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sopor\Desktop\MIR Y EMIR\MIR EMIR OBRAS PUBLICAS\"/>
    </mc:Choice>
  </mc:AlternateContent>
  <xr:revisionPtr revIDLastSave="0" documentId="8_{DF31940B-D3B9-4D0A-95F1-07DABD0F5121}" xr6:coauthVersionLast="43" xr6:coauthVersionMax="43" xr10:uidLastSave="{00000000-0000-0000-0000-000000000000}"/>
  <bookViews>
    <workbookView xWindow="-108" yWindow="-108" windowWidth="23256" windowHeight="12456" firstSheet="7" activeTab="10"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6. ANALISIS ALTERNATIVAS" sheetId="7" r:id="rId7"/>
    <sheet name="ANEXO VII. ESTRC. ANAL. PRG.P.P" sheetId="8" r:id="rId8"/>
    <sheet name="FORMATO 2. MIR" sheetId="9" r:id="rId9"/>
    <sheet name="CALENDARIZACION" sheetId="10" r:id="rId10"/>
    <sheet name="FICHA DE INDICADOR C1" sheetId="11" r:id="rId11"/>
    <sheet name="FICHA DE INFICADOR C1 A1" sheetId="12" r:id="rId12"/>
    <sheet name="FICHA DE INFICADOR C1 A2" sheetId="13" r:id="rId13"/>
    <sheet name="FICHA DE INDICADOR C2" sheetId="14" r:id="rId14"/>
    <sheet name="FICHA DE INFICADOR C2 A1" sheetId="15" r:id="rId15"/>
    <sheet name="FICHA DE INFICADOR C2 A2" sheetId="16" r:id="rId16"/>
    <sheet name="ALINEACION AL PED HGO" sheetId="17" r:id="rId17"/>
  </sheets>
  <calcPr calcId="191029"/>
  <fileRecoveryPr repairLoad="1"/>
  <extLs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1" roundtripDataChecksum="+kxCIAPwBef9Rq7uRXo6AuMh7RCTB7/SdamfSX3Skxo="/>
    </ext>
  </extLst>
</workbook>
</file>

<file path=xl/calcChain.xml><?xml version="1.0" encoding="utf-8"?>
<calcChain xmlns="http://schemas.openxmlformats.org/spreadsheetml/2006/main">
  <c r="P10" i="10" l="1"/>
  <c r="M10" i="10"/>
  <c r="J10" i="10"/>
  <c r="G10" i="10"/>
  <c r="P9" i="10"/>
  <c r="M9" i="10"/>
  <c r="J9" i="10"/>
  <c r="G9" i="10"/>
  <c r="Q12" i="10"/>
  <c r="Q15" i="10"/>
  <c r="Q18" i="10"/>
  <c r="Q21" i="10"/>
  <c r="Q24" i="10"/>
  <c r="Q22" i="10"/>
  <c r="R21" i="10" s="1"/>
  <c r="Q19" i="10"/>
  <c r="Q16" i="10"/>
  <c r="R15" i="10" s="1"/>
  <c r="Q13" i="10"/>
  <c r="O27" i="10"/>
  <c r="N27" i="10"/>
  <c r="L27" i="10"/>
  <c r="K27" i="10"/>
  <c r="I27" i="10"/>
  <c r="H27" i="10"/>
  <c r="F27" i="10"/>
  <c r="E27" i="10"/>
  <c r="P27" i="10" l="1"/>
  <c r="R12" i="10"/>
  <c r="M27" i="10"/>
  <c r="Q10" i="10"/>
  <c r="J27" i="10"/>
  <c r="G27" i="10"/>
  <c r="Q9" i="10"/>
  <c r="Q27" i="10"/>
  <c r="R18" i="10"/>
  <c r="R27" i="10" l="1"/>
  <c r="S27" i="10" s="1"/>
  <c r="R9" i="10"/>
</calcChain>
</file>

<file path=xl/sharedStrings.xml><?xml version="1.0" encoding="utf-8"?>
<sst xmlns="http://schemas.openxmlformats.org/spreadsheetml/2006/main" count="1032" uniqueCount="535">
  <si>
    <t>MUNICIPIO DE ZAPOTLAN DE JUAREZ</t>
  </si>
  <si>
    <r>
      <rPr>
        <b/>
        <sz val="8"/>
        <color rgb="FFFFFFFF"/>
        <rFont val="Arial"/>
        <family val="2"/>
      </rPr>
      <t>ANEXO I. FICHA DE INFORMACIÓN BÁSICA DEL PROGRAMA PRESUPUESTARIO</t>
    </r>
  </si>
  <si>
    <r>
      <rPr>
        <b/>
        <sz val="8"/>
        <color theme="1"/>
        <rFont val="Arial"/>
        <family val="2"/>
      </rPr>
      <t>1.- ANTECEDENTES</t>
    </r>
  </si>
  <si>
    <t>1.1 El Municipio de Zapotlán de Juárez se encuentra situado al sur del Estado de Hidalgo, entre los  paralelos 19° 55’ y 20° 03’ de latitud norte; los meridianos 98° 47’ y 98° 55’ de longitud oeste; altitud de 2360 msnm. Colinda al norte con los municipios de San Agustín Tlaxiaca, Pachuca de Soto y Zempoala; al este con los municipios de Zempoala y Villa de Tezontepec; al sur con los municipios de Villa de Tezontepec y Tolcayuca; al oeste con el municipio de Tolcayuca y cuenta con una superficie de 105.3 km² lo que representa el 0.5% de la superficie estatal.</t>
  </si>
  <si>
    <t>1.2 El municipio cuenta con un población de 21,443 habitantes con base en la información generada a partir del Censo de Población y Vivienda, 2020 realizado por INEGI, lo cual representa el 0.69 de la población total del Estado de Hidalgo; En el Municipio  existen 10,342 son hombres y 11,101 son mujeres, es decir a nivel municipal por cada 100 mujeres existen 93 hombres, teniendo una densidad poblacional de 203.7  Hab/km².</t>
  </si>
  <si>
    <t>La infraestructura es fundamental para el desarrollo del municipio. En la Dirección de Obras Públicas nos preocupamos por garantizar la correcta planificación y mantenimiento de los servicios básicos, para mejorar las vialidades, el drenaje y otros elementos urbanos que permitan una mejor calidad de vida para la población.</t>
  </si>
  <si>
    <t>1.4 Garantizar el acceso a servicios básicos como drenaje, vialidades seguras y una infraestructura adecuada</t>
  </si>
  <si>
    <r>
      <rPr>
        <b/>
        <sz val="8"/>
        <color theme="1"/>
        <rFont val="Arial"/>
        <family val="2"/>
      </rPr>
      <t>2.- IDENTIFICACIÓN Y DESCRIPCIÓN DEL PROBLEMA</t>
    </r>
  </si>
  <si>
    <t>La megalópolis con el Valle de México tiene al alrededor cinco zonas metropolitanas: Pachuca al noreste; Toluca al poniente; Cuernavaca y Cuautla al sur y Puebla-Tlaxcala al oriente. La tendencia permite adelantar que la primera gran conurbación será con Pachuca, al noreste de la capital; esto se verá favorecido cuando entre en operación el Aeropuerto Internacional Felipe Ángeles en Santa Lucia, pero además porque no hay barreras físicas de importancia entre ambas urbes; barreras físicas como dos volcanes y un monte de gran altura evitarán que Puebla se conurbe físicamente; reservas ecológicas boscosas, que Toluca, Cuernavaca y Cuautla sean una sola con la Ciudad de México.
Mencionado lo anterior, la primera conurbación del Valle de México será con la Zona Metropolitana de Pachuca, afectando directamente al municipio de Zapotlán de Juárez, lo cual ha provocado que exista aumento en el suministro y mantenimiento de los servicios públicos básicos.
Por lo cual, el municipio de Zapotlán de Juárez se encuentra considerado dentro de dos proyectos metropolitanos, a saber el Programa de Desarrollo Urbano y Ordenamiento Territorial de la Zona Metropolitana del Valle de Tizayuca, 2011. Programa de Desarrollo Urbano y Ordenamiento Territorial de la Zona Metropolitana de Pachuca 2013. En los dos casos la escala de análisis es a nivel metropolitano de acuerdo el Reglamento de la ley de Asentamientos Humanos, Desarrollo Urbano y Ordenamiento Territorial para el Estado de Hidalgo en el 2011 indica que la escala de representación de un estudio de ordenamiento metropolitano es de 1:50,000 mientras que para los instrumentos tales como programas de centros de población parciales deben ser de 1:5,0000. En el reglamento no hay especificaciones sobre la escala de representación a nivel municipal. Estos detalles ponen de manifiesto la importancia de un análisis y representación a una escala que permita acercarse lo más posible a la realidad del territorio en cuestión.
La zona metropolitana de Pachuca-Tizayuca tiene un impacto importante sobre el municipio de Zapotlán de Juárez, como consecuencia principal se puede apreciar un aumento en el uso de suelo urbano, como resultado de la presión urbana en los usos de suelo con cubierta vegetal, aportando un importante impacto en el deterioro del ecosistema. De acuerdo con datos del Censo de Población y Vivienda 2010, y 2020, se puede intuir que el aumento en el uso de suelo urbano de ve reflejado en el aumento de la vivienda el paso de 5,610 para el año 2010 a 7,808 para el año 2020, es hubo un crecimiento de 12.46 por ciento. En teoría existen antecedentes importantes en el Programa de Desarrollo Urbano y Ordenamiento Territorial de la Zona Metropolitana de Pachuca, 2013, relativos al municipio de Zapotlán de Juárez. 
En materia de vivienda se considera que hubo un incremento en los asentamientos humanos fuera de los enfoques sustentables y relacionados con los asentamientos irregulares, dejando sin certeza jurídica a gran número de ciudadanos.
En cuanto a la estrategia de fomento al Desarrollo Económico el Programa de fomento de Zonas industriales busca el crecimiento por empresas del sector privado, o a través de Asociaciones Público-Privadas, de una red de instalaciones industriales acordes a la ubicación de las vías regionales, la vivienda, la infraestructura eléctrica y de gas, así como de los equipamientos asociados y si bien, hubo iniciativas sobre el parque industrial de Zapotlán en dicho instrumento, en la actualidad hay problemas socio territoriales.
Se puede apreciar que el contexto de desarrollo urbano para Zapotlán es escaso, por tratarse de un análisis metropolitano y por no considerar oportunidades particulares del municipio. Los diversos sectores económicos, no encuentran oportunidad en su desarrollo al no tener una definición precisa sobre los cuales debería impulsase la agricultura, la ganadería, turismo, desarrollo urbano, energías renovables, conservación, etc. En tanto que le proyecto de Programa Municipal de Desarrollo Urbano de Zapotlán de Juárez abriría la oportunidad de generar nuevas oportunidades.
Su cercanía con los polígonos nos de influencia del Aeropuerto Felipe Ángeles se encuentra a 37.1 km, no obstante, tiene una relación muy importante en el contexto territorial en el Municipio de Tizayuca, Hidalgo el cual está considerado dentro de los municipios que tiene influencia directa en el polígono que se relaciona con dicho aeropuerto.
En cuanto a otros instrumentos de planeación, el municipio cuenta con atlas de riesgo que se elaboró en el 2014 y un ordenamiento ecológico territorial regional del mismo año. Su actualización se convierte en una necesidad de primer orden de importancia la finalidad de que los instrumentos contemplen las políticas.
El índice de rezago social del municipio, muestra condiciones de mejora continua en el municipio, demuestran que existen oportunidades para mejorar en el contexto urbano, ya que, si bien no se conciben las deficiencias en estos rubros, habrá que resultar la falta de oportunidades que representa la falta de instrumentos de planeación territorial. Y un análisis más a detalle de los grupos minoritarios que con frecuencia son excluidos dentro de las estrategias de acción municipal 
De acuerdo con los criterios de INEGI, se catalogan como localidades urbanas aquellas que cuentan con más de 2,500 habitantes, bajo esta premisa el municipio de Zapotlán cuenta con tres localidades de carácter urbano, dichas localidades por la cercanía que tienen a la capital y la localización cercana a distintos polos importantes de desarrollo y vías carreteras han registrado un crecimiento acelerado.
La red troncal federal cuenta con 13.2 Km, su red alimentadora estatal de 5.4 Km y de caminos rurales contempla 72.36 Km. Al interior del municipio, el sistema vial presenta en su superficie de rodamiento tres características: asfalto, concreto hidráulico y terracería, para el caso particular de la conurbación de Zapotlán y San Pedro Huaquilpan, la conformación de las vialidades de asfalto representan el 50% del área urbana original y las de concreto hidráulico 10%, localizadas principalmente en el centro, Sur y Sureste de la conurbación y el restante 40% vialidades de terracería, siendo estas básicamente en las colonias de reciente creación.
En la localidad de Acayuca, al igual que el anterior vial vialidades de asfalto representan el 27% del área urbana y las de concreto hidráulico el 3% localizándose principalmente en el Centro y Sur de la localidad de la conurbación y el restante 70% vialidades de terracería, que corresponden a la periferia de la localidad, el crecimiento esperado para el municipio en los próximos años exigirá contar con una estructura vial completa y basada en los esquemas más modernos, de diseño, gestión y operación de movilidad inclusiva.
En este sentido, los municipios pertenecientes a la Zona Metropolitana como lo es el municipio de Zapotlán de Juárez, no puede mantenerse indiferente, es por eso que es de vital importancia actualizar la normatividad en el tema del Desarrollo Urbano y Ordenamiento Territorial, debido a que cuando fueron elaborados no se tenían precedentes de proyectos estratégicos de carácter nacional que influirían en la zona, por lo que el municipio se encuentra expuesto a la presión de crecimiento urbano; aunado a esto, es necesario implementar acciones intermunicipales de colaboración, entendidas como la unión voluntaria de municipios para resolver problemas comunes.</t>
  </si>
  <si>
    <t>La poblacion en general esta involucrada en esta falta de servicios públicos.</t>
  </si>
  <si>
    <t>Calidad y vida util de los materiales, daño en la superficie rodamiento.</t>
  </si>
  <si>
    <t>Entre los efectos que se identifican son que los habitantes de esta localidad no tengan oportunidad de salir del rezago en el que se encuentran en temas de infraestructura, encharcamiento de agua pluvial en la superficie de rodamiento provocando enfermedades respiratorias o de la piel.</t>
  </si>
  <si>
    <t>El problema de rezago en infraestructura y drenaje pluvial tiene un impacto significativo en la calidad de vida y en la salud de los habitantes. Se requiere un análisis más profundo con datos precisos para establecer estrategias efectivas que mitiguen estos efectos negativos y promuevan un desarrollo sostenible en la localidad.</t>
  </si>
  <si>
    <r>
      <rPr>
        <b/>
        <sz val="8"/>
        <color theme="1"/>
        <rFont val="Arial"/>
        <family val="2"/>
      </rPr>
      <t>3.- DETERMINACIÓN  Y JUSTIFICACIÓN DE LOS OBJETIVOS DE LA INTERVENCIÓN</t>
    </r>
  </si>
  <si>
    <t>Construccion y/o ampliacion de lineas de drenaje; Construccion y/o ampliacion de pavimentos; Correcta gestion de los proyectos de los Principales problemas publicos del municipio mediante una cartera de proyectos; Construccion, mantenimiento y reparacion de guarniciones y banquetas; campañas de bacheo; cambio de lineas de drenaje y cambio de brocales.</t>
  </si>
  <si>
    <r>
      <rPr>
        <b/>
        <sz val="8"/>
        <color theme="1"/>
        <rFont val="Arial"/>
        <family val="2"/>
      </rPr>
      <t>4.- COBERTURA</t>
    </r>
  </si>
  <si>
    <t>En esta dirección se atiende a todos los pobladores pueden gozar de los beneficios de la mejora de la infraestructura.</t>
  </si>
  <si>
    <t xml:space="preserve">21,443 habitantes del municipio de Zapotlán de Juárez. </t>
  </si>
  <si>
    <t>4.3.1 POBLACIÓN POTENCIAL</t>
  </si>
  <si>
    <t>4.3.2 POBLACIÓN OBJETIVA</t>
  </si>
  <si>
    <t>4.3.3 POBLACIÓN ATENDIDA DEL EJERCICIO FISCAL ANTERIOR</t>
  </si>
  <si>
    <t>1,775 habitantes beneficiados por obra publica (FAISM), 500 habitantes beneficiados por cambio de brocales, ampliacion de drenaje y construccion y rehabilitacion de reductores de velocidad, 11,000 habitantes beneficiados por bacheos y mantenimiento de calles.</t>
  </si>
  <si>
    <t>4.4 La Poblacion que se atiende es variable ya que en oficina atendemos a la población que se acerca para la mejora o bien la prestación del servicio, pero se debe atender a todas las personas habitantes del municipio.</t>
  </si>
  <si>
    <t>4.4.1 Anual</t>
  </si>
  <si>
    <t>4.4.2 Anual</t>
  </si>
  <si>
    <t xml:space="preserve">El índice de rezago social del municipio se elimina., La ciudadanía  cuenta con servicios básicos en su totalidad., Existe obra pública completa en el municipio., La red de drenaje del municipio está completa., El municipio cuenta con sus calles pavimentadas completas., El municipio cuenta con cartera de proyectos completa., La obra pública del municipio se encuentra en condiciones óptimas., Las guarniciones y banquetas  del municipio se encuentra en condiciones óptimas., Las lluvias permiten que se completen las campañas de bacheo., La edificación del  municipio se encuentra en condiciones óptimas., La obra pública del municipio se encuentra en condiciones óptimas., Las líneas de drenaje  del municipio se encuentra en condiciones óptimas y Los brocales pública del municipio se encuentra en condiciones optimas </t>
  </si>
  <si>
    <t xml:space="preserve">Mecanismos o instrumentos para el apoyo del ejercicio de la función de Obras Públicas y Desarollo Urbano bajo el índice de rezago social, Porcentaje de la población con carencia en el acceso a los servicios básicos de la vivienda, Porcentaje de población en pobreza,cumplimiento de Obligaciones de transparencia, Vehículos de motor registrados en circulación, Cantidad de puntos de descarga de aguas residuales municipales sin tratamiento, Grado de accesibilidad a carretera pavimentada. </t>
  </si>
  <si>
    <r>
      <rPr>
        <b/>
        <sz val="8"/>
        <color theme="1"/>
        <rFont val="Arial"/>
        <family val="2"/>
      </rPr>
      <t>5.- DISEÑO DE LA INTERVENCIÓN PÚBLICA</t>
    </r>
  </si>
  <si>
    <t>5.1 Levantamientos topográficos, rehabilitacion de calles y bacheos</t>
  </si>
  <si>
    <t>6. Integrar de manera coordinada las actividades económicas y de infraestructura del municipio, con el objetivo de asegurar que la población cuente con servicoos básicos dignos. Además, se apegará con los lineamientos del Plan Nacional de Desarrollo, el Plan Estatal de Desarrollo y el Programa Regional correspondiente, de modo que cada acción emprendida contribuya a la mejora del entorno urbano del municipio.</t>
  </si>
  <si>
    <r>
      <rPr>
        <b/>
        <sz val="8"/>
        <color theme="1"/>
        <rFont val="Arial"/>
        <family val="2"/>
      </rPr>
      <t>6.- ¿ES UN PROGRAMA SOCIAL?</t>
    </r>
  </si>
  <si>
    <t>SI</t>
  </si>
  <si>
    <r>
      <rPr>
        <sz val="8"/>
        <color theme="1"/>
        <rFont val="Calibri"/>
        <family val="2"/>
      </rPr>
      <t>NO</t>
    </r>
  </si>
  <si>
    <r>
      <rPr>
        <sz val="8"/>
        <color theme="1"/>
        <rFont val="Calibri"/>
        <family val="2"/>
      </rPr>
      <t>Alimentación</t>
    </r>
  </si>
  <si>
    <r>
      <rPr>
        <sz val="8"/>
        <color theme="1"/>
        <rFont val="Calibri"/>
        <family val="2"/>
      </rPr>
      <t>Directo</t>
    </r>
  </si>
  <si>
    <r>
      <rPr>
        <sz val="8"/>
        <color theme="1"/>
        <rFont val="Calibri"/>
        <family val="2"/>
      </rPr>
      <t>Indirecto</t>
    </r>
  </si>
  <si>
    <r>
      <rPr>
        <sz val="8"/>
        <color theme="1"/>
        <rFont val="Calibri"/>
        <family val="2"/>
      </rPr>
      <t>Educación</t>
    </r>
  </si>
  <si>
    <r>
      <rPr>
        <sz val="8"/>
        <color theme="1"/>
        <rFont val="Calibri"/>
        <family val="2"/>
      </rPr>
      <t>Directo</t>
    </r>
  </si>
  <si>
    <r>
      <rPr>
        <sz val="8"/>
        <color theme="1"/>
        <rFont val="Calibri"/>
        <family val="2"/>
      </rPr>
      <t>Indirecto</t>
    </r>
  </si>
  <si>
    <r>
      <rPr>
        <sz val="8"/>
        <color theme="1"/>
        <rFont val="Calibri"/>
        <family val="2"/>
      </rPr>
      <t>Salud</t>
    </r>
  </si>
  <si>
    <r>
      <rPr>
        <sz val="8"/>
        <color theme="1"/>
        <rFont val="Calibri"/>
        <family val="2"/>
      </rPr>
      <t>Directo</t>
    </r>
  </si>
  <si>
    <r>
      <rPr>
        <sz val="8"/>
        <color theme="1"/>
        <rFont val="Calibri"/>
        <family val="2"/>
      </rPr>
      <t>Indirecto</t>
    </r>
  </si>
  <si>
    <r>
      <rPr>
        <sz val="8"/>
        <color theme="1"/>
        <rFont val="Calibri"/>
        <family val="2"/>
      </rPr>
      <t>Trabajo</t>
    </r>
  </si>
  <si>
    <r>
      <rPr>
        <sz val="8"/>
        <color theme="1"/>
        <rFont val="Calibri"/>
        <family val="2"/>
      </rPr>
      <t>Directo</t>
    </r>
  </si>
  <si>
    <r>
      <rPr>
        <sz val="8"/>
        <color theme="1"/>
        <rFont val="Calibri"/>
        <family val="2"/>
      </rPr>
      <t>Indirecto</t>
    </r>
  </si>
  <si>
    <r>
      <rPr>
        <sz val="8"/>
        <color theme="1"/>
        <rFont val="Calibri"/>
        <family val="2"/>
      </rPr>
      <t>Vivienda</t>
    </r>
  </si>
  <si>
    <r>
      <rPr>
        <sz val="8"/>
        <color theme="1"/>
        <rFont val="Calibri"/>
        <family val="2"/>
      </rPr>
      <t>Directo</t>
    </r>
  </si>
  <si>
    <r>
      <rPr>
        <sz val="8"/>
        <color theme="1"/>
        <rFont val="Calibri"/>
        <family val="2"/>
      </rPr>
      <t>Indirecto</t>
    </r>
  </si>
  <si>
    <r>
      <rPr>
        <sz val="8"/>
        <color theme="1"/>
        <rFont val="Calibri"/>
        <family val="2"/>
      </rPr>
      <t>Seguridad Social</t>
    </r>
  </si>
  <si>
    <r>
      <rPr>
        <sz val="8"/>
        <color theme="1"/>
        <rFont val="Calibri"/>
        <family val="2"/>
      </rPr>
      <t>Directo</t>
    </r>
  </si>
  <si>
    <r>
      <rPr>
        <sz val="8"/>
        <color theme="1"/>
        <rFont val="Calibri"/>
        <family val="2"/>
      </rPr>
      <t>Indirecto</t>
    </r>
  </si>
  <si>
    <r>
      <rPr>
        <sz val="8"/>
        <color theme="1"/>
        <rFont val="Calibri"/>
        <family val="2"/>
      </rPr>
      <t>No Discriminación</t>
    </r>
  </si>
  <si>
    <r>
      <rPr>
        <sz val="8"/>
        <color theme="1"/>
        <rFont val="Calibri"/>
        <family val="2"/>
      </rPr>
      <t>Directo</t>
    </r>
  </si>
  <si>
    <r>
      <rPr>
        <sz val="8"/>
        <color theme="1"/>
        <rFont val="Calibri"/>
        <family val="2"/>
      </rPr>
      <t>Indirecto</t>
    </r>
  </si>
  <si>
    <r>
      <rPr>
        <sz val="8"/>
        <color theme="1"/>
        <rFont val="Calibri"/>
        <family val="2"/>
      </rPr>
      <t>Medio ambiente sano</t>
    </r>
  </si>
  <si>
    <r>
      <rPr>
        <sz val="8"/>
        <color theme="1"/>
        <rFont val="Calibri"/>
        <family val="2"/>
      </rPr>
      <t>Directo</t>
    </r>
  </si>
  <si>
    <r>
      <rPr>
        <sz val="8"/>
        <color theme="1"/>
        <rFont val="Calibri"/>
        <family val="2"/>
      </rPr>
      <t>Indirecto</t>
    </r>
  </si>
  <si>
    <r>
      <rPr>
        <sz val="8"/>
        <color theme="1"/>
        <rFont val="Calibri"/>
        <family val="2"/>
      </rPr>
      <t>Bienestar Económico</t>
    </r>
  </si>
  <si>
    <r>
      <rPr>
        <sz val="8"/>
        <color theme="1"/>
        <rFont val="Calibri"/>
        <family val="2"/>
      </rPr>
      <t>Directo</t>
    </r>
  </si>
  <si>
    <r>
      <rPr>
        <sz val="8"/>
        <color theme="1"/>
        <rFont val="Calibri"/>
        <family val="2"/>
      </rPr>
      <t>Indirecto</t>
    </r>
  </si>
  <si>
    <r>
      <rPr>
        <b/>
        <sz val="8"/>
        <color theme="1"/>
        <rFont val="Arial"/>
        <family val="2"/>
      </rPr>
      <t>7.- PADRON DE BENEFICIARIOS</t>
    </r>
  </si>
  <si>
    <t xml:space="preserve">7.1 se realizara un padron de las calles y/o avenidas que necesiten rehabilitarse, ademas de escuchar las necesidades de los usuarios que no gocen de los servicios básicos. </t>
  </si>
  <si>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</si>
  <si>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https://zapotlan.hidalgo.gob.mx/</t>
  </si>
  <si>
    <t>si</t>
  </si>
  <si>
    <t>8.- REGLAS DE OPERACIÓN</t>
  </si>
  <si>
    <r>
      <rPr>
        <b/>
        <sz val="8"/>
        <color theme="1"/>
        <rFont val="Arial"/>
        <family val="2"/>
      </rPr>
      <t>FONDOS DE APORTACION</t>
    </r>
  </si>
  <si>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</si>
  <si>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 xml:space="preserve">liga </t>
  </si>
  <si>
    <t>MUNICIPIO DE ZAPOTLAN DE JUAREZ MIR  2025
ANEXO II. DEFINICIÓN DEL PROBLEMA</t>
  </si>
  <si>
    <r>
      <rPr>
        <sz val="8"/>
        <color theme="1"/>
        <rFont val="Arial MT"/>
      </rPr>
      <t>UNIDAD RESPONSABLE</t>
    </r>
  </si>
  <si>
    <t>DIRECCIÓN DE OBRAS PÚBLICAS</t>
  </si>
  <si>
    <r>
      <rPr>
        <sz val="8"/>
        <color theme="1"/>
        <rFont val="Arial MT"/>
      </rPr>
      <t>UNIDAD PRESUPUESTAL RESPONSABLE DE LA ELABORACIÓN DE LA MIR</t>
    </r>
  </si>
  <si>
    <r>
      <rPr>
        <sz val="8"/>
        <color theme="1"/>
        <rFont val="Arial MT"/>
      </rPr>
      <t>UNIDADES PRESUPUESTALES INTEGRANTES DE LA MIR</t>
    </r>
  </si>
  <si>
    <r>
      <rPr>
        <sz val="8"/>
        <color theme="1"/>
        <rFont val="Arial MT"/>
      </rPr>
      <t>PROGRAMA SECTORIAL</t>
    </r>
  </si>
  <si>
    <t>POA DE LA DIRECCIÓN DE OBRAS PÚBLICAS</t>
  </si>
  <si>
    <r>
      <rPr>
        <sz val="8"/>
        <color theme="1"/>
        <rFont val="Arial MT"/>
      </rPr>
      <t>PROGRAMA PRESUPUESTARIO</t>
    </r>
  </si>
  <si>
    <t>1. POBLACIÓN Ó ÁREA DE ENFOQUE POTENCIAL</t>
  </si>
  <si>
    <t>4.1 En esta dirección se atiende a todos los pobladores pueden gozar de los beneficios de la mejora de la infraestructura.</t>
  </si>
  <si>
    <t>2. POBLACIÓN  Ó  ÁREA DE ENFOQUE OBJETIVO</t>
  </si>
  <si>
    <t xml:space="preserve"> 21,443 habitantes con base en la información generada a partir del Censo de Población y Vivienda, 2020 realizado por INEGI, lo cual representa el 0.69 de la población total del Estado de Hidalgo; En el Municipio  existen 10,342 son hombres y 11,101 son mujeres, es decir a nivel municipal por cada 100 mujeres existen 93 hombres, teniendo una densidad poblacional de 203.7  Hab/km².</t>
  </si>
  <si>
    <t>3. PROBLEMÁTICA CENTRAL</t>
  </si>
  <si>
    <t>La población del municipio no cuenta con servicios basicos completos</t>
  </si>
  <si>
    <t>4. MAGNITUD DEL PROBLEMA</t>
  </si>
  <si>
    <t>4.1 POBLACIÓN POTENCIAL</t>
  </si>
  <si>
    <t>4.2 POBLACIÓN OBJETIVO</t>
  </si>
  <si>
    <t>4.3 POBLACIÓN ATENDIDA DEL EJERCICIO FISCAL ANTERIOR</t>
  </si>
  <si>
    <t>N/A</t>
  </si>
  <si>
    <t>5. EFECTO SUPERIOR (FIN)</t>
  </si>
  <si>
    <t>Mejorar y abastecer los servicos de drenaje, agua potable, guarniciones, banquetas y vias de rodaje en el Municipio de Zapotlán de Juárez, mediante la implementación de estrategias y acciones, que permitiran que las zonas con rezago tengan acceso a los servicios básicos.</t>
  </si>
  <si>
    <t>MIR  2024</t>
  </si>
  <si>
    <t>ANEXO III. ANÁLISIS DE LOS INVOLUCRADOS</t>
  </si>
  <si>
    <t>PROBLEMÁTICA CENTRAL</t>
  </si>
  <si>
    <t xml:space="preserve">La Dirección de Obras Públicas ha detectado una falta de servicios básicos esenciales, como drenaje, agua potable y agua pluvial, lo que agrava las condiciones de habitabilidad en diversas zonas. Asimismo, el deterioro de las vías terrestres representa un riesgo para la movilidad y la seguridad de la población.
</t>
  </si>
  <si>
    <r>
      <rPr>
        <b/>
        <sz val="10"/>
        <color theme="1"/>
        <rFont val="Arial"/>
        <family val="2"/>
      </rPr>
      <t>BENEFICIARIOS</t>
    </r>
  </si>
  <si>
    <r>
      <rPr>
        <b/>
        <sz val="10"/>
        <color theme="1"/>
        <rFont val="Arial"/>
        <family val="2"/>
      </rPr>
      <t>OPOSITORES</t>
    </r>
  </si>
  <si>
    <r>
      <rPr>
        <b/>
        <sz val="10"/>
        <color theme="1"/>
        <rFont val="Arial"/>
        <family val="2"/>
      </rPr>
      <t>EJECUTORES</t>
    </r>
  </si>
  <si>
    <t>INDIFERENTES</t>
  </si>
  <si>
    <t>CIUDADANOS DE LAS 3 LOCALIDADES</t>
  </si>
  <si>
    <t>Constructoras particulares e incluso ciudadanos de los municipios</t>
  </si>
  <si>
    <t>Dirección de obras públicas</t>
  </si>
  <si>
    <t>ANEXO IV. ÁRBOL DE PROBLEMAS</t>
  </si>
  <si>
    <t>UNIDAD RESPONSABLE</t>
  </si>
  <si>
    <t>UNIDAD PRESUPUESTAL RESPONSABLE DE LA ELABORACIÓN DE LA MIR</t>
  </si>
  <si>
    <t>UNIDADES PRESUPUESTALES INTEGRANTES DE LA MIR</t>
  </si>
  <si>
    <t>PROGRAMA OPERATIVO ANUAL</t>
  </si>
  <si>
    <t>PROGRAMA PRESUPUESTARIO</t>
  </si>
  <si>
    <t>MUNICIPIO DE TZAPOTLAN JUAREZ 2024</t>
  </si>
  <si>
    <t>ANEXO V. ÁRBOL DE OJETIVOS</t>
  </si>
  <si>
    <t>PROGRAMA SECTORIAL</t>
  </si>
  <si>
    <t>ANEXO VI. ANALISIS DE LAS ALTERNATIVAS</t>
  </si>
  <si>
    <r>
      <rPr>
        <sz val="6"/>
        <color theme="1"/>
        <rFont val="Arial MT"/>
      </rPr>
      <t>UNIDAD RESPONSABLE</t>
    </r>
  </si>
  <si>
    <r>
      <rPr>
        <sz val="6"/>
        <color theme="1"/>
        <rFont val="Arial MT"/>
      </rPr>
      <t>UNIDAD PRESUPUESTAL RESPONSABLE DE LA ELABORACIÓN DE LA MIR</t>
    </r>
  </si>
  <si>
    <r>
      <rPr>
        <sz val="6"/>
        <color theme="1"/>
        <rFont val="Arial MT"/>
      </rPr>
      <t>UNIDADES PRESUPUESTALES INTEGRANTES DE LA MIR</t>
    </r>
  </si>
  <si>
    <r>
      <rPr>
        <sz val="6"/>
        <color theme="1"/>
        <rFont val="Arial MT"/>
      </rPr>
      <t>PROGRAMA SECTORIAL</t>
    </r>
  </si>
  <si>
    <t>POA DE DIRECCIÓN DE OBRAS PÚBLICAS</t>
  </si>
  <si>
    <r>
      <rPr>
        <sz val="6"/>
        <color theme="1"/>
        <rFont val="Arial MT"/>
      </rPr>
      <t>PROGRAMA PRESUPUESTARIO</t>
    </r>
  </si>
  <si>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</si>
  <si>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</si>
  <si>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</si>
  <si>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</si>
  <si>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</si>
  <si>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</si>
  <si>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</si>
  <si>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</si>
  <si>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</si>
  <si>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Programa estatal</t>
  </si>
  <si>
    <t>Programa Municipal</t>
  </si>
  <si>
    <r>
      <rPr>
        <sz val="6"/>
        <color theme="1"/>
        <rFont val="Arial MT"/>
      </rPr>
      <t>Escala:   3 = Viabilidad Alta;   2 = Viabilidad Media;   1 = Viabilidad Baja,   N/A = No Aplica</t>
    </r>
  </si>
  <si>
    <t xml:space="preserve"> MUNICIPIO DE ZAPOTLAN DE JUAREZ  </t>
  </si>
  <si>
    <t xml:space="preserve"> MIR</t>
  </si>
  <si>
    <t>ANEXO VII. ESTRUCTURA ANALÍTICA DEL PROGRAMA PRESUPUESTARIO</t>
  </si>
  <si>
    <r>
      <rPr>
        <b/>
        <sz val="6"/>
        <color theme="1"/>
        <rFont val="Arial"/>
        <family val="2"/>
      </rPr>
      <t>UNIDAD RESPONSABLE</t>
    </r>
  </si>
  <si>
    <r>
      <rPr>
        <b/>
        <sz val="6"/>
        <color theme="1"/>
        <rFont val="Arial"/>
        <family val="2"/>
      </rPr>
      <t>UNIDAD PRESUPUESTAL RESPONSABLE DE LA ELABORACIÓN DE LA MIR</t>
    </r>
  </si>
  <si>
    <r>
      <rPr>
        <b/>
        <sz val="6"/>
        <color theme="1"/>
        <rFont val="Arial"/>
        <family val="2"/>
      </rPr>
      <t>UNIDADES PRESUPUESTALES INTEGRANTES DE LA MIR</t>
    </r>
  </si>
  <si>
    <r>
      <rPr>
        <b/>
        <sz val="6"/>
        <color theme="1"/>
        <rFont val="Arial"/>
        <family val="2"/>
      </rPr>
      <t>PROGRAMA SECTORIAL</t>
    </r>
  </si>
  <si>
    <t>POA DE LA DIRECCION DE OBRAS PÚBLICAS</t>
  </si>
  <si>
    <r>
      <rPr>
        <b/>
        <sz val="6"/>
        <color theme="1"/>
        <rFont val="Arial"/>
        <family val="2"/>
      </rPr>
      <t>PROGRAMA PRESUPUESTARIO</t>
    </r>
  </si>
  <si>
    <t>PROBLEMÁTICA CENTRAL                                                                                                                                                                                             (PROVIENEN DEL ARBOL DEL PROBLEMA)</t>
  </si>
  <si>
    <t>SOLUCIÓN                                                                                (PROVIENE DEL ARBOL DE OBEJTIVOS)</t>
  </si>
  <si>
    <t>Deficiencia en la infraestructura de drenaje y vialidades en Zapotlán de Juárez</t>
  </si>
  <si>
    <t>Mejorar la infraestructura de drenaje y vialidades en Zapotlán de Juárez para garantizar la movilidad, la salud pública y el desarrollo socioeconómico de la población</t>
  </si>
  <si>
    <r>
      <rPr>
        <b/>
        <sz val="6"/>
        <color rgb="FFFFFFFF"/>
        <rFont val="Arial"/>
        <family val="2"/>
      </rPr>
      <t>Efectos</t>
    </r>
  </si>
  <si>
    <r>
      <rPr>
        <b/>
        <sz val="6"/>
        <color rgb="FFFFFFFF"/>
        <rFont val="Arial"/>
        <family val="2"/>
      </rPr>
      <t>Fines</t>
    </r>
  </si>
  <si>
    <t>Rezago social y urbano</t>
  </si>
  <si>
    <t>Movilidad segura y eficiente para la población</t>
  </si>
  <si>
    <t>Desvalorización de propiedades</t>
  </si>
  <si>
    <t>Mejor calidad de vida y salud pública</t>
  </si>
  <si>
    <t>Poca atracción de inversión</t>
  </si>
  <si>
    <t>Fortalecimiento del orden urbano y planeación sostenible</t>
  </si>
  <si>
    <t>Mayor riesgo ante emergencias</t>
  </si>
  <si>
    <r>
      <rPr>
        <b/>
        <sz val="8"/>
        <color rgb="FFFFFFFF"/>
        <rFont val="Arial"/>
        <family val="2"/>
      </rPr>
      <t>MAGNITUD (LÍNEA BASE)</t>
    </r>
  </si>
  <si>
    <r>
      <rPr>
        <b/>
        <sz val="8"/>
        <color rgb="FFFFFFFF"/>
        <rFont val="Arial"/>
        <family val="2"/>
      </rPr>
      <t>MAGNITUD (RESULTADO ESPERADO)</t>
    </r>
  </si>
  <si>
    <r>
      <rPr>
        <b/>
        <sz val="6"/>
        <color rgb="FFFFFFFF"/>
        <rFont val="Arial"/>
        <family val="2"/>
      </rPr>
      <t>CAUSAS</t>
    </r>
  </si>
  <si>
    <r>
      <rPr>
        <b/>
        <sz val="6"/>
        <color rgb="FFFFFFFF"/>
        <rFont val="Arial"/>
        <family val="2"/>
      </rPr>
      <t>MEDIOS</t>
    </r>
  </si>
  <si>
    <t>C.1 Deficiencia en servicios básicos (agua potable y drenaje)</t>
  </si>
  <si>
    <t>C.1 Construcción y modernización del drenaje sanitario</t>
  </si>
  <si>
    <t>A.1 Dar seguimiento a oficios</t>
  </si>
  <si>
    <t xml:space="preserve">A1. Cambio de lineas de drenaje </t>
  </si>
  <si>
    <t>A.2 Operaciones con maquinaria</t>
  </si>
  <si>
    <t xml:space="preserve">A2. Se cuenta identificada la situación actual del municipio en cuestión del agua potable, drenaje, alcantarillado, tratamiento y disposición de las aguas residuales.  </t>
  </si>
  <si>
    <t>C.2 Mal estado de las calles y falta de pavimentación</t>
  </si>
  <si>
    <t>C.2 Rehabilitación y pavimentación de calles</t>
  </si>
  <si>
    <t>A.1 Bacheo en calles.</t>
  </si>
  <si>
    <t>A1. Campañas de bacheo realizadas</t>
  </si>
  <si>
    <t>A.2 Realizar levantamientos topográficos a usuarios</t>
  </si>
  <si>
    <t xml:space="preserve">A1. Suficiente Construcción, mantenimiento y reparación de guarniciones y banquetas </t>
  </si>
  <si>
    <t>PRESUPUESTO 2025</t>
  </si>
  <si>
    <t>ZAPOTLAN DE JUAREZ</t>
  </si>
  <si>
    <r>
      <rPr>
        <b/>
        <sz val="10"/>
        <color rgb="FFFFFFFF"/>
        <rFont val="Arial MT"/>
      </rPr>
      <t>Matriz de Indicadores de Resultados (MIR)</t>
    </r>
  </si>
  <si>
    <t xml:space="preserve">Unidad Responsable: </t>
  </si>
  <si>
    <t>Programa Operativo Anual:</t>
  </si>
  <si>
    <t xml:space="preserve">Unidad Presupuestal de la Elaboración de la MIR: </t>
  </si>
  <si>
    <t>Programa Presupuestario:</t>
  </si>
  <si>
    <r>
      <rPr>
        <sz val="9"/>
        <color rgb="FFFFFFFF"/>
        <rFont val="Calibri"/>
        <family val="2"/>
      </rPr>
      <t>Alineación al Plan Municipal de Desarrollo</t>
    </r>
  </si>
  <si>
    <t>ACUERDO</t>
  </si>
  <si>
    <t>ACUERDO 4. Acuerdo para el desarrollo sostenible e infraestrutura transformadora</t>
  </si>
  <si>
    <t>OBEJTIVO:</t>
  </si>
  <si>
    <t>4.1 Garantizar la correcta gestión de recursos, detonando la infraestructura social y ostenible a traves de financiamiento de obras, acciones sociales básicas e inversiones que beneficien directamente a la población de Zapotlán.</t>
  </si>
  <si>
    <t>ESTRATEGIA</t>
  </si>
  <si>
    <t>LINEAS DE ACCION</t>
  </si>
  <si>
    <t>Nivel</t>
  </si>
  <si>
    <t xml:space="preserve">Objetivos (RESUMEN NARRATIVO) </t>
  </si>
  <si>
    <t>Indicadores</t>
  </si>
  <si>
    <t>Medios de Verificación</t>
  </si>
  <si>
    <t>Supuestos</t>
  </si>
  <si>
    <t>Fin</t>
  </si>
  <si>
    <t>Disminuir el rezago social y urbano en Zapotlán de Juárez mediante el fortalecimiento de la infraestructura de drenaje y vialidades.</t>
  </si>
  <si>
    <t>Índice de desarrollo urbano del municipio.</t>
  </si>
  <si>
    <t>Reportes de desarrollo urbano, estadísticas del INEGI.</t>
  </si>
  <si>
    <t>Disponibilidad de presupuesto y continuidad del programa.</t>
  </si>
  <si>
    <t>Proposito</t>
  </si>
  <si>
    <t>Mejorar la infraestructura de drenaje y vialidades en Zapotlán de Juárez para garantizar la movilidad, la salud pública y el desarrollo socioeconómico.</t>
  </si>
  <si>
    <t>Número de kilómetros de calles pavimentadas y de redes de drenaje construidas.</t>
  </si>
  <si>
    <t>Reportes municipales de obra pública.</t>
  </si>
  <si>
    <t>Aceptación y colaboración de la comunidad.</t>
  </si>
  <si>
    <t>Componente 1</t>
  </si>
  <si>
    <t>Construcción y modernización del drenaje sanitario en zonas prioritarias.</t>
  </si>
  <si>
    <t>Metros lineales de drenaje construido o rehabilitado.</t>
  </si>
  <si>
    <t>Existe obra publica completa en el municipio</t>
  </si>
  <si>
    <t>Actividad 1</t>
  </si>
  <si>
    <t>Número de proyectos ejecutivos elaborados.</t>
  </si>
  <si>
    <t xml:space="preserve">La ciudadanía  cuenta con servicios basicos en su totalidad. </t>
  </si>
  <si>
    <t xml:space="preserve">Actividad 2 </t>
  </si>
  <si>
    <t>Metros lineales de drenaje construidos.</t>
  </si>
  <si>
    <t>El municipio cuenta con cartera de proyectos completa</t>
  </si>
  <si>
    <t>Componente 2</t>
  </si>
  <si>
    <t>Número de metros cuadrados de calles rehabilitadas.</t>
  </si>
  <si>
    <t>Las guarniciones y banquetas  del municipio se encuentra en condiciones optimas</t>
  </si>
  <si>
    <t>Actividad 2.1</t>
  </si>
  <si>
    <t>Número de estudios de factibilidad realizados.</t>
  </si>
  <si>
    <t xml:space="preserve">Las lluvias permiten que se completen las campañas de bacheo </t>
  </si>
  <si>
    <t>Actividad 2.2</t>
  </si>
  <si>
    <t>Avance físico-financiero de la obra.</t>
  </si>
  <si>
    <t>MUNICIPIO DE ZAPOTLAN DE JUAREZ, ESTADO DE HIDALGO</t>
  </si>
  <si>
    <t>UNIDADES PRESUPUESTALES INTEGRALES</t>
  </si>
  <si>
    <t>UNIDAD PRESUPUESTAL RESPONSABLE DE LA MIR</t>
  </si>
  <si>
    <t>NOMBRE DE LA ACTIVIDAD</t>
  </si>
  <si>
    <t>NOMBRE DEL INDICADOR</t>
  </si>
  <si>
    <t xml:space="preserve">UNIDAD DE MEDIDA </t>
  </si>
  <si>
    <t>PANORAMA</t>
  </si>
  <si>
    <t xml:space="preserve">NÚMERO DE METAS PROGRAMADAS </t>
  </si>
  <si>
    <t xml:space="preserve">AVANCE PROGRAMATICO </t>
  </si>
  <si>
    <t xml:space="preserve">1. PROYECTO PROGRAMA O ACTIVIDAD: </t>
  </si>
  <si>
    <t>C1. Construcción y modernización del drenaje sanitario en zonas prioritarias.</t>
  </si>
  <si>
    <t xml:space="preserve">Porcentaje de avance en el Programa de obra publica municipal </t>
  </si>
  <si>
    <t>PROGRAMADO</t>
  </si>
  <si>
    <t>REALIZADO</t>
  </si>
  <si>
    <t>2.DAR SEGUIMIENTO A OFICIOS</t>
  </si>
  <si>
    <t>A1. C1. Dar seguimiento a oficios</t>
  </si>
  <si>
    <t xml:space="preserve">Porcentaje de entrega recepción </t>
  </si>
  <si>
    <t>DSAO: Total de Servicios basicos realizados en el municipio en el año actual</t>
  </si>
  <si>
    <t>DSAO: Total de Servicios basicos realizados en el municipio en el año anterior</t>
  </si>
  <si>
    <t>3.  OPERACIÓN CON MAQUINARIA</t>
  </si>
  <si>
    <t>Porcentaje de lineas de drenaje nuevas atendidas</t>
  </si>
  <si>
    <t>OCM: Total de Servicios basicos realizados en el municipio en el año actual</t>
  </si>
  <si>
    <t xml:space="preserve">PROGRAMADO </t>
  </si>
  <si>
    <t>OCM: Total de Servicios basicos realizados en el municipio en el año anterior</t>
  </si>
  <si>
    <t xml:space="preserve">REALIZADO </t>
  </si>
  <si>
    <t xml:space="preserve">Porcentaje de solicitudes atendidas por el programa de rehabilitación de Obra Pública </t>
  </si>
  <si>
    <t>RYPDCPMLM: Total de Servicios basicos realizados en el municipio en el año actual</t>
  </si>
  <si>
    <t>RYPDCPMLM: Total de Servicios basicos realizados en el municipio en el año anterior</t>
  </si>
  <si>
    <t>2.BACHEO DE CALLES</t>
  </si>
  <si>
    <t>Porcentaje de campañas de bacheo realizadas</t>
  </si>
  <si>
    <t>BEC: Total de Servicios basicos realizados en el municipio en el año actual</t>
  </si>
  <si>
    <t>BEC: Total de Servicios basicos realizados en el municipio en el año anterior</t>
  </si>
  <si>
    <t>3.  Realizar levantamientos topográficos a usuarios</t>
  </si>
  <si>
    <t>A2. C2. Realizar levantamientos topográficos a usuarios (levantamiento)</t>
  </si>
  <si>
    <t>Porcentaje de levantamientos realizados</t>
  </si>
  <si>
    <t>RLTAU: Total de Servicios basicos realizados en el municipio en el año actual</t>
  </si>
  <si>
    <t>RLTAU: Total de Servicios basicos realizados en el municipio en el año anterior</t>
  </si>
  <si>
    <t xml:space="preserve">4.  ROYECTO PROGRAMA O ACTIVIDAD: </t>
  </si>
  <si>
    <t>T O T A L</t>
  </si>
  <si>
    <t>FORMATO 3. FICHA TÉCNICA DEL INDICADOR</t>
  </si>
  <si>
    <t>I. DATOS DE IDENTIFICACIÓN DEL PROYECTO,PROGRAMA, ACTIVIDAD</t>
  </si>
  <si>
    <t>Unidad responsable:</t>
  </si>
  <si>
    <t>OBRAS PÚBLICAS</t>
  </si>
  <si>
    <t>Unidad presupuestal:</t>
  </si>
  <si>
    <t>Programa sectorial:</t>
  </si>
  <si>
    <t>Programa presupuestario:</t>
  </si>
  <si>
    <t>Clave indicador:</t>
  </si>
  <si>
    <t>Responsable de la MIR:</t>
  </si>
  <si>
    <t>ALINEACION AL PLAN ESTATAL - MUNICIPAL</t>
  </si>
  <si>
    <t>ACUERDO PED</t>
  </si>
  <si>
    <t xml:space="preserve">ESTRATEGIA </t>
  </si>
  <si>
    <t>ACUERDO PMD</t>
  </si>
  <si>
    <t>OBJETIVO PMD</t>
  </si>
  <si>
    <t>LINERAS DE ACCION</t>
  </si>
  <si>
    <r>
      <rPr>
        <sz val="8"/>
        <color rgb="FFFFFFFF"/>
        <rFont val="Arial MT"/>
      </rPr>
      <t>II. DATOS DE IDENTIFICACIÓN DEL INDICADOR</t>
    </r>
  </si>
  <si>
    <t>Nombre del indicador</t>
  </si>
  <si>
    <t>Dimensión a medir</t>
  </si>
  <si>
    <t>Sentido</t>
  </si>
  <si>
    <t>FIN</t>
  </si>
  <si>
    <t>EFICACIA</t>
  </si>
  <si>
    <t xml:space="preserve">POSITIVO </t>
  </si>
  <si>
    <t>POPOSITO</t>
  </si>
  <si>
    <t>EFCIENCIA</t>
  </si>
  <si>
    <t>NEGATIVO</t>
  </si>
  <si>
    <t>COMPONENTE</t>
  </si>
  <si>
    <t>CALIDAD</t>
  </si>
  <si>
    <t>ASCENEDENTE</t>
  </si>
  <si>
    <t>ACTVIDAD</t>
  </si>
  <si>
    <t>ECONOMIA</t>
  </si>
  <si>
    <t>DESCENDENTE</t>
  </si>
  <si>
    <t>Definición</t>
  </si>
  <si>
    <t>III. DATOS DEL INDICADOR</t>
  </si>
  <si>
    <r>
      <rPr>
        <sz val="8"/>
        <color rgb="FFFFFFFF"/>
        <rFont val="Arial MT"/>
      </rPr>
      <t>Fórmula del Indicador</t>
    </r>
  </si>
  <si>
    <r>
      <rPr>
        <sz val="8"/>
        <color rgb="FFFFFFFF"/>
        <rFont val="Arial MT"/>
      </rPr>
      <t>Variables</t>
    </r>
  </si>
  <si>
    <t>NOMBRE (Siglas)</t>
  </si>
  <si>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</si>
  <si>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</si>
  <si>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</si>
  <si>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Registros administrativos del municipio, informes de organismos gubernamentales del sector</t>
  </si>
  <si>
    <t xml:space="preserve">                                          Método de Cálculo                                                      (UNIDAD DE MEDIDAD DE RESULTADO)</t>
  </si>
  <si>
    <r>
      <rPr>
        <sz val="8"/>
        <color rgb="FFFFFFFF"/>
        <rFont val="Arial MT"/>
      </rPr>
      <t>Rango de Valor</t>
    </r>
  </si>
  <si>
    <t>TASA</t>
  </si>
  <si>
    <t>X</t>
  </si>
  <si>
    <t>0 AL 100</t>
  </si>
  <si>
    <t>INDICE</t>
  </si>
  <si>
    <t>1 AL 10</t>
  </si>
  <si>
    <t>PORCENTAJE</t>
  </si>
  <si>
    <t>O AL 100%</t>
  </si>
  <si>
    <r>
      <rPr>
        <sz val="8"/>
        <color rgb="FFFFFFFF"/>
        <rFont val="Arial MT"/>
      </rPr>
      <t>Frecuencia de medición</t>
    </r>
  </si>
  <si>
    <r>
      <rPr>
        <sz val="8"/>
        <color rgb="FFFFFFFF"/>
        <rFont val="Arial MT"/>
      </rPr>
      <t>Cobertura</t>
    </r>
  </si>
  <si>
    <t>TRIMESTRAL</t>
  </si>
  <si>
    <t>MUNICIPAL</t>
  </si>
  <si>
    <t>SEMESTRAL</t>
  </si>
  <si>
    <t>ANUAL</t>
  </si>
  <si>
    <r>
      <rPr>
        <sz val="8"/>
        <color rgb="FFFFFFFF"/>
        <rFont val="Arial MT"/>
      </rPr>
      <t>Determinación de metas</t>
    </r>
  </si>
  <si>
    <r>
      <rPr>
        <sz val="8"/>
        <color rgb="FFFFFFFF"/>
        <rFont val="Arial MT"/>
      </rPr>
      <t>Semaforización</t>
    </r>
  </si>
  <si>
    <t>Meta Programada</t>
  </si>
  <si>
    <t>ACEPTABLE</t>
  </si>
  <si>
    <t>Periodo de cumplimiento</t>
  </si>
  <si>
    <t>CON RIESGO</t>
  </si>
  <si>
    <t>Meta absoluta</t>
  </si>
  <si>
    <t>CRITICO</t>
  </si>
  <si>
    <r>
      <rPr>
        <sz val="8"/>
        <color rgb="FFFFFFFF"/>
        <rFont val="Arial MT"/>
      </rPr>
      <t>Línea base</t>
    </r>
  </si>
  <si>
    <t>Valor</t>
  </si>
  <si>
    <t>Año</t>
  </si>
  <si>
    <t>Periodo de cumplimiento del indicador</t>
  </si>
  <si>
    <t>anual</t>
  </si>
  <si>
    <t xml:space="preserve">Periodo de verificacion </t>
  </si>
  <si>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</si>
  <si>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</si>
  <si>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</si>
  <si>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</si>
  <si>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</si>
  <si>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EFICIENCIA</t>
  </si>
  <si>
    <t>ACTIVIDAD</t>
  </si>
  <si>
    <r>
      <rPr>
        <sz val="8"/>
        <color rgb="FFFFFFFF"/>
        <rFont val="Arial MT"/>
      </rPr>
      <t>III. Datos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</si>
  <si>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</si>
  <si>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</si>
  <si>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</si>
  <si>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</si>
  <si>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</si>
  <si>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Total de oficios que fueron gestionados y respondidos dentro del tiempo establecido</t>
  </si>
  <si>
    <t>Registros administrativos</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</si>
  <si>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</si>
  <si>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</si>
  <si>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</si>
  <si>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</si>
  <si>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</si>
  <si>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</si>
  <si>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</si>
  <si>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</si>
  <si>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</si>
  <si>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</si>
  <si>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</si>
  <si>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Operaciones con maquinaria</t>
  </si>
  <si>
    <r>
      <rPr>
        <sz val="8"/>
        <color rgb="FFFFFFFF"/>
        <rFont val="Arial MT"/>
      </rPr>
      <t>III. Datos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</si>
  <si>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</si>
  <si>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</si>
  <si>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</si>
  <si>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</si>
  <si>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</si>
  <si>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Bitacoras de operadores, control de adquisiciones</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</si>
  <si>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</si>
  <si>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</si>
  <si>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</si>
  <si>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</si>
  <si>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</si>
  <si>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</si>
  <si>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</si>
  <si>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</si>
  <si>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</si>
  <si>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II. DATOS DE IDENTIFICACIÓN DEL INDICADOR</t>
    </r>
  </si>
  <si>
    <t>Porcentaje de rehabilitación y pavimentación de calles para mejorar la movilidad.</t>
  </si>
  <si>
    <t>Rehabilitación y pavimentación de calles para mejorar la movilidad.</t>
  </si>
  <si>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</si>
  <si>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</si>
  <si>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</si>
  <si>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</si>
  <si>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</si>
  <si>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Reportes e informes técnicos</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</si>
  <si>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</si>
  <si>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</si>
  <si>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</si>
  <si>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</si>
  <si>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</si>
  <si>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</si>
  <si>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</si>
  <si>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</si>
  <si>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</si>
  <si>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</si>
  <si>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</si>
  <si>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r>
      <rPr>
        <sz val="8"/>
        <color rgb="FFFFFFFF"/>
        <rFont val="Arial MT"/>
      </rPr>
      <t>III. Datos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</si>
  <si>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</si>
  <si>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</si>
  <si>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</si>
  <si>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</si>
  <si>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</si>
  <si>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Ayuda a optimizar recursos, mejora de planeación y garantizar una mejor movilidad</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</si>
  <si>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</si>
  <si>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</si>
  <si>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</si>
  <si>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</si>
  <si>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</si>
  <si>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</si>
  <si>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</si>
  <si>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</si>
  <si>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</si>
  <si>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</si>
  <si>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</si>
  <si>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Porcentaje de levantamientos topográficos</t>
  </si>
  <si>
    <r>
      <rPr>
        <sz val="8"/>
        <color rgb="FFFFFFFF"/>
        <rFont val="Arial MT"/>
      </rPr>
      <t>III. Datos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</si>
  <si>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</si>
  <si>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</si>
  <si>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</si>
  <si>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</si>
  <si>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</si>
  <si>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PLT</t>
  </si>
  <si>
    <t>Total de estudios topográficos ejecutados en el periodo evaluado</t>
  </si>
  <si>
    <t>Reportes de obra, programa anual</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</si>
  <si>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</si>
  <si>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</si>
  <si>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</si>
  <si>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</si>
  <si>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</si>
  <si>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</si>
  <si>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</si>
  <si>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</si>
  <si>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</si>
  <si>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FORMATO I. ALINEACIÓN DE LA MATRIZ DE INDICADORES PARA RESULTADOS AL PLAN ESTATAL DE DESARROLLO</t>
  </si>
  <si>
    <r>
      <rPr>
        <sz val="8"/>
        <color rgb="FFFFFFFF"/>
        <rFont val="Calibri"/>
        <family val="2"/>
      </rPr>
      <t>DATOS DEL PROGRAMA</t>
    </r>
  </si>
  <si>
    <t>Dirección de planeación</t>
  </si>
  <si>
    <r>
      <rPr>
        <sz val="8"/>
        <color rgb="FFFFFFFF"/>
        <rFont val="Calibri"/>
        <family val="2"/>
      </rPr>
      <t>ALINEACIÓN</t>
    </r>
  </si>
  <si>
    <r>
      <rPr>
        <sz val="8"/>
        <color theme="1"/>
        <rFont val="Calibri"/>
        <family val="2"/>
      </rPr>
      <t>RAMO</t>
    </r>
  </si>
  <si>
    <t>33: Fondo de Aportaciones para la Infraestructura Social Municipal</t>
  </si>
  <si>
    <r>
      <rPr>
        <sz val="8"/>
        <color theme="1"/>
        <rFont val="Calibri"/>
        <family val="2"/>
      </rPr>
      <t>EJE ESTRATÉGICO</t>
    </r>
  </si>
  <si>
    <t>Desarrollo territorial y urbano sostenible</t>
  </si>
  <si>
    <r>
      <rPr>
        <sz val="8"/>
        <color theme="1"/>
        <rFont val="Calibri"/>
        <family val="2"/>
      </rPr>
      <t>OBJETIVO ESTRATÉGICO</t>
    </r>
  </si>
  <si>
    <t>Mejorar la infraestructura vial y garantizar calles en b uen estado</t>
  </si>
  <si>
    <t>CLASIFICACIÓN FUNCIONAL</t>
  </si>
  <si>
    <r>
      <rPr>
        <sz val="8"/>
        <color theme="1"/>
        <rFont val="Calibri"/>
        <family val="2"/>
      </rPr>
      <t>FINALIDAD</t>
    </r>
  </si>
  <si>
    <t>Desarrollo económico y urbano</t>
  </si>
  <si>
    <r>
      <rPr>
        <sz val="8"/>
        <color theme="1"/>
        <rFont val="Calibri"/>
        <family val="2"/>
      </rPr>
      <t>FUNCIÓN</t>
    </r>
  </si>
  <si>
    <t>Infraestructura</t>
  </si>
  <si>
    <r>
      <rPr>
        <sz val="8"/>
        <color theme="1"/>
        <rFont val="Calibri"/>
        <family val="2"/>
      </rPr>
      <t>SUBFUNCIÓN</t>
    </r>
  </si>
  <si>
    <t>Obras públicas</t>
  </si>
  <si>
    <r>
      <rPr>
        <sz val="8"/>
        <color rgb="FFFFFFFF"/>
        <rFont val="Calibri"/>
        <family val="2"/>
      </rPr>
      <t>OTROS DATOS</t>
    </r>
  </si>
  <si>
    <r>
      <rPr>
        <sz val="8"/>
        <color theme="1"/>
        <rFont val="Calibri"/>
        <family val="2"/>
      </rPr>
      <t>AÑO OPERANDO:</t>
    </r>
  </si>
  <si>
    <r>
      <rPr>
        <sz val="8"/>
        <color rgb="FF000000"/>
        <rFont val="Calibri"/>
        <family val="2"/>
      </rPr>
      <t xml:space="preserve">EL PROGRAMA PRESUPUESTARIO
</t>
    </r>
    <r>
      <rPr>
        <sz val="8"/>
        <color rgb="FF000000"/>
        <rFont val="Calibri"/>
        <family val="2"/>
      </rPr>
      <t>ENTREGA BIENES Y SERVICIOS A:</t>
    </r>
  </si>
  <si>
    <r>
      <rPr>
        <sz val="8"/>
        <color theme="1"/>
        <rFont val="Calibri"/>
        <family val="2"/>
      </rPr>
      <t>a) POBLACIÓN EN GENERAL</t>
    </r>
  </si>
  <si>
    <r>
      <rPr>
        <sz val="8"/>
        <color theme="1"/>
        <rFont val="Calibri"/>
        <family val="2"/>
      </rPr>
      <t>b) ADMINISTRACIÓN PÚBLICA</t>
    </r>
  </si>
  <si>
    <r>
      <rPr>
        <sz val="8"/>
        <color theme="1"/>
        <rFont val="Calibri"/>
        <family val="2"/>
      </rPr>
      <t>a) AMBAS</t>
    </r>
  </si>
  <si>
    <r>
      <rPr>
        <b/>
        <vertAlign val="subscript"/>
        <sz val="8"/>
        <color rgb="FF000000"/>
        <rFont val="Calibri"/>
        <family val="2"/>
      </rPr>
      <t xml:space="preserve">(NOMBRE Y FIRMA)                                                                               </t>
    </r>
    <r>
      <rPr>
        <b/>
        <sz val="8"/>
        <color rgb="FF000000"/>
        <rFont val="Calibri"/>
        <family val="2"/>
      </rPr>
      <t xml:space="preserve">(NOMBRE Y FIRMA)
</t>
    </r>
    <r>
      <rPr>
        <b/>
        <vertAlign val="subscript"/>
        <sz val="8"/>
        <color rgb="FF000000"/>
        <rFont val="Calibri"/>
        <family val="2"/>
      </rPr>
      <t xml:space="preserve">RESPONSABLE DE LA MIR                                                       </t>
    </r>
    <r>
      <rPr>
        <b/>
        <sz val="8"/>
        <color rgb="FF000000"/>
        <rFont val="Calibri"/>
        <family val="2"/>
      </rPr>
      <t xml:space="preserve">COORDINADOR DEL COMITÉ TÉCNICO DE
</t>
    </r>
    <r>
      <rPr>
        <b/>
        <sz val="8"/>
        <color rgb="FF000000"/>
        <rFont val="Calibri"/>
        <family val="2"/>
      </rPr>
      <t>EVALUACIÓN DEL DESEMPEÑO</t>
    </r>
  </si>
  <si>
    <t>ACUERDO 4. Desarrollo sostebible e infraestructura sólida y transformadora para Zapotlán.</t>
  </si>
  <si>
    <t>4.1.2. Desarollar proyectos cocretos de temas de eficiencia, seguridad y gobernanza hídrica, en todos los sectores, beneficiando a la población.</t>
  </si>
  <si>
    <t>4.1.2.1 Generar el manejo integral del agua a traves de la construcción, mantenimiento, actualización y gestión de represas, ollas y tanques de geomembrana.</t>
  </si>
  <si>
    <r>
      <rPr>
        <b/>
        <sz val="6"/>
        <color rgb="FF000000"/>
        <rFont val="Arial"/>
        <family val="2"/>
      </rPr>
      <t>Medios de verificación</t>
    </r>
    <r>
      <rPr>
        <sz val="6"/>
        <color rgb="FF000000"/>
        <rFont val="Arial"/>
        <family val="2"/>
      </rPr>
      <t xml:space="preserve">: Carpeta digital de trabajos  
</t>
    </r>
    <r>
      <rPr>
        <b/>
        <sz val="6"/>
        <color rgb="FF000000"/>
        <rFont val="Arial"/>
        <family val="2"/>
      </rPr>
      <t>Fuente de informacion:</t>
    </r>
    <r>
      <rPr>
        <sz val="6"/>
        <color rgb="FF000000"/>
        <rFont val="Arial"/>
        <family val="2"/>
      </rPr>
      <t xml:space="preserve"> Bitácora de trabajos generados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 xml:space="preserve"> Periodicidad:</t>
    </r>
    <r>
      <rPr>
        <sz val="6"/>
        <color rgb="FF000000"/>
        <rFont val="Arial"/>
        <family val="2"/>
      </rPr>
      <t xml:space="preserve"> Anual</t>
    </r>
  </si>
  <si>
    <r>
      <rPr>
        <b/>
        <sz val="6"/>
        <color rgb="FF000000"/>
        <rFont val="Arial"/>
        <family val="2"/>
      </rPr>
      <t>Fuente de información:</t>
    </r>
    <r>
      <rPr>
        <sz val="6"/>
        <color rgb="FF000000"/>
        <rFont val="Arial"/>
        <family val="2"/>
      </rPr>
      <t xml:space="preserve"> Reporte de solicitudes de obra Publica
</t>
    </r>
    <r>
      <rPr>
        <b/>
        <sz val="6"/>
        <color rgb="FF000000"/>
        <rFont val="Arial"/>
        <family val="2"/>
      </rPr>
      <t>Medios de verificación:</t>
    </r>
    <r>
      <rPr>
        <sz val="6"/>
        <color rgb="FF000000"/>
        <rFont val="Arial"/>
        <family val="2"/>
      </rPr>
      <t xml:space="preserve">  Carpeta de solciitudes atendidas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 xml:space="preserve"> Periodicidad:</t>
    </r>
    <r>
      <rPr>
        <sz val="6"/>
        <color rgb="FF000000"/>
        <rFont val="Arial"/>
        <family val="2"/>
      </rPr>
      <t xml:space="preserve"> Anual</t>
    </r>
  </si>
  <si>
    <r>
      <rPr>
        <b/>
        <sz val="6"/>
        <color rgb="FF000000"/>
        <rFont val="Arial"/>
        <family val="2"/>
      </rPr>
      <t>Fuente de información:</t>
    </r>
    <r>
      <rPr>
        <sz val="6"/>
        <color rgb="FF000000"/>
        <rFont val="Arial"/>
        <family val="2"/>
      </rPr>
      <t xml:space="preserve"> Reporte de solicitudes de obra Publica
</t>
    </r>
    <r>
      <rPr>
        <b/>
        <sz val="6"/>
        <color rgb="FF000000"/>
        <rFont val="Arial"/>
        <family val="2"/>
      </rPr>
      <t>Medios de verificación:</t>
    </r>
    <r>
      <rPr>
        <sz val="6"/>
        <color rgb="FF000000"/>
        <rFont val="Arial"/>
        <family val="2"/>
      </rPr>
      <t xml:space="preserve">  Carpeta de solciitudes atendidas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Periodicidad:</t>
    </r>
    <r>
      <rPr>
        <sz val="6"/>
        <color rgb="FF000000"/>
        <rFont val="Arial"/>
        <family val="2"/>
      </rPr>
      <t xml:space="preserve"> Anual</t>
    </r>
  </si>
  <si>
    <r>
      <rPr>
        <b/>
        <sz val="6"/>
        <color rgb="FF000000"/>
        <rFont val="Arial"/>
        <family val="2"/>
      </rPr>
      <t>Fuente de información:</t>
    </r>
    <r>
      <rPr>
        <sz val="6"/>
        <color rgb="FF000000"/>
        <rFont val="Arial"/>
        <family val="2"/>
      </rPr>
      <t xml:space="preserve"> Bitácora de trabajos generados 
</t>
    </r>
    <r>
      <rPr>
        <b/>
        <sz val="6"/>
        <color rgb="FF000000"/>
        <rFont val="Arial"/>
        <family val="2"/>
      </rPr>
      <t>Medios de verificación:</t>
    </r>
    <r>
      <rPr>
        <sz val="6"/>
        <color rgb="FF000000"/>
        <rFont val="Arial"/>
        <family val="2"/>
      </rPr>
      <t xml:space="preserve"> Capeta digital de trabajos realizados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Periodicidad:</t>
    </r>
    <r>
      <rPr>
        <sz val="6"/>
        <color rgb="FF000000"/>
        <rFont val="Arial"/>
        <family val="2"/>
      </rPr>
      <t xml:space="preserve"> Anual</t>
    </r>
  </si>
  <si>
    <r>
      <rPr>
        <b/>
        <sz val="6"/>
        <color rgb="FF000000"/>
        <rFont val="Arial"/>
        <family val="2"/>
      </rPr>
      <t>Fuente de información:</t>
    </r>
    <r>
      <rPr>
        <sz val="6"/>
        <color rgb="FF000000"/>
        <rFont val="Arial"/>
        <family val="2"/>
      </rPr>
      <t xml:space="preserve"> Bitácora de trabajos generados 
</t>
    </r>
    <r>
      <rPr>
        <b/>
        <sz val="6"/>
        <color rgb="FF000000"/>
        <rFont val="Arial"/>
        <family val="2"/>
      </rPr>
      <t>Medios de verificación:</t>
    </r>
    <r>
      <rPr>
        <sz val="6"/>
        <color rgb="FF000000"/>
        <rFont val="Arial"/>
        <family val="2"/>
      </rPr>
      <t xml:space="preserve"> Capeta digital de trabajos realizados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Periodicidad</t>
    </r>
    <r>
      <rPr>
        <sz val="6"/>
        <color rgb="FF000000"/>
        <rFont val="Arial"/>
        <family val="2"/>
      </rPr>
      <t>: Anual</t>
    </r>
  </si>
  <si>
    <r>
      <rPr>
        <b/>
        <sz val="6"/>
        <color rgb="FF000000"/>
        <rFont val="Arial"/>
        <family val="2"/>
      </rPr>
      <t>Fuente de información:</t>
    </r>
    <r>
      <rPr>
        <sz val="6"/>
        <color rgb="FF000000"/>
        <rFont val="Arial"/>
        <family val="2"/>
      </rPr>
      <t xml:space="preserve"> Bitácora de trabajos generados 
</t>
    </r>
    <r>
      <rPr>
        <b/>
        <sz val="6"/>
        <color rgb="FF000000"/>
        <rFont val="Arial"/>
        <family val="2"/>
      </rPr>
      <t>Medios de verificación:</t>
    </r>
    <r>
      <rPr>
        <sz val="6"/>
        <color rgb="FF000000"/>
        <rFont val="Arial"/>
        <family val="2"/>
      </rPr>
      <t xml:space="preserve"> Carpeta digital de trabajo 
</t>
    </r>
    <r>
      <rPr>
        <b/>
        <sz val="6"/>
        <color rgb="FF000000"/>
        <rFont val="Arial"/>
        <family val="2"/>
      </rPr>
      <t>Resguardante:</t>
    </r>
    <r>
      <rPr>
        <sz val="6"/>
        <color rgb="FF000000"/>
        <rFont val="Arial"/>
        <family val="2"/>
      </rPr>
      <t xml:space="preserve"> Dirección de Obras Publicas del Municipio de Zapotlan de Juarez  </t>
    </r>
    <r>
      <rPr>
        <b/>
        <sz val="6"/>
        <color rgb="FF000000"/>
        <rFont val="Arial"/>
        <family val="2"/>
      </rPr>
      <t>Periodicidad:</t>
    </r>
    <r>
      <rPr>
        <sz val="6"/>
        <color rgb="FF000000"/>
        <rFont val="Arial"/>
        <family val="2"/>
      </rPr>
      <t xml:space="preserve"> Anual</t>
    </r>
  </si>
  <si>
    <t>4.1.2.3 Ampliar el acceso de agua potable en las viviendas de los ciudadanos.</t>
  </si>
  <si>
    <t>ACUERDO 1. Tener un Zapotlán seguro y en paz, mediante un gobierno cercano con participación ciudadana, enfocado en una rendición de cuentas trasnparente y justa en beneficio de la ciudadanía.</t>
  </si>
  <si>
    <t>1.1 Garantizar un servicio público responsable, tranparente, inclusivo y comprometido con la equidad, promoviendo la rendición de cuentas y la atención eficaz a las necesidades de la población.</t>
  </si>
  <si>
    <t>1.1.2 Transformar a Zapotlán, con austeridad en la administración pública, garantizando el uso eficiente de los recursos públicos.</t>
  </si>
  <si>
    <t>1.1.2.1 Fomantar la administración pública municipal eficiente a través de los organismos públicos y descentralizados.</t>
  </si>
  <si>
    <t>1.1.2.2 Consolidar la administración transparente de los bienes inmuebles municipales.</t>
  </si>
  <si>
    <t>4.1.4 Generar mejores carreteras y caminos municipales, brindando mayor seguridad en los traslados de los usuarios de transporte público, como particulares del municipio.</t>
  </si>
  <si>
    <t>4.1.4 Garantizar la correcta gestión de recursos, detonando la infraestructura social y sostenible a traves del financiamiento de obras, acciones sociales básicas e inversiones que beneficien directamente a la población de Zapotlán.</t>
  </si>
  <si>
    <t>4.1.4.1 Rehabilitar carreteras, caminos rurales, brechas y puentes del municipio, optimizando los tiempos de traslado de los pobladores de Zapotlán.</t>
  </si>
  <si>
    <t>4.3.4.2 Promover las buenas prácticas y colaboración de mantenimiento y cuidado de las calles en el municipio, proporcionando mejor calidad para los transeúntes de las localidades.</t>
  </si>
  <si>
    <t>COMP-01</t>
  </si>
  <si>
    <t>ACT-01</t>
  </si>
  <si>
    <t>ACT-02</t>
  </si>
  <si>
    <t>COMP-02</t>
  </si>
  <si>
    <t>PORCENTAJE DE LINEAS CONSTRUIDAS Y/O MODERNIZADAS</t>
  </si>
  <si>
    <t>CMDSZP: Total de Servicios basicos realizados en el municipio en el año actual</t>
  </si>
  <si>
    <t>CMDSZP: Total de Servicios basicos realizados en el municipio en el año anterior</t>
  </si>
  <si>
    <t>CMDSZP</t>
  </si>
  <si>
    <t>PORCENTAJE DE LINEAS CONSTRUIDAS Y/O MODERNIZADAS ATENDIDOS</t>
  </si>
  <si>
    <t>SCMDSZP</t>
  </si>
  <si>
    <t>SUMA DE LINEAS CONSTRUIDAS Y/O MODERNIZADAS</t>
  </si>
  <si>
    <t>Total de lineas que fueron gentionadas</t>
  </si>
  <si>
    <t>Total de lineas ingresadas en el periodo</t>
  </si>
  <si>
    <t>x</t>
  </si>
  <si>
    <t>80-100%</t>
  </si>
  <si>
    <t>70-50%</t>
  </si>
  <si>
    <t>0-49%</t>
  </si>
  <si>
    <t>CMDSZP-(PLCMA/SLCM)*100</t>
  </si>
  <si>
    <t>PORA</t>
  </si>
  <si>
    <t>PORCENTAJE DE OFICIOS GESTIONADOS</t>
  </si>
  <si>
    <t>SUMA DE OFICIOS GESTIONADOS Y RESPONDIDOS</t>
  </si>
  <si>
    <t>SOGR</t>
  </si>
  <si>
    <t>POSA-(PORA/SOGR)*100</t>
  </si>
  <si>
    <t>PNOR</t>
  </si>
  <si>
    <t>PORCENTAJE DE NUMERO DE OPERACIONES REALIZADAS</t>
  </si>
  <si>
    <t>Total de trabajos ejecutados con maquinaria en un periodo determinado</t>
  </si>
  <si>
    <t>NTOP</t>
  </si>
  <si>
    <t>NUMERO TOTAL DE OPERACIONES PROGRAMADAS</t>
  </si>
  <si>
    <t>Total de trabajosplanificados en el programa</t>
  </si>
  <si>
    <t>Porcentaje de operaciones con maquinaria</t>
  </si>
  <si>
    <t>OCM-(PNOR/NTOP)*100</t>
  </si>
  <si>
    <t>90-100%</t>
  </si>
  <si>
    <t>80-60%</t>
  </si>
  <si>
    <t>0-50%</t>
  </si>
  <si>
    <t>PSCROP</t>
  </si>
  <si>
    <t>Porcentaje de superficie de calles rehabilitadas o pavimentadas</t>
  </si>
  <si>
    <t>Extensión de calles intervenidas durante el periodo evaluado</t>
  </si>
  <si>
    <t>NSTP</t>
  </si>
  <si>
    <t>NUMERO DE SUPERFICIE TOTAL PROGRAMADA</t>
  </si>
  <si>
    <t>Metas establecidas en el plan de obra pública</t>
  </si>
  <si>
    <t>Campañas de bacheo en calles.</t>
  </si>
  <si>
    <t>Porcentaje de bacheo en calles</t>
  </si>
  <si>
    <t>RPCM-(PSCROP/NSTP)*100</t>
  </si>
  <si>
    <t>PORCENTAJE DE SUPERFICIE DE BACHES REPARADOS</t>
  </si>
  <si>
    <t>SUMA DE SUPERFICIE TOTAL PROGRAMADA</t>
  </si>
  <si>
    <t>PSBR</t>
  </si>
  <si>
    <t>SSTP</t>
  </si>
  <si>
    <t>PBC-(PSBR/SSTP)*100</t>
  </si>
  <si>
    <t>Levantamientos topográficos</t>
  </si>
  <si>
    <t>PORCENTAJE DE NUMERO DE LEVANTAMIENTOS REALIZADOS</t>
  </si>
  <si>
    <t>SUMA TOTAL DE LEVANTAMIENTOS PROGRAMADOS</t>
  </si>
  <si>
    <t>Meta establecida en el pla anual</t>
  </si>
  <si>
    <t>STLP</t>
  </si>
  <si>
    <t>PLT-(PLT/STLP)*100</t>
  </si>
  <si>
    <t>Seguimiento de oficios</t>
  </si>
  <si>
    <t>Porcentaje de seguimiento de oficios</t>
  </si>
  <si>
    <r>
      <rPr>
        <b/>
        <sz val="6"/>
        <color theme="1"/>
        <rFont val="Arial"/>
        <family val="2"/>
      </rPr>
      <t>A1.C1. Dar seguimiento a oficios</t>
    </r>
    <r>
      <rPr>
        <sz val="6"/>
        <color theme="1"/>
        <rFont val="Arial"/>
        <family val="2"/>
      </rPr>
      <t xml:space="preserve"> (Dentro del area del obras publicas, se turnan los diferentes oficios para dar seguimiento y contestacion).</t>
    </r>
  </si>
  <si>
    <r>
      <rPr>
        <b/>
        <sz val="6"/>
        <color theme="1"/>
        <rFont val="Arial"/>
        <family val="2"/>
      </rPr>
      <t>A2.C1. Operaciones con maquinaria</t>
    </r>
    <r>
      <rPr>
        <sz val="6"/>
        <color theme="1"/>
        <rFont val="Arial"/>
        <family val="2"/>
      </rPr>
      <t xml:space="preserve"> (Se realizan trabajos de movimientos con la maquinaria (volteo y retroexcavadora), de solicitudes que se han ingresado al area).</t>
    </r>
  </si>
  <si>
    <t xml:space="preserve">C2. Rehabilitación y pavimentación de calles para mejorar la movilidad. </t>
  </si>
  <si>
    <r>
      <rPr>
        <b/>
        <sz val="6"/>
        <color theme="1"/>
        <rFont val="Arial"/>
        <family val="2"/>
      </rPr>
      <t>A1.C2. Bacheo en calles</t>
    </r>
    <r>
      <rPr>
        <sz val="6"/>
        <color theme="1"/>
        <rFont val="Arial"/>
        <family val="2"/>
      </rPr>
      <t xml:space="preserve"> (Realizar bacheo con mezcla asfaltica en diversas calles del municipio).</t>
    </r>
  </si>
  <si>
    <r>
      <rPr>
        <b/>
        <sz val="6"/>
        <color theme="1"/>
        <rFont val="Arial"/>
        <family val="2"/>
      </rPr>
      <t>A2.C2. Realizar levantamientos topográficos a usuarios</t>
    </r>
    <r>
      <rPr>
        <sz val="6"/>
        <color theme="1"/>
        <rFont val="Arial"/>
        <family val="2"/>
      </rPr>
      <t xml:space="preserve"> (Realizar levantamientos topograficos para posteriores proyectos que se vayan a realizar).</t>
    </r>
  </si>
  <si>
    <t>A1. C2. Bacheo en calles. (Rabones)</t>
  </si>
  <si>
    <t>ENERO - MARZO</t>
  </si>
  <si>
    <t>SECRETARÍA DE OBRAS PÚBLICAS Y MANTENIMIENTO URBANO</t>
  </si>
  <si>
    <t>C2. Rehabilitación y pavimentación de calles para mejorar la movilidad.</t>
  </si>
  <si>
    <t>ABRIL-JUNIO</t>
  </si>
  <si>
    <t>JULIO-SEPTIEMBRE</t>
  </si>
  <si>
    <t>MUNICIPIO PRÓSPERO</t>
  </si>
  <si>
    <t>OCTUBRE-DICIEMBRE</t>
  </si>
  <si>
    <t>A2. C1. Operaciones con maquinaria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</si>
</sst>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61">
    <font>
      <sz val="10"/>
      <color rgb="FF000000"/>
      <name val="Times New Roman"/>
      <scheme val="minor"/>
    </font>
    <font>
      <sz val="10"/>
      <color rgb="FF000000"/>
      <name val="Times New Roman"/>
      <family val="1"/>
    </font>
    <font>
      <sz val="10"/>
      <name val="Times New Roman"/>
      <family val="1"/>
    </font>
    <font>
      <b/>
      <sz val="8"/>
      <color theme="0"/>
      <name val="Arial"/>
      <family val="2"/>
    </font>
    <font>
      <b/>
      <sz val="8"/>
      <color theme="1"/>
      <name val="Arial"/>
      <family val="2"/>
    </font>
    <font>
      <sz val="8"/>
      <color theme="1"/>
      <name val="Arial"/>
      <family val="2"/>
    </font>
    <font>
      <sz val="9"/>
      <color theme="1"/>
      <name val="Abadi"/>
      <family val="2"/>
    </font>
    <font>
      <sz val="8"/>
      <color rgb="FF000000"/>
      <name val="Arial"/>
      <family val="2"/>
    </font>
    <font>
      <sz val="8"/>
      <color theme="1"/>
      <name val="Calibri"/>
      <family val="2"/>
    </font>
    <font>
      <sz val="8"/>
      <color rgb="FF000000"/>
      <name val="Aral mt"/>
    </font>
    <font>
      <u/>
      <sz val="10"/>
      <color theme="10"/>
      <name val="Times New Roman"/>
      <family val="1"/>
    </font>
    <font>
      <u/>
      <sz val="10"/>
      <color theme="10"/>
      <name val="Times New Roman"/>
      <family val="1"/>
    </font>
    <font>
      <b/>
      <sz val="9"/>
      <color theme="0"/>
      <name val="Arial"/>
      <family val="2"/>
    </font>
    <font>
      <sz val="9"/>
      <color theme="0"/>
      <name val="Arial"/>
      <family val="2"/>
    </font>
    <font>
      <sz val="9"/>
      <color theme="1"/>
      <name val="Arial"/>
      <family val="2"/>
    </font>
    <font>
      <sz val="10"/>
      <color rgb="FF000000"/>
      <name val="ArAIL MT"/>
    </font>
    <font>
      <b/>
      <sz val="10"/>
      <color theme="0"/>
      <name val="Arial"/>
      <family val="2"/>
    </font>
    <font>
      <b/>
      <sz val="10"/>
      <color theme="1"/>
      <name val="Arial"/>
      <family val="2"/>
    </font>
    <font>
      <sz val="10"/>
      <color theme="1"/>
      <name val="Arial"/>
      <family val="2"/>
    </font>
    <font>
      <b/>
      <sz val="9"/>
      <color theme="1"/>
      <name val="Arial"/>
      <family val="2"/>
    </font>
    <font>
      <b/>
      <sz val="7"/>
      <color theme="1"/>
      <name val="Arial"/>
      <family val="2"/>
    </font>
    <font>
      <sz val="6"/>
      <color theme="1"/>
      <name val="Arial"/>
      <family val="2"/>
    </font>
    <font>
      <sz val="6"/>
      <color rgb="FF000000"/>
      <name val="Arial"/>
      <family val="2"/>
    </font>
    <font>
      <sz val="6"/>
      <color theme="0"/>
      <name val="Arial"/>
      <family val="2"/>
    </font>
    <font>
      <b/>
      <sz val="6"/>
      <color theme="0"/>
      <name val="Arial"/>
      <family val="2"/>
    </font>
    <font>
      <b/>
      <sz val="6"/>
      <color theme="1"/>
      <name val="Arial"/>
      <family val="2"/>
    </font>
    <font>
      <b/>
      <sz val="6"/>
      <color rgb="FFFFFFFF"/>
      <name val="Arial"/>
      <family val="2"/>
    </font>
    <font>
      <sz val="8"/>
      <color rgb="FF000000"/>
      <name val="Calibri"/>
      <family val="2"/>
    </font>
    <font>
      <sz val="6"/>
      <color theme="1"/>
      <name val="Calibri"/>
      <family val="2"/>
    </font>
    <font>
      <sz val="7"/>
      <color rgb="FF000000"/>
      <name val="Calibri"/>
      <family val="2"/>
    </font>
    <font>
      <sz val="6"/>
      <color rgb="FF000000"/>
      <name val="Calibri"/>
      <family val="2"/>
    </font>
    <font>
      <sz val="7"/>
      <color theme="1"/>
      <name val="Calibri"/>
      <family val="2"/>
    </font>
    <font>
      <sz val="9"/>
      <color theme="1"/>
      <name val="Calibri"/>
      <family val="2"/>
    </font>
    <font>
      <b/>
      <sz val="6"/>
      <color theme="0"/>
      <name val="Calibri"/>
      <family val="2"/>
    </font>
    <font>
      <sz val="6"/>
      <color rgb="FFFFFFFF"/>
      <name val="Calibri"/>
      <family val="2"/>
    </font>
    <font>
      <sz val="6"/>
      <color rgb="FFFFFFFF"/>
      <name val="Arial"/>
      <family val="2"/>
    </font>
    <font>
      <b/>
      <sz val="6"/>
      <color theme="1"/>
      <name val="Calibri"/>
      <family val="2"/>
    </font>
    <font>
      <sz val="8"/>
      <color theme="0"/>
      <name val="Arial"/>
      <family val="2"/>
    </font>
    <font>
      <sz val="6"/>
      <color rgb="FF212529"/>
      <name val="Arial"/>
      <family val="2"/>
    </font>
    <font>
      <b/>
      <sz val="13"/>
      <color theme="0"/>
      <name val="Calibri"/>
      <family val="2"/>
    </font>
    <font>
      <sz val="8"/>
      <color theme="0"/>
      <name val="Calibri"/>
      <family val="2"/>
    </font>
    <font>
      <b/>
      <sz val="10"/>
      <color theme="0"/>
      <name val="Calibri"/>
      <family val="2"/>
    </font>
    <font>
      <b/>
      <sz val="12"/>
      <color theme="1"/>
      <name val="Calibri"/>
      <family val="2"/>
    </font>
    <font>
      <sz val="10"/>
      <color theme="1"/>
      <name val="Calibri"/>
      <family val="2"/>
    </font>
    <font>
      <b/>
      <sz val="10"/>
      <color theme="1"/>
      <name val="Calibri"/>
      <family val="2"/>
    </font>
    <font>
      <sz val="10"/>
      <color rgb="FF000000"/>
      <name val="Arial"/>
      <family val="2"/>
    </font>
    <font>
      <sz val="9"/>
      <color rgb="FF000000"/>
      <name val="Arial"/>
      <family val="2"/>
    </font>
    <font>
      <sz val="8"/>
      <color rgb="FFFFFFFF"/>
      <name val="Arial"/>
      <family val="2"/>
    </font>
    <font>
      <sz val="7"/>
      <color theme="1"/>
      <name val="Arial"/>
      <family val="2"/>
    </font>
    <font>
      <sz val="8"/>
      <color rgb="FF000000"/>
      <name val="ArEL MT"/>
    </font>
    <font>
      <b/>
      <sz val="7"/>
      <color theme="0"/>
      <name val="Arial"/>
      <family val="2"/>
    </font>
    <font>
      <sz val="8"/>
      <color rgb="FFFFFFFF"/>
      <name val="Calibri"/>
      <family val="2"/>
    </font>
    <font>
      <b/>
      <sz val="8"/>
      <color rgb="FFFFFFFF"/>
      <name val="Arial"/>
      <family val="2"/>
    </font>
    <font>
      <sz val="8"/>
      <color theme="1"/>
      <name val="Arial MT"/>
    </font>
    <font>
      <sz val="6"/>
      <color theme="1"/>
      <name val="Arial MT"/>
    </font>
    <font>
      <b/>
      <sz val="10"/>
      <color rgb="FFFFFFFF"/>
      <name val="Arial MT"/>
    </font>
    <font>
      <sz val="9"/>
      <color rgb="FFFFFFFF"/>
      <name val="Calibri"/>
      <family val="2"/>
    </font>
    <font>
      <sz val="8"/>
      <color rgb="FFFFFFFF"/>
      <name val="Arial MT"/>
    </font>
    <font>
      <b/>
      <vertAlign val="subscript"/>
      <sz val="8"/>
      <color rgb="FF000000"/>
      <name val="Calibri"/>
      <family val="2"/>
    </font>
    <font>
      <b/>
      <sz val="8"/>
      <color rgb="FF000000"/>
      <name val="Calibri"/>
      <family val="2"/>
    </font>
    <font>
      <b/>
      <sz val="6"/>
      <color rgb="FF000000"/>
      <name val="Arial"/>
      <family val="2"/>
    </font>
  </fonts>
  <fills count="28">
    <fill>
      <patternFill patternType="none"/>
    </fill>
    <fill>
      <patternFill patternType="gray125"/>
    </fill>
    <fill>
      <patternFill patternType="solid">
        <fgColor rgb="FF902538"/>
        <bgColor rgb="FF902538"/>
      </patternFill>
    </fill>
    <fill>
      <patternFill patternType="solid">
        <fgColor rgb="FFBB9256"/>
        <bgColor rgb="FFBB9256"/>
      </patternFill>
    </fill>
    <fill>
      <patternFill patternType="solid">
        <fgColor rgb="FF00B050"/>
        <bgColor rgb="FF00B050"/>
      </patternFill>
    </fill>
    <fill>
      <patternFill patternType="solid">
        <fgColor rgb="FFFFFF00"/>
        <bgColor rgb="FFFFFF00"/>
      </patternFill>
    </fill>
    <fill>
      <patternFill patternType="solid">
        <fgColor rgb="FFB2A1C7"/>
        <bgColor rgb="FFB2A1C7"/>
      </patternFill>
    </fill>
    <fill>
      <patternFill patternType="solid">
        <fgColor rgb="FF632423"/>
        <bgColor rgb="FF632423"/>
      </patternFill>
    </fill>
    <fill>
      <patternFill patternType="solid">
        <fgColor rgb="FF92D050"/>
        <bgColor rgb="FF92D050"/>
      </patternFill>
    </fill>
    <fill>
      <patternFill patternType="solid">
        <fgColor rgb="FFE36C09"/>
        <bgColor rgb="FFE36C09"/>
      </patternFill>
    </fill>
    <fill>
      <patternFill patternType="solid">
        <fgColor rgb="FF5F497A"/>
        <bgColor rgb="FF5F497A"/>
      </patternFill>
    </fill>
    <fill>
      <patternFill patternType="solid">
        <fgColor rgb="FF974806"/>
        <bgColor rgb="FF974806"/>
      </patternFill>
    </fill>
    <fill>
      <patternFill patternType="solid">
        <fgColor rgb="FF0F243E"/>
        <bgColor rgb="FF0F243E"/>
      </patternFill>
    </fill>
    <fill>
      <patternFill patternType="solid">
        <fgColor rgb="FF494429"/>
        <bgColor rgb="FF494429"/>
      </patternFill>
    </fill>
    <fill>
      <patternFill patternType="solid">
        <fgColor rgb="FF63132A"/>
        <bgColor rgb="FF63132A"/>
      </patternFill>
    </fill>
    <fill>
      <patternFill patternType="solid">
        <fgColor rgb="FF31859B"/>
        <bgColor rgb="FF31859B"/>
      </patternFill>
    </fill>
    <fill>
      <patternFill patternType="solid">
        <fgColor rgb="FFFFC000"/>
        <bgColor rgb="FFFFC000"/>
      </patternFill>
    </fill>
    <fill>
      <patternFill patternType="solid">
        <fgColor rgb="FF953734"/>
        <bgColor rgb="FF953734"/>
      </patternFill>
    </fill>
    <fill>
      <patternFill patternType="solid">
        <fgColor rgb="FFDBE5F1"/>
        <bgColor rgb="FFDBE5F1"/>
      </patternFill>
    </fill>
    <fill>
      <patternFill patternType="solid">
        <fgColor theme="0"/>
        <bgColor theme="0"/>
      </patternFill>
    </fill>
    <fill>
      <patternFill patternType="solid">
        <fgColor rgb="FFFABF8F"/>
        <bgColor rgb="FFFABF8F"/>
      </patternFill>
    </fill>
    <fill>
      <patternFill patternType="solid">
        <fgColor rgb="FFFDE9D9"/>
        <bgColor rgb="FFFDE9D9"/>
      </patternFill>
    </fill>
    <fill>
      <patternFill patternType="solid">
        <fgColor rgb="FFABFFAB"/>
        <bgColor rgb="FFABFFAB"/>
      </patternFill>
    </fill>
    <fill>
      <patternFill patternType="solid">
        <fgColor rgb="FF585858"/>
        <bgColor rgb="FF585858"/>
      </patternFill>
    </fill>
    <fill>
      <patternFill patternType="solid">
        <fgColor rgb="FFF1F1F1"/>
        <bgColor rgb="FFF1F1F1"/>
      </patternFill>
    </fill>
    <fill>
      <patternFill patternType="solid">
        <fgColor rgb="FFFF0000"/>
        <bgColor rgb="FFFF0000"/>
      </patternFill>
    </fill>
    <fill>
      <patternFill patternType="solid">
        <fgColor rgb="FFD99594"/>
        <bgColor rgb="FFD99594"/>
      </patternFill>
    </fill>
    <fill>
      <patternFill patternType="solid">
        <fgColor rgb="FFBEBEBE"/>
        <bgColor rgb="FFBEBEBE"/>
      </patternFill>
    </fill>
  </fills>
  <borders count="6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A4A4A4"/>
      </right>
      <top style="thin">
        <color rgb="FF000000"/>
      </top>
      <bottom/>
      <diagonal/>
    </border>
    <border>
      <left style="thin">
        <color rgb="FFA4A4A4"/>
      </left>
      <right style="thin">
        <color rgb="FFA4A4A4"/>
      </right>
      <top style="thin">
        <color rgb="FFA4A4A4"/>
      </top>
      <bottom style="thin">
        <color rgb="FFA4A4A4"/>
      </bottom>
      <diagonal/>
    </border>
    <border>
      <left style="thin">
        <color rgb="FFA4A4A4"/>
      </left>
      <right/>
      <top style="thin">
        <color rgb="FF000000"/>
      </top>
      <bottom/>
      <diagonal/>
    </border>
    <border>
      <left style="thin">
        <color rgb="FF000000"/>
      </left>
      <right style="thin">
        <color rgb="FFA4A4A4"/>
      </right>
      <top/>
      <bottom style="thin">
        <color rgb="FF000000"/>
      </bottom>
      <diagonal/>
    </border>
    <border>
      <left style="thin">
        <color rgb="FFA4A4A4"/>
      </left>
      <right/>
      <top/>
      <bottom style="thin">
        <color rgb="FF000000"/>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000000"/>
      </left>
      <right/>
      <top/>
      <bottom/>
      <diagonal/>
    </border>
    <border>
      <left/>
      <right style="thin">
        <color rgb="FF000000"/>
      </right>
      <top/>
      <bottom/>
      <diagonal/>
    </border>
    <border>
      <left/>
      <right style="thin">
        <color rgb="FFA4A4A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333E4F"/>
      </right>
      <top style="thin">
        <color rgb="FF000000"/>
      </top>
      <bottom style="thin">
        <color rgb="FF000000"/>
      </bottom>
      <diagonal/>
    </border>
    <border>
      <left style="thin">
        <color rgb="FF333E4F"/>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288">
    <xf numFmtId="0" fontId="0" fillId="0" borderId="0" xfId="0" applyAlignment="1">
      <alignment horizontal="left" vertical="top"/>
    </xf>
    <xf numFmtId="0" fontId="4" fillId="3" borderId="13" xfId="0" applyFont="1" applyFill="1" applyBorder="1" applyAlignment="1">
      <alignment horizontal="center" vertical="top" wrapText="1"/>
    </xf>
    <xf numFmtId="0" fontId="4" fillId="3" borderId="13" xfId="0" applyFont="1" applyFill="1" applyBorder="1" applyAlignment="1">
      <alignment horizontal="left" vertical="top" wrapText="1"/>
    </xf>
    <xf numFmtId="0" fontId="5" fillId="0" borderId="14" xfId="0" applyFont="1" applyBorder="1" applyAlignment="1">
      <alignment horizontal="left" vertical="center" wrapText="1"/>
    </xf>
    <xf numFmtId="0" fontId="8" fillId="0" borderId="19" xfId="0" applyFont="1" applyBorder="1" applyAlignment="1">
      <alignment horizontal="left" vertical="top" wrapText="1"/>
    </xf>
    <xf numFmtId="0" fontId="1" fillId="0" borderId="19" xfId="0" applyFont="1" applyBorder="1" applyAlignment="1">
      <alignment horizontal="left" vertical="center" wrapText="1"/>
    </xf>
    <xf numFmtId="0" fontId="5" fillId="0" borderId="14" xfId="0" applyFont="1" applyBorder="1" applyAlignment="1">
      <alignment horizontal="left" vertical="top" wrapText="1"/>
    </xf>
    <xf numFmtId="0" fontId="1" fillId="0" borderId="0" xfId="0" applyFont="1" applyAlignment="1">
      <alignment horizontal="left" vertical="top"/>
    </xf>
    <xf numFmtId="0" fontId="13" fillId="3"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16" fillId="2" borderId="39" xfId="0" applyFont="1" applyFill="1" applyBorder="1" applyAlignment="1">
      <alignment horizontal="left" vertical="center" wrapText="1"/>
    </xf>
    <xf numFmtId="0" fontId="17" fillId="4" borderId="14"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8" fillId="0" borderId="14" xfId="0" applyFont="1" applyBorder="1" applyAlignment="1">
      <alignment horizontal="center" vertical="center" wrapText="1"/>
    </xf>
    <xf numFmtId="0" fontId="5" fillId="0" borderId="10" xfId="0" applyFont="1" applyBorder="1" applyAlignment="1">
      <alignment horizontal="center" vertical="top" wrapText="1"/>
    </xf>
    <xf numFmtId="0" fontId="23" fillId="4" borderId="14"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23" fillId="9" borderId="14"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1" fillId="0" borderId="14" xfId="0" applyFont="1" applyBorder="1" applyAlignment="1">
      <alignment horizontal="center" vertical="center" wrapText="1"/>
    </xf>
    <xf numFmtId="1" fontId="22" fillId="0" borderId="14" xfId="0" applyNumberFormat="1" applyFont="1" applyBorder="1" applyAlignment="1">
      <alignment horizontal="center" vertical="center" shrinkToFit="1"/>
    </xf>
    <xf numFmtId="1" fontId="22" fillId="0" borderId="10" xfId="0" applyNumberFormat="1" applyFont="1" applyBorder="1" applyAlignment="1">
      <alignment horizontal="center" vertical="center" shrinkToFit="1"/>
    </xf>
    <xf numFmtId="0" fontId="21" fillId="0" borderId="14" xfId="0" applyFont="1" applyBorder="1" applyAlignment="1">
      <alignment horizontal="center" vertical="top" wrapText="1"/>
    </xf>
    <xf numFmtId="1" fontId="22" fillId="0" borderId="16" xfId="0" applyNumberFormat="1" applyFont="1" applyBorder="1" applyAlignment="1">
      <alignment horizontal="center" vertical="center" shrinkToFit="1"/>
    </xf>
    <xf numFmtId="1" fontId="22" fillId="0" borderId="17" xfId="0" applyNumberFormat="1" applyFont="1" applyBorder="1" applyAlignment="1">
      <alignment horizontal="center" vertical="center" shrinkToFit="1"/>
    </xf>
    <xf numFmtId="0" fontId="25" fillId="0" borderId="14" xfId="0" applyFont="1" applyBorder="1" applyAlignment="1">
      <alignment horizontal="left" vertical="top" wrapText="1"/>
    </xf>
    <xf numFmtId="0" fontId="24" fillId="14" borderId="14" xfId="0" applyFont="1" applyFill="1" applyBorder="1" applyAlignment="1">
      <alignment horizontal="center" vertical="center" wrapText="1"/>
    </xf>
    <xf numFmtId="0" fontId="26" fillId="14" borderId="14"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7" fillId="0" borderId="14" xfId="0" applyFont="1" applyBorder="1" applyAlignment="1">
      <alignment horizontal="left" vertical="center" wrapText="1"/>
    </xf>
    <xf numFmtId="0" fontId="4" fillId="14" borderId="43" xfId="0" applyFont="1" applyFill="1" applyBorder="1" applyAlignment="1">
      <alignment horizontal="center" vertical="center" wrapText="1"/>
    </xf>
    <xf numFmtId="0" fontId="24" fillId="0" borderId="0" xfId="0" applyFont="1" applyAlignment="1">
      <alignment horizontal="left" vertical="top" wrapText="1"/>
    </xf>
    <xf numFmtId="0" fontId="22" fillId="0" borderId="10" xfId="0" applyFont="1" applyBorder="1" applyAlignment="1">
      <alignment horizontal="left" vertical="center" wrapText="1"/>
    </xf>
    <xf numFmtId="0" fontId="12" fillId="2" borderId="14" xfId="0" applyFont="1" applyFill="1" applyBorder="1" applyAlignment="1">
      <alignment horizontal="center" vertical="center" wrapText="1"/>
    </xf>
    <xf numFmtId="0" fontId="12" fillId="15" borderId="14" xfId="0" applyFont="1" applyFill="1" applyBorder="1" applyAlignment="1">
      <alignment horizontal="center" vertical="center" wrapText="1"/>
    </xf>
    <xf numFmtId="0" fontId="12" fillId="16" borderId="43" xfId="0" applyFont="1" applyFill="1" applyBorder="1" applyAlignment="1">
      <alignment horizontal="center" vertical="center" wrapText="1"/>
    </xf>
    <xf numFmtId="0" fontId="12" fillId="11" borderId="43" xfId="0" applyFont="1" applyFill="1" applyBorder="1" applyAlignment="1">
      <alignment horizontal="center" vertical="center" wrapText="1"/>
    </xf>
    <xf numFmtId="0" fontId="12" fillId="9" borderId="43"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21" fillId="0" borderId="14" xfId="0" applyFont="1" applyBorder="1" applyAlignment="1">
      <alignment horizontal="left" vertical="center" wrapText="1"/>
    </xf>
    <xf numFmtId="0" fontId="22" fillId="0" borderId="14" xfId="0" applyFont="1" applyBorder="1" applyAlignment="1">
      <alignment horizontal="left" vertical="center" wrapText="1"/>
    </xf>
    <xf numFmtId="0" fontId="23" fillId="3" borderId="14" xfId="0" applyFont="1" applyFill="1" applyBorder="1" applyAlignment="1">
      <alignment horizontal="center" vertical="center" wrapText="1"/>
    </xf>
    <xf numFmtId="0" fontId="21" fillId="0" borderId="45" xfId="0" applyFont="1" applyBorder="1" applyAlignment="1">
      <alignment horizontal="left" vertical="center" wrapText="1"/>
    </xf>
    <xf numFmtId="0" fontId="37" fillId="17" borderId="14" xfId="0" applyFont="1" applyFill="1" applyBorder="1" applyAlignment="1">
      <alignment horizontal="center" vertical="center" wrapText="1"/>
    </xf>
    <xf numFmtId="0" fontId="38" fillId="0" borderId="14" xfId="0" applyFont="1" applyBorder="1" applyAlignment="1">
      <alignment horizontal="center" vertical="center" wrapText="1"/>
    </xf>
    <xf numFmtId="0" fontId="21" fillId="0" borderId="46" xfId="0" applyFont="1" applyBorder="1" applyAlignment="1">
      <alignment horizontal="left" vertical="center" wrapText="1"/>
    </xf>
    <xf numFmtId="0" fontId="23" fillId="2" borderId="14"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43" fillId="0" borderId="14" xfId="0" applyFont="1" applyBorder="1" applyAlignment="1">
      <alignment horizontal="left" vertical="center" wrapText="1"/>
    </xf>
    <xf numFmtId="0" fontId="43" fillId="18" borderId="14" xfId="0" applyFont="1" applyFill="1" applyBorder="1" applyAlignment="1">
      <alignment horizontal="center" vertical="center" wrapText="1"/>
    </xf>
    <xf numFmtId="0" fontId="43" fillId="0" borderId="14" xfId="0" applyFont="1" applyBorder="1" applyAlignment="1">
      <alignment horizontal="center" vertical="center" wrapText="1"/>
    </xf>
    <xf numFmtId="0" fontId="43" fillId="0" borderId="14" xfId="0" applyFont="1" applyBorder="1" applyAlignment="1">
      <alignment horizontal="center" vertical="center"/>
    </xf>
    <xf numFmtId="0" fontId="43" fillId="19" borderId="14" xfId="0" applyFont="1" applyFill="1" applyBorder="1" applyAlignment="1">
      <alignment horizontal="center" vertical="center"/>
    </xf>
    <xf numFmtId="0" fontId="44" fillId="20" borderId="14" xfId="0" applyFont="1" applyFill="1" applyBorder="1" applyAlignment="1">
      <alignment horizontal="center" vertical="center"/>
    </xf>
    <xf numFmtId="0" fontId="43" fillId="21" borderId="14" xfId="0" applyFont="1" applyFill="1" applyBorder="1" applyAlignment="1">
      <alignment horizontal="center" vertical="center" wrapText="1"/>
    </xf>
    <xf numFmtId="0" fontId="45" fillId="0" borderId="14" xfId="0" applyFont="1" applyBorder="1" applyAlignment="1">
      <alignment horizontal="left" vertical="center" wrapText="1"/>
    </xf>
    <xf numFmtId="0" fontId="18" fillId="0" borderId="46" xfId="0" applyFont="1" applyBorder="1" applyAlignment="1">
      <alignment horizontal="left" vertical="center" wrapText="1"/>
    </xf>
    <xf numFmtId="0" fontId="46" fillId="0" borderId="14" xfId="0" applyFont="1" applyBorder="1" applyAlignment="1">
      <alignment horizontal="left" vertical="center" wrapText="1"/>
    </xf>
    <xf numFmtId="0" fontId="14" fillId="0" borderId="46" xfId="0" applyFont="1" applyBorder="1" applyAlignment="1">
      <alignment horizontal="left" vertical="center" wrapText="1"/>
    </xf>
    <xf numFmtId="0" fontId="44" fillId="3" borderId="52" xfId="0" applyFont="1" applyFill="1" applyBorder="1" applyAlignment="1">
      <alignment horizontal="center" vertical="center" wrapText="1"/>
    </xf>
    <xf numFmtId="0" fontId="44" fillId="22" borderId="14" xfId="0" applyFont="1" applyFill="1" applyBorder="1" applyAlignment="1">
      <alignment horizontal="center" vertical="center" wrapText="1"/>
    </xf>
    <xf numFmtId="10" fontId="44" fillId="22" borderId="14" xfId="0" applyNumberFormat="1" applyFont="1" applyFill="1" applyBorder="1" applyAlignment="1">
      <alignment horizontal="center" vertical="center"/>
    </xf>
    <xf numFmtId="0" fontId="1" fillId="0" borderId="0" xfId="0" applyFont="1" applyAlignment="1">
      <alignment horizontal="center" vertical="center"/>
    </xf>
    <xf numFmtId="0" fontId="5" fillId="0" borderId="14" xfId="0" applyFont="1" applyBorder="1" applyAlignment="1">
      <alignment horizontal="center" vertical="top" wrapText="1"/>
    </xf>
    <xf numFmtId="0" fontId="5" fillId="0" borderId="45" xfId="0" applyFont="1" applyBorder="1" applyAlignment="1">
      <alignment horizontal="center" vertical="top" wrapText="1"/>
    </xf>
    <xf numFmtId="0" fontId="5" fillId="0" borderId="2" xfId="0" applyFont="1" applyBorder="1" applyAlignment="1">
      <alignment horizontal="center" vertical="top" wrapText="1"/>
    </xf>
    <xf numFmtId="0" fontId="1" fillId="0" borderId="14" xfId="0" applyFont="1" applyBorder="1" applyAlignment="1">
      <alignment horizontal="left" vertical="top"/>
    </xf>
    <xf numFmtId="0" fontId="7" fillId="0" borderId="14" xfId="0" applyFont="1" applyBorder="1" applyAlignment="1">
      <alignment horizontal="center" vertical="top"/>
    </xf>
    <xf numFmtId="0" fontId="7" fillId="0" borderId="0" xfId="0" applyFont="1" applyAlignment="1">
      <alignment horizontal="center" vertical="top"/>
    </xf>
    <xf numFmtId="0" fontId="5" fillId="0" borderId="56" xfId="0" applyFont="1" applyBorder="1" applyAlignment="1">
      <alignment horizontal="center" vertical="top" wrapText="1"/>
    </xf>
    <xf numFmtId="0" fontId="5" fillId="0" borderId="0" xfId="0" applyFont="1" applyAlignment="1">
      <alignment horizontal="center" vertical="top" wrapText="1"/>
    </xf>
    <xf numFmtId="0" fontId="1" fillId="0" borderId="45" xfId="0" applyFont="1" applyBorder="1" applyAlignment="1">
      <alignment horizontal="left" vertical="top"/>
    </xf>
    <xf numFmtId="0" fontId="5" fillId="0" borderId="14" xfId="0" applyFont="1" applyBorder="1" applyAlignment="1">
      <alignment horizontal="center" vertical="center" wrapText="1"/>
    </xf>
    <xf numFmtId="0" fontId="1" fillId="0" borderId="14" xfId="0" applyFont="1" applyBorder="1" applyAlignment="1">
      <alignment horizontal="center" vertical="center"/>
    </xf>
    <xf numFmtId="0" fontId="37" fillId="0" borderId="14" xfId="0" applyFont="1" applyBorder="1" applyAlignment="1">
      <alignment horizontal="center" vertical="center" wrapText="1"/>
    </xf>
    <xf numFmtId="0" fontId="7" fillId="0" borderId="45" xfId="0" applyFont="1" applyBorder="1" applyAlignment="1">
      <alignment horizontal="center" vertical="center"/>
    </xf>
    <xf numFmtId="0" fontId="8" fillId="0" borderId="14" xfId="0" applyFont="1" applyBorder="1" applyAlignment="1">
      <alignment horizontal="left" vertical="top" wrapText="1"/>
    </xf>
    <xf numFmtId="0" fontId="8" fillId="27" borderId="14" xfId="0" applyFont="1" applyFill="1" applyBorder="1" applyAlignment="1">
      <alignment horizontal="left" vertical="top" wrapText="1"/>
    </xf>
    <xf numFmtId="0" fontId="14" fillId="0" borderId="14" xfId="0" applyFont="1" applyBorder="1" applyAlignment="1">
      <alignment horizontal="center" vertical="center" wrapText="1"/>
    </xf>
    <xf numFmtId="0" fontId="32" fillId="0" borderId="0" xfId="0" applyFont="1" applyAlignment="1">
      <alignment horizontal="center" vertical="center" wrapText="1"/>
    </xf>
    <xf numFmtId="0" fontId="32" fillId="0" borderId="14" xfId="0" applyFont="1" applyBorder="1" applyAlignment="1">
      <alignment horizontal="center" vertical="center" wrapText="1"/>
    </xf>
    <xf numFmtId="0" fontId="25" fillId="0" borderId="14" xfId="0" applyFont="1" applyBorder="1" applyAlignment="1">
      <alignment horizontal="left" vertical="center" wrapText="1"/>
    </xf>
    <xf numFmtId="0" fontId="5" fillId="0" borderId="10" xfId="0" applyFont="1" applyBorder="1" applyAlignment="1">
      <alignment horizontal="center" vertical="top" wrapText="1"/>
    </xf>
    <xf numFmtId="0" fontId="1" fillId="0" borderId="1" xfId="0" applyFont="1" applyBorder="1" applyAlignment="1">
      <alignment horizontal="left"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2" borderId="4" xfId="0" applyFont="1" applyFill="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3" borderId="10"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top"/>
    </xf>
    <xf numFmtId="0" fontId="5" fillId="0" borderId="10" xfId="0" applyFont="1" applyBorder="1" applyAlignment="1">
      <alignment horizontal="left" vertical="center" wrapText="1"/>
    </xf>
    <xf numFmtId="0" fontId="6" fillId="0" borderId="10" xfId="0" applyFont="1" applyBorder="1" applyAlignment="1">
      <alignment horizontal="left" vertical="center" wrapText="1"/>
    </xf>
    <xf numFmtId="0" fontId="5" fillId="0" borderId="15" xfId="0" applyFont="1" applyBorder="1" applyAlignment="1">
      <alignment horizontal="left" vertical="center"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7" fillId="0" borderId="10" xfId="0" applyFont="1" applyBorder="1" applyAlignment="1">
      <alignment horizontal="left" vertical="center" wrapText="1"/>
    </xf>
    <xf numFmtId="0" fontId="1" fillId="0" borderId="23" xfId="0" applyFont="1" applyBorder="1" applyAlignment="1">
      <alignment horizontal="left" vertical="center" wrapText="1"/>
    </xf>
    <xf numFmtId="0" fontId="2" fillId="0" borderId="25" xfId="0" applyFont="1" applyBorder="1" applyAlignment="1">
      <alignment horizontal="left" vertical="top"/>
    </xf>
    <xf numFmtId="0" fontId="8" fillId="0" borderId="23" xfId="0" applyFont="1" applyBorder="1" applyAlignment="1">
      <alignment horizontal="left" vertical="top" wrapText="1"/>
    </xf>
    <xf numFmtId="0" fontId="2" fillId="0" borderId="24" xfId="0" applyFont="1" applyBorder="1" applyAlignment="1">
      <alignment horizontal="left" vertical="top"/>
    </xf>
    <xf numFmtId="0" fontId="1" fillId="0" borderId="30" xfId="0" applyFont="1" applyBorder="1" applyAlignment="1">
      <alignment horizontal="left" vertical="center" wrapText="1"/>
    </xf>
    <xf numFmtId="0" fontId="0" fillId="0" borderId="0" xfId="0" applyAlignment="1">
      <alignment horizontal="left" vertical="top"/>
    </xf>
    <xf numFmtId="0" fontId="2" fillId="0" borderId="31" xfId="0" applyFont="1" applyBorder="1" applyAlignment="1">
      <alignment horizontal="left" vertical="top"/>
    </xf>
    <xf numFmtId="0" fontId="1" fillId="0" borderId="26" xfId="0" applyFont="1" applyBorder="1" applyAlignment="1">
      <alignment horizontal="left" vertical="top" wrapText="1"/>
    </xf>
    <xf numFmtId="0" fontId="2" fillId="0" borderId="28" xfId="0" applyFont="1" applyBorder="1" applyAlignment="1">
      <alignment horizontal="left" vertical="top"/>
    </xf>
    <xf numFmtId="0" fontId="1" fillId="0" borderId="28" xfId="0" applyFont="1" applyBorder="1" applyAlignment="1">
      <alignment horizontal="left" vertical="top" wrapText="1"/>
    </xf>
    <xf numFmtId="0" fontId="7" fillId="0" borderId="10" xfId="0" applyFont="1" applyBorder="1" applyAlignment="1">
      <alignment horizontal="left" vertical="top" wrapText="1"/>
    </xf>
    <xf numFmtId="0" fontId="4" fillId="0" borderId="10" xfId="0" applyFont="1" applyBorder="1" applyAlignment="1">
      <alignment horizontal="center" vertical="center" wrapText="1"/>
    </xf>
    <xf numFmtId="0" fontId="8" fillId="0" borderId="20" xfId="0" applyFont="1" applyBorder="1" applyAlignment="1">
      <alignment horizontal="left" vertical="top" wrapText="1"/>
    </xf>
    <xf numFmtId="0" fontId="2" fillId="0" borderId="22" xfId="0" applyFont="1" applyBorder="1" applyAlignment="1">
      <alignment horizontal="left" vertical="top"/>
    </xf>
    <xf numFmtId="0" fontId="1" fillId="0" borderId="10" xfId="0" applyFont="1" applyBorder="1" applyAlignment="1">
      <alignment horizontal="left" vertical="center" wrapText="1"/>
    </xf>
    <xf numFmtId="0" fontId="1" fillId="0" borderId="18" xfId="0" applyFont="1" applyBorder="1" applyAlignment="1">
      <alignment horizontal="left" vertical="top" wrapText="1"/>
    </xf>
    <xf numFmtId="0" fontId="2" fillId="0" borderId="21" xfId="0" applyFont="1" applyBorder="1" applyAlignment="1">
      <alignment horizontal="left" vertical="top"/>
    </xf>
    <xf numFmtId="0" fontId="1" fillId="0" borderId="27" xfId="0" applyFont="1" applyBorder="1" applyAlignment="1">
      <alignment horizontal="left" vertical="top" wrapText="1"/>
    </xf>
    <xf numFmtId="0" fontId="2" fillId="0" borderId="29" xfId="0" applyFont="1" applyBorder="1" applyAlignment="1">
      <alignment horizontal="left" vertical="top"/>
    </xf>
    <xf numFmtId="0" fontId="1" fillId="0" borderId="15" xfId="0" applyFont="1" applyBorder="1" applyAlignment="1">
      <alignment horizontal="left" wrapText="1"/>
    </xf>
    <xf numFmtId="0" fontId="4" fillId="3" borderId="10" xfId="0" applyFont="1" applyFill="1" applyBorder="1" applyAlignment="1">
      <alignment horizontal="center" vertical="center" wrapText="1"/>
    </xf>
    <xf numFmtId="0" fontId="11" fillId="0" borderId="10" xfId="0" applyFont="1" applyBorder="1" applyAlignment="1">
      <alignment horizontal="left" vertical="center" wrapText="1"/>
    </xf>
    <xf numFmtId="0" fontId="1" fillId="0" borderId="1" xfId="0" applyFont="1" applyBorder="1" applyAlignment="1">
      <alignment horizontal="center" vertical="center" wrapText="1"/>
    </xf>
    <xf numFmtId="0" fontId="2" fillId="0" borderId="33" xfId="0" applyFont="1" applyBorder="1" applyAlignment="1">
      <alignment horizontal="left" vertical="top"/>
    </xf>
    <xf numFmtId="0" fontId="2" fillId="0" borderId="34" xfId="0" applyFont="1" applyBorder="1" applyAlignment="1">
      <alignment horizontal="left" vertical="top"/>
    </xf>
    <xf numFmtId="0" fontId="1" fillId="0" borderId="1" xfId="0" applyFont="1" applyBorder="1" applyAlignment="1">
      <alignment horizontal="left" vertical="top" wrapText="1"/>
    </xf>
    <xf numFmtId="0" fontId="2" fillId="0" borderId="32" xfId="0" applyFont="1" applyBorder="1" applyAlignment="1">
      <alignment horizontal="left" vertical="top"/>
    </xf>
    <xf numFmtId="0" fontId="2" fillId="0" borderId="15" xfId="0" applyFont="1" applyBorder="1" applyAlignment="1">
      <alignment horizontal="left" vertical="top"/>
    </xf>
    <xf numFmtId="0" fontId="2" fillId="0" borderId="35" xfId="0" applyFont="1" applyBorder="1" applyAlignment="1">
      <alignment horizontal="left" vertical="top"/>
    </xf>
    <xf numFmtId="0" fontId="9" fillId="0" borderId="10" xfId="0" applyFont="1" applyBorder="1" applyAlignment="1">
      <alignment horizontal="left" vertical="center" wrapText="1"/>
    </xf>
    <xf numFmtId="0" fontId="10" fillId="0" borderId="23" xfId="0" applyFont="1" applyBorder="1" applyAlignment="1">
      <alignment horizontal="left" vertical="center" wrapText="1"/>
    </xf>
    <xf numFmtId="0" fontId="1" fillId="0" borderId="20" xfId="0" applyFont="1" applyBorder="1" applyAlignment="1">
      <alignment horizontal="left" vertical="center" wrapText="1"/>
    </xf>
    <xf numFmtId="0" fontId="1" fillId="0" borderId="30" xfId="0" applyFont="1" applyBorder="1" applyAlignment="1">
      <alignment horizontal="left" vertical="top" wrapText="1"/>
    </xf>
    <xf numFmtId="0" fontId="2" fillId="0" borderId="30" xfId="0" applyFont="1" applyBorder="1" applyAlignment="1">
      <alignment horizontal="left" vertical="top"/>
    </xf>
    <xf numFmtId="0" fontId="1" fillId="0" borderId="22" xfId="0" applyFont="1" applyBorder="1" applyAlignment="1">
      <alignment horizontal="center" wrapText="1"/>
    </xf>
    <xf numFmtId="0" fontId="12" fillId="2" borderId="10"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1" fontId="7" fillId="0" borderId="10" xfId="0" applyNumberFormat="1" applyFont="1" applyBorder="1" applyAlignment="1">
      <alignment horizontal="center" vertical="top" shrinkToFit="1"/>
    </xf>
    <xf numFmtId="0" fontId="1" fillId="0" borderId="10" xfId="0" applyFont="1" applyBorder="1" applyAlignment="1">
      <alignment horizontal="left" wrapText="1"/>
    </xf>
    <xf numFmtId="0" fontId="14" fillId="0" borderId="10" xfId="0" applyFont="1" applyBorder="1" applyAlignment="1">
      <alignment horizontal="left" vertical="center" wrapText="1"/>
    </xf>
    <xf numFmtId="0" fontId="12" fillId="2" borderId="36" xfId="0" applyFont="1" applyFill="1" applyBorder="1" applyAlignment="1">
      <alignment horizontal="left" vertical="top" wrapText="1"/>
    </xf>
    <xf numFmtId="0" fontId="2" fillId="0" borderId="37" xfId="0" applyFont="1" applyBorder="1" applyAlignment="1">
      <alignment horizontal="left" vertical="top"/>
    </xf>
    <xf numFmtId="0" fontId="2" fillId="0" borderId="38" xfId="0" applyFont="1" applyBorder="1" applyAlignment="1">
      <alignment horizontal="left" vertical="top"/>
    </xf>
    <xf numFmtId="0" fontId="5" fillId="0" borderId="15" xfId="0" applyFont="1" applyBorder="1" applyAlignment="1">
      <alignment horizontal="center" vertical="center" wrapText="1"/>
    </xf>
    <xf numFmtId="0" fontId="12" fillId="2" borderId="10" xfId="0" applyFont="1" applyFill="1" applyBorder="1" applyAlignment="1">
      <alignment horizontal="left" vertical="top" wrapText="1"/>
    </xf>
    <xf numFmtId="0" fontId="16" fillId="2" borderId="36" xfId="0" applyFont="1" applyFill="1" applyBorder="1" applyAlignment="1">
      <alignment horizontal="center" vertical="center" wrapText="1"/>
    </xf>
    <xf numFmtId="0" fontId="16" fillId="3" borderId="10" xfId="0" applyFont="1" applyFill="1" applyBorder="1" applyAlignment="1">
      <alignment horizontal="center" vertical="top" wrapText="1"/>
    </xf>
    <xf numFmtId="0" fontId="17" fillId="0" borderId="15" xfId="0" applyFont="1" applyBorder="1" applyAlignment="1">
      <alignment horizontal="center" vertical="top" wrapText="1"/>
    </xf>
    <xf numFmtId="0" fontId="5" fillId="0" borderId="40" xfId="0" applyFont="1" applyBorder="1" applyAlignment="1">
      <alignment horizontal="left" wrapText="1"/>
    </xf>
    <xf numFmtId="0" fontId="1" fillId="0" borderId="0" xfId="0" applyFont="1" applyAlignment="1">
      <alignment horizontal="center" vertical="top" wrapText="1"/>
    </xf>
    <xf numFmtId="0" fontId="12" fillId="2" borderId="41" xfId="0" applyFont="1" applyFill="1" applyBorder="1" applyAlignment="1">
      <alignment horizontal="center" vertical="center" wrapText="1"/>
    </xf>
    <xf numFmtId="0" fontId="2" fillId="0" borderId="42" xfId="0" applyFont="1" applyBorder="1" applyAlignment="1">
      <alignment horizontal="left" vertical="top"/>
    </xf>
    <xf numFmtId="0" fontId="19" fillId="3" borderId="41" xfId="0" applyFont="1" applyFill="1" applyBorder="1" applyAlignment="1">
      <alignment horizontal="center" vertical="center" wrapText="1"/>
    </xf>
    <xf numFmtId="0" fontId="5" fillId="0" borderId="11" xfId="0" applyFont="1" applyBorder="1" applyAlignment="1">
      <alignment horizontal="left" vertical="top"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5" fillId="0" borderId="1"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1" fontId="7" fillId="0" borderId="10" xfId="0" applyNumberFormat="1" applyFont="1" applyBorder="1" applyAlignment="1">
      <alignment horizontal="center" vertical="center" shrinkToFit="1"/>
    </xf>
    <xf numFmtId="0" fontId="5" fillId="0" borderId="10" xfId="0" applyFont="1" applyBorder="1" applyAlignment="1">
      <alignment horizontal="center" vertical="top" wrapText="1"/>
    </xf>
    <xf numFmtId="0" fontId="12" fillId="2" borderId="36"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1" fillId="3" borderId="10" xfId="0" applyFont="1" applyFill="1" applyBorder="1" applyAlignment="1">
      <alignment horizontal="center" vertical="top" wrapText="1"/>
    </xf>
    <xf numFmtId="0" fontId="20" fillId="3" borderId="7" xfId="0" applyFont="1" applyFill="1" applyBorder="1" applyAlignment="1">
      <alignment horizontal="center"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1" fontId="22" fillId="0" borderId="10" xfId="0" applyNumberFormat="1" applyFont="1" applyBorder="1" applyAlignment="1">
      <alignment horizontal="center" vertical="center" shrinkToFit="1"/>
    </xf>
    <xf numFmtId="0" fontId="24" fillId="14" borderId="36" xfId="0" applyFont="1" applyFill="1" applyBorder="1" applyAlignment="1">
      <alignment horizontal="center" vertical="center" wrapText="1"/>
    </xf>
    <xf numFmtId="0" fontId="16" fillId="14" borderId="7"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10" xfId="0" applyFont="1" applyFill="1" applyBorder="1" applyAlignment="1">
      <alignment horizontal="center" vertical="top" wrapText="1"/>
    </xf>
    <xf numFmtId="0" fontId="17" fillId="2" borderId="10" xfId="0" applyFont="1" applyFill="1" applyBorder="1" applyAlignment="1">
      <alignment horizontal="center" vertical="center" wrapText="1"/>
    </xf>
    <xf numFmtId="0" fontId="28" fillId="0" borderId="15" xfId="0" applyFont="1" applyBorder="1" applyAlignment="1">
      <alignment horizontal="left" vertical="top" wrapText="1"/>
    </xf>
    <xf numFmtId="0" fontId="29" fillId="0" borderId="10" xfId="0" applyFont="1" applyBorder="1" applyAlignment="1">
      <alignment horizontal="center" vertical="center" wrapText="1"/>
    </xf>
    <xf numFmtId="0" fontId="28" fillId="0" borderId="10" xfId="0" applyFont="1" applyBorder="1" applyAlignment="1">
      <alignment horizontal="left" vertical="top" wrapText="1"/>
    </xf>
    <xf numFmtId="0" fontId="30" fillId="0" borderId="16" xfId="0" applyFont="1" applyBorder="1" applyAlignment="1">
      <alignment horizontal="left" vertical="top"/>
    </xf>
    <xf numFmtId="0" fontId="31" fillId="0" borderId="10" xfId="0" applyFont="1" applyBorder="1" applyAlignment="1">
      <alignment horizontal="center" vertical="center" wrapText="1"/>
    </xf>
    <xf numFmtId="0" fontId="36"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32" fillId="2" borderId="36" xfId="0" applyFont="1" applyFill="1" applyBorder="1" applyAlignment="1">
      <alignment horizontal="center" vertical="center" wrapText="1"/>
    </xf>
    <xf numFmtId="0" fontId="33" fillId="2" borderId="36" xfId="0" applyFont="1" applyFill="1" applyBorder="1" applyAlignment="1">
      <alignment horizontal="center" vertical="center" wrapText="1"/>
    </xf>
    <xf numFmtId="0" fontId="2" fillId="0" borderId="44" xfId="0" applyFont="1" applyBorder="1" applyAlignment="1">
      <alignment horizontal="left" vertical="top"/>
    </xf>
    <xf numFmtId="0" fontId="34" fillId="2" borderId="10" xfId="0" applyFont="1" applyFill="1" applyBorder="1" applyAlignment="1">
      <alignment horizontal="left" vertical="top" wrapText="1"/>
    </xf>
    <xf numFmtId="0" fontId="33" fillId="3" borderId="10" xfId="0" applyFont="1" applyFill="1" applyBorder="1" applyAlignment="1">
      <alignment horizontal="center" vertical="center" wrapText="1"/>
    </xf>
    <xf numFmtId="0" fontId="35" fillId="3" borderId="10" xfId="0" applyFont="1" applyFill="1" applyBorder="1" applyAlignment="1">
      <alignment horizontal="left" vertical="top" wrapText="1"/>
    </xf>
    <xf numFmtId="0" fontId="39" fillId="2" borderId="10" xfId="0" applyFont="1" applyFill="1" applyBorder="1" applyAlignment="1">
      <alignment horizontal="center" vertical="center"/>
    </xf>
    <xf numFmtId="0" fontId="40" fillId="3" borderId="10" xfId="0" applyFont="1" applyFill="1" applyBorder="1" applyAlignment="1">
      <alignment horizontal="center" vertical="center" wrapText="1"/>
    </xf>
    <xf numFmtId="0" fontId="8" fillId="0" borderId="10" xfId="0" applyFont="1" applyBorder="1" applyAlignment="1">
      <alignment horizontal="center" vertical="center" wrapText="1"/>
    </xf>
    <xf numFmtId="1" fontId="27" fillId="0" borderId="10" xfId="0" applyNumberFormat="1" applyFont="1" applyBorder="1" applyAlignment="1">
      <alignment horizontal="center" vertical="center" shrinkToFit="1"/>
    </xf>
    <xf numFmtId="0" fontId="41" fillId="2" borderId="10" xfId="0" applyFont="1" applyFill="1" applyBorder="1" applyAlignment="1">
      <alignment horizontal="center" vertical="center" wrapText="1"/>
    </xf>
    <xf numFmtId="0" fontId="41" fillId="2" borderId="47" xfId="0" applyFont="1" applyFill="1" applyBorder="1" applyAlignment="1">
      <alignment horizontal="center" vertical="center" wrapText="1"/>
    </xf>
    <xf numFmtId="0" fontId="41" fillId="3" borderId="10" xfId="0" applyFont="1" applyFill="1" applyBorder="1" applyAlignment="1">
      <alignment horizontal="left" vertical="center" wrapText="1"/>
    </xf>
    <xf numFmtId="0" fontId="41" fillId="3" borderId="7"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2" fillId="0" borderId="45" xfId="0" applyFont="1" applyBorder="1" applyAlignment="1">
      <alignment horizontal="center" vertical="center" wrapText="1"/>
    </xf>
    <xf numFmtId="0" fontId="2" fillId="0" borderId="46" xfId="0" applyFont="1" applyBorder="1" applyAlignment="1">
      <alignment horizontal="left" vertical="top"/>
    </xf>
    <xf numFmtId="0" fontId="14" fillId="0" borderId="45" xfId="0" applyFont="1" applyBorder="1" applyAlignment="1">
      <alignment horizontal="left" vertical="center" wrapText="1"/>
    </xf>
    <xf numFmtId="0" fontId="43" fillId="0" borderId="48" xfId="0" applyFont="1" applyBorder="1" applyAlignment="1">
      <alignment horizontal="center" vertical="center" wrapText="1"/>
    </xf>
    <xf numFmtId="0" fontId="2" fillId="0" borderId="50" xfId="0" applyFont="1" applyBorder="1" applyAlignment="1">
      <alignment horizontal="left" vertical="top"/>
    </xf>
    <xf numFmtId="9" fontId="18" fillId="0" borderId="49" xfId="0" applyNumberFormat="1" applyFont="1" applyBorder="1" applyAlignment="1">
      <alignment horizontal="center" vertical="center"/>
    </xf>
    <xf numFmtId="0" fontId="2" fillId="0" borderId="51" xfId="0" applyFont="1" applyBorder="1" applyAlignment="1">
      <alignment horizontal="left" vertical="top"/>
    </xf>
    <xf numFmtId="0" fontId="44" fillId="3" borderId="10" xfId="0" applyFont="1" applyFill="1" applyBorder="1" applyAlignment="1">
      <alignment horizontal="center" vertical="center" wrapText="1"/>
    </xf>
    <xf numFmtId="0" fontId="43" fillId="0" borderId="45" xfId="0" applyFont="1" applyBorder="1" applyAlignment="1">
      <alignment horizontal="center" vertical="center" wrapText="1"/>
    </xf>
    <xf numFmtId="10" fontId="18" fillId="0" borderId="49" xfId="0" applyNumberFormat="1" applyFont="1" applyBorder="1" applyAlignment="1">
      <alignment horizontal="center" vertical="center"/>
    </xf>
    <xf numFmtId="0" fontId="1" fillId="0" borderId="10" xfId="0" applyFont="1" applyBorder="1" applyAlignment="1">
      <alignment horizontal="center" wrapText="1"/>
    </xf>
    <xf numFmtId="0" fontId="2" fillId="0" borderId="53" xfId="0" applyFont="1" applyBorder="1" applyAlignment="1">
      <alignment horizontal="left" vertical="top"/>
    </xf>
    <xf numFmtId="14" fontId="0" fillId="0" borderId="61" xfId="0" applyNumberFormat="1" applyBorder="1" applyAlignment="1">
      <alignment horizontal="center" vertical="top"/>
    </xf>
    <xf numFmtId="0" fontId="0" fillId="0" borderId="62" xfId="0" applyBorder="1" applyAlignment="1">
      <alignment horizontal="center" vertical="top"/>
    </xf>
    <xf numFmtId="0" fontId="5" fillId="0" borderId="11" xfId="0" applyFont="1" applyBorder="1" applyAlignment="1">
      <alignment horizontal="left" vertical="center" wrapText="1"/>
    </xf>
    <xf numFmtId="0" fontId="37" fillId="3" borderId="1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37" fillId="2" borderId="10" xfId="0" applyFont="1" applyFill="1" applyBorder="1" applyAlignment="1">
      <alignment horizontal="left" vertical="center" wrapText="1"/>
    </xf>
    <xf numFmtId="0" fontId="37" fillId="3" borderId="54" xfId="0" applyFont="1" applyFill="1" applyBorder="1" applyAlignment="1">
      <alignment horizontal="center" vertical="center" wrapText="1"/>
    </xf>
    <xf numFmtId="0" fontId="2" fillId="0" borderId="55" xfId="0" applyFont="1" applyBorder="1" applyAlignment="1">
      <alignment horizontal="left" vertical="top"/>
    </xf>
    <xf numFmtId="0" fontId="5" fillId="0" borderId="16" xfId="0" applyFont="1" applyBorder="1" applyAlignment="1">
      <alignment horizontal="left" vertical="center" wrapText="1"/>
    </xf>
    <xf numFmtId="0" fontId="37" fillId="2" borderId="10" xfId="0" applyFont="1" applyFill="1" applyBorder="1" applyAlignment="1">
      <alignment horizontal="center" vertical="center" wrapText="1"/>
    </xf>
    <xf numFmtId="0" fontId="37" fillId="2" borderId="36" xfId="0" applyFont="1" applyFill="1" applyBorder="1" applyAlignment="1">
      <alignment horizontal="left" vertical="center" wrapText="1"/>
    </xf>
    <xf numFmtId="0" fontId="37" fillId="23" borderId="10" xfId="0" applyFont="1" applyFill="1" applyBorder="1" applyAlignment="1">
      <alignment horizontal="center" vertical="center" wrapText="1"/>
    </xf>
    <xf numFmtId="0" fontId="5" fillId="0" borderId="63" xfId="0" applyFont="1" applyBorder="1" applyAlignment="1">
      <alignment horizontal="center" vertical="top" wrapText="1"/>
    </xf>
    <xf numFmtId="0" fontId="5" fillId="0" borderId="64" xfId="0" applyFont="1" applyBorder="1" applyAlignment="1">
      <alignment horizontal="center" vertical="top" wrapText="1"/>
    </xf>
    <xf numFmtId="0" fontId="37" fillId="3" borderId="10"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37" fillId="2" borderId="10" xfId="0" applyFont="1" applyFill="1" applyBorder="1" applyAlignment="1">
      <alignment horizontal="center" vertical="top" wrapText="1"/>
    </xf>
    <xf numFmtId="0" fontId="5" fillId="24" borderId="10" xfId="0" applyFont="1" applyFill="1" applyBorder="1" applyAlignment="1">
      <alignment horizontal="center" vertical="center" wrapText="1"/>
    </xf>
    <xf numFmtId="0" fontId="37" fillId="2" borderId="4" xfId="0" applyFont="1" applyFill="1" applyBorder="1" applyAlignment="1">
      <alignment horizontal="center" vertical="top" wrapText="1"/>
    </xf>
    <xf numFmtId="0" fontId="37" fillId="2" borderId="4" xfId="0" applyFont="1" applyFill="1" applyBorder="1" applyAlignment="1">
      <alignment horizontal="left" vertical="top" wrapText="1"/>
    </xf>
    <xf numFmtId="0" fontId="5" fillId="0" borderId="15" xfId="0" applyFont="1" applyBorder="1" applyAlignment="1">
      <alignment horizontal="center" vertical="top" wrapText="1"/>
    </xf>
    <xf numFmtId="0" fontId="14" fillId="0" borderId="10" xfId="0" applyFont="1" applyBorder="1" applyAlignment="1">
      <alignment horizontal="center" vertical="center" wrapText="1"/>
    </xf>
    <xf numFmtId="0" fontId="5" fillId="0" borderId="1" xfId="0" applyFont="1" applyBorder="1" applyAlignment="1">
      <alignment horizontal="center" vertical="top" wrapText="1"/>
    </xf>
    <xf numFmtId="0" fontId="5" fillId="2" borderId="10" xfId="0" applyFont="1" applyFill="1" applyBorder="1" applyAlignment="1">
      <alignment horizontal="center" vertical="top" wrapText="1"/>
    </xf>
    <xf numFmtId="0" fontId="37" fillId="3" borderId="10" xfId="0" applyFont="1" applyFill="1" applyBorder="1" applyAlignment="1">
      <alignment horizontal="left" vertical="top" wrapText="1"/>
    </xf>
    <xf numFmtId="49" fontId="48" fillId="0" borderId="15" xfId="0" applyNumberFormat="1" applyFont="1" applyBorder="1" applyAlignment="1">
      <alignment horizontal="right" vertical="top" wrapText="1"/>
    </xf>
    <xf numFmtId="0" fontId="37" fillId="3" borderId="10" xfId="0" applyFont="1" applyFill="1" applyBorder="1" applyAlignment="1">
      <alignment horizontal="left" wrapText="1"/>
    </xf>
    <xf numFmtId="0" fontId="1" fillId="0" borderId="10" xfId="0" applyFont="1" applyBorder="1" applyAlignment="1">
      <alignment horizontal="center" vertical="center" wrapText="1"/>
    </xf>
    <xf numFmtId="0" fontId="46" fillId="0" borderId="10" xfId="0" applyFont="1" applyBorder="1" applyAlignment="1">
      <alignment horizontal="center" wrapText="1"/>
    </xf>
    <xf numFmtId="0" fontId="1" fillId="0" borderId="52" xfId="0" applyFont="1" applyBorder="1" applyAlignment="1">
      <alignment horizontal="center" wrapText="1"/>
    </xf>
    <xf numFmtId="0" fontId="37" fillId="2" borderId="36" xfId="0" applyFont="1" applyFill="1" applyBorder="1" applyAlignment="1">
      <alignment horizontal="center" vertical="center" wrapText="1"/>
    </xf>
    <xf numFmtId="0" fontId="7" fillId="25" borderId="10" xfId="0" applyFont="1" applyFill="1" applyBorder="1" applyAlignment="1">
      <alignment horizontal="center" wrapText="1"/>
    </xf>
    <xf numFmtId="0" fontId="5" fillId="2" borderId="4" xfId="0" applyFont="1" applyFill="1" applyBorder="1" applyAlignment="1">
      <alignment horizontal="center" vertical="top" wrapText="1"/>
    </xf>
    <xf numFmtId="0" fontId="5" fillId="2" borderId="4" xfId="0" applyFont="1" applyFill="1" applyBorder="1" applyAlignment="1">
      <alignment horizontal="center" vertical="center" wrapText="1"/>
    </xf>
    <xf numFmtId="0" fontId="5" fillId="2" borderId="36" xfId="0" applyFont="1" applyFill="1" applyBorder="1" applyAlignment="1">
      <alignment horizontal="left" vertical="top" wrapText="1"/>
    </xf>
    <xf numFmtId="0" fontId="49" fillId="8" borderId="7" xfId="0" applyFont="1" applyFill="1" applyBorder="1" applyAlignment="1">
      <alignment horizontal="center" wrapText="1"/>
    </xf>
    <xf numFmtId="0" fontId="7" fillId="5" borderId="10" xfId="0" applyFont="1" applyFill="1" applyBorder="1" applyAlignment="1">
      <alignment horizontal="center" wrapText="1"/>
    </xf>
    <xf numFmtId="0" fontId="5" fillId="2" borderId="10" xfId="0" applyFont="1" applyFill="1" applyBorder="1" applyAlignment="1">
      <alignment horizontal="left" vertical="top" wrapText="1"/>
    </xf>
    <xf numFmtId="0" fontId="5" fillId="3" borderId="57" xfId="0" applyFont="1" applyFill="1" applyBorder="1" applyAlignment="1">
      <alignment horizontal="center" vertical="center" wrapText="1"/>
    </xf>
    <xf numFmtId="0" fontId="2" fillId="0" borderId="58" xfId="0" applyFont="1" applyBorder="1" applyAlignment="1">
      <alignment horizontal="left" vertical="top"/>
    </xf>
    <xf numFmtId="0" fontId="2" fillId="0" borderId="59" xfId="0" applyFont="1" applyBorder="1" applyAlignment="1">
      <alignment horizontal="left" vertical="top"/>
    </xf>
    <xf numFmtId="0" fontId="48" fillId="0" borderId="10" xfId="0" applyFont="1" applyBorder="1" applyAlignment="1">
      <alignment horizontal="right" vertical="top" wrapText="1"/>
    </xf>
    <xf numFmtId="0" fontId="5" fillId="2" borderId="36" xfId="0" applyFont="1" applyFill="1" applyBorder="1" applyAlignment="1">
      <alignment horizontal="center" vertical="center" wrapText="1"/>
    </xf>
    <xf numFmtId="164" fontId="5" fillId="0" borderId="60" xfId="0" applyNumberFormat="1" applyFont="1" applyBorder="1" applyAlignment="1">
      <alignment horizontal="center" vertical="top" wrapText="1"/>
    </xf>
    <xf numFmtId="0" fontId="2" fillId="0" borderId="60" xfId="0" applyFont="1" applyBorder="1" applyAlignment="1">
      <alignment horizontal="left" vertical="top"/>
    </xf>
    <xf numFmtId="0" fontId="48" fillId="0" borderId="15" xfId="0" applyFont="1" applyBorder="1" applyAlignment="1">
      <alignment horizontal="right" vertical="top" wrapText="1"/>
    </xf>
    <xf numFmtId="0" fontId="5" fillId="26" borderId="10" xfId="0" applyFont="1" applyFill="1" applyBorder="1" applyAlignment="1">
      <alignment horizontal="center" vertical="top" wrapText="1"/>
    </xf>
    <xf numFmtId="0" fontId="47" fillId="3" borderId="57" xfId="0" applyFont="1" applyFill="1" applyBorder="1" applyAlignment="1">
      <alignment horizontal="center" vertical="center" wrapText="1"/>
    </xf>
    <xf numFmtId="14" fontId="5" fillId="0" borderId="63" xfId="0" applyNumberFormat="1" applyFont="1" applyBorder="1" applyAlignment="1">
      <alignment horizontal="center" vertical="top" wrapText="1"/>
    </xf>
    <xf numFmtId="14" fontId="5" fillId="0" borderId="64"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0" fontId="40" fillId="3" borderId="10" xfId="0" applyFont="1" applyFill="1" applyBorder="1" applyAlignment="1">
      <alignment horizontal="left" vertical="center" wrapText="1"/>
    </xf>
    <xf numFmtId="0" fontId="8" fillId="2" borderId="10" xfId="0" applyFont="1" applyFill="1" applyBorder="1" applyAlignment="1">
      <alignment horizontal="center" vertical="top" wrapText="1"/>
    </xf>
    <xf numFmtId="0" fontId="8" fillId="0" borderId="10" xfId="0" applyFont="1" applyBorder="1" applyAlignment="1">
      <alignment horizontal="center" vertical="top" wrapText="1"/>
    </xf>
    <xf numFmtId="1" fontId="27" fillId="0" borderId="10" xfId="0" applyNumberFormat="1" applyFont="1" applyBorder="1" applyAlignment="1">
      <alignment horizontal="center" vertical="top" shrinkToFit="1"/>
    </xf>
    <xf numFmtId="1" fontId="27" fillId="0" borderId="10" xfId="0" applyNumberFormat="1" applyFont="1" applyBorder="1" applyAlignment="1">
      <alignment horizontal="left" vertical="top" shrinkToFit="1"/>
    </xf>
    <xf numFmtId="0" fontId="51" fillId="2" borderId="10" xfId="0" applyFont="1" applyFill="1" applyBorder="1" applyAlignment="1">
      <alignment horizontal="center" vertical="top" wrapText="1"/>
    </xf>
    <xf numFmtId="0" fontId="8" fillId="3" borderId="10" xfId="0" applyFont="1" applyFill="1" applyBorder="1" applyAlignment="1">
      <alignment horizontal="left" vertical="top" wrapText="1"/>
    </xf>
    <xf numFmtId="0" fontId="1" fillId="0" borderId="10" xfId="0" applyFont="1" applyBorder="1" applyAlignment="1">
      <alignment horizontal="left" vertical="top" wrapText="1"/>
    </xf>
    <xf numFmtId="0" fontId="8" fillId="0" borderId="10" xfId="0" applyFont="1" applyBorder="1" applyAlignment="1">
      <alignment horizontal="left" vertical="top" wrapText="1"/>
    </xf>
    <xf numFmtId="0" fontId="50" fillId="2" borderId="36" xfId="0" applyFont="1" applyFill="1" applyBorder="1" applyAlignment="1">
      <alignment horizontal="center" vertical="center" wrapText="1"/>
    </xf>
    <xf numFmtId="0" fontId="50" fillId="3" borderId="7" xfId="0" applyFont="1" applyFill="1" applyBorder="1" applyAlignment="1">
      <alignment horizontal="center" vertical="center"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C1. Construcción y modernización del drenaje sanitario en zonas prioritarias.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CALENDARIZACION!$C$9:$D$9</c:f>
              <c:strCache>
                <c:ptCount val="2"/>
                <c:pt idx="0">
                  <c:v>CMDSZP: Total de Servicios basicos realizados en el municipio en el año actual</c:v>
                </c:pt>
                <c:pt idx="1">
                  <c:v>PROGRAMADO</c:v>
                </c:pt>
              </c:strCache>
            </c:strRef>
          </c:tx>
          <c:spPr>
            <a:solidFill>
              <a:schemeClr val="accent1"/>
            </a:solidFill>
            <a:ln>
              <a:noFill/>
            </a:ln>
            <a:effectLst/>
          </c:spPr>
          <c:invertIfNegative val="0"/>
          <c:val>
            <c:numRef>
              <c:f>CALENDARIZACION!$E$9:$P$9</c:f>
              <c:numCache>
                <c:formatCode>General</c:formatCode>
                <c:ptCount val="12"/>
                <c:pt idx="0">
                  <c:v>0</c:v>
                </c:pt>
                <c:pt idx="1">
                  <c:v>0</c:v>
                </c:pt>
                <c:pt idx="2">
                  <c:v>120</c:v>
                </c:pt>
                <c:pt idx="3">
                  <c:v>0</c:v>
                </c:pt>
                <c:pt idx="4">
                  <c:v>0</c:v>
                </c:pt>
                <c:pt idx="5">
                  <c:v>120</c:v>
                </c:pt>
                <c:pt idx="6">
                  <c:v>0</c:v>
                </c:pt>
                <c:pt idx="7">
                  <c:v>0</c:v>
                </c:pt>
                <c:pt idx="8">
                  <c:v>120</c:v>
                </c:pt>
                <c:pt idx="9">
                  <c:v>0</c:v>
                </c:pt>
                <c:pt idx="10">
                  <c:v>0</c:v>
                </c:pt>
                <c:pt idx="11">
                  <c:v>120</c:v>
                </c:pt>
              </c:numCache>
            </c:numRef>
          </c:val>
          <c:extLst>
            <c:ext xmlns:c16="http://schemas.microsoft.com/office/drawing/2014/chart" uri="{C3380CC4-5D6E-409C-BE32-E72D297353CC}">
              <c16:uniqueId val="{00000000-F400-4E36-8049-230316FE94F3}"/>
            </c:ext>
          </c:extLst>
        </c:ser>
        <c:ser>
          <c:idx val="1"/>
          <c:order val="1"/>
          <c:tx>
            <c:strRef>
              <c:f>CALENDARIZACION!$C$10:$D$10</c:f>
              <c:strCache>
                <c:ptCount val="2"/>
                <c:pt idx="0">
                  <c:v>CMDSZP: Total de Servicios basicos realizados en el municipio en el año anterior</c:v>
                </c:pt>
                <c:pt idx="1">
                  <c:v>REALIZADO</c:v>
                </c:pt>
              </c:strCache>
            </c:strRef>
          </c:tx>
          <c:spPr>
            <a:solidFill>
              <a:schemeClr val="accent2"/>
            </a:solidFill>
            <a:ln>
              <a:noFill/>
            </a:ln>
            <a:effectLst/>
          </c:spPr>
          <c:invertIfNegative val="0"/>
          <c:val>
            <c:numRef>
              <c:f>CALENDARIZACION!$E$10:$P$10</c:f>
              <c:numCache>
                <c:formatCode>General</c:formatCode>
                <c:ptCount val="12"/>
                <c:pt idx="0">
                  <c:v>0</c:v>
                </c:pt>
                <c:pt idx="1">
                  <c:v>0</c:v>
                </c:pt>
                <c:pt idx="2">
                  <c:v>120</c:v>
                </c:pt>
                <c:pt idx="3">
                  <c:v>0</c:v>
                </c:pt>
                <c:pt idx="4">
                  <c:v>0</c:v>
                </c:pt>
                <c:pt idx="5">
                  <c:v>120</c:v>
                </c:pt>
                <c:pt idx="6">
                  <c:v>0</c:v>
                </c:pt>
                <c:pt idx="7">
                  <c:v>0</c:v>
                </c:pt>
                <c:pt idx="8">
                  <c:v>8</c:v>
                </c:pt>
                <c:pt idx="9">
                  <c:v>0</c:v>
                </c:pt>
                <c:pt idx="10">
                  <c:v>0</c:v>
                </c:pt>
                <c:pt idx="11">
                  <c:v>22</c:v>
                </c:pt>
              </c:numCache>
            </c:numRef>
          </c:val>
          <c:extLst>
            <c:ext xmlns:c16="http://schemas.microsoft.com/office/drawing/2014/chart" uri="{C3380CC4-5D6E-409C-BE32-E72D297353CC}">
              <c16:uniqueId val="{00000001-F400-4E36-8049-230316FE94F3}"/>
            </c:ext>
          </c:extLst>
        </c:ser>
        <c:dLbls>
          <c:showLegendKey val="0"/>
          <c:showVal val="0"/>
          <c:showCatName val="0"/>
          <c:showSerName val="0"/>
          <c:showPercent val="0"/>
          <c:showBubbleSize val="0"/>
        </c:dLbls>
        <c:gapWidth val="150"/>
        <c:axId val="129477455"/>
        <c:axId val="129465807"/>
      </c:barChart>
      <c:catAx>
        <c:axId val="12947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465807"/>
        <c:crosses val="autoZero"/>
        <c:auto val="1"/>
        <c:lblAlgn val="ctr"/>
        <c:lblOffset val="100"/>
        <c:noMultiLvlLbl val="0"/>
      </c:catAx>
      <c:valAx>
        <c:axId val="1294658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47745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A1. C1. Dar seguimiento a oficios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CALENDARIZACION!$B$12:$D$12</c:f>
              <c:strCache>
                <c:ptCount val="3"/>
                <c:pt idx="0">
                  <c:v>Porcentaje de entrega recepción </c:v>
                </c:pt>
                <c:pt idx="1">
                  <c:v>DSAO: Total de Servicios basicos realizados en el municipio en el año actual</c:v>
                </c:pt>
                <c:pt idx="2">
                  <c:v>PROGRAMADO</c:v>
                </c:pt>
              </c:strCache>
            </c:strRef>
          </c:tx>
          <c:spPr>
            <a:solidFill>
              <a:schemeClr val="accent1"/>
            </a:solidFill>
            <a:ln>
              <a:noFill/>
            </a:ln>
            <a:effectLst/>
          </c:spPr>
          <c:invertIfNegative val="0"/>
          <c:val>
            <c:numRef>
              <c:f>CALENDARIZACION!$E$12:$P$12</c:f>
              <c:numCache>
                <c:formatCode>General</c:formatCode>
                <c:ptCount val="12"/>
                <c:pt idx="0">
                  <c:v>0</c:v>
                </c:pt>
                <c:pt idx="1">
                  <c:v>0</c:v>
                </c:pt>
                <c:pt idx="2">
                  <c:v>60</c:v>
                </c:pt>
                <c:pt idx="3">
                  <c:v>0</c:v>
                </c:pt>
                <c:pt idx="4">
                  <c:v>0</c:v>
                </c:pt>
                <c:pt idx="5">
                  <c:v>60</c:v>
                </c:pt>
                <c:pt idx="6">
                  <c:v>0</c:v>
                </c:pt>
                <c:pt idx="7">
                  <c:v>0</c:v>
                </c:pt>
                <c:pt idx="8">
                  <c:v>60</c:v>
                </c:pt>
                <c:pt idx="9">
                  <c:v>0</c:v>
                </c:pt>
                <c:pt idx="10">
                  <c:v>0</c:v>
                </c:pt>
                <c:pt idx="11">
                  <c:v>60</c:v>
                </c:pt>
              </c:numCache>
            </c:numRef>
          </c:val>
          <c:extLst>
            <c:ext xmlns:c16="http://schemas.microsoft.com/office/drawing/2014/chart" uri="{C3380CC4-5D6E-409C-BE32-E72D297353CC}">
              <c16:uniqueId val="{00000000-4B3F-4CA7-8041-33AB8C2C8F89}"/>
            </c:ext>
          </c:extLst>
        </c:ser>
        <c:ser>
          <c:idx val="1"/>
          <c:order val="1"/>
          <c:tx>
            <c:strRef>
              <c:f>CALENDARIZACION!$B$13:$D$13</c:f>
              <c:strCache>
                <c:ptCount val="3"/>
                <c:pt idx="0">
                  <c:v>Porcentaje de entrega recepción </c:v>
                </c:pt>
                <c:pt idx="1">
                  <c:v>DSAO: Total de Servicios basicos realizados en el municipio en el año anterior</c:v>
                </c:pt>
                <c:pt idx="2">
                  <c:v>REALIZADO</c:v>
                </c:pt>
              </c:strCache>
            </c:strRef>
          </c:tx>
          <c:spPr>
            <a:solidFill>
              <a:schemeClr val="accent2"/>
            </a:solidFill>
            <a:ln>
              <a:noFill/>
            </a:ln>
            <a:effectLst/>
          </c:spPr>
          <c:invertIfNegative val="0"/>
          <c:val>
            <c:numRef>
              <c:f>CALENDARIZACION!$E$13:$P$13</c:f>
              <c:numCache>
                <c:formatCode>General</c:formatCode>
                <c:ptCount val="12"/>
                <c:pt idx="0">
                  <c:v>0</c:v>
                </c:pt>
                <c:pt idx="1">
                  <c:v>0</c:v>
                </c:pt>
                <c:pt idx="2">
                  <c:v>60</c:v>
                </c:pt>
                <c:pt idx="3">
                  <c:v>0</c:v>
                </c:pt>
                <c:pt idx="4">
                  <c:v>0</c:v>
                </c:pt>
                <c:pt idx="5">
                  <c:v>60</c:v>
                </c:pt>
                <c:pt idx="6">
                  <c:v>0</c:v>
                </c:pt>
                <c:pt idx="7">
                  <c:v>0</c:v>
                </c:pt>
                <c:pt idx="8">
                  <c:v>8</c:v>
                </c:pt>
                <c:pt idx="9">
                  <c:v>0</c:v>
                </c:pt>
                <c:pt idx="10">
                  <c:v>0</c:v>
                </c:pt>
                <c:pt idx="11">
                  <c:v>22</c:v>
                </c:pt>
              </c:numCache>
            </c:numRef>
          </c:val>
          <c:extLst>
            <c:ext xmlns:c16="http://schemas.microsoft.com/office/drawing/2014/chart" uri="{C3380CC4-5D6E-409C-BE32-E72D297353CC}">
              <c16:uniqueId val="{00000001-4B3F-4CA7-8041-33AB8C2C8F89}"/>
            </c:ext>
          </c:extLst>
        </c:ser>
        <c:dLbls>
          <c:showLegendKey val="0"/>
          <c:showVal val="0"/>
          <c:showCatName val="0"/>
          <c:showSerName val="0"/>
          <c:showPercent val="0"/>
          <c:showBubbleSize val="0"/>
        </c:dLbls>
        <c:gapWidth val="150"/>
        <c:axId val="129477871"/>
        <c:axId val="129464559"/>
      </c:barChart>
      <c:catAx>
        <c:axId val="129477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464559"/>
        <c:crosses val="autoZero"/>
        <c:auto val="1"/>
        <c:lblAlgn val="ctr"/>
        <c:lblOffset val="100"/>
        <c:noMultiLvlLbl val="0"/>
      </c:catAx>
      <c:valAx>
        <c:axId val="129464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2947787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A2. C2. Operaciones con maquinaria (proyecto)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CALENDARIZACION!$C$15:$D$15</c:f>
              <c:strCache>
                <c:ptCount val="2"/>
                <c:pt idx="0">
                  <c:v>OCM: Total de Servicios basicos realizados en el municipio en el año actual</c:v>
                </c:pt>
                <c:pt idx="1">
                  <c:v>PROGRAMADO </c:v>
                </c:pt>
              </c:strCache>
            </c:strRef>
          </c:tx>
          <c:spPr>
            <a:solidFill>
              <a:schemeClr val="accent1"/>
            </a:solidFill>
            <a:ln>
              <a:noFill/>
            </a:ln>
            <a:effectLst/>
          </c:spPr>
          <c:invertIfNegative val="0"/>
          <c:val>
            <c:numRef>
              <c:f>CALENDARIZACION!$E$15:$P$15</c:f>
              <c:numCache>
                <c:formatCode>General</c:formatCode>
                <c:ptCount val="12"/>
                <c:pt idx="0">
                  <c:v>0</c:v>
                </c:pt>
                <c:pt idx="1">
                  <c:v>0</c:v>
                </c:pt>
                <c:pt idx="2">
                  <c:v>60</c:v>
                </c:pt>
                <c:pt idx="3">
                  <c:v>0</c:v>
                </c:pt>
                <c:pt idx="4">
                  <c:v>0</c:v>
                </c:pt>
                <c:pt idx="5">
                  <c:v>60</c:v>
                </c:pt>
                <c:pt idx="6">
                  <c:v>0</c:v>
                </c:pt>
                <c:pt idx="7">
                  <c:v>0</c:v>
                </c:pt>
                <c:pt idx="8">
                  <c:v>60</c:v>
                </c:pt>
                <c:pt idx="9">
                  <c:v>0</c:v>
                </c:pt>
                <c:pt idx="10">
                  <c:v>0</c:v>
                </c:pt>
                <c:pt idx="11">
                  <c:v>60</c:v>
                </c:pt>
              </c:numCache>
            </c:numRef>
          </c:val>
          <c:extLst>
            <c:ext xmlns:c16="http://schemas.microsoft.com/office/drawing/2014/chart" uri="{C3380CC4-5D6E-409C-BE32-E72D297353CC}">
              <c16:uniqueId val="{00000000-FE47-4A1F-9A43-6C1D32CB352B}"/>
            </c:ext>
          </c:extLst>
        </c:ser>
        <c:ser>
          <c:idx val="1"/>
          <c:order val="1"/>
          <c:tx>
            <c:strRef>
              <c:f>CALENDARIZACION!$C$16:$D$16</c:f>
              <c:strCache>
                <c:ptCount val="2"/>
                <c:pt idx="0">
                  <c:v>OCM: Total de Servicios basicos realizados en el municipio en el año anterior</c:v>
                </c:pt>
                <c:pt idx="1">
                  <c:v>REALIZADO </c:v>
                </c:pt>
              </c:strCache>
            </c:strRef>
          </c:tx>
          <c:spPr>
            <a:solidFill>
              <a:schemeClr val="accent2"/>
            </a:solidFill>
            <a:ln>
              <a:noFill/>
            </a:ln>
            <a:effectLst/>
          </c:spPr>
          <c:invertIfNegative val="0"/>
          <c:val>
            <c:numRef>
              <c:f>CALENDARIZACION!$E$16:$P$16</c:f>
              <c:numCache>
                <c:formatCode>General</c:formatCode>
                <c:ptCount val="12"/>
                <c:pt idx="0">
                  <c:v>0</c:v>
                </c:pt>
                <c:pt idx="1">
                  <c:v>0</c:v>
                </c:pt>
                <c:pt idx="2">
                  <c:v>60</c:v>
                </c:pt>
                <c:pt idx="3">
                  <c:v>0</c:v>
                </c:pt>
                <c:pt idx="4">
                  <c:v>0</c:v>
                </c:pt>
                <c:pt idx="5">
                  <c:v>60</c:v>
                </c:pt>
                <c:pt idx="6">
                  <c:v>0</c:v>
                </c:pt>
                <c:pt idx="7">
                  <c:v>0</c:v>
                </c:pt>
                <c:pt idx="8">
                  <c:v>8</c:v>
                </c:pt>
                <c:pt idx="9">
                  <c:v>0</c:v>
                </c:pt>
                <c:pt idx="10">
                  <c:v>0</c:v>
                </c:pt>
                <c:pt idx="11">
                  <c:v>12</c:v>
                </c:pt>
              </c:numCache>
            </c:numRef>
          </c:val>
          <c:extLst>
            <c:ext xmlns:c16="http://schemas.microsoft.com/office/drawing/2014/chart" uri="{C3380CC4-5D6E-409C-BE32-E72D297353CC}">
              <c16:uniqueId val="{00000001-FE47-4A1F-9A43-6C1D32CB352B}"/>
            </c:ext>
          </c:extLst>
        </c:ser>
        <c:dLbls>
          <c:showLegendKey val="0"/>
          <c:showVal val="0"/>
          <c:showCatName val="0"/>
          <c:showSerName val="0"/>
          <c:showPercent val="0"/>
          <c:showBubbleSize val="0"/>
        </c:dLbls>
        <c:gapWidth val="150"/>
        <c:axId val="1910875039"/>
        <c:axId val="1910874623"/>
      </c:barChart>
      <c:catAx>
        <c:axId val="1910875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10874623"/>
        <c:crosses val="autoZero"/>
        <c:auto val="1"/>
        <c:lblAlgn val="ctr"/>
        <c:lblOffset val="100"/>
        <c:noMultiLvlLbl val="0"/>
      </c:catAx>
      <c:valAx>
        <c:axId val="19108746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1087503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C2. Rehabilitación y pavimentación de calles para mejorar la movilidad.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CALENDARIZACION!$B$18:$D$18</c:f>
              <c:strCache>
                <c:ptCount val="3"/>
                <c:pt idx="0">
                  <c:v>Porcentaje de solicitudes atendidas por el programa de rehabilitación de Obra Pública </c:v>
                </c:pt>
                <c:pt idx="1">
                  <c:v>RYPDCPMLM: Total de Servicios basicos realizados en el municipio en el año actual</c:v>
                </c:pt>
                <c:pt idx="2">
                  <c:v>PROGRAMADO</c:v>
                </c:pt>
              </c:strCache>
            </c:strRef>
          </c:tx>
          <c:spPr>
            <a:solidFill>
              <a:schemeClr val="accent1"/>
            </a:solidFill>
            <a:ln>
              <a:noFill/>
            </a:ln>
            <a:effectLst/>
          </c:spPr>
          <c:invertIfNegative val="0"/>
          <c:val>
            <c:numRef>
              <c:f>CALENDARIZACION!$E$18:$P$18</c:f>
              <c:numCache>
                <c:formatCode>General</c:formatCode>
                <c:ptCount val="12"/>
                <c:pt idx="0">
                  <c:v>0</c:v>
                </c:pt>
                <c:pt idx="1">
                  <c:v>0</c:v>
                </c:pt>
                <c:pt idx="2">
                  <c:v>15</c:v>
                </c:pt>
                <c:pt idx="3">
                  <c:v>0</c:v>
                </c:pt>
                <c:pt idx="4">
                  <c:v>0</c:v>
                </c:pt>
                <c:pt idx="5">
                  <c:v>15</c:v>
                </c:pt>
                <c:pt idx="6">
                  <c:v>0</c:v>
                </c:pt>
                <c:pt idx="7">
                  <c:v>0</c:v>
                </c:pt>
                <c:pt idx="8">
                  <c:v>15</c:v>
                </c:pt>
                <c:pt idx="9">
                  <c:v>0</c:v>
                </c:pt>
                <c:pt idx="10">
                  <c:v>0</c:v>
                </c:pt>
                <c:pt idx="11">
                  <c:v>15</c:v>
                </c:pt>
              </c:numCache>
            </c:numRef>
          </c:val>
          <c:extLst>
            <c:ext xmlns:c16="http://schemas.microsoft.com/office/drawing/2014/chart" uri="{C3380CC4-5D6E-409C-BE32-E72D297353CC}">
              <c16:uniqueId val="{00000000-0BFA-4E19-9823-470250078E1E}"/>
            </c:ext>
          </c:extLst>
        </c:ser>
        <c:ser>
          <c:idx val="1"/>
          <c:order val="1"/>
          <c:tx>
            <c:strRef>
              <c:f>CALENDARIZACION!$B$19:$D$19</c:f>
              <c:strCache>
                <c:ptCount val="3"/>
                <c:pt idx="0">
                  <c:v>Porcentaje de solicitudes atendidas por el programa de rehabilitación de Obra Pública </c:v>
                </c:pt>
                <c:pt idx="1">
                  <c:v>RYPDCPMLM: Total de Servicios basicos realizados en el municipio en el año anterior</c:v>
                </c:pt>
                <c:pt idx="2">
                  <c:v>REALIZADO</c:v>
                </c:pt>
              </c:strCache>
            </c:strRef>
          </c:tx>
          <c:spPr>
            <a:solidFill>
              <a:schemeClr val="accent2"/>
            </a:solidFill>
            <a:ln>
              <a:noFill/>
            </a:ln>
            <a:effectLst/>
          </c:spPr>
          <c:invertIfNegative val="0"/>
          <c:val>
            <c:numRef>
              <c:f>CALENDARIZACION!$E$19:$P$19</c:f>
              <c:numCache>
                <c:formatCode>General</c:formatCode>
                <c:ptCount val="12"/>
                <c:pt idx="0">
                  <c:v>0</c:v>
                </c:pt>
                <c:pt idx="1">
                  <c:v>0</c:v>
                </c:pt>
                <c:pt idx="2">
                  <c:v>15</c:v>
                </c:pt>
                <c:pt idx="3">
                  <c:v>0</c:v>
                </c:pt>
                <c:pt idx="4">
                  <c:v>0</c:v>
                </c:pt>
                <c:pt idx="5">
                  <c:v>15</c:v>
                </c:pt>
                <c:pt idx="6">
                  <c:v>0</c:v>
                </c:pt>
                <c:pt idx="7">
                  <c:v>0</c:v>
                </c:pt>
                <c:pt idx="8">
                  <c:v>8</c:v>
                </c:pt>
                <c:pt idx="9">
                  <c:v>0</c:v>
                </c:pt>
                <c:pt idx="10">
                  <c:v>0</c:v>
                </c:pt>
                <c:pt idx="11">
                  <c:v>8</c:v>
                </c:pt>
              </c:numCache>
            </c:numRef>
          </c:val>
          <c:extLst>
            <c:ext xmlns:c16="http://schemas.microsoft.com/office/drawing/2014/chart" uri="{C3380CC4-5D6E-409C-BE32-E72D297353CC}">
              <c16:uniqueId val="{00000001-0BFA-4E19-9823-470250078E1E}"/>
            </c:ext>
          </c:extLst>
        </c:ser>
        <c:dLbls>
          <c:showLegendKey val="0"/>
          <c:showVal val="0"/>
          <c:showCatName val="0"/>
          <c:showSerName val="0"/>
          <c:showPercent val="0"/>
          <c:showBubbleSize val="0"/>
        </c:dLbls>
        <c:gapWidth val="150"/>
        <c:axId val="230379295"/>
        <c:axId val="230379711"/>
      </c:barChart>
      <c:catAx>
        <c:axId val="230379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79711"/>
        <c:crosses val="autoZero"/>
        <c:auto val="1"/>
        <c:lblAlgn val="ctr"/>
        <c:lblOffset val="100"/>
        <c:noMultiLvlLbl val="0"/>
      </c:catAx>
      <c:valAx>
        <c:axId val="2303797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792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A1. C2. Bacheo en calles. (Rabones)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CALENDARIZACION!$B$21:$D$21</c:f>
              <c:strCache>
                <c:ptCount val="3"/>
                <c:pt idx="0">
                  <c:v>Porcentaje de campañas de bacheo realizadas</c:v>
                </c:pt>
                <c:pt idx="1">
                  <c:v>BEC: Total de Servicios basicos realizados en el municipio en el año actual</c:v>
                </c:pt>
                <c:pt idx="2">
                  <c:v>PROGRAMADO</c:v>
                </c:pt>
              </c:strCache>
            </c:strRef>
          </c:tx>
          <c:spPr>
            <a:solidFill>
              <a:schemeClr val="accent1"/>
            </a:solidFill>
            <a:ln>
              <a:noFill/>
            </a:ln>
            <a:effectLst/>
          </c:spPr>
          <c:invertIfNegative val="0"/>
          <c:val>
            <c:numRef>
              <c:f>CALENDARIZACION!$E$21:$Q$21</c:f>
              <c:numCache>
                <c:formatCode>General</c:formatCode>
                <c:ptCount val="13"/>
                <c:pt idx="0">
                  <c:v>0</c:v>
                </c:pt>
                <c:pt idx="1">
                  <c:v>0</c:v>
                </c:pt>
                <c:pt idx="2">
                  <c:v>3</c:v>
                </c:pt>
                <c:pt idx="3">
                  <c:v>0</c:v>
                </c:pt>
                <c:pt idx="4">
                  <c:v>0</c:v>
                </c:pt>
                <c:pt idx="5">
                  <c:v>3</c:v>
                </c:pt>
                <c:pt idx="6">
                  <c:v>0</c:v>
                </c:pt>
                <c:pt idx="7">
                  <c:v>0</c:v>
                </c:pt>
                <c:pt idx="8">
                  <c:v>3</c:v>
                </c:pt>
                <c:pt idx="9">
                  <c:v>0</c:v>
                </c:pt>
                <c:pt idx="10">
                  <c:v>0</c:v>
                </c:pt>
                <c:pt idx="11">
                  <c:v>3</c:v>
                </c:pt>
                <c:pt idx="12">
                  <c:v>12</c:v>
                </c:pt>
              </c:numCache>
            </c:numRef>
          </c:val>
          <c:extLst>
            <c:ext xmlns:c16="http://schemas.microsoft.com/office/drawing/2014/chart" uri="{C3380CC4-5D6E-409C-BE32-E72D297353CC}">
              <c16:uniqueId val="{00000000-904B-42DA-A396-C68ED1DB20CB}"/>
            </c:ext>
          </c:extLst>
        </c:ser>
        <c:ser>
          <c:idx val="1"/>
          <c:order val="1"/>
          <c:tx>
            <c:strRef>
              <c:f>CALENDARIZACION!$B$22:$D$22</c:f>
              <c:strCache>
                <c:ptCount val="3"/>
                <c:pt idx="0">
                  <c:v>Porcentaje de campañas de bacheo realizadas</c:v>
                </c:pt>
                <c:pt idx="1">
                  <c:v>BEC: Total de Servicios basicos realizados en el municipio en el año anterior</c:v>
                </c:pt>
                <c:pt idx="2">
                  <c:v>REALIZADO</c:v>
                </c:pt>
              </c:strCache>
            </c:strRef>
          </c:tx>
          <c:spPr>
            <a:solidFill>
              <a:schemeClr val="accent2"/>
            </a:solidFill>
            <a:ln>
              <a:noFill/>
            </a:ln>
            <a:effectLst/>
          </c:spPr>
          <c:invertIfNegative val="0"/>
          <c:val>
            <c:numRef>
              <c:f>CALENDARIZACION!$E$22:$Q$22</c:f>
              <c:numCache>
                <c:formatCode>General</c:formatCode>
                <c:ptCount val="13"/>
                <c:pt idx="0">
                  <c:v>0</c:v>
                </c:pt>
                <c:pt idx="1">
                  <c:v>0</c:v>
                </c:pt>
                <c:pt idx="2">
                  <c:v>3</c:v>
                </c:pt>
                <c:pt idx="3">
                  <c:v>0</c:v>
                </c:pt>
                <c:pt idx="4">
                  <c:v>0</c:v>
                </c:pt>
                <c:pt idx="5">
                  <c:v>3</c:v>
                </c:pt>
                <c:pt idx="6">
                  <c:v>0</c:v>
                </c:pt>
                <c:pt idx="7">
                  <c:v>0</c:v>
                </c:pt>
                <c:pt idx="8">
                  <c:v>3</c:v>
                </c:pt>
                <c:pt idx="9">
                  <c:v>0</c:v>
                </c:pt>
                <c:pt idx="10">
                  <c:v>0</c:v>
                </c:pt>
                <c:pt idx="11">
                  <c:v>3</c:v>
                </c:pt>
                <c:pt idx="12">
                  <c:v>12</c:v>
                </c:pt>
              </c:numCache>
            </c:numRef>
          </c:val>
          <c:extLst>
            <c:ext xmlns:c16="http://schemas.microsoft.com/office/drawing/2014/chart" uri="{C3380CC4-5D6E-409C-BE32-E72D297353CC}">
              <c16:uniqueId val="{00000001-904B-42DA-A396-C68ED1DB20CB}"/>
            </c:ext>
          </c:extLst>
        </c:ser>
        <c:dLbls>
          <c:showLegendKey val="0"/>
          <c:showVal val="0"/>
          <c:showCatName val="0"/>
          <c:showSerName val="0"/>
          <c:showPercent val="0"/>
          <c:showBubbleSize val="0"/>
        </c:dLbls>
        <c:gapWidth val="150"/>
        <c:axId val="230628431"/>
        <c:axId val="230626351"/>
      </c:barChart>
      <c:catAx>
        <c:axId val="230628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626351"/>
        <c:crosses val="autoZero"/>
        <c:auto val="1"/>
        <c:lblAlgn val="ctr"/>
        <c:lblOffset val="100"/>
        <c:noMultiLvlLbl val="0"/>
      </c:catAx>
      <c:valAx>
        <c:axId val="2306263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62843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A2. C2. Realizar levantamientos topográficos a usuarios (levantamiento)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CALENDARIZACION!$B$24:$D$24</c:f>
              <c:strCache>
                <c:ptCount val="3"/>
                <c:pt idx="0">
                  <c:v>Porcentaje de levantamientos realizados</c:v>
                </c:pt>
                <c:pt idx="1">
                  <c:v>RLTAU: Total de Servicios basicos realizados en el municipio en el año actual</c:v>
                </c:pt>
                <c:pt idx="2">
                  <c:v>PROGRAMADO </c:v>
                </c:pt>
              </c:strCache>
            </c:strRef>
          </c:tx>
          <c:spPr>
            <a:solidFill>
              <a:schemeClr val="accent1"/>
            </a:solidFill>
            <a:ln>
              <a:noFill/>
            </a:ln>
            <a:effectLst/>
          </c:spPr>
          <c:invertIfNegative val="0"/>
          <c:val>
            <c:numRef>
              <c:f>CALENDARIZACION!$E$24:$P$24</c:f>
              <c:numCache>
                <c:formatCode>General</c:formatCode>
                <c:ptCount val="12"/>
                <c:pt idx="0">
                  <c:v>0</c:v>
                </c:pt>
                <c:pt idx="1">
                  <c:v>0</c:v>
                </c:pt>
                <c:pt idx="2">
                  <c:v>12</c:v>
                </c:pt>
                <c:pt idx="3">
                  <c:v>0</c:v>
                </c:pt>
                <c:pt idx="4">
                  <c:v>0</c:v>
                </c:pt>
                <c:pt idx="5">
                  <c:v>12</c:v>
                </c:pt>
                <c:pt idx="6">
                  <c:v>0</c:v>
                </c:pt>
                <c:pt idx="7">
                  <c:v>0</c:v>
                </c:pt>
                <c:pt idx="8">
                  <c:v>12</c:v>
                </c:pt>
                <c:pt idx="9">
                  <c:v>0</c:v>
                </c:pt>
                <c:pt idx="10">
                  <c:v>0</c:v>
                </c:pt>
                <c:pt idx="11">
                  <c:v>12</c:v>
                </c:pt>
              </c:numCache>
            </c:numRef>
          </c:val>
          <c:extLst>
            <c:ext xmlns:c16="http://schemas.microsoft.com/office/drawing/2014/chart" uri="{C3380CC4-5D6E-409C-BE32-E72D297353CC}">
              <c16:uniqueId val="{00000000-2FFD-46C5-A605-1FBB977E59A5}"/>
            </c:ext>
          </c:extLst>
        </c:ser>
        <c:ser>
          <c:idx val="1"/>
          <c:order val="1"/>
          <c:tx>
            <c:strRef>
              <c:f>CALENDARIZACION!$B$25:$D$25</c:f>
              <c:strCache>
                <c:ptCount val="3"/>
                <c:pt idx="0">
                  <c:v>Porcentaje de levantamientos realizados</c:v>
                </c:pt>
                <c:pt idx="1">
                  <c:v>RLTAU: Total de Servicios basicos realizados en el municipio en el año anterior</c:v>
                </c:pt>
                <c:pt idx="2">
                  <c:v>REALIZADO </c:v>
                </c:pt>
              </c:strCache>
            </c:strRef>
          </c:tx>
          <c:spPr>
            <a:solidFill>
              <a:schemeClr val="accent2"/>
            </a:solidFill>
            <a:ln>
              <a:noFill/>
            </a:ln>
            <a:effectLst/>
          </c:spPr>
          <c:invertIfNegative val="0"/>
          <c:val>
            <c:numRef>
              <c:f>CALENDARIZACION!$E$25:$P$25</c:f>
              <c:numCache>
                <c:formatCode>General</c:formatCode>
                <c:ptCount val="12"/>
                <c:pt idx="0">
                  <c:v>0</c:v>
                </c:pt>
                <c:pt idx="1">
                  <c:v>0</c:v>
                </c:pt>
                <c:pt idx="2">
                  <c:v>12</c:v>
                </c:pt>
                <c:pt idx="3">
                  <c:v>0</c:v>
                </c:pt>
                <c:pt idx="4">
                  <c:v>0</c:v>
                </c:pt>
                <c:pt idx="5">
                  <c:v>12</c:v>
                </c:pt>
                <c:pt idx="6">
                  <c:v>0</c:v>
                </c:pt>
                <c:pt idx="7">
                  <c:v>0</c:v>
                </c:pt>
                <c:pt idx="8">
                  <c:v>0</c:v>
                </c:pt>
                <c:pt idx="9">
                  <c:v>0</c:v>
                </c:pt>
                <c:pt idx="10">
                  <c:v>0</c:v>
                </c:pt>
                <c:pt idx="11">
                  <c:v>0</c:v>
                </c:pt>
              </c:numCache>
            </c:numRef>
          </c:val>
          <c:extLst>
            <c:ext xmlns:c16="http://schemas.microsoft.com/office/drawing/2014/chart" uri="{C3380CC4-5D6E-409C-BE32-E72D297353CC}">
              <c16:uniqueId val="{00000001-2FFD-46C5-A605-1FBB977E59A5}"/>
            </c:ext>
          </c:extLst>
        </c:ser>
        <c:dLbls>
          <c:showLegendKey val="0"/>
          <c:showVal val="0"/>
          <c:showCatName val="0"/>
          <c:showSerName val="0"/>
          <c:showPercent val="0"/>
          <c:showBubbleSize val="0"/>
        </c:dLbls>
        <c:gapWidth val="150"/>
        <c:axId val="204808255"/>
        <c:axId val="204804927"/>
      </c:barChart>
      <c:catAx>
        <c:axId val="204808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4804927"/>
        <c:crosses val="autoZero"/>
        <c:auto val="1"/>
        <c:lblAlgn val="ctr"/>
        <c:lblOffset val="100"/>
        <c:noMultiLvlLbl val="0"/>
      </c:catAx>
      <c:valAx>
        <c:axId val="2048049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480825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chart" Target="../charts/chart1.xml"/><Relationship Id="rId7" Type="http://schemas.openxmlformats.org/officeDocument/2006/relationships/chart" Target="../charts/chart5.xml"/><Relationship Id="rId2" Type="http://schemas.openxmlformats.org/officeDocument/2006/relationships/image" Target="../media/image9.jpg"/><Relationship Id="rId1" Type="http://schemas.openxmlformats.org/officeDocument/2006/relationships/image" Target="../media/image11.jpg"/><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2.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10.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85725</xdr:colOff>
      <xdr:row>1</xdr:row>
      <xdr:rowOff>9525</xdr:rowOff>
    </xdr:from>
    <xdr:ext cx="514350" cy="419100"/>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2771775</xdr:colOff>
      <xdr:row>1</xdr:row>
      <xdr:rowOff>85725</xdr:rowOff>
    </xdr:from>
    <xdr:ext cx="1343025" cy="2000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28</xdr:row>
      <xdr:rowOff>133350</xdr:rowOff>
    </xdr:from>
    <xdr:ext cx="7600950" cy="581025"/>
    <xdr:pic>
      <xdr:nvPicPr>
        <xdr:cNvPr id="4" name="image3.jpg">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3" cstate="print"/>
        <a:srcRect t="40694" b="47634"/>
        <a:stretch/>
      </xdr:blipFill>
      <xdr:spPr>
        <a:xfrm>
          <a:off x="0" y="17545050"/>
          <a:ext cx="7600950" cy="5810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11</xdr:row>
      <xdr:rowOff>0</xdr:rowOff>
    </xdr:from>
    <xdr:ext cx="95250" cy="123825"/>
    <xdr:sp macro="" textlink="">
      <xdr:nvSpPr>
        <xdr:cNvPr id="81" name="Shape 81">
          <a:extLst>
            <a:ext uri="{FF2B5EF4-FFF2-40B4-BE49-F238E27FC236}">
              <a16:creationId xmlns:a16="http://schemas.microsoft.com/office/drawing/2014/main" id="{00000000-0008-0000-0900-000051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82" name="Shape 82">
          <a:extLst>
            <a:ext uri="{FF2B5EF4-FFF2-40B4-BE49-F238E27FC236}">
              <a16:creationId xmlns:a16="http://schemas.microsoft.com/office/drawing/2014/main" id="{00000000-0008-0000-0900-00005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85800"/>
    <xdr:sp macro="" textlink="">
      <xdr:nvSpPr>
        <xdr:cNvPr id="83" name="Shape 83">
          <a:extLst>
            <a:ext uri="{FF2B5EF4-FFF2-40B4-BE49-F238E27FC236}">
              <a16:creationId xmlns:a16="http://schemas.microsoft.com/office/drawing/2014/main" id="{00000000-0008-0000-0900-000053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84" name="Shape 84">
          <a:extLst>
            <a:ext uri="{FF2B5EF4-FFF2-40B4-BE49-F238E27FC236}">
              <a16:creationId xmlns:a16="http://schemas.microsoft.com/office/drawing/2014/main" id="{00000000-0008-0000-0900-000054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2" name="Shape 82">
          <a:extLst>
            <a:ext uri="{FF2B5EF4-FFF2-40B4-BE49-F238E27FC236}">
              <a16:creationId xmlns:a16="http://schemas.microsoft.com/office/drawing/2014/main" id="{00000000-0008-0000-0900-00000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123825"/>
    <xdr:sp macro="" textlink="">
      <xdr:nvSpPr>
        <xdr:cNvPr id="3" name="Shape 81">
          <a:extLst>
            <a:ext uri="{FF2B5EF4-FFF2-40B4-BE49-F238E27FC236}">
              <a16:creationId xmlns:a16="http://schemas.microsoft.com/office/drawing/2014/main" id="{00000000-0008-0000-0900-00000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123825"/>
    <xdr:sp macro="" textlink="">
      <xdr:nvSpPr>
        <xdr:cNvPr id="4" name="Shape 81">
          <a:extLst>
            <a:ext uri="{FF2B5EF4-FFF2-40B4-BE49-F238E27FC236}">
              <a16:creationId xmlns:a16="http://schemas.microsoft.com/office/drawing/2014/main" id="{00000000-0008-0000-0900-00000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5" name="Shape 82">
          <a:extLst>
            <a:ext uri="{FF2B5EF4-FFF2-40B4-BE49-F238E27FC236}">
              <a16:creationId xmlns:a16="http://schemas.microsoft.com/office/drawing/2014/main" id="{00000000-0008-0000-0900-00000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85800"/>
    <xdr:sp macro="" textlink="">
      <xdr:nvSpPr>
        <xdr:cNvPr id="6" name="Shape 83">
          <a:extLst>
            <a:ext uri="{FF2B5EF4-FFF2-40B4-BE49-F238E27FC236}">
              <a16:creationId xmlns:a16="http://schemas.microsoft.com/office/drawing/2014/main" id="{00000000-0008-0000-0900-00000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7" name="Shape 84">
          <a:extLst>
            <a:ext uri="{FF2B5EF4-FFF2-40B4-BE49-F238E27FC236}">
              <a16:creationId xmlns:a16="http://schemas.microsoft.com/office/drawing/2014/main" id="{00000000-0008-0000-0900-00000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11</xdr:row>
      <xdr:rowOff>0</xdr:rowOff>
    </xdr:from>
    <xdr:ext cx="95250" cy="676275"/>
    <xdr:sp macro="" textlink="">
      <xdr:nvSpPr>
        <xdr:cNvPr id="8" name="Shape 82">
          <a:extLst>
            <a:ext uri="{FF2B5EF4-FFF2-40B4-BE49-F238E27FC236}">
              <a16:creationId xmlns:a16="http://schemas.microsoft.com/office/drawing/2014/main" id="{00000000-0008-0000-0900-00000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9" name="Shape 81">
          <a:extLst>
            <a:ext uri="{FF2B5EF4-FFF2-40B4-BE49-F238E27FC236}">
              <a16:creationId xmlns:a16="http://schemas.microsoft.com/office/drawing/2014/main" id="{00000000-0008-0000-0900-000009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85" name="Shape 85">
          <a:extLst>
            <a:ext uri="{FF2B5EF4-FFF2-40B4-BE49-F238E27FC236}">
              <a16:creationId xmlns:a16="http://schemas.microsoft.com/office/drawing/2014/main" id="{00000000-0008-0000-0900-00005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10" name="Shape 83">
          <a:extLst>
            <a:ext uri="{FF2B5EF4-FFF2-40B4-BE49-F238E27FC236}">
              <a16:creationId xmlns:a16="http://schemas.microsoft.com/office/drawing/2014/main" id="{00000000-0008-0000-0900-00000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86" name="Shape 86">
          <a:extLst>
            <a:ext uri="{FF2B5EF4-FFF2-40B4-BE49-F238E27FC236}">
              <a16:creationId xmlns:a16="http://schemas.microsoft.com/office/drawing/2014/main" id="{00000000-0008-0000-0900-000056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11" name="Shape 85">
          <a:extLst>
            <a:ext uri="{FF2B5EF4-FFF2-40B4-BE49-F238E27FC236}">
              <a16:creationId xmlns:a16="http://schemas.microsoft.com/office/drawing/2014/main" id="{00000000-0008-0000-0900-00000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12" name="Shape 81">
          <a:extLst>
            <a:ext uri="{FF2B5EF4-FFF2-40B4-BE49-F238E27FC236}">
              <a16:creationId xmlns:a16="http://schemas.microsoft.com/office/drawing/2014/main" id="{00000000-0008-0000-0900-00000C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13" name="Shape 81">
          <a:extLst>
            <a:ext uri="{FF2B5EF4-FFF2-40B4-BE49-F238E27FC236}">
              <a16:creationId xmlns:a16="http://schemas.microsoft.com/office/drawing/2014/main" id="{00000000-0008-0000-0900-00000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14" name="Shape 85">
          <a:extLst>
            <a:ext uri="{FF2B5EF4-FFF2-40B4-BE49-F238E27FC236}">
              <a16:creationId xmlns:a16="http://schemas.microsoft.com/office/drawing/2014/main" id="{00000000-0008-0000-0900-00000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15" name="Shape 83">
          <a:extLst>
            <a:ext uri="{FF2B5EF4-FFF2-40B4-BE49-F238E27FC236}">
              <a16:creationId xmlns:a16="http://schemas.microsoft.com/office/drawing/2014/main" id="{00000000-0008-0000-0900-00000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16" name="Shape 86">
          <a:extLst>
            <a:ext uri="{FF2B5EF4-FFF2-40B4-BE49-F238E27FC236}">
              <a16:creationId xmlns:a16="http://schemas.microsoft.com/office/drawing/2014/main" id="{00000000-0008-0000-0900-00001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17" name="Shape 85">
          <a:extLst>
            <a:ext uri="{FF2B5EF4-FFF2-40B4-BE49-F238E27FC236}">
              <a16:creationId xmlns:a16="http://schemas.microsoft.com/office/drawing/2014/main" id="{00000000-0008-0000-0900-00001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18" name="Shape 81">
          <a:extLst>
            <a:ext uri="{FF2B5EF4-FFF2-40B4-BE49-F238E27FC236}">
              <a16:creationId xmlns:a16="http://schemas.microsoft.com/office/drawing/2014/main" id="{00000000-0008-0000-0900-00001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9" name="Shape 85">
          <a:extLst>
            <a:ext uri="{FF2B5EF4-FFF2-40B4-BE49-F238E27FC236}">
              <a16:creationId xmlns:a16="http://schemas.microsoft.com/office/drawing/2014/main" id="{00000000-0008-0000-0900-00001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20" name="Shape 83">
          <a:extLst>
            <a:ext uri="{FF2B5EF4-FFF2-40B4-BE49-F238E27FC236}">
              <a16:creationId xmlns:a16="http://schemas.microsoft.com/office/drawing/2014/main" id="{00000000-0008-0000-0900-00001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1" name="Shape 86">
          <a:extLst>
            <a:ext uri="{FF2B5EF4-FFF2-40B4-BE49-F238E27FC236}">
              <a16:creationId xmlns:a16="http://schemas.microsoft.com/office/drawing/2014/main" id="{00000000-0008-0000-0900-00001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2" name="Shape 85">
          <a:extLst>
            <a:ext uri="{FF2B5EF4-FFF2-40B4-BE49-F238E27FC236}">
              <a16:creationId xmlns:a16="http://schemas.microsoft.com/office/drawing/2014/main" id="{00000000-0008-0000-0900-00001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23" name="Shape 81">
          <a:extLst>
            <a:ext uri="{FF2B5EF4-FFF2-40B4-BE49-F238E27FC236}">
              <a16:creationId xmlns:a16="http://schemas.microsoft.com/office/drawing/2014/main" id="{00000000-0008-0000-0900-00001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24" name="Shape 81">
          <a:extLst>
            <a:ext uri="{FF2B5EF4-FFF2-40B4-BE49-F238E27FC236}">
              <a16:creationId xmlns:a16="http://schemas.microsoft.com/office/drawing/2014/main" id="{00000000-0008-0000-0900-000018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5" name="Shape 85">
          <a:extLst>
            <a:ext uri="{FF2B5EF4-FFF2-40B4-BE49-F238E27FC236}">
              <a16:creationId xmlns:a16="http://schemas.microsoft.com/office/drawing/2014/main" id="{00000000-0008-0000-0900-00001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26" name="Shape 83">
          <a:extLst>
            <a:ext uri="{FF2B5EF4-FFF2-40B4-BE49-F238E27FC236}">
              <a16:creationId xmlns:a16="http://schemas.microsoft.com/office/drawing/2014/main" id="{00000000-0008-0000-0900-00001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7" name="Shape 86">
          <a:extLst>
            <a:ext uri="{FF2B5EF4-FFF2-40B4-BE49-F238E27FC236}">
              <a16:creationId xmlns:a16="http://schemas.microsoft.com/office/drawing/2014/main" id="{00000000-0008-0000-0900-00001B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8" name="Shape 85">
          <a:extLst>
            <a:ext uri="{FF2B5EF4-FFF2-40B4-BE49-F238E27FC236}">
              <a16:creationId xmlns:a16="http://schemas.microsoft.com/office/drawing/2014/main" id="{00000000-0008-0000-0900-00001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123825"/>
    <xdr:sp macro="" textlink="">
      <xdr:nvSpPr>
        <xdr:cNvPr id="29" name="Shape 81">
          <a:extLst>
            <a:ext uri="{FF2B5EF4-FFF2-40B4-BE49-F238E27FC236}">
              <a16:creationId xmlns:a16="http://schemas.microsoft.com/office/drawing/2014/main" id="{00000000-0008-0000-0900-00001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30" name="Shape 82">
          <a:extLst>
            <a:ext uri="{FF2B5EF4-FFF2-40B4-BE49-F238E27FC236}">
              <a16:creationId xmlns:a16="http://schemas.microsoft.com/office/drawing/2014/main" id="{00000000-0008-0000-0900-00001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85800"/>
    <xdr:sp macro="" textlink="">
      <xdr:nvSpPr>
        <xdr:cNvPr id="31" name="Shape 83">
          <a:extLst>
            <a:ext uri="{FF2B5EF4-FFF2-40B4-BE49-F238E27FC236}">
              <a16:creationId xmlns:a16="http://schemas.microsoft.com/office/drawing/2014/main" id="{00000000-0008-0000-0900-00001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87" name="Shape 87">
          <a:extLst>
            <a:ext uri="{FF2B5EF4-FFF2-40B4-BE49-F238E27FC236}">
              <a16:creationId xmlns:a16="http://schemas.microsoft.com/office/drawing/2014/main" id="{00000000-0008-0000-0900-00005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32" name="Shape 82">
          <a:extLst>
            <a:ext uri="{FF2B5EF4-FFF2-40B4-BE49-F238E27FC236}">
              <a16:creationId xmlns:a16="http://schemas.microsoft.com/office/drawing/2014/main" id="{00000000-0008-0000-0900-000020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123825"/>
    <xdr:sp macro="" textlink="">
      <xdr:nvSpPr>
        <xdr:cNvPr id="33" name="Shape 81">
          <a:extLst>
            <a:ext uri="{FF2B5EF4-FFF2-40B4-BE49-F238E27FC236}">
              <a16:creationId xmlns:a16="http://schemas.microsoft.com/office/drawing/2014/main" id="{00000000-0008-0000-0900-000021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123825"/>
    <xdr:sp macro="" textlink="">
      <xdr:nvSpPr>
        <xdr:cNvPr id="34" name="Shape 81">
          <a:extLst>
            <a:ext uri="{FF2B5EF4-FFF2-40B4-BE49-F238E27FC236}">
              <a16:creationId xmlns:a16="http://schemas.microsoft.com/office/drawing/2014/main" id="{00000000-0008-0000-0900-00002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35" name="Shape 82">
          <a:extLst>
            <a:ext uri="{FF2B5EF4-FFF2-40B4-BE49-F238E27FC236}">
              <a16:creationId xmlns:a16="http://schemas.microsoft.com/office/drawing/2014/main" id="{00000000-0008-0000-0900-00002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85800"/>
    <xdr:sp macro="" textlink="">
      <xdr:nvSpPr>
        <xdr:cNvPr id="36" name="Shape 83">
          <a:extLst>
            <a:ext uri="{FF2B5EF4-FFF2-40B4-BE49-F238E27FC236}">
              <a16:creationId xmlns:a16="http://schemas.microsoft.com/office/drawing/2014/main" id="{00000000-0008-0000-0900-00002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37" name="Shape 87">
          <a:extLst>
            <a:ext uri="{FF2B5EF4-FFF2-40B4-BE49-F238E27FC236}">
              <a16:creationId xmlns:a16="http://schemas.microsoft.com/office/drawing/2014/main" id="{00000000-0008-0000-0900-00002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23</xdr:row>
      <xdr:rowOff>0</xdr:rowOff>
    </xdr:from>
    <xdr:ext cx="95250" cy="676275"/>
    <xdr:sp macro="" textlink="">
      <xdr:nvSpPr>
        <xdr:cNvPr id="38" name="Shape 82">
          <a:extLst>
            <a:ext uri="{FF2B5EF4-FFF2-40B4-BE49-F238E27FC236}">
              <a16:creationId xmlns:a16="http://schemas.microsoft.com/office/drawing/2014/main" id="{00000000-0008-0000-0900-00002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552450</xdr:colOff>
      <xdr:row>0</xdr:row>
      <xdr:rowOff>38100</xdr:rowOff>
    </xdr:from>
    <xdr:ext cx="676275" cy="600075"/>
    <xdr:pic>
      <xdr:nvPicPr>
        <xdr:cNvPr id="39" name="image11.jpg">
          <a:extLst>
            <a:ext uri="{FF2B5EF4-FFF2-40B4-BE49-F238E27FC236}">
              <a16:creationId xmlns:a16="http://schemas.microsoft.com/office/drawing/2014/main" id="{00000000-0008-0000-09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457200</xdr:colOff>
      <xdr:row>0</xdr:row>
      <xdr:rowOff>180975</xdr:rowOff>
    </xdr:from>
    <xdr:ext cx="2533650" cy="314325"/>
    <xdr:pic>
      <xdr:nvPicPr>
        <xdr:cNvPr id="40" name="image9.jpg">
          <a:extLst>
            <a:ext uri="{FF2B5EF4-FFF2-40B4-BE49-F238E27FC236}">
              <a16:creationId xmlns:a16="http://schemas.microsoft.com/office/drawing/2014/main" id="{00000000-0008-0000-0900-00002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19</xdr:col>
      <xdr:colOff>496625</xdr:colOff>
      <xdr:row>5</xdr:row>
      <xdr:rowOff>62753</xdr:rowOff>
    </xdr:from>
    <xdr:to>
      <xdr:col>27</xdr:col>
      <xdr:colOff>227683</xdr:colOff>
      <xdr:row>9</xdr:row>
      <xdr:rowOff>1152577</xdr:rowOff>
    </xdr:to>
    <xdr:graphicFrame macro="">
      <xdr:nvGraphicFramePr>
        <xdr:cNvPr id="41" name="Gráfico 40">
          <a:extLst>
            <a:ext uri="{FF2B5EF4-FFF2-40B4-BE49-F238E27FC236}">
              <a16:creationId xmlns:a16="http://schemas.microsoft.com/office/drawing/2014/main" id="{642E30AC-26CB-0227-1FC0-68E134D10E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406976</xdr:colOff>
      <xdr:row>9</xdr:row>
      <xdr:rowOff>1070263</xdr:rowOff>
    </xdr:from>
    <xdr:to>
      <xdr:col>28</xdr:col>
      <xdr:colOff>329045</xdr:colOff>
      <xdr:row>14</xdr:row>
      <xdr:rowOff>86590</xdr:rowOff>
    </xdr:to>
    <xdr:graphicFrame macro="">
      <xdr:nvGraphicFramePr>
        <xdr:cNvPr id="42" name="Gráfico 41">
          <a:extLst>
            <a:ext uri="{FF2B5EF4-FFF2-40B4-BE49-F238E27FC236}">
              <a16:creationId xmlns:a16="http://schemas.microsoft.com/office/drawing/2014/main" id="{52410B0A-9ADD-C4EA-2249-F6E73E459F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597476</xdr:colOff>
      <xdr:row>14</xdr:row>
      <xdr:rowOff>238991</xdr:rowOff>
    </xdr:from>
    <xdr:to>
      <xdr:col>28</xdr:col>
      <xdr:colOff>536864</xdr:colOff>
      <xdr:row>17</xdr:row>
      <xdr:rowOff>398318</xdr:rowOff>
    </xdr:to>
    <xdr:graphicFrame macro="">
      <xdr:nvGraphicFramePr>
        <xdr:cNvPr id="43" name="Gráfico 42">
          <a:extLst>
            <a:ext uri="{FF2B5EF4-FFF2-40B4-BE49-F238E27FC236}">
              <a16:creationId xmlns:a16="http://schemas.microsoft.com/office/drawing/2014/main" id="{0BCD213F-C984-F2BD-04BD-B58120B55A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415637</xdr:colOff>
      <xdr:row>17</xdr:row>
      <xdr:rowOff>464127</xdr:rowOff>
    </xdr:from>
    <xdr:to>
      <xdr:col>29</xdr:col>
      <xdr:colOff>762000</xdr:colOff>
      <xdr:row>20</xdr:row>
      <xdr:rowOff>865909</xdr:rowOff>
    </xdr:to>
    <xdr:graphicFrame macro="">
      <xdr:nvGraphicFramePr>
        <xdr:cNvPr id="44" name="Gráfico 43">
          <a:extLst>
            <a:ext uri="{FF2B5EF4-FFF2-40B4-BE49-F238E27FC236}">
              <a16:creationId xmlns:a16="http://schemas.microsoft.com/office/drawing/2014/main" id="{53904693-C62C-7F5A-D681-5F670843AA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424294</xdr:colOff>
      <xdr:row>20</xdr:row>
      <xdr:rowOff>914400</xdr:rowOff>
    </xdr:from>
    <xdr:to>
      <xdr:col>29</xdr:col>
      <xdr:colOff>536863</xdr:colOff>
      <xdr:row>24</xdr:row>
      <xdr:rowOff>20782</xdr:rowOff>
    </xdr:to>
    <xdr:graphicFrame macro="">
      <xdr:nvGraphicFramePr>
        <xdr:cNvPr id="45" name="Gráfico 44">
          <a:extLst>
            <a:ext uri="{FF2B5EF4-FFF2-40B4-BE49-F238E27FC236}">
              <a16:creationId xmlns:a16="http://schemas.microsoft.com/office/drawing/2014/main" id="{727E5A8C-4BCD-77C7-ED82-D9C6FCAEE6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588818</xdr:colOff>
      <xdr:row>24</xdr:row>
      <xdr:rowOff>100444</xdr:rowOff>
    </xdr:from>
    <xdr:to>
      <xdr:col>29</xdr:col>
      <xdr:colOff>658091</xdr:colOff>
      <xdr:row>27</xdr:row>
      <xdr:rowOff>415634</xdr:rowOff>
    </xdr:to>
    <xdr:graphicFrame macro="">
      <xdr:nvGraphicFramePr>
        <xdr:cNvPr id="46" name="Gráfico 45">
          <a:extLst>
            <a:ext uri="{FF2B5EF4-FFF2-40B4-BE49-F238E27FC236}">
              <a16:creationId xmlns:a16="http://schemas.microsoft.com/office/drawing/2014/main" id="{976B9A76-F2EE-C76E-E127-210D334953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1183005</xdr:colOff>
      <xdr:row>49</xdr:row>
      <xdr:rowOff>30480</xdr:rowOff>
    </xdr:from>
    <xdr:ext cx="6743700" cy="600075"/>
    <xdr:pic>
      <xdr:nvPicPr>
        <xdr:cNvPr id="5" name="image3.jpg">
          <a:extLst>
            <a:ext uri="{FF2B5EF4-FFF2-40B4-BE49-F238E27FC236}">
              <a16:creationId xmlns:a16="http://schemas.microsoft.com/office/drawing/2014/main" id="{2FEAE1D5-B4DA-4565-8094-3D4FF2440467}"/>
            </a:ext>
          </a:extLst>
        </xdr:cNvPr>
        <xdr:cNvPicPr preferRelativeResize="0"/>
      </xdr:nvPicPr>
      <xdr:blipFill rotWithShape="1">
        <a:blip xmlns:r="http://schemas.openxmlformats.org/officeDocument/2006/relationships" r:embed="rId3" cstate="print"/>
        <a:srcRect t="40694" b="47634"/>
        <a:stretch/>
      </xdr:blipFill>
      <xdr:spPr>
        <a:xfrm>
          <a:off x="1183005" y="13395960"/>
          <a:ext cx="6743700" cy="60007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773430</xdr:colOff>
      <xdr:row>49</xdr:row>
      <xdr:rowOff>76200</xdr:rowOff>
    </xdr:from>
    <xdr:ext cx="6743700" cy="600075"/>
    <xdr:pic>
      <xdr:nvPicPr>
        <xdr:cNvPr id="5" name="image3.jpg">
          <a:extLst>
            <a:ext uri="{FF2B5EF4-FFF2-40B4-BE49-F238E27FC236}">
              <a16:creationId xmlns:a16="http://schemas.microsoft.com/office/drawing/2014/main" id="{3D2DAC02-540D-4219-8E6C-91CDBFF785CC}"/>
            </a:ext>
          </a:extLst>
        </xdr:cNvPr>
        <xdr:cNvPicPr preferRelativeResize="0"/>
      </xdr:nvPicPr>
      <xdr:blipFill rotWithShape="1">
        <a:blip xmlns:r="http://schemas.openxmlformats.org/officeDocument/2006/relationships" r:embed="rId3" cstate="print"/>
        <a:srcRect t="40694" b="47634"/>
        <a:stretch/>
      </xdr:blipFill>
      <xdr:spPr>
        <a:xfrm>
          <a:off x="773430" y="14500860"/>
          <a:ext cx="6743700" cy="60007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906780</xdr:colOff>
      <xdr:row>49</xdr:row>
      <xdr:rowOff>3810</xdr:rowOff>
    </xdr:from>
    <xdr:ext cx="6743700" cy="600075"/>
    <xdr:pic>
      <xdr:nvPicPr>
        <xdr:cNvPr id="5" name="image3.jpg">
          <a:extLst>
            <a:ext uri="{FF2B5EF4-FFF2-40B4-BE49-F238E27FC236}">
              <a16:creationId xmlns:a16="http://schemas.microsoft.com/office/drawing/2014/main" id="{E8914BDA-DEB3-4001-ADAD-852B9EB292D7}"/>
            </a:ext>
          </a:extLst>
        </xdr:cNvPr>
        <xdr:cNvPicPr preferRelativeResize="0"/>
      </xdr:nvPicPr>
      <xdr:blipFill rotWithShape="1">
        <a:blip xmlns:r="http://schemas.openxmlformats.org/officeDocument/2006/relationships" r:embed="rId3" cstate="print"/>
        <a:srcRect t="40694" b="47634"/>
        <a:stretch/>
      </xdr:blipFill>
      <xdr:spPr>
        <a:xfrm>
          <a:off x="906780" y="14039850"/>
          <a:ext cx="6743700" cy="60007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659130</xdr:colOff>
      <xdr:row>49</xdr:row>
      <xdr:rowOff>26670</xdr:rowOff>
    </xdr:from>
    <xdr:ext cx="6743700" cy="600075"/>
    <xdr:pic>
      <xdr:nvPicPr>
        <xdr:cNvPr id="5" name="image3.jpg">
          <a:extLst>
            <a:ext uri="{FF2B5EF4-FFF2-40B4-BE49-F238E27FC236}">
              <a16:creationId xmlns:a16="http://schemas.microsoft.com/office/drawing/2014/main" id="{6C55EC27-472C-4A71-BEC7-D76C791B2DEB}"/>
            </a:ext>
          </a:extLst>
        </xdr:cNvPr>
        <xdr:cNvPicPr preferRelativeResize="0"/>
      </xdr:nvPicPr>
      <xdr:blipFill rotWithShape="1">
        <a:blip xmlns:r="http://schemas.openxmlformats.org/officeDocument/2006/relationships" r:embed="rId3" cstate="print"/>
        <a:srcRect t="40694" b="47634"/>
        <a:stretch/>
      </xdr:blipFill>
      <xdr:spPr>
        <a:xfrm>
          <a:off x="659130" y="13750290"/>
          <a:ext cx="6743700" cy="6000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661035</xdr:colOff>
      <xdr:row>49</xdr:row>
      <xdr:rowOff>51435</xdr:rowOff>
    </xdr:from>
    <xdr:ext cx="6743700" cy="600075"/>
    <xdr:pic>
      <xdr:nvPicPr>
        <xdr:cNvPr id="5" name="image3.jpg">
          <a:extLst>
            <a:ext uri="{FF2B5EF4-FFF2-40B4-BE49-F238E27FC236}">
              <a16:creationId xmlns:a16="http://schemas.microsoft.com/office/drawing/2014/main" id="{BE66387F-07C6-455A-82FF-E619F35CEE37}"/>
            </a:ext>
          </a:extLst>
        </xdr:cNvPr>
        <xdr:cNvPicPr preferRelativeResize="0"/>
      </xdr:nvPicPr>
      <xdr:blipFill rotWithShape="1">
        <a:blip xmlns:r="http://schemas.openxmlformats.org/officeDocument/2006/relationships" r:embed="rId3" cstate="print"/>
        <a:srcRect t="40694" b="47634"/>
        <a:stretch/>
      </xdr:blipFill>
      <xdr:spPr>
        <a:xfrm>
          <a:off x="661035" y="14072235"/>
          <a:ext cx="6743700" cy="60007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541020</xdr:colOff>
      <xdr:row>49</xdr:row>
      <xdr:rowOff>5715</xdr:rowOff>
    </xdr:from>
    <xdr:ext cx="6743700" cy="600075"/>
    <xdr:pic>
      <xdr:nvPicPr>
        <xdr:cNvPr id="5" name="image3.jpg">
          <a:extLst>
            <a:ext uri="{FF2B5EF4-FFF2-40B4-BE49-F238E27FC236}">
              <a16:creationId xmlns:a16="http://schemas.microsoft.com/office/drawing/2014/main" id="{B0A92404-DF7D-4E58-959D-0463F204C11D}"/>
            </a:ext>
          </a:extLst>
        </xdr:cNvPr>
        <xdr:cNvPicPr preferRelativeResize="0"/>
      </xdr:nvPicPr>
      <xdr:blipFill rotWithShape="1">
        <a:blip xmlns:r="http://schemas.openxmlformats.org/officeDocument/2006/relationships" r:embed="rId3" cstate="print"/>
        <a:srcRect t="40694" b="47634"/>
        <a:stretch/>
      </xdr:blipFill>
      <xdr:spPr>
        <a:xfrm>
          <a:off x="541020" y="14117955"/>
          <a:ext cx="6743700" cy="600075"/>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552450</xdr:colOff>
      <xdr:row>19</xdr:row>
      <xdr:rowOff>419100</xdr:rowOff>
    </xdr:from>
    <xdr:ext cx="2238375" cy="38100"/>
    <xdr:sp macro="" textlink="">
      <xdr:nvSpPr>
        <xdr:cNvPr id="88" name="Shape 88">
          <a:extLst>
            <a:ext uri="{FF2B5EF4-FFF2-40B4-BE49-F238E27FC236}">
              <a16:creationId xmlns:a16="http://schemas.microsoft.com/office/drawing/2014/main" id="{00000000-0008-0000-1000-000058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3</xdr:col>
      <xdr:colOff>1114425</xdr:colOff>
      <xdr:row>19</xdr:row>
      <xdr:rowOff>419100</xdr:rowOff>
    </xdr:from>
    <xdr:ext cx="2238375" cy="38100"/>
    <xdr:sp macro="" textlink="">
      <xdr:nvSpPr>
        <xdr:cNvPr id="2" name="Shape 88">
          <a:extLst>
            <a:ext uri="{FF2B5EF4-FFF2-40B4-BE49-F238E27FC236}">
              <a16:creationId xmlns:a16="http://schemas.microsoft.com/office/drawing/2014/main" id="{00000000-0008-0000-1000-000002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0</xdr:col>
      <xdr:colOff>247650</xdr:colOff>
      <xdr:row>0</xdr:row>
      <xdr:rowOff>28575</xdr:rowOff>
    </xdr:from>
    <xdr:ext cx="342900" cy="276225"/>
    <xdr:pic>
      <xdr:nvPicPr>
        <xdr:cNvPr id="3" name="image12.jp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95250</xdr:colOff>
      <xdr:row>20</xdr:row>
      <xdr:rowOff>95251</xdr:rowOff>
    </xdr:from>
    <xdr:ext cx="4552950" cy="533400"/>
    <xdr:pic>
      <xdr:nvPicPr>
        <xdr:cNvPr id="6" name="image3.jpg">
          <a:extLst>
            <a:ext uri="{FF2B5EF4-FFF2-40B4-BE49-F238E27FC236}">
              <a16:creationId xmlns:a16="http://schemas.microsoft.com/office/drawing/2014/main" id="{B5DA249E-1BE2-42C2-8335-715A44DAA737}"/>
            </a:ext>
          </a:extLst>
        </xdr:cNvPr>
        <xdr:cNvPicPr preferRelativeResize="0"/>
      </xdr:nvPicPr>
      <xdr:blipFill rotWithShape="1">
        <a:blip xmlns:r="http://schemas.openxmlformats.org/officeDocument/2006/relationships" r:embed="rId2" cstate="print"/>
        <a:srcRect t="40694" b="47634"/>
        <a:stretch/>
      </xdr:blipFill>
      <xdr:spPr>
        <a:xfrm>
          <a:off x="95250" y="3686176"/>
          <a:ext cx="4552950" cy="5334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285750</xdr:colOff>
      <xdr:row>5</xdr:row>
      <xdr:rowOff>0</xdr:rowOff>
    </xdr:from>
    <xdr:ext cx="276225" cy="228600"/>
    <xdr:sp macro="" textlink="">
      <xdr:nvSpPr>
        <xdr:cNvPr id="3" name="Shape 3">
          <a:extLst>
            <a:ext uri="{FF2B5EF4-FFF2-40B4-BE49-F238E27FC236}">
              <a16:creationId xmlns:a16="http://schemas.microsoft.com/office/drawing/2014/main" id="{00000000-0008-0000-0100-000003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1</a:t>
          </a:r>
          <a:endParaRPr sz="1400"/>
        </a:p>
      </xdr:txBody>
    </xdr:sp>
    <xdr:clientData fLocksWithSheet="0"/>
  </xdr:oneCellAnchor>
  <xdr:oneCellAnchor>
    <xdr:from>
      <xdr:col>2</xdr:col>
      <xdr:colOff>676275</xdr:colOff>
      <xdr:row>5</xdr:row>
      <xdr:rowOff>0</xdr:rowOff>
    </xdr:from>
    <xdr:ext cx="276225" cy="228600"/>
    <xdr:sp macro="" textlink="">
      <xdr:nvSpPr>
        <xdr:cNvPr id="4" name="Shape 4">
          <a:extLst>
            <a:ext uri="{FF2B5EF4-FFF2-40B4-BE49-F238E27FC236}">
              <a16:creationId xmlns:a16="http://schemas.microsoft.com/office/drawing/2014/main" id="{00000000-0008-0000-0100-000004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2</a:t>
          </a:r>
          <a:endParaRPr sz="1400"/>
        </a:p>
      </xdr:txBody>
    </xdr:sp>
    <xdr:clientData fLocksWithSheet="0"/>
  </xdr:oneCellAnchor>
  <xdr:oneCellAnchor>
    <xdr:from>
      <xdr:col>3</xdr:col>
      <xdr:colOff>0</xdr:colOff>
      <xdr:row>5</xdr:row>
      <xdr:rowOff>9525</xdr:rowOff>
    </xdr:from>
    <xdr:ext cx="295275" cy="228600"/>
    <xdr:sp macro="" textlink="">
      <xdr:nvSpPr>
        <xdr:cNvPr id="5" name="Shape 5">
          <a:extLst>
            <a:ext uri="{FF2B5EF4-FFF2-40B4-BE49-F238E27FC236}">
              <a16:creationId xmlns:a16="http://schemas.microsoft.com/office/drawing/2014/main" id="{00000000-0008-0000-0100-000005000000}"/>
            </a:ext>
          </a:extLst>
        </xdr:cNvPr>
        <xdr:cNvSpPr/>
      </xdr:nvSpPr>
      <xdr:spPr>
        <a:xfrm>
          <a:off x="5203125" y="3665700"/>
          <a:ext cx="28575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3</a:t>
          </a:r>
          <a:endParaRPr sz="1400"/>
        </a:p>
      </xdr:txBody>
    </xdr:sp>
    <xdr:clientData fLocksWithSheet="0"/>
  </xdr:oneCellAnchor>
  <xdr:oneCellAnchor>
    <xdr:from>
      <xdr:col>4</xdr:col>
      <xdr:colOff>200025</xdr:colOff>
      <xdr:row>5</xdr:row>
      <xdr:rowOff>9525</xdr:rowOff>
    </xdr:from>
    <xdr:ext cx="314325" cy="228600"/>
    <xdr:sp macro="" textlink="">
      <xdr:nvSpPr>
        <xdr:cNvPr id="6" name="Shape 6">
          <a:extLst>
            <a:ext uri="{FF2B5EF4-FFF2-40B4-BE49-F238E27FC236}">
              <a16:creationId xmlns:a16="http://schemas.microsoft.com/office/drawing/2014/main" id="{00000000-0008-0000-0100-000006000000}"/>
            </a:ext>
          </a:extLst>
        </xdr:cNvPr>
        <xdr:cNvSpPr/>
      </xdr:nvSpPr>
      <xdr:spPr>
        <a:xfrm>
          <a:off x="5193600" y="3665700"/>
          <a:ext cx="3048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4</a:t>
          </a:r>
          <a:endParaRPr sz="1400"/>
        </a:p>
      </xdr:txBody>
    </xdr:sp>
    <xdr:clientData fLocksWithSheet="0"/>
  </xdr:oneCellAnchor>
  <xdr:oneCellAnchor>
    <xdr:from>
      <xdr:col>3</xdr:col>
      <xdr:colOff>28575</xdr:colOff>
      <xdr:row>5</xdr:row>
      <xdr:rowOff>28575</xdr:rowOff>
    </xdr:from>
    <xdr:ext cx="200025" cy="200025"/>
    <xdr:sp macro="" textlink="">
      <xdr:nvSpPr>
        <xdr:cNvPr id="7" name="Shape 7">
          <a:extLst>
            <a:ext uri="{FF2B5EF4-FFF2-40B4-BE49-F238E27FC236}">
              <a16:creationId xmlns:a16="http://schemas.microsoft.com/office/drawing/2014/main" id="{00000000-0008-0000-0100-000007000000}"/>
            </a:ext>
          </a:extLst>
        </xdr:cNvPr>
        <xdr:cNvSpPr/>
      </xdr:nvSpPr>
      <xdr:spPr>
        <a:xfrm>
          <a:off x="5255513" y="3689513"/>
          <a:ext cx="180975" cy="180975"/>
        </a:xfrm>
        <a:prstGeom prst="flowChartSummingJunction">
          <a:avLst/>
        </a:prstGeom>
        <a:solidFill>
          <a:schemeClr val="accent1"/>
        </a:solidFill>
        <a:ln w="25400" cap="flat" cmpd="sng">
          <a:solidFill>
            <a:srgbClr val="21364F"/>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47625</xdr:colOff>
      <xdr:row>6</xdr:row>
      <xdr:rowOff>114300</xdr:rowOff>
    </xdr:from>
    <xdr:ext cx="171450" cy="200025"/>
    <xdr:sp macro="" textlink="">
      <xdr:nvSpPr>
        <xdr:cNvPr id="8" name="Shape 8">
          <a:extLst>
            <a:ext uri="{FF2B5EF4-FFF2-40B4-BE49-F238E27FC236}">
              <a16:creationId xmlns:a16="http://schemas.microsoft.com/office/drawing/2014/main" id="{00000000-0008-0000-0100-000008000000}"/>
            </a:ext>
          </a:extLst>
        </xdr:cNvPr>
        <xdr:cNvSpPr/>
      </xdr:nvSpPr>
      <xdr:spPr>
        <a:xfrm>
          <a:off x="5269800" y="3689513"/>
          <a:ext cx="152400" cy="180975"/>
        </a:xfrm>
        <a:prstGeom prst="flowChartSummingJunction">
          <a:avLst/>
        </a:prstGeom>
        <a:solidFill>
          <a:schemeClr val="accent1"/>
        </a:solidFill>
        <a:ln w="25400" cap="flat" cmpd="sng">
          <a:solidFill>
            <a:srgbClr val="21364F"/>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9525</xdr:colOff>
      <xdr:row>12</xdr:row>
      <xdr:rowOff>0</xdr:rowOff>
    </xdr:from>
    <xdr:ext cx="171450" cy="200025"/>
    <xdr:sp macro="" textlink="">
      <xdr:nvSpPr>
        <xdr:cNvPr id="2" name="Shape 8">
          <a:extLst>
            <a:ext uri="{FF2B5EF4-FFF2-40B4-BE49-F238E27FC236}">
              <a16:creationId xmlns:a16="http://schemas.microsoft.com/office/drawing/2014/main" id="{00000000-0008-0000-0100-000002000000}"/>
            </a:ext>
          </a:extLst>
        </xdr:cNvPr>
        <xdr:cNvSpPr/>
      </xdr:nvSpPr>
      <xdr:spPr>
        <a:xfrm>
          <a:off x="5269800" y="3689513"/>
          <a:ext cx="152400" cy="180975"/>
        </a:xfrm>
        <a:prstGeom prst="flowChartSummingJunction">
          <a:avLst/>
        </a:prstGeom>
        <a:solidFill>
          <a:schemeClr val="accent1"/>
        </a:solidFill>
        <a:ln w="25400" cap="flat" cmpd="sng">
          <a:solidFill>
            <a:srgbClr val="21364F"/>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31</xdr:row>
      <xdr:rowOff>38100</xdr:rowOff>
    </xdr:from>
    <xdr:ext cx="7600950" cy="581025"/>
    <xdr:pic>
      <xdr:nvPicPr>
        <xdr:cNvPr id="10" name="image3.jpg">
          <a:extLst>
            <a:ext uri="{FF2B5EF4-FFF2-40B4-BE49-F238E27FC236}">
              <a16:creationId xmlns:a16="http://schemas.microsoft.com/office/drawing/2014/main" id="{EDC2DBA6-CE9F-47DE-B1A1-A4D79ED36D97}"/>
            </a:ext>
          </a:extLst>
        </xdr:cNvPr>
        <xdr:cNvPicPr preferRelativeResize="0"/>
      </xdr:nvPicPr>
      <xdr:blipFill rotWithShape="1">
        <a:blip xmlns:r="http://schemas.openxmlformats.org/officeDocument/2006/relationships" r:embed="rId1" cstate="print"/>
        <a:srcRect t="40694" b="47634"/>
        <a:stretch/>
      </xdr:blipFill>
      <xdr:spPr>
        <a:xfrm>
          <a:off x="0" y="8696325"/>
          <a:ext cx="7600950" cy="5810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161925</xdr:colOff>
      <xdr:row>0</xdr:row>
      <xdr:rowOff>104775</xdr:rowOff>
    </xdr:from>
    <xdr:ext cx="514350" cy="409575"/>
    <xdr:pic>
      <xdr:nvPicPr>
        <xdr:cNvPr id="5" name="image4.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762000</xdr:colOff>
      <xdr:row>0</xdr:row>
      <xdr:rowOff>219075</xdr:rowOff>
    </xdr:from>
    <xdr:ext cx="1628775" cy="228600"/>
    <xdr:pic>
      <xdr:nvPicPr>
        <xdr:cNvPr id="6" name="image6.jp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xdr:colOff>
      <xdr:row>18</xdr:row>
      <xdr:rowOff>9525</xdr:rowOff>
    </xdr:from>
    <xdr:ext cx="7600950" cy="581025"/>
    <xdr:pic>
      <xdr:nvPicPr>
        <xdr:cNvPr id="8" name="image3.jpg">
          <a:extLst>
            <a:ext uri="{FF2B5EF4-FFF2-40B4-BE49-F238E27FC236}">
              <a16:creationId xmlns:a16="http://schemas.microsoft.com/office/drawing/2014/main" id="{3735D47F-FAD0-4D2A-ACCC-4C2D787A3B6E}"/>
            </a:ext>
          </a:extLst>
        </xdr:cNvPr>
        <xdr:cNvPicPr preferRelativeResize="0"/>
      </xdr:nvPicPr>
      <xdr:blipFill rotWithShape="1">
        <a:blip xmlns:r="http://schemas.openxmlformats.org/officeDocument/2006/relationships" r:embed="rId3" cstate="print"/>
        <a:srcRect t="40694" b="47634"/>
        <a:stretch/>
      </xdr:blipFill>
      <xdr:spPr>
        <a:xfrm>
          <a:off x="28575" y="7715250"/>
          <a:ext cx="7600950" cy="5810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0</xdr:row>
      <xdr:rowOff>9525</xdr:rowOff>
    </xdr:from>
    <xdr:ext cx="352425" cy="276225"/>
    <xdr:pic>
      <xdr:nvPicPr>
        <xdr:cNvPr id="2" name="image5.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847725</xdr:colOff>
      <xdr:row>0</xdr:row>
      <xdr:rowOff>95250</xdr:rowOff>
    </xdr:from>
    <xdr:ext cx="923925" cy="133350"/>
    <xdr:pic>
      <xdr:nvPicPr>
        <xdr:cNvPr id="3" name="image7.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6</xdr:row>
      <xdr:rowOff>38100</xdr:rowOff>
    </xdr:from>
    <xdr:ext cx="6305550" cy="581025"/>
    <xdr:pic>
      <xdr:nvPicPr>
        <xdr:cNvPr id="5" name="image3.jpg">
          <a:extLst>
            <a:ext uri="{FF2B5EF4-FFF2-40B4-BE49-F238E27FC236}">
              <a16:creationId xmlns:a16="http://schemas.microsoft.com/office/drawing/2014/main" id="{BDB229FA-A7B5-4F01-A79A-EB23FF29E866}"/>
            </a:ext>
          </a:extLst>
        </xdr:cNvPr>
        <xdr:cNvPicPr preferRelativeResize="0"/>
      </xdr:nvPicPr>
      <xdr:blipFill rotWithShape="1">
        <a:blip xmlns:r="http://schemas.openxmlformats.org/officeDocument/2006/relationships" r:embed="rId3" cstate="print"/>
        <a:srcRect t="40694" b="47634"/>
        <a:stretch/>
      </xdr:blipFill>
      <xdr:spPr>
        <a:xfrm>
          <a:off x="0" y="3209925"/>
          <a:ext cx="6305550" cy="5810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723900</xdr:colOff>
      <xdr:row>8</xdr:row>
      <xdr:rowOff>1104900</xdr:rowOff>
    </xdr:from>
    <xdr:ext cx="2038350" cy="276225"/>
    <xdr:sp macro="" textlink="">
      <xdr:nvSpPr>
        <xdr:cNvPr id="24" name="Shape 24">
          <a:extLst>
            <a:ext uri="{FF2B5EF4-FFF2-40B4-BE49-F238E27FC236}">
              <a16:creationId xmlns:a16="http://schemas.microsoft.com/office/drawing/2014/main" id="{00000000-0008-0000-0400-000018000000}"/>
            </a:ext>
          </a:extLst>
        </xdr:cNvPr>
        <xdr:cNvSpPr/>
      </xdr:nvSpPr>
      <xdr:spPr>
        <a:xfrm>
          <a:off x="4330953" y="3643158"/>
          <a:ext cx="2030095" cy="273685"/>
        </a:xfrm>
        <a:custGeom>
          <a:avLst/>
          <a:gdLst/>
          <a:ahLst/>
          <a:cxnLst/>
          <a:rect l="l" t="t" r="r" b="b"/>
          <a:pathLst>
            <a:path w="2030095" h="273685" extrusionOk="0">
              <a:moveTo>
                <a:pt x="2029841" y="0"/>
              </a:moveTo>
              <a:lnTo>
                <a:pt x="0" y="0"/>
              </a:lnTo>
              <a:lnTo>
                <a:pt x="0" y="273405"/>
              </a:lnTo>
              <a:lnTo>
                <a:pt x="2029841" y="273405"/>
              </a:lnTo>
              <a:lnTo>
                <a:pt x="2029841" y="0"/>
              </a:lnTo>
              <a:close/>
            </a:path>
          </a:pathLst>
        </a:custGeom>
        <a:solidFill>
          <a:srgbClr val="FFFFFF"/>
        </a:solidFill>
        <a:ln>
          <a:noFill/>
        </a:ln>
      </xdr:spPr>
    </xdr:sp>
    <xdr:clientData fLocksWithSheet="0"/>
  </xdr:oneCellAnchor>
  <xdr:oneCellAnchor>
    <xdr:from>
      <xdr:col>12</xdr:col>
      <xdr:colOff>133350</xdr:colOff>
      <xdr:row>8</xdr:row>
      <xdr:rowOff>1038225</xdr:rowOff>
    </xdr:from>
    <xdr:ext cx="304800" cy="1409700"/>
    <xdr:sp macro="" textlink="">
      <xdr:nvSpPr>
        <xdr:cNvPr id="25" name="Shape 25">
          <a:extLst>
            <a:ext uri="{FF2B5EF4-FFF2-40B4-BE49-F238E27FC236}">
              <a16:creationId xmlns:a16="http://schemas.microsoft.com/office/drawing/2014/main" id="{00000000-0008-0000-0400-000019000000}"/>
            </a:ext>
          </a:extLst>
        </xdr:cNvPr>
        <xdr:cNvSpPr/>
      </xdr:nvSpPr>
      <xdr:spPr>
        <a:xfrm>
          <a:off x="5198363" y="3079913"/>
          <a:ext cx="295275" cy="14001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EFECTOS</a:t>
          </a:r>
          <a:endParaRPr sz="1400"/>
        </a:p>
      </xdr:txBody>
    </xdr:sp>
    <xdr:clientData fLocksWithSheet="0"/>
  </xdr:oneCellAnchor>
  <xdr:oneCellAnchor>
    <xdr:from>
      <xdr:col>0</xdr:col>
      <xdr:colOff>628650</xdr:colOff>
      <xdr:row>7</xdr:row>
      <xdr:rowOff>238125</xdr:rowOff>
    </xdr:from>
    <xdr:ext cx="8829675" cy="752475"/>
    <xdr:sp macro="" textlink="">
      <xdr:nvSpPr>
        <xdr:cNvPr id="26" name="Shape 26">
          <a:extLst>
            <a:ext uri="{FF2B5EF4-FFF2-40B4-BE49-F238E27FC236}">
              <a16:creationId xmlns:a16="http://schemas.microsoft.com/office/drawing/2014/main" id="{00000000-0008-0000-0400-00001A000000}"/>
            </a:ext>
          </a:extLst>
        </xdr:cNvPr>
        <xdr:cNvSpPr/>
      </xdr:nvSpPr>
      <xdr:spPr>
        <a:xfrm>
          <a:off x="931163" y="3408525"/>
          <a:ext cx="8829675" cy="7429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SzPts val="800"/>
            <a:buFont typeface="Arial"/>
            <a:buNone/>
          </a:pPr>
          <a:r>
            <a:rPr lang="en-US" sz="800">
              <a:solidFill>
                <a:schemeClr val="lt1"/>
              </a:solidFill>
              <a:latin typeface="Calibri"/>
              <a:ea typeface="Calibri"/>
              <a:cs typeface="Calibri"/>
              <a:sym typeface="Calibri"/>
            </a:rPr>
            <a:t>Dificultad de acceso a bienes y servicios básicos</a:t>
          </a:r>
          <a:endParaRPr sz="800"/>
        </a:p>
      </xdr:txBody>
    </xdr:sp>
    <xdr:clientData fLocksWithSheet="0"/>
  </xdr:oneCellAnchor>
  <xdr:oneCellAnchor>
    <xdr:from>
      <xdr:col>0</xdr:col>
      <xdr:colOff>533400</xdr:colOff>
      <xdr:row>8</xdr:row>
      <xdr:rowOff>923925</xdr:rowOff>
    </xdr:from>
    <xdr:ext cx="2390775" cy="523875"/>
    <xdr:sp macro="" textlink="">
      <xdr:nvSpPr>
        <xdr:cNvPr id="27" name="Shape 27">
          <a:extLst>
            <a:ext uri="{FF2B5EF4-FFF2-40B4-BE49-F238E27FC236}">
              <a16:creationId xmlns:a16="http://schemas.microsoft.com/office/drawing/2014/main" id="{00000000-0008-0000-0400-00001B000000}"/>
            </a:ext>
          </a:extLst>
        </xdr:cNvPr>
        <xdr:cNvSpPr/>
      </xdr:nvSpPr>
      <xdr:spPr>
        <a:xfrm>
          <a:off x="533400" y="2809875"/>
          <a:ext cx="239077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Rezago social y urbano</a:t>
          </a:r>
          <a:endParaRPr sz="800">
            <a:solidFill>
              <a:srgbClr val="000000"/>
            </a:solidFill>
          </a:endParaRPr>
        </a:p>
      </xdr:txBody>
    </xdr:sp>
    <xdr:clientData fLocksWithSheet="0"/>
  </xdr:oneCellAnchor>
  <xdr:oneCellAnchor>
    <xdr:from>
      <xdr:col>5</xdr:col>
      <xdr:colOff>304800</xdr:colOff>
      <xdr:row>8</xdr:row>
      <xdr:rowOff>914400</xdr:rowOff>
    </xdr:from>
    <xdr:ext cx="2171700" cy="523875"/>
    <xdr:sp macro="" textlink="">
      <xdr:nvSpPr>
        <xdr:cNvPr id="28" name="Shape 28">
          <a:extLst>
            <a:ext uri="{FF2B5EF4-FFF2-40B4-BE49-F238E27FC236}">
              <a16:creationId xmlns:a16="http://schemas.microsoft.com/office/drawing/2014/main" id="{00000000-0008-0000-0400-00001C000000}"/>
            </a:ext>
          </a:extLst>
        </xdr:cNvPr>
        <xdr:cNvSpPr/>
      </xdr:nvSpPr>
      <xdr:spPr>
        <a:xfrm>
          <a:off x="3314700" y="2800350"/>
          <a:ext cx="21717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Desvalorización de propiedades</a:t>
          </a:r>
          <a:endParaRPr sz="800">
            <a:solidFill>
              <a:srgbClr val="000000"/>
            </a:solidFill>
          </a:endParaRPr>
        </a:p>
      </xdr:txBody>
    </xdr:sp>
    <xdr:clientData fLocksWithSheet="0"/>
  </xdr:oneCellAnchor>
  <xdr:oneCellAnchor>
    <xdr:from>
      <xdr:col>7</xdr:col>
      <xdr:colOff>609600</xdr:colOff>
      <xdr:row>8</xdr:row>
      <xdr:rowOff>923925</xdr:rowOff>
    </xdr:from>
    <xdr:ext cx="2524125" cy="523875"/>
    <xdr:sp macro="" textlink="">
      <xdr:nvSpPr>
        <xdr:cNvPr id="29" name="Shape 29">
          <a:extLst>
            <a:ext uri="{FF2B5EF4-FFF2-40B4-BE49-F238E27FC236}">
              <a16:creationId xmlns:a16="http://schemas.microsoft.com/office/drawing/2014/main" id="{00000000-0008-0000-0400-00001D000000}"/>
            </a:ext>
          </a:extLst>
        </xdr:cNvPr>
        <xdr:cNvSpPr/>
      </xdr:nvSpPr>
      <xdr:spPr>
        <a:xfrm>
          <a:off x="5905500" y="2809875"/>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Poca atracción de inversión</a:t>
          </a:r>
          <a:endParaRPr sz="800">
            <a:solidFill>
              <a:srgbClr val="000000"/>
            </a:solidFill>
          </a:endParaRPr>
        </a:p>
      </xdr:txBody>
    </xdr:sp>
    <xdr:clientData fLocksWithSheet="0"/>
  </xdr:oneCellAnchor>
  <xdr:oneCellAnchor>
    <xdr:from>
      <xdr:col>5</xdr:col>
      <xdr:colOff>1666875</xdr:colOff>
      <xdr:row>8</xdr:row>
      <xdr:rowOff>3486150</xdr:rowOff>
    </xdr:from>
    <xdr:ext cx="2533650" cy="523875"/>
    <xdr:sp macro="" textlink="">
      <xdr:nvSpPr>
        <xdr:cNvPr id="30" name="Shape 30">
          <a:extLst>
            <a:ext uri="{FF2B5EF4-FFF2-40B4-BE49-F238E27FC236}">
              <a16:creationId xmlns:a16="http://schemas.microsoft.com/office/drawing/2014/main" id="{00000000-0008-0000-0400-00001E000000}"/>
            </a:ext>
          </a:extLst>
        </xdr:cNvPr>
        <xdr:cNvSpPr/>
      </xdr:nvSpPr>
      <xdr:spPr>
        <a:xfrm>
          <a:off x="4083938" y="3518063"/>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C.2 Mal estado de las calles y falta de pavimentación</a:t>
          </a:r>
          <a:endParaRPr sz="500">
            <a:solidFill>
              <a:srgbClr val="000000"/>
            </a:solidFill>
          </a:endParaRPr>
        </a:p>
      </xdr:txBody>
    </xdr:sp>
    <xdr:clientData fLocksWithSheet="0"/>
  </xdr:oneCellAnchor>
  <xdr:oneCellAnchor>
    <xdr:from>
      <xdr:col>12</xdr:col>
      <xdr:colOff>523875</xdr:colOff>
      <xdr:row>8</xdr:row>
      <xdr:rowOff>2857500</xdr:rowOff>
    </xdr:from>
    <xdr:ext cx="2085975" cy="333375"/>
    <xdr:sp macro="" textlink="">
      <xdr:nvSpPr>
        <xdr:cNvPr id="31" name="Shape 31">
          <a:extLst>
            <a:ext uri="{FF2B5EF4-FFF2-40B4-BE49-F238E27FC236}">
              <a16:creationId xmlns:a16="http://schemas.microsoft.com/office/drawing/2014/main" id="{00000000-0008-0000-0400-00001F000000}"/>
            </a:ext>
          </a:extLst>
        </xdr:cNvPr>
        <xdr:cNvSpPr/>
      </xdr:nvSpPr>
      <xdr:spPr>
        <a:xfrm>
          <a:off x="9686925" y="4743450"/>
          <a:ext cx="2085975" cy="333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PROBLEMA CENTRAL</a:t>
          </a:r>
          <a:endParaRPr sz="1100">
            <a:solidFill>
              <a:srgbClr val="000000"/>
            </a:solidFill>
          </a:endParaRPr>
        </a:p>
      </xdr:txBody>
    </xdr:sp>
    <xdr:clientData fLocksWithSheet="0"/>
  </xdr:oneCellAnchor>
  <xdr:oneCellAnchor>
    <xdr:from>
      <xdr:col>12</xdr:col>
      <xdr:colOff>95250</xdr:colOff>
      <xdr:row>8</xdr:row>
      <xdr:rowOff>3619500</xdr:rowOff>
    </xdr:from>
    <xdr:ext cx="304800" cy="2143125"/>
    <xdr:sp macro="" textlink="">
      <xdr:nvSpPr>
        <xdr:cNvPr id="32" name="Shape 32">
          <a:extLst>
            <a:ext uri="{FF2B5EF4-FFF2-40B4-BE49-F238E27FC236}">
              <a16:creationId xmlns:a16="http://schemas.microsoft.com/office/drawing/2014/main" id="{00000000-0008-0000-0400-000020000000}"/>
            </a:ext>
          </a:extLst>
        </xdr:cNvPr>
        <xdr:cNvSpPr/>
      </xdr:nvSpPr>
      <xdr:spPr>
        <a:xfrm>
          <a:off x="5198363" y="2713200"/>
          <a:ext cx="295275" cy="21336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CAUSAS</a:t>
          </a:r>
          <a:endParaRPr sz="1400"/>
        </a:p>
      </xdr:txBody>
    </xdr:sp>
    <xdr:clientData fLocksWithSheet="0"/>
  </xdr:oneCellAnchor>
  <xdr:oneCellAnchor>
    <xdr:from>
      <xdr:col>0</xdr:col>
      <xdr:colOff>676275</xdr:colOff>
      <xdr:row>8</xdr:row>
      <xdr:rowOff>2628900</xdr:rowOff>
    </xdr:from>
    <xdr:ext cx="8829675" cy="781050"/>
    <xdr:sp macro="" textlink="">
      <xdr:nvSpPr>
        <xdr:cNvPr id="34" name="Shape 34">
          <a:extLst>
            <a:ext uri="{FF2B5EF4-FFF2-40B4-BE49-F238E27FC236}">
              <a16:creationId xmlns:a16="http://schemas.microsoft.com/office/drawing/2014/main" id="{00000000-0008-0000-0400-000022000000}"/>
            </a:ext>
          </a:extLst>
        </xdr:cNvPr>
        <xdr:cNvSpPr/>
      </xdr:nvSpPr>
      <xdr:spPr>
        <a:xfrm>
          <a:off x="931163" y="3389475"/>
          <a:ext cx="8829675" cy="7810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Deficiencia en la infraestructura de drenaje y vialidades en Zapotlán de Juárez</a:t>
          </a:r>
          <a:endParaRPr sz="1100">
            <a:solidFill>
              <a:schemeClr val="lt1"/>
            </a:solidFill>
            <a:latin typeface="Calibri"/>
            <a:ea typeface="Calibri"/>
            <a:cs typeface="Calibri"/>
            <a:sym typeface="Calibri"/>
          </a:endParaRPr>
        </a:p>
      </xdr:txBody>
    </xdr:sp>
    <xdr:clientData fLocksWithSheet="0"/>
  </xdr:oneCellAnchor>
  <xdr:oneCellAnchor>
    <xdr:from>
      <xdr:col>1</xdr:col>
      <xdr:colOff>9525</xdr:colOff>
      <xdr:row>8</xdr:row>
      <xdr:rowOff>3486150</xdr:rowOff>
    </xdr:from>
    <xdr:ext cx="2276475" cy="523875"/>
    <xdr:sp macro="" textlink="">
      <xdr:nvSpPr>
        <xdr:cNvPr id="35" name="Shape 35">
          <a:extLst>
            <a:ext uri="{FF2B5EF4-FFF2-40B4-BE49-F238E27FC236}">
              <a16:creationId xmlns:a16="http://schemas.microsoft.com/office/drawing/2014/main" id="{00000000-0008-0000-0400-000023000000}"/>
            </a:ext>
          </a:extLst>
        </xdr:cNvPr>
        <xdr:cNvSpPr/>
      </xdr:nvSpPr>
      <xdr:spPr>
        <a:xfrm>
          <a:off x="4212525" y="3518063"/>
          <a:ext cx="22669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C.1 Deficiencia en servicios básicos (agua potable y drenaje)</a:t>
          </a:r>
          <a:endParaRPr sz="800">
            <a:solidFill>
              <a:srgbClr val="000000"/>
            </a:solidFill>
          </a:endParaRPr>
        </a:p>
      </xdr:txBody>
    </xdr:sp>
    <xdr:clientData fLocksWithSheet="0"/>
  </xdr:oneCellAnchor>
  <xdr:oneCellAnchor>
    <xdr:from>
      <xdr:col>0</xdr:col>
      <xdr:colOff>438150</xdr:colOff>
      <xdr:row>8</xdr:row>
      <xdr:rowOff>1838325</xdr:rowOff>
    </xdr:from>
    <xdr:ext cx="2390775" cy="523875"/>
    <xdr:sp macro="" textlink="">
      <xdr:nvSpPr>
        <xdr:cNvPr id="36" name="Shape 36">
          <a:extLst>
            <a:ext uri="{FF2B5EF4-FFF2-40B4-BE49-F238E27FC236}">
              <a16:creationId xmlns:a16="http://schemas.microsoft.com/office/drawing/2014/main" id="{00000000-0008-0000-0400-000024000000}"/>
            </a:ext>
          </a:extLst>
        </xdr:cNvPr>
        <xdr:cNvSpPr/>
      </xdr:nvSpPr>
      <xdr:spPr>
        <a:xfrm>
          <a:off x="438150" y="3724275"/>
          <a:ext cx="239077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Mayor riesgo ante emergencias</a:t>
          </a:r>
          <a:endParaRPr sz="800">
            <a:solidFill>
              <a:srgbClr val="000000"/>
            </a:solidFill>
          </a:endParaRPr>
        </a:p>
      </xdr:txBody>
    </xdr:sp>
    <xdr:clientData fLocksWithSheet="0"/>
  </xdr:oneCellAnchor>
  <xdr:oneCellAnchor>
    <xdr:from>
      <xdr:col>1</xdr:col>
      <xdr:colOff>0</xdr:colOff>
      <xdr:row>8</xdr:row>
      <xdr:rowOff>4105275</xdr:rowOff>
    </xdr:from>
    <xdr:ext cx="2276475" cy="523875"/>
    <xdr:sp macro="" textlink="">
      <xdr:nvSpPr>
        <xdr:cNvPr id="37" name="Shape 37">
          <a:extLst>
            <a:ext uri="{FF2B5EF4-FFF2-40B4-BE49-F238E27FC236}">
              <a16:creationId xmlns:a16="http://schemas.microsoft.com/office/drawing/2014/main" id="{00000000-0008-0000-0400-000025000000}"/>
            </a:ext>
          </a:extLst>
        </xdr:cNvPr>
        <xdr:cNvSpPr/>
      </xdr:nvSpPr>
      <xdr:spPr>
        <a:xfrm>
          <a:off x="4212525" y="3518063"/>
          <a:ext cx="22669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A.1 Dar seguimiento a oficios</a:t>
          </a:r>
          <a:endParaRPr sz="800">
            <a:solidFill>
              <a:srgbClr val="000000"/>
            </a:solidFill>
          </a:endParaRPr>
        </a:p>
      </xdr:txBody>
    </xdr:sp>
    <xdr:clientData fLocksWithSheet="0"/>
  </xdr:oneCellAnchor>
  <xdr:oneCellAnchor>
    <xdr:from>
      <xdr:col>0</xdr:col>
      <xdr:colOff>1562101</xdr:colOff>
      <xdr:row>8</xdr:row>
      <xdr:rowOff>4714875</xdr:rowOff>
    </xdr:from>
    <xdr:ext cx="2266950" cy="533400"/>
    <xdr:sp macro="" textlink="">
      <xdr:nvSpPr>
        <xdr:cNvPr id="38" name="Shape 38">
          <a:extLst>
            <a:ext uri="{FF2B5EF4-FFF2-40B4-BE49-F238E27FC236}">
              <a16:creationId xmlns:a16="http://schemas.microsoft.com/office/drawing/2014/main" id="{00000000-0008-0000-0400-000026000000}"/>
            </a:ext>
          </a:extLst>
        </xdr:cNvPr>
        <xdr:cNvSpPr/>
      </xdr:nvSpPr>
      <xdr:spPr>
        <a:xfrm>
          <a:off x="1562101" y="6600825"/>
          <a:ext cx="2266950"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A.2 Operaciones con maquinaria</a:t>
          </a:r>
          <a:endParaRPr sz="800">
            <a:solidFill>
              <a:srgbClr val="000000"/>
            </a:solidFill>
          </a:endParaRPr>
        </a:p>
      </xdr:txBody>
    </xdr:sp>
    <xdr:clientData fLocksWithSheet="0"/>
  </xdr:oneCellAnchor>
  <xdr:oneCellAnchor>
    <xdr:from>
      <xdr:col>5</xdr:col>
      <xdr:colOff>1657350</xdr:colOff>
      <xdr:row>8</xdr:row>
      <xdr:rowOff>4114800</xdr:rowOff>
    </xdr:from>
    <xdr:ext cx="2533650" cy="523875"/>
    <xdr:sp macro="" textlink="">
      <xdr:nvSpPr>
        <xdr:cNvPr id="39" name="Shape 39">
          <a:extLst>
            <a:ext uri="{FF2B5EF4-FFF2-40B4-BE49-F238E27FC236}">
              <a16:creationId xmlns:a16="http://schemas.microsoft.com/office/drawing/2014/main" id="{00000000-0008-0000-0400-000027000000}"/>
            </a:ext>
          </a:extLst>
        </xdr:cNvPr>
        <xdr:cNvSpPr/>
      </xdr:nvSpPr>
      <xdr:spPr>
        <a:xfrm>
          <a:off x="4083938" y="3518063"/>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A.1 Bacheo en calles.</a:t>
          </a:r>
          <a:endParaRPr sz="800">
            <a:solidFill>
              <a:srgbClr val="000000"/>
            </a:solidFill>
          </a:endParaRPr>
        </a:p>
      </xdr:txBody>
    </xdr:sp>
    <xdr:clientData fLocksWithSheet="0"/>
  </xdr:oneCellAnchor>
  <xdr:oneCellAnchor>
    <xdr:from>
      <xdr:col>5</xdr:col>
      <xdr:colOff>1647825</xdr:colOff>
      <xdr:row>8</xdr:row>
      <xdr:rowOff>4724400</xdr:rowOff>
    </xdr:from>
    <xdr:ext cx="2533650" cy="533400"/>
    <xdr:sp macro="" textlink="">
      <xdr:nvSpPr>
        <xdr:cNvPr id="40" name="Shape 40">
          <a:extLst>
            <a:ext uri="{FF2B5EF4-FFF2-40B4-BE49-F238E27FC236}">
              <a16:creationId xmlns:a16="http://schemas.microsoft.com/office/drawing/2014/main" id="{00000000-0008-0000-0400-000028000000}"/>
            </a:ext>
          </a:extLst>
        </xdr:cNvPr>
        <xdr:cNvSpPr/>
      </xdr:nvSpPr>
      <xdr:spPr>
        <a:xfrm>
          <a:off x="4083938" y="3518063"/>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A.2 Realizar levantamientos topográficos a usuarios</a:t>
          </a:r>
          <a:endParaRPr sz="800">
            <a:solidFill>
              <a:srgbClr val="000000"/>
            </a:solidFill>
          </a:endParaRPr>
        </a:p>
      </xdr:txBody>
    </xdr:sp>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647700</xdr:colOff>
      <xdr:row>0</xdr:row>
      <xdr:rowOff>66675</xdr:rowOff>
    </xdr:from>
    <xdr:ext cx="1609725" cy="200025"/>
    <xdr:pic>
      <xdr:nvPicPr>
        <xdr:cNvPr id="4" name="image9.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76199</xdr:colOff>
      <xdr:row>13</xdr:row>
      <xdr:rowOff>38100</xdr:rowOff>
    </xdr:from>
    <xdr:ext cx="9001125" cy="809625"/>
    <xdr:pic>
      <xdr:nvPicPr>
        <xdr:cNvPr id="5" name="image3.jpg">
          <a:extLst>
            <a:ext uri="{FF2B5EF4-FFF2-40B4-BE49-F238E27FC236}">
              <a16:creationId xmlns:a16="http://schemas.microsoft.com/office/drawing/2014/main" id="{1FEF044D-DD18-425C-9026-D26DC926E171}"/>
            </a:ext>
          </a:extLst>
        </xdr:cNvPr>
        <xdr:cNvPicPr preferRelativeResize="0"/>
      </xdr:nvPicPr>
      <xdr:blipFill rotWithShape="1">
        <a:blip xmlns:r="http://schemas.openxmlformats.org/officeDocument/2006/relationships" r:embed="rId3" cstate="print"/>
        <a:srcRect t="40694" b="47634"/>
        <a:stretch/>
      </xdr:blipFill>
      <xdr:spPr>
        <a:xfrm>
          <a:off x="76199" y="7762875"/>
          <a:ext cx="9001125" cy="8096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1000125</xdr:colOff>
      <xdr:row>19</xdr:row>
      <xdr:rowOff>57150</xdr:rowOff>
    </xdr:from>
    <xdr:ext cx="57150" cy="152400"/>
    <xdr:sp macro="" textlink="">
      <xdr:nvSpPr>
        <xdr:cNvPr id="41" name="Shape 41">
          <a:extLst>
            <a:ext uri="{FF2B5EF4-FFF2-40B4-BE49-F238E27FC236}">
              <a16:creationId xmlns:a16="http://schemas.microsoft.com/office/drawing/2014/main" id="{00000000-0008-0000-0500-000029000000}"/>
            </a:ext>
          </a:extLst>
        </xdr:cNvPr>
        <xdr:cNvSpPr/>
      </xdr:nvSpPr>
      <xdr:spPr>
        <a:xfrm>
          <a:off x="5320600" y="3704435"/>
          <a:ext cx="50800" cy="151130"/>
        </a:xfrm>
        <a:custGeom>
          <a:avLst/>
          <a:gdLst/>
          <a:ahLst/>
          <a:cxnLst/>
          <a:rect l="l" t="t" r="r" b="b"/>
          <a:pathLst>
            <a:path w="50800" h="151130" extrusionOk="0">
              <a:moveTo>
                <a:pt x="23066" y="50249"/>
              </a:moveTo>
              <a:lnTo>
                <a:pt x="20954" y="150875"/>
              </a:lnTo>
              <a:lnTo>
                <a:pt x="25145" y="151002"/>
              </a:lnTo>
              <a:lnTo>
                <a:pt x="27257" y="50334"/>
              </a:lnTo>
              <a:lnTo>
                <a:pt x="23066" y="50249"/>
              </a:lnTo>
              <a:close/>
            </a:path>
            <a:path w="50800" h="151130" extrusionOk="0">
              <a:moveTo>
                <a:pt x="46069" y="41909"/>
              </a:moveTo>
              <a:lnTo>
                <a:pt x="23240" y="41909"/>
              </a:lnTo>
              <a:lnTo>
                <a:pt x="27431" y="42037"/>
              </a:lnTo>
              <a:lnTo>
                <a:pt x="27257" y="50334"/>
              </a:lnTo>
              <a:lnTo>
                <a:pt x="50291" y="50800"/>
              </a:lnTo>
              <a:lnTo>
                <a:pt x="46069" y="41909"/>
              </a:lnTo>
              <a:close/>
            </a:path>
            <a:path w="50800" h="151130" extrusionOk="0">
              <a:moveTo>
                <a:pt x="23240" y="41909"/>
              </a:moveTo>
              <a:lnTo>
                <a:pt x="23066" y="50249"/>
              </a:lnTo>
              <a:lnTo>
                <a:pt x="27257" y="50334"/>
              </a:lnTo>
              <a:lnTo>
                <a:pt x="27431" y="42037"/>
              </a:lnTo>
              <a:lnTo>
                <a:pt x="23240" y="41909"/>
              </a:lnTo>
              <a:close/>
            </a:path>
            <a:path w="50800" h="151130" extrusionOk="0">
              <a:moveTo>
                <a:pt x="26161" y="0"/>
              </a:moveTo>
              <a:lnTo>
                <a:pt x="0" y="49783"/>
              </a:lnTo>
              <a:lnTo>
                <a:pt x="23066" y="50249"/>
              </a:lnTo>
              <a:lnTo>
                <a:pt x="23240" y="41909"/>
              </a:lnTo>
              <a:lnTo>
                <a:pt x="46069" y="41909"/>
              </a:lnTo>
              <a:lnTo>
                <a:pt x="26161" y="0"/>
              </a:lnTo>
              <a:close/>
            </a:path>
          </a:pathLst>
        </a:custGeom>
        <a:solidFill>
          <a:srgbClr val="5B9BD4"/>
        </a:solidFill>
        <a:ln>
          <a:noFill/>
        </a:ln>
      </xdr:spPr>
    </xdr:sp>
    <xdr:clientData fLocksWithSheet="0"/>
  </xdr:oneCellAnchor>
  <xdr:oneCellAnchor>
    <xdr:from>
      <xdr:col>9</xdr:col>
      <xdr:colOff>561975</xdr:colOff>
      <xdr:row>7</xdr:row>
      <xdr:rowOff>0</xdr:rowOff>
    </xdr:from>
    <xdr:ext cx="57150" cy="152400"/>
    <xdr:sp macro="" textlink="">
      <xdr:nvSpPr>
        <xdr:cNvPr id="42" name="Shape 42">
          <a:extLst>
            <a:ext uri="{FF2B5EF4-FFF2-40B4-BE49-F238E27FC236}">
              <a16:creationId xmlns:a16="http://schemas.microsoft.com/office/drawing/2014/main" id="{00000000-0008-0000-0500-00002A000000}"/>
            </a:ext>
          </a:extLst>
        </xdr:cNvPr>
        <xdr:cNvSpPr/>
      </xdr:nvSpPr>
      <xdr:spPr>
        <a:xfrm>
          <a:off x="5320600" y="3704435"/>
          <a:ext cx="50800" cy="151130"/>
        </a:xfrm>
        <a:custGeom>
          <a:avLst/>
          <a:gdLst/>
          <a:ahLst/>
          <a:cxnLst/>
          <a:rect l="l" t="t" r="r" b="b"/>
          <a:pathLst>
            <a:path w="50800" h="151130" extrusionOk="0">
              <a:moveTo>
                <a:pt x="27267" y="50238"/>
              </a:moveTo>
              <a:lnTo>
                <a:pt x="23076" y="50344"/>
              </a:lnTo>
              <a:lnTo>
                <a:pt x="25653" y="150875"/>
              </a:lnTo>
              <a:lnTo>
                <a:pt x="29845" y="150875"/>
              </a:lnTo>
              <a:lnTo>
                <a:pt x="27267" y="50238"/>
              </a:lnTo>
              <a:close/>
            </a:path>
            <a:path w="50800" h="151130" extrusionOk="0">
              <a:moveTo>
                <a:pt x="23875" y="0"/>
              </a:moveTo>
              <a:lnTo>
                <a:pt x="0" y="50926"/>
              </a:lnTo>
              <a:lnTo>
                <a:pt x="23076" y="50344"/>
              </a:lnTo>
              <a:lnTo>
                <a:pt x="22859" y="41909"/>
              </a:lnTo>
              <a:lnTo>
                <a:pt x="27050" y="41782"/>
              </a:lnTo>
              <a:lnTo>
                <a:pt x="46103" y="41782"/>
              </a:lnTo>
              <a:lnTo>
                <a:pt x="23875" y="0"/>
              </a:lnTo>
              <a:close/>
            </a:path>
            <a:path w="50800" h="151130" extrusionOk="0">
              <a:moveTo>
                <a:pt x="27050" y="41782"/>
              </a:moveTo>
              <a:lnTo>
                <a:pt x="22859" y="41909"/>
              </a:lnTo>
              <a:lnTo>
                <a:pt x="23076" y="50344"/>
              </a:lnTo>
              <a:lnTo>
                <a:pt x="27267" y="50238"/>
              </a:lnTo>
              <a:lnTo>
                <a:pt x="27050" y="41782"/>
              </a:lnTo>
              <a:close/>
            </a:path>
            <a:path w="50800" h="151130" extrusionOk="0">
              <a:moveTo>
                <a:pt x="46103" y="41782"/>
              </a:moveTo>
              <a:lnTo>
                <a:pt x="27050" y="41782"/>
              </a:lnTo>
              <a:lnTo>
                <a:pt x="27267" y="50238"/>
              </a:lnTo>
              <a:lnTo>
                <a:pt x="50291" y="49656"/>
              </a:lnTo>
              <a:lnTo>
                <a:pt x="46103" y="41782"/>
              </a:lnTo>
              <a:close/>
            </a:path>
          </a:pathLst>
        </a:custGeom>
        <a:solidFill>
          <a:srgbClr val="5B9BD4">
            <a:alpha val="49803"/>
          </a:srgbClr>
        </a:solidFill>
        <a:ln>
          <a:noFill/>
        </a:ln>
      </xdr:spPr>
    </xdr:sp>
    <xdr:clientData fLocksWithSheet="0"/>
  </xdr:oneCellAnchor>
  <xdr:oneCellAnchor>
    <xdr:from>
      <xdr:col>14</xdr:col>
      <xdr:colOff>228600</xdr:colOff>
      <xdr:row>12</xdr:row>
      <xdr:rowOff>114300</xdr:rowOff>
    </xdr:from>
    <xdr:ext cx="371475" cy="1457325"/>
    <xdr:sp macro="" textlink="">
      <xdr:nvSpPr>
        <xdr:cNvPr id="43" name="Shape 43">
          <a:extLst>
            <a:ext uri="{FF2B5EF4-FFF2-40B4-BE49-F238E27FC236}">
              <a16:creationId xmlns:a16="http://schemas.microsoft.com/office/drawing/2014/main" id="{00000000-0008-0000-0500-00002B000000}"/>
            </a:ext>
          </a:extLst>
        </xdr:cNvPr>
        <xdr:cNvSpPr/>
      </xdr:nvSpPr>
      <xdr:spPr>
        <a:xfrm>
          <a:off x="9867900" y="2819400"/>
          <a:ext cx="371475" cy="14573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FINES</a:t>
          </a:r>
          <a:endParaRPr sz="1400"/>
        </a:p>
      </xdr:txBody>
    </xdr:sp>
    <xdr:clientData fLocksWithSheet="0"/>
  </xdr:oneCellAnchor>
  <xdr:oneCellAnchor>
    <xdr:from>
      <xdr:col>0</xdr:col>
      <xdr:colOff>704850</xdr:colOff>
      <xdr:row>7</xdr:row>
      <xdr:rowOff>104775</xdr:rowOff>
    </xdr:from>
    <xdr:ext cx="8905875" cy="723900"/>
    <xdr:sp macro="" textlink="">
      <xdr:nvSpPr>
        <xdr:cNvPr id="44" name="Shape 44">
          <a:extLst>
            <a:ext uri="{FF2B5EF4-FFF2-40B4-BE49-F238E27FC236}">
              <a16:creationId xmlns:a16="http://schemas.microsoft.com/office/drawing/2014/main" id="{00000000-0008-0000-0500-00002C000000}"/>
            </a:ext>
          </a:extLst>
        </xdr:cNvPr>
        <xdr:cNvSpPr/>
      </xdr:nvSpPr>
      <xdr:spPr>
        <a:xfrm>
          <a:off x="897825" y="3422813"/>
          <a:ext cx="8896350" cy="7143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b="1">
              <a:solidFill>
                <a:schemeClr val="lt1"/>
              </a:solidFill>
              <a:latin typeface="Calibri"/>
              <a:ea typeface="Calibri"/>
              <a:cs typeface="Calibri"/>
              <a:sym typeface="Calibri"/>
            </a:rPr>
            <a:t>Mejorar la infraestructura vial</a:t>
          </a:r>
          <a:r>
            <a:rPr lang="en-US" sz="800">
              <a:solidFill>
                <a:schemeClr val="lt1"/>
              </a:solidFill>
              <a:latin typeface="Calibri"/>
              <a:ea typeface="Calibri"/>
              <a:cs typeface="Calibri"/>
              <a:sym typeface="Calibri"/>
            </a:rPr>
            <a:t> mediante la pavimentación y rehabilitación de las calles del municipio, eliminando baches y superficies resbaladizas.</a:t>
          </a:r>
          <a:endParaRPr sz="1400"/>
        </a:p>
      </xdr:txBody>
    </xdr:sp>
    <xdr:clientData fLocksWithSheet="0"/>
  </xdr:oneCellAnchor>
  <xdr:oneCellAnchor>
    <xdr:from>
      <xdr:col>9</xdr:col>
      <xdr:colOff>409575</xdr:colOff>
      <xdr:row>13</xdr:row>
      <xdr:rowOff>28575</xdr:rowOff>
    </xdr:from>
    <xdr:ext cx="2295525" cy="542925"/>
    <xdr:sp macro="" textlink="">
      <xdr:nvSpPr>
        <xdr:cNvPr id="45" name="Shape 45">
          <a:extLst>
            <a:ext uri="{FF2B5EF4-FFF2-40B4-BE49-F238E27FC236}">
              <a16:creationId xmlns:a16="http://schemas.microsoft.com/office/drawing/2014/main" id="{00000000-0008-0000-0500-00002D000000}"/>
            </a:ext>
          </a:extLst>
        </xdr:cNvPr>
        <xdr:cNvSpPr/>
      </xdr:nvSpPr>
      <xdr:spPr>
        <a:xfrm>
          <a:off x="6315075" y="2895600"/>
          <a:ext cx="22955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Fortalecimiento del orden urbano y planeación sostenible</a:t>
          </a:r>
          <a:endParaRPr sz="800">
            <a:solidFill>
              <a:srgbClr val="000000"/>
            </a:solidFill>
          </a:endParaRPr>
        </a:p>
      </xdr:txBody>
    </xdr:sp>
    <xdr:clientData fLocksWithSheet="0"/>
  </xdr:oneCellAnchor>
  <xdr:oneCellAnchor>
    <xdr:from>
      <xdr:col>0</xdr:col>
      <xdr:colOff>542925</xdr:colOff>
      <xdr:row>24</xdr:row>
      <xdr:rowOff>57150</xdr:rowOff>
    </xdr:from>
    <xdr:ext cx="8905875" cy="971550"/>
    <xdr:sp macro="" textlink="">
      <xdr:nvSpPr>
        <xdr:cNvPr id="46" name="Shape 46">
          <a:extLst>
            <a:ext uri="{FF2B5EF4-FFF2-40B4-BE49-F238E27FC236}">
              <a16:creationId xmlns:a16="http://schemas.microsoft.com/office/drawing/2014/main" id="{00000000-0008-0000-0500-00002E000000}"/>
            </a:ext>
          </a:extLst>
        </xdr:cNvPr>
        <xdr:cNvSpPr/>
      </xdr:nvSpPr>
      <xdr:spPr>
        <a:xfrm>
          <a:off x="897825" y="3298988"/>
          <a:ext cx="8896350" cy="96202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Mejorar la infraestructura de drenaje y vialidades en Zapotlán de Juárez para garantizar la movilidad, </a:t>
          </a:r>
          <a:r>
            <a:rPr lang="en-US" sz="1100">
              <a:solidFill>
                <a:schemeClr val="lt1"/>
              </a:solidFill>
              <a:latin typeface="Calibri"/>
              <a:ea typeface="Calibri"/>
              <a:cs typeface="Calibri"/>
              <a:sym typeface="Calibri"/>
            </a:rPr>
            <a:t>la</a:t>
          </a:r>
          <a:r>
            <a:rPr lang="en-US" sz="800">
              <a:solidFill>
                <a:schemeClr val="lt1"/>
              </a:solidFill>
              <a:latin typeface="Calibri"/>
              <a:ea typeface="Calibri"/>
              <a:cs typeface="Calibri"/>
              <a:sym typeface="Calibri"/>
            </a:rPr>
            <a:t> salud pública y el desarrollo socioeconómico de la población.</a:t>
          </a:r>
          <a:endParaRPr sz="800">
            <a:solidFill>
              <a:schemeClr val="lt1"/>
            </a:solidFill>
          </a:endParaRPr>
        </a:p>
      </xdr:txBody>
    </xdr:sp>
    <xdr:clientData fLocksWithSheet="0"/>
  </xdr:oneCellAnchor>
  <xdr:oneCellAnchor>
    <xdr:from>
      <xdr:col>14</xdr:col>
      <xdr:colOff>38100</xdr:colOff>
      <xdr:row>26</xdr:row>
      <xdr:rowOff>76200</xdr:rowOff>
    </xdr:from>
    <xdr:ext cx="2562225" cy="352425"/>
    <xdr:sp macro="" textlink="">
      <xdr:nvSpPr>
        <xdr:cNvPr id="47" name="Shape 47">
          <a:extLst>
            <a:ext uri="{FF2B5EF4-FFF2-40B4-BE49-F238E27FC236}">
              <a16:creationId xmlns:a16="http://schemas.microsoft.com/office/drawing/2014/main" id="{00000000-0008-0000-0500-00002F000000}"/>
            </a:ext>
          </a:extLst>
        </xdr:cNvPr>
        <xdr:cNvSpPr/>
      </xdr:nvSpPr>
      <xdr:spPr>
        <a:xfrm>
          <a:off x="9677400" y="5048250"/>
          <a:ext cx="2562225" cy="3524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OBJETIVOS</a:t>
          </a:r>
          <a:endParaRPr sz="1400"/>
        </a:p>
      </xdr:txBody>
    </xdr:sp>
    <xdr:clientData fLocksWithSheet="0"/>
  </xdr:oneCellAnchor>
  <xdr:oneCellAnchor>
    <xdr:from>
      <xdr:col>13</xdr:col>
      <xdr:colOff>76200</xdr:colOff>
      <xdr:row>33</xdr:row>
      <xdr:rowOff>9525</xdr:rowOff>
    </xdr:from>
    <xdr:ext cx="752475" cy="2190750"/>
    <xdr:sp macro="" textlink="">
      <xdr:nvSpPr>
        <xdr:cNvPr id="48" name="Shape 48">
          <a:extLst>
            <a:ext uri="{FF2B5EF4-FFF2-40B4-BE49-F238E27FC236}">
              <a16:creationId xmlns:a16="http://schemas.microsoft.com/office/drawing/2014/main" id="{00000000-0008-0000-0500-000030000000}"/>
            </a:ext>
          </a:extLst>
        </xdr:cNvPr>
        <xdr:cNvSpPr/>
      </xdr:nvSpPr>
      <xdr:spPr>
        <a:xfrm>
          <a:off x="4974525" y="2689388"/>
          <a:ext cx="742950" cy="21812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MEDIOS</a:t>
          </a:r>
          <a:endParaRPr sz="1400"/>
        </a:p>
      </xdr:txBody>
    </xdr:sp>
    <xdr:clientData fLocksWithSheet="0"/>
  </xdr:oneCellAnchor>
  <xdr:oneCellAnchor>
    <xdr:from>
      <xdr:col>0</xdr:col>
      <xdr:colOff>1600200</xdr:colOff>
      <xdr:row>32</xdr:row>
      <xdr:rowOff>9525</xdr:rowOff>
    </xdr:from>
    <xdr:ext cx="2400300" cy="542925"/>
    <xdr:sp macro="" textlink="">
      <xdr:nvSpPr>
        <xdr:cNvPr id="49" name="Shape 49">
          <a:extLst>
            <a:ext uri="{FF2B5EF4-FFF2-40B4-BE49-F238E27FC236}">
              <a16:creationId xmlns:a16="http://schemas.microsoft.com/office/drawing/2014/main" id="{00000000-0008-0000-0500-000031000000}"/>
            </a:ext>
          </a:extLst>
        </xdr:cNvPr>
        <xdr:cNvSpPr/>
      </xdr:nvSpPr>
      <xdr:spPr>
        <a:xfrm>
          <a:off x="1600200" y="5953125"/>
          <a:ext cx="240030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C.1Construcción y modernización del drenaje sanitario</a:t>
          </a:r>
          <a:endParaRPr sz="800">
            <a:solidFill>
              <a:srgbClr val="000000"/>
            </a:solidFill>
          </a:endParaRPr>
        </a:p>
      </xdr:txBody>
    </xdr:sp>
    <xdr:clientData fLocksWithSheet="0"/>
  </xdr:oneCellAnchor>
  <xdr:oneCellAnchor>
    <xdr:from>
      <xdr:col>9</xdr:col>
      <xdr:colOff>228600</xdr:colOff>
      <xdr:row>32</xdr:row>
      <xdr:rowOff>28575</xdr:rowOff>
    </xdr:from>
    <xdr:ext cx="2371725" cy="542925"/>
    <xdr:sp macro="" textlink="">
      <xdr:nvSpPr>
        <xdr:cNvPr id="50" name="Shape 50">
          <a:extLst>
            <a:ext uri="{FF2B5EF4-FFF2-40B4-BE49-F238E27FC236}">
              <a16:creationId xmlns:a16="http://schemas.microsoft.com/office/drawing/2014/main" id="{00000000-0008-0000-0500-000032000000}"/>
            </a:ext>
          </a:extLst>
        </xdr:cNvPr>
        <xdr:cNvSpPr/>
      </xdr:nvSpPr>
      <xdr:spPr>
        <a:xfrm>
          <a:off x="6134100" y="5972175"/>
          <a:ext cx="23717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C.2Rehabilitación y pavimentación de calles</a:t>
          </a:r>
          <a:endParaRPr sz="800">
            <a:solidFill>
              <a:srgbClr val="000000"/>
            </a:solidFill>
          </a:endParaRPr>
        </a:p>
      </xdr:txBody>
    </xdr:sp>
    <xdr:clientData fLocksWithSheet="0"/>
  </xdr:oneCellAnchor>
  <xdr:oneCellAnchor>
    <xdr:from>
      <xdr:col>0</xdr:col>
      <xdr:colOff>733425</xdr:colOff>
      <xdr:row>13</xdr:row>
      <xdr:rowOff>19050</xdr:rowOff>
    </xdr:from>
    <xdr:ext cx="2400300" cy="542925"/>
    <xdr:sp macro="" textlink="">
      <xdr:nvSpPr>
        <xdr:cNvPr id="51" name="Shape 51">
          <a:extLst>
            <a:ext uri="{FF2B5EF4-FFF2-40B4-BE49-F238E27FC236}">
              <a16:creationId xmlns:a16="http://schemas.microsoft.com/office/drawing/2014/main" id="{00000000-0008-0000-0500-000033000000}"/>
            </a:ext>
          </a:extLst>
        </xdr:cNvPr>
        <xdr:cNvSpPr/>
      </xdr:nvSpPr>
      <xdr:spPr>
        <a:xfrm>
          <a:off x="733425" y="2886075"/>
          <a:ext cx="240030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Movilidad segura y eficiente para la población</a:t>
          </a:r>
          <a:endParaRPr sz="800">
            <a:solidFill>
              <a:srgbClr val="000000"/>
            </a:solidFill>
          </a:endParaRPr>
        </a:p>
      </xdr:txBody>
    </xdr:sp>
    <xdr:clientData fLocksWithSheet="0"/>
  </xdr:oneCellAnchor>
  <xdr:oneCellAnchor>
    <xdr:from>
      <xdr:col>5</xdr:col>
      <xdr:colOff>847725</xdr:colOff>
      <xdr:row>13</xdr:row>
      <xdr:rowOff>38100</xdr:rowOff>
    </xdr:from>
    <xdr:ext cx="2371725" cy="542925"/>
    <xdr:sp macro="" textlink="">
      <xdr:nvSpPr>
        <xdr:cNvPr id="52" name="Shape 52">
          <a:extLst>
            <a:ext uri="{FF2B5EF4-FFF2-40B4-BE49-F238E27FC236}">
              <a16:creationId xmlns:a16="http://schemas.microsoft.com/office/drawing/2014/main" id="{00000000-0008-0000-0500-000034000000}"/>
            </a:ext>
          </a:extLst>
        </xdr:cNvPr>
        <xdr:cNvSpPr/>
      </xdr:nvSpPr>
      <xdr:spPr>
        <a:xfrm>
          <a:off x="3514725" y="2905125"/>
          <a:ext cx="23717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Mejor calidad de vida y salud pública</a:t>
          </a:r>
          <a:endParaRPr sz="800">
            <a:solidFill>
              <a:srgbClr val="000000"/>
            </a:solidFill>
          </a:endParaRPr>
        </a:p>
      </xdr:txBody>
    </xdr:sp>
    <xdr:clientData fLocksWithSheet="0"/>
  </xdr:oneCellAnchor>
  <xdr:oneCellAnchor>
    <xdr:from>
      <xdr:col>0</xdr:col>
      <xdr:colOff>1581150</xdr:colOff>
      <xdr:row>36</xdr:row>
      <xdr:rowOff>85725</xdr:rowOff>
    </xdr:from>
    <xdr:ext cx="2400300" cy="542925"/>
    <xdr:sp macro="" textlink="">
      <xdr:nvSpPr>
        <xdr:cNvPr id="53" name="Shape 53">
          <a:extLst>
            <a:ext uri="{FF2B5EF4-FFF2-40B4-BE49-F238E27FC236}">
              <a16:creationId xmlns:a16="http://schemas.microsoft.com/office/drawing/2014/main" id="{00000000-0008-0000-0500-000035000000}"/>
            </a:ext>
          </a:extLst>
        </xdr:cNvPr>
        <xdr:cNvSpPr/>
      </xdr:nvSpPr>
      <xdr:spPr>
        <a:xfrm>
          <a:off x="1581150" y="6677025"/>
          <a:ext cx="240030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A.1 Cambio de lineas de drenaje </a:t>
          </a:r>
          <a:endParaRPr sz="800">
            <a:solidFill>
              <a:srgbClr val="000000"/>
            </a:solidFill>
          </a:endParaRPr>
        </a:p>
      </xdr:txBody>
    </xdr:sp>
    <xdr:clientData fLocksWithSheet="0"/>
  </xdr:oneCellAnchor>
  <xdr:oneCellAnchor>
    <xdr:from>
      <xdr:col>0</xdr:col>
      <xdr:colOff>1533525</xdr:colOff>
      <xdr:row>40</xdr:row>
      <xdr:rowOff>123825</xdr:rowOff>
    </xdr:from>
    <xdr:ext cx="2400300" cy="542925"/>
    <xdr:sp macro="" textlink="">
      <xdr:nvSpPr>
        <xdr:cNvPr id="54" name="Shape 54">
          <a:extLst>
            <a:ext uri="{FF2B5EF4-FFF2-40B4-BE49-F238E27FC236}">
              <a16:creationId xmlns:a16="http://schemas.microsoft.com/office/drawing/2014/main" id="{00000000-0008-0000-0500-000036000000}"/>
            </a:ext>
          </a:extLst>
        </xdr:cNvPr>
        <xdr:cNvSpPr/>
      </xdr:nvSpPr>
      <xdr:spPr>
        <a:xfrm>
          <a:off x="1533525" y="7362825"/>
          <a:ext cx="240030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A2. Se cuenta identificada la situación actual del municipio en cuestión del agua potable, drenaje, alcantarillado, tratamiento y disposición de las aguas residuales.  </a:t>
          </a:r>
          <a:endParaRPr sz="800">
            <a:solidFill>
              <a:srgbClr val="000000"/>
            </a:solidFill>
          </a:endParaRPr>
        </a:p>
      </xdr:txBody>
    </xdr:sp>
    <xdr:clientData fLocksWithSheet="0"/>
  </xdr:oneCellAnchor>
  <xdr:oneCellAnchor>
    <xdr:from>
      <xdr:col>9</xdr:col>
      <xdr:colOff>219075</xdr:colOff>
      <xdr:row>36</xdr:row>
      <xdr:rowOff>66675</xdr:rowOff>
    </xdr:from>
    <xdr:ext cx="2381250" cy="542925"/>
    <xdr:sp macro="" textlink="">
      <xdr:nvSpPr>
        <xdr:cNvPr id="55" name="Shape 55">
          <a:extLst>
            <a:ext uri="{FF2B5EF4-FFF2-40B4-BE49-F238E27FC236}">
              <a16:creationId xmlns:a16="http://schemas.microsoft.com/office/drawing/2014/main" id="{00000000-0008-0000-0500-000037000000}"/>
            </a:ext>
          </a:extLst>
        </xdr:cNvPr>
        <xdr:cNvSpPr/>
      </xdr:nvSpPr>
      <xdr:spPr>
        <a:xfrm>
          <a:off x="6124575" y="6657975"/>
          <a:ext cx="238125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A1. Campañas de bacheo realizadas</a:t>
          </a:r>
          <a:endParaRPr sz="800">
            <a:solidFill>
              <a:srgbClr val="000000"/>
            </a:solidFill>
          </a:endParaRPr>
        </a:p>
      </xdr:txBody>
    </xdr:sp>
    <xdr:clientData fLocksWithSheet="0"/>
  </xdr:oneCellAnchor>
  <xdr:oneCellAnchor>
    <xdr:from>
      <xdr:col>9</xdr:col>
      <xdr:colOff>190500</xdr:colOff>
      <xdr:row>40</xdr:row>
      <xdr:rowOff>85725</xdr:rowOff>
    </xdr:from>
    <xdr:ext cx="2381250" cy="542925"/>
    <xdr:sp macro="" textlink="">
      <xdr:nvSpPr>
        <xdr:cNvPr id="56" name="Shape 56">
          <a:extLst>
            <a:ext uri="{FF2B5EF4-FFF2-40B4-BE49-F238E27FC236}">
              <a16:creationId xmlns:a16="http://schemas.microsoft.com/office/drawing/2014/main" id="{00000000-0008-0000-0500-000038000000}"/>
            </a:ext>
          </a:extLst>
        </xdr:cNvPr>
        <xdr:cNvSpPr/>
      </xdr:nvSpPr>
      <xdr:spPr>
        <a:xfrm>
          <a:off x="6096000" y="7324725"/>
          <a:ext cx="2381250"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A1. Suficiente Construcción, mantenimiento y reparación de guarniciones y banquetas </a:t>
          </a:r>
          <a:endParaRPr sz="800">
            <a:solidFill>
              <a:srgbClr val="000000"/>
            </a:solidFill>
          </a:endParaRPr>
        </a:p>
      </xdr:txBody>
    </xdr:sp>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476250</xdr:colOff>
      <xdr:row>0</xdr:row>
      <xdr:rowOff>66675</xdr:rowOff>
    </xdr:from>
    <xdr:ext cx="1590675" cy="200025"/>
    <xdr:pic>
      <xdr:nvPicPr>
        <xdr:cNvPr id="4" name="image9.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161925</xdr:colOff>
      <xdr:row>48</xdr:row>
      <xdr:rowOff>104775</xdr:rowOff>
    </xdr:from>
    <xdr:ext cx="9277350" cy="809625"/>
    <xdr:pic>
      <xdr:nvPicPr>
        <xdr:cNvPr id="6" name="image3.jpg">
          <a:extLst>
            <a:ext uri="{FF2B5EF4-FFF2-40B4-BE49-F238E27FC236}">
              <a16:creationId xmlns:a16="http://schemas.microsoft.com/office/drawing/2014/main" id="{A3231337-96B6-4DB8-B5C4-E8471439AD37}"/>
            </a:ext>
          </a:extLst>
        </xdr:cNvPr>
        <xdr:cNvPicPr preferRelativeResize="0"/>
      </xdr:nvPicPr>
      <xdr:blipFill rotWithShape="1">
        <a:blip xmlns:r="http://schemas.openxmlformats.org/officeDocument/2006/relationships" r:embed="rId3" cstate="print"/>
        <a:srcRect t="40694" b="47634"/>
        <a:stretch/>
      </xdr:blipFill>
      <xdr:spPr>
        <a:xfrm>
          <a:off x="161925" y="8639175"/>
          <a:ext cx="9277350" cy="8096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314325</xdr:colOff>
      <xdr:row>0</xdr:row>
      <xdr:rowOff>57150</xdr:rowOff>
    </xdr:from>
    <xdr:ext cx="342900" cy="276225"/>
    <xdr:pic>
      <xdr:nvPicPr>
        <xdr:cNvPr id="3" name="image8.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714375</xdr:colOff>
      <xdr:row>0</xdr:row>
      <xdr:rowOff>123825</xdr:rowOff>
    </xdr:from>
    <xdr:ext cx="1676400" cy="200025"/>
    <xdr:pic>
      <xdr:nvPicPr>
        <xdr:cNvPr id="4" name="image9.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152400</xdr:colOff>
      <xdr:row>12</xdr:row>
      <xdr:rowOff>85725</xdr:rowOff>
    </xdr:from>
    <xdr:ext cx="9001125" cy="809625"/>
    <xdr:pic>
      <xdr:nvPicPr>
        <xdr:cNvPr id="5" name="image3.jpg">
          <a:extLst>
            <a:ext uri="{FF2B5EF4-FFF2-40B4-BE49-F238E27FC236}">
              <a16:creationId xmlns:a16="http://schemas.microsoft.com/office/drawing/2014/main" id="{709B4755-54BD-45CB-85F8-9F88D85EEB4C}"/>
            </a:ext>
          </a:extLst>
        </xdr:cNvPr>
        <xdr:cNvPicPr preferRelativeResize="0"/>
      </xdr:nvPicPr>
      <xdr:blipFill rotWithShape="1">
        <a:blip xmlns:r="http://schemas.openxmlformats.org/officeDocument/2006/relationships" r:embed="rId3" cstate="print"/>
        <a:srcRect t="40694" b="47634"/>
        <a:stretch/>
      </xdr:blipFill>
      <xdr:spPr>
        <a:xfrm>
          <a:off x="152400" y="4029075"/>
          <a:ext cx="9001125" cy="8096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76200</xdr:colOff>
      <xdr:row>0</xdr:row>
      <xdr:rowOff>47625</xdr:rowOff>
    </xdr:from>
    <xdr:ext cx="476250" cy="390525"/>
    <xdr:pic>
      <xdr:nvPicPr>
        <xdr:cNvPr id="3" name="image10.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1590675</xdr:colOff>
      <xdr:row>0</xdr:row>
      <xdr:rowOff>142875</xdr:rowOff>
    </xdr:from>
    <xdr:ext cx="1343025" cy="209550"/>
    <xdr:pic>
      <xdr:nvPicPr>
        <xdr:cNvPr id="4" name="image9.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xdr:colOff>
      <xdr:row>25</xdr:row>
      <xdr:rowOff>57150</xdr:rowOff>
    </xdr:from>
    <xdr:ext cx="6486525" cy="600075"/>
    <xdr:pic>
      <xdr:nvPicPr>
        <xdr:cNvPr id="5" name="image3.jpg">
          <a:extLst>
            <a:ext uri="{FF2B5EF4-FFF2-40B4-BE49-F238E27FC236}">
              <a16:creationId xmlns:a16="http://schemas.microsoft.com/office/drawing/2014/main" id="{B6C60EFC-0967-4D17-B835-9D36A067BF58}"/>
            </a:ext>
          </a:extLst>
        </xdr:cNvPr>
        <xdr:cNvPicPr preferRelativeResize="0"/>
      </xdr:nvPicPr>
      <xdr:blipFill rotWithShape="1">
        <a:blip xmlns:r="http://schemas.openxmlformats.org/officeDocument/2006/relationships" r:embed="rId3" cstate="print"/>
        <a:srcRect t="40694" b="47634"/>
        <a:stretch/>
      </xdr:blipFill>
      <xdr:spPr>
        <a:xfrm>
          <a:off x="28575" y="7896225"/>
          <a:ext cx="6486525" cy="60007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12969</xdr:colOff>
      <xdr:row>22</xdr:row>
      <xdr:rowOff>141660</xdr:rowOff>
    </xdr:from>
    <xdr:ext cx="1359131" cy="2473219"/>
    <xdr:grpSp>
      <xdr:nvGrpSpPr>
        <xdr:cNvPr id="2" name="Shape 2">
          <a:extLst>
            <a:ext uri="{FF2B5EF4-FFF2-40B4-BE49-F238E27FC236}">
              <a16:creationId xmlns:a16="http://schemas.microsoft.com/office/drawing/2014/main" id="{00000000-0008-0000-0800-000002000000}"/>
            </a:ext>
          </a:extLst>
        </xdr:cNvPr>
        <xdr:cNvGrpSpPr/>
      </xdr:nvGrpSpPr>
      <xdr:grpSpPr>
        <a:xfrm>
          <a:off x="752109" y="11160180"/>
          <a:ext cx="1359131" cy="2473219"/>
          <a:chOff x="4559252" y="1629191"/>
          <a:chExt cx="1365853" cy="2480369"/>
        </a:xfrm>
      </xdr:grpSpPr>
      <xdr:grpSp>
        <xdr:nvGrpSpPr>
          <xdr:cNvPr id="64" name="Shape 64">
            <a:extLst>
              <a:ext uri="{FF2B5EF4-FFF2-40B4-BE49-F238E27FC236}">
                <a16:creationId xmlns:a16="http://schemas.microsoft.com/office/drawing/2014/main" id="{00000000-0008-0000-0800-000040000000}"/>
              </a:ext>
            </a:extLst>
          </xdr:cNvPr>
          <xdr:cNvGrpSpPr/>
        </xdr:nvGrpSpPr>
        <xdr:grpSpPr>
          <a:xfrm>
            <a:off x="4559252" y="1629191"/>
            <a:ext cx="1365853" cy="2480369"/>
            <a:chOff x="-207628" y="-1821244"/>
            <a:chExt cx="1365853" cy="2480369"/>
          </a:xfrm>
        </xdr:grpSpPr>
        <xdr:sp macro="" textlink="">
          <xdr:nvSpPr>
            <xdr:cNvPr id="65" name="Shape 65">
              <a:extLst>
                <a:ext uri="{FF2B5EF4-FFF2-40B4-BE49-F238E27FC236}">
                  <a16:creationId xmlns:a16="http://schemas.microsoft.com/office/drawing/2014/main" id="{00000000-0008-0000-0800-000041000000}"/>
                </a:ext>
              </a:extLst>
            </xdr:cNvPr>
            <xdr:cNvSpPr/>
          </xdr:nvSpPr>
          <xdr:spPr>
            <a:xfrm>
              <a:off x="0" y="0"/>
              <a:ext cx="115822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6" name="Shape 66">
              <a:extLst>
                <a:ext uri="{FF2B5EF4-FFF2-40B4-BE49-F238E27FC236}">
                  <a16:creationId xmlns:a16="http://schemas.microsoft.com/office/drawing/2014/main" id="{00000000-0008-0000-0800-000042000000}"/>
                </a:ext>
              </a:extLst>
            </xdr:cNvPr>
            <xdr:cNvSpPr/>
          </xdr:nvSpPr>
          <xdr:spPr>
            <a:xfrm>
              <a:off x="-207628" y="-1821244"/>
              <a:ext cx="1151255" cy="652145"/>
            </a:xfrm>
            <a:custGeom>
              <a:avLst/>
              <a:gdLst/>
              <a:ahLst/>
              <a:cxnLst/>
              <a:rect l="l" t="t" r="r" b="b"/>
              <a:pathLst>
                <a:path w="1151255" h="652145" extrusionOk="0">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67" name="Shape 67">
              <a:extLst>
                <a:ext uri="{FF2B5EF4-FFF2-40B4-BE49-F238E27FC236}">
                  <a16:creationId xmlns:a16="http://schemas.microsoft.com/office/drawing/2014/main" id="{00000000-0008-0000-0800-000043000000}"/>
                </a:ext>
              </a:extLst>
            </xdr:cNvPr>
            <xdr:cNvSpPr txBox="1"/>
          </xdr:nvSpPr>
          <xdr:spPr>
            <a:xfrm>
              <a:off x="268025" y="-1700084"/>
              <a:ext cx="213995"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Elaboró</a:t>
              </a:r>
              <a:endParaRPr sz="1400"/>
            </a:p>
          </xdr:txBody>
        </xdr:sp>
        <xdr:sp macro="" textlink="">
          <xdr:nvSpPr>
            <xdr:cNvPr id="68" name="Shape 68">
              <a:extLst>
                <a:ext uri="{FF2B5EF4-FFF2-40B4-BE49-F238E27FC236}">
                  <a16:creationId xmlns:a16="http://schemas.microsoft.com/office/drawing/2014/main" id="{00000000-0008-0000-0800-000044000000}"/>
                </a:ext>
              </a:extLst>
            </xdr:cNvPr>
            <xdr:cNvSpPr txBox="1"/>
          </xdr:nvSpPr>
          <xdr:spPr>
            <a:xfrm>
              <a:off x="-71522" y="-1421192"/>
              <a:ext cx="889635" cy="135890"/>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s-MX" sz="450" b="0">
                  <a:latin typeface="Arial"/>
                  <a:ea typeface="Arial"/>
                  <a:cs typeface="Arial"/>
                  <a:sym typeface="Arial"/>
                </a:rPr>
                <a:t>ARQ.PABLO LUIS DE LUCIO GARCÍA</a:t>
              </a:r>
              <a:endParaRPr sz="450" b="0">
                <a:latin typeface="Arial"/>
                <a:ea typeface="Arial"/>
                <a:cs typeface="Arial"/>
                <a:sym typeface="Arial"/>
              </a:endParaRPr>
            </a:p>
          </xdr:txBody>
        </xdr:sp>
      </xdr:grpSp>
    </xdr:grpSp>
    <xdr:clientData fLocksWithSheet="0"/>
  </xdr:oneCellAnchor>
  <xdr:oneCellAnchor>
    <xdr:from>
      <xdr:col>3</xdr:col>
      <xdr:colOff>801293</xdr:colOff>
      <xdr:row>22</xdr:row>
      <xdr:rowOff>143064</xdr:rowOff>
    </xdr:from>
    <xdr:ext cx="1200150" cy="688427"/>
    <xdr:grpSp>
      <xdr:nvGrpSpPr>
        <xdr:cNvPr id="5" name="Shape 2">
          <a:extLst>
            <a:ext uri="{FF2B5EF4-FFF2-40B4-BE49-F238E27FC236}">
              <a16:creationId xmlns:a16="http://schemas.microsoft.com/office/drawing/2014/main" id="{00000000-0008-0000-0800-000005000000}"/>
            </a:ext>
          </a:extLst>
        </xdr:cNvPr>
        <xdr:cNvGrpSpPr/>
      </xdr:nvGrpSpPr>
      <xdr:grpSpPr>
        <a:xfrm>
          <a:off x="5510453" y="11161584"/>
          <a:ext cx="1200150" cy="688427"/>
          <a:chOff x="4744338" y="3453361"/>
          <a:chExt cx="1203325" cy="694356"/>
        </a:xfrm>
      </xdr:grpSpPr>
      <xdr:grpSp>
        <xdr:nvGrpSpPr>
          <xdr:cNvPr id="73" name="Shape 73">
            <a:extLst>
              <a:ext uri="{FF2B5EF4-FFF2-40B4-BE49-F238E27FC236}">
                <a16:creationId xmlns:a16="http://schemas.microsoft.com/office/drawing/2014/main" id="{00000000-0008-0000-0800-000049000000}"/>
              </a:ext>
            </a:extLst>
          </xdr:cNvPr>
          <xdr:cNvGrpSpPr/>
        </xdr:nvGrpSpPr>
        <xdr:grpSpPr>
          <a:xfrm>
            <a:off x="4744338" y="3453361"/>
            <a:ext cx="1203325" cy="694356"/>
            <a:chOff x="3619" y="3619"/>
            <a:chExt cx="1203325" cy="694356"/>
          </a:xfrm>
        </xdr:grpSpPr>
        <xdr:sp macro="" textlink="">
          <xdr:nvSpPr>
            <xdr:cNvPr id="6" name="Shape 65">
              <a:extLst>
                <a:ext uri="{FF2B5EF4-FFF2-40B4-BE49-F238E27FC236}">
                  <a16:creationId xmlns:a16="http://schemas.microsoft.com/office/drawing/2014/main" id="{00000000-0008-0000-0800-000006000000}"/>
                </a:ext>
              </a:extLst>
            </xdr:cNvPr>
            <xdr:cNvSpPr/>
          </xdr:nvSpPr>
          <xdr:spPr>
            <a:xfrm>
              <a:off x="3619" y="3619"/>
              <a:ext cx="1203325" cy="653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4" name="Shape 74">
              <a:extLst>
                <a:ext uri="{FF2B5EF4-FFF2-40B4-BE49-F238E27FC236}">
                  <a16:creationId xmlns:a16="http://schemas.microsoft.com/office/drawing/2014/main" id="{00000000-0008-0000-0800-00004A000000}"/>
                </a:ext>
              </a:extLst>
            </xdr:cNvPr>
            <xdr:cNvSpPr/>
          </xdr:nvSpPr>
          <xdr:spPr>
            <a:xfrm>
              <a:off x="3619" y="3619"/>
              <a:ext cx="1203325" cy="694356"/>
            </a:xfrm>
            <a:custGeom>
              <a:avLst/>
              <a:gdLst/>
              <a:ahLst/>
              <a:cxnLst/>
              <a:rect l="l" t="t" r="r" b="b"/>
              <a:pathLst>
                <a:path w="1203325" h="652145" extrusionOk="0">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75" name="Shape 75">
              <a:extLst>
                <a:ext uri="{FF2B5EF4-FFF2-40B4-BE49-F238E27FC236}">
                  <a16:creationId xmlns:a16="http://schemas.microsoft.com/office/drawing/2014/main" id="{00000000-0008-0000-0800-00004B000000}"/>
                </a:ext>
              </a:extLst>
            </xdr:cNvPr>
            <xdr:cNvSpPr txBox="1"/>
          </xdr:nvSpPr>
          <xdr:spPr>
            <a:xfrm>
              <a:off x="525843" y="128971"/>
              <a:ext cx="17399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Validó</a:t>
              </a:r>
              <a:endParaRPr sz="1400"/>
            </a:p>
          </xdr:txBody>
        </xdr:sp>
        <xdr:sp macro="" textlink="">
          <xdr:nvSpPr>
            <xdr:cNvPr id="76" name="Shape 76">
              <a:extLst>
                <a:ext uri="{FF2B5EF4-FFF2-40B4-BE49-F238E27FC236}">
                  <a16:creationId xmlns:a16="http://schemas.microsoft.com/office/drawing/2014/main" id="{00000000-0008-0000-0800-00004C000000}"/>
                </a:ext>
              </a:extLst>
            </xdr:cNvPr>
            <xdr:cNvSpPr txBox="1"/>
          </xdr:nvSpPr>
          <xdr:spPr>
            <a:xfrm>
              <a:off x="102046" y="398973"/>
              <a:ext cx="1024757" cy="257924"/>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s-MX" sz="450" b="0">
                  <a:latin typeface="Arial"/>
                  <a:ea typeface="Arial"/>
                  <a:cs typeface="Arial"/>
                  <a:sym typeface="Arial"/>
                </a:rPr>
                <a:t>LIC. CYNTHIA ARELLANO MARTINEZ</a:t>
              </a:r>
            </a:p>
            <a:p>
              <a:pPr marL="0" lvl="0" indent="0" algn="ctr" rtl="0">
                <a:spcBef>
                  <a:spcPts val="0"/>
                </a:spcBef>
                <a:spcAft>
                  <a:spcPts val="0"/>
                </a:spcAft>
                <a:buNone/>
              </a:pPr>
              <a:r>
                <a:rPr lang="es-MX" sz="450" b="0">
                  <a:latin typeface="Arial"/>
                  <a:ea typeface="Arial"/>
                  <a:cs typeface="Arial"/>
                  <a:sym typeface="Arial"/>
                </a:rPr>
                <a:t>PRESIDENTA MUNICIPAL DE ZAPOTLAN DE JUAREZ</a:t>
              </a:r>
            </a:p>
          </xdr:txBody>
        </xdr:sp>
      </xdr:grpSp>
    </xdr:grpSp>
    <xdr:clientData fLocksWithSheet="0"/>
  </xdr:oneCellAnchor>
  <xdr:oneCellAnchor>
    <xdr:from>
      <xdr:col>2</xdr:col>
      <xdr:colOff>100515</xdr:colOff>
      <xdr:row>22</xdr:row>
      <xdr:rowOff>95790</xdr:rowOff>
    </xdr:from>
    <xdr:ext cx="1133475" cy="701564"/>
    <xdr:grpSp>
      <xdr:nvGrpSpPr>
        <xdr:cNvPr id="7" name="Shape 2">
          <a:extLst>
            <a:ext uri="{FF2B5EF4-FFF2-40B4-BE49-F238E27FC236}">
              <a16:creationId xmlns:a16="http://schemas.microsoft.com/office/drawing/2014/main" id="{00000000-0008-0000-0800-000007000000}"/>
            </a:ext>
          </a:extLst>
        </xdr:cNvPr>
        <xdr:cNvGrpSpPr/>
      </xdr:nvGrpSpPr>
      <xdr:grpSpPr>
        <a:xfrm>
          <a:off x="3178995" y="11114310"/>
          <a:ext cx="1133475" cy="701564"/>
          <a:chOff x="4779263" y="3450435"/>
          <a:chExt cx="1133475" cy="703592"/>
        </a:xfrm>
      </xdr:grpSpPr>
      <xdr:grpSp>
        <xdr:nvGrpSpPr>
          <xdr:cNvPr id="77" name="Shape 77">
            <a:extLst>
              <a:ext uri="{FF2B5EF4-FFF2-40B4-BE49-F238E27FC236}">
                <a16:creationId xmlns:a16="http://schemas.microsoft.com/office/drawing/2014/main" id="{00000000-0008-0000-0800-00004D000000}"/>
              </a:ext>
            </a:extLst>
          </xdr:cNvPr>
          <xdr:cNvGrpSpPr/>
        </xdr:nvGrpSpPr>
        <xdr:grpSpPr>
          <a:xfrm>
            <a:off x="4779263" y="3450435"/>
            <a:ext cx="1133475" cy="703592"/>
            <a:chOff x="0" y="0"/>
            <a:chExt cx="1133475" cy="703592"/>
          </a:xfrm>
        </xdr:grpSpPr>
        <xdr:sp macro="" textlink="">
          <xdr:nvSpPr>
            <xdr:cNvPr id="8" name="Shape 65">
              <a:extLst>
                <a:ext uri="{FF2B5EF4-FFF2-40B4-BE49-F238E27FC236}">
                  <a16:creationId xmlns:a16="http://schemas.microsoft.com/office/drawing/2014/main" id="{00000000-0008-0000-0800-000008000000}"/>
                </a:ext>
              </a:extLst>
            </xdr:cNvPr>
            <xdr:cNvSpPr/>
          </xdr:nvSpPr>
          <xdr:spPr>
            <a:xfrm>
              <a:off x="0" y="0"/>
              <a:ext cx="113347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8" name="Shape 78">
              <a:extLst>
                <a:ext uri="{FF2B5EF4-FFF2-40B4-BE49-F238E27FC236}">
                  <a16:creationId xmlns:a16="http://schemas.microsoft.com/office/drawing/2014/main" id="{00000000-0008-0000-0800-00004E000000}"/>
                </a:ext>
              </a:extLst>
            </xdr:cNvPr>
            <xdr:cNvSpPr/>
          </xdr:nvSpPr>
          <xdr:spPr>
            <a:xfrm>
              <a:off x="3619" y="3619"/>
              <a:ext cx="1126490" cy="699973"/>
            </a:xfrm>
            <a:custGeom>
              <a:avLst/>
              <a:gdLst/>
              <a:ahLst/>
              <a:cxnLst/>
              <a:rect l="l" t="t" r="r" b="b"/>
              <a:pathLst>
                <a:path w="1126490" h="652145" extrusionOk="0">
                  <a:moveTo>
                    <a:pt x="0" y="108584"/>
                  </a:moveTo>
                  <a:lnTo>
                    <a:pt x="8536" y="66329"/>
                  </a:lnTo>
                  <a:lnTo>
                    <a:pt x="31813" y="31813"/>
                  </a:lnTo>
                  <a:lnTo>
                    <a:pt x="66329" y="8536"/>
                  </a:lnTo>
                  <a:lnTo>
                    <a:pt x="108585" y="0"/>
                  </a:lnTo>
                  <a:lnTo>
                    <a:pt x="1017397" y="0"/>
                  </a:lnTo>
                  <a:lnTo>
                    <a:pt x="1059705" y="8536"/>
                  </a:lnTo>
                  <a:lnTo>
                    <a:pt x="1094216" y="31813"/>
                  </a:lnTo>
                  <a:lnTo>
                    <a:pt x="1117463" y="66329"/>
                  </a:lnTo>
                  <a:lnTo>
                    <a:pt x="1125981" y="108584"/>
                  </a:lnTo>
                  <a:lnTo>
                    <a:pt x="1125981" y="542975"/>
                  </a:lnTo>
                  <a:lnTo>
                    <a:pt x="1117463" y="585241"/>
                  </a:lnTo>
                  <a:lnTo>
                    <a:pt x="1094216" y="619756"/>
                  </a:lnTo>
                  <a:lnTo>
                    <a:pt x="1059705" y="643027"/>
                  </a:lnTo>
                  <a:lnTo>
                    <a:pt x="1017397" y="651560"/>
                  </a:lnTo>
                  <a:lnTo>
                    <a:pt x="108585" y="651560"/>
                  </a:lnTo>
                  <a:lnTo>
                    <a:pt x="66329" y="643027"/>
                  </a:lnTo>
                  <a:lnTo>
                    <a:pt x="31813" y="619756"/>
                  </a:lnTo>
                  <a:lnTo>
                    <a:pt x="8536" y="585241"/>
                  </a:lnTo>
                  <a:lnTo>
                    <a:pt x="0" y="542975"/>
                  </a:lnTo>
                  <a:lnTo>
                    <a:pt x="0" y="108584"/>
                  </a:lnTo>
                  <a:close/>
                </a:path>
              </a:pathLst>
            </a:custGeom>
            <a:noFill/>
            <a:ln w="9525" cap="flat" cmpd="sng">
              <a:solidFill>
                <a:srgbClr val="4471C4"/>
              </a:solidFill>
              <a:prstDash val="solid"/>
              <a:round/>
              <a:headEnd type="none" w="sm" len="sm"/>
              <a:tailEnd type="none" w="sm" len="sm"/>
            </a:ln>
          </xdr:spPr>
        </xdr:sp>
        <xdr:sp macro="" textlink="">
          <xdr:nvSpPr>
            <xdr:cNvPr id="79" name="Shape 79">
              <a:extLst>
                <a:ext uri="{FF2B5EF4-FFF2-40B4-BE49-F238E27FC236}">
                  <a16:creationId xmlns:a16="http://schemas.microsoft.com/office/drawing/2014/main" id="{00000000-0008-0000-0800-00004F000000}"/>
                </a:ext>
              </a:extLst>
            </xdr:cNvPr>
            <xdr:cNvSpPr txBox="1"/>
          </xdr:nvSpPr>
          <xdr:spPr>
            <a:xfrm>
              <a:off x="479234" y="129098"/>
              <a:ext cx="18796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Vo.Bo.</a:t>
              </a:r>
              <a:endParaRPr sz="1400"/>
            </a:p>
          </xdr:txBody>
        </xdr:sp>
        <xdr:sp macro="" textlink="">
          <xdr:nvSpPr>
            <xdr:cNvPr id="80" name="Shape 80">
              <a:extLst>
                <a:ext uri="{FF2B5EF4-FFF2-40B4-BE49-F238E27FC236}">
                  <a16:creationId xmlns:a16="http://schemas.microsoft.com/office/drawing/2014/main" id="{00000000-0008-0000-0800-000050000000}"/>
                </a:ext>
              </a:extLst>
            </xdr:cNvPr>
            <xdr:cNvSpPr txBox="1"/>
          </xdr:nvSpPr>
          <xdr:spPr>
            <a:xfrm>
              <a:off x="102171" y="403418"/>
              <a:ext cx="941705" cy="131445"/>
            </a:xfrm>
            <a:prstGeom prst="rect">
              <a:avLst/>
            </a:prstGeom>
            <a:noFill/>
            <a:ln>
              <a:noFill/>
            </a:ln>
          </xdr:spPr>
          <xdr:txBody>
            <a:bodyPr spcFirstLastPara="1" wrap="square" lIns="0" tIns="0" rIns="0" bIns="0" anchor="t" anchorCtr="0">
              <a:noAutofit/>
            </a:bodyPr>
            <a:lstStyle/>
            <a:p>
              <a:pPr marL="0" lvl="0" indent="0" algn="ctr" rtl="0">
                <a:spcBef>
                  <a:spcPts val="0"/>
                </a:spcBef>
                <a:spcAft>
                  <a:spcPts val="0"/>
                </a:spcAft>
                <a:buNone/>
              </a:pPr>
              <a:r>
                <a:rPr lang="es-MX" sz="450" b="0">
                  <a:latin typeface="Arial"/>
                  <a:ea typeface="Arial"/>
                  <a:cs typeface="Arial"/>
                  <a:sym typeface="Arial"/>
                </a:rPr>
                <a:t>ING. ANA BELÉM</a:t>
              </a:r>
              <a:r>
                <a:rPr lang="es-MX" sz="450" b="0" baseline="0">
                  <a:latin typeface="Arial"/>
                  <a:ea typeface="Arial"/>
                  <a:cs typeface="Arial"/>
                  <a:sym typeface="Arial"/>
                </a:rPr>
                <a:t> ARISTA VÁZQUEZ</a:t>
              </a:r>
            </a:p>
            <a:p>
              <a:pPr marL="0" lvl="0" indent="0" algn="ctr" rtl="0">
                <a:spcBef>
                  <a:spcPts val="0"/>
                </a:spcBef>
                <a:spcAft>
                  <a:spcPts val="0"/>
                </a:spcAft>
                <a:buNone/>
              </a:pPr>
              <a:r>
                <a:rPr lang="es-MX" sz="450" b="0" baseline="0">
                  <a:latin typeface="Arial"/>
                  <a:ea typeface="Arial"/>
                  <a:cs typeface="Arial"/>
                  <a:sym typeface="Arial"/>
                </a:rPr>
                <a:t>DIRECTORA DE EVALUACIÓN Y PLANEACIÓN</a:t>
              </a:r>
              <a:endParaRPr sz="450" b="0">
                <a:latin typeface="Arial"/>
                <a:ea typeface="Arial"/>
                <a:cs typeface="Arial"/>
                <a:sym typeface="Arial"/>
              </a:endParaRPr>
            </a:p>
          </xdr:txBody>
        </xdr:sp>
      </xdr:grpSp>
    </xdr:grpSp>
    <xdr:clientData fLocksWithSheet="0"/>
  </xdr:oneCellAnchor>
  <xdr:oneCellAnchor>
    <xdr:from>
      <xdr:col>0</xdr:col>
      <xdr:colOff>104775</xdr:colOff>
      <xdr:row>2</xdr:row>
      <xdr:rowOff>9525</xdr:rowOff>
    </xdr:from>
    <xdr:ext cx="342900" cy="276225"/>
    <xdr:pic>
      <xdr:nvPicPr>
        <xdr:cNvPr id="9" name="image8.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1247775</xdr:colOff>
      <xdr:row>2</xdr:row>
      <xdr:rowOff>57150</xdr:rowOff>
    </xdr:from>
    <xdr:ext cx="1562100" cy="200025"/>
    <xdr:pic>
      <xdr:nvPicPr>
        <xdr:cNvPr id="10" name="image9.jp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91966</xdr:colOff>
      <xdr:row>21</xdr:row>
      <xdr:rowOff>85397</xdr:rowOff>
    </xdr:from>
    <xdr:ext cx="6588672" cy="600075"/>
    <xdr:pic>
      <xdr:nvPicPr>
        <xdr:cNvPr id="12" name="image3.jpg">
          <a:extLst>
            <a:ext uri="{FF2B5EF4-FFF2-40B4-BE49-F238E27FC236}">
              <a16:creationId xmlns:a16="http://schemas.microsoft.com/office/drawing/2014/main" id="{442D63A3-764B-4490-AA78-3C1E7AF24543}"/>
            </a:ext>
          </a:extLst>
        </xdr:cNvPr>
        <xdr:cNvPicPr preferRelativeResize="0"/>
      </xdr:nvPicPr>
      <xdr:blipFill rotWithShape="1">
        <a:blip xmlns:r="http://schemas.openxmlformats.org/officeDocument/2006/relationships" r:embed="rId3" cstate="print"/>
        <a:srcRect t="40694" b="47634"/>
        <a:stretch/>
      </xdr:blipFill>
      <xdr:spPr>
        <a:xfrm>
          <a:off x="91966" y="10549759"/>
          <a:ext cx="6588672" cy="600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opLeftCell="A22" zoomScale="85" zoomScaleNormal="85" workbookViewId="0">
      <selection activeCell="F11" sqref="F11"/>
    </sheetView>
  </sheetViews>
  <sheetFormatPr baseColWidth="10" defaultColWidth="14.44140625" defaultRowHeight="15" customHeight="1"/>
  <cols>
    <col min="1" max="1" width="33.77734375" customWidth="1"/>
    <col min="2" max="2" width="25.44140625" customWidth="1"/>
    <col min="3" max="3" width="74" customWidth="1"/>
    <col min="4" max="26" width="9.33203125" customWidth="1"/>
  </cols>
  <sheetData>
    <row r="1" spans="1:3" ht="9.75" customHeight="1">
      <c r="A1" s="90"/>
      <c r="B1" s="91"/>
      <c r="C1" s="92"/>
    </row>
    <row r="2" spans="1:3" ht="11.25" customHeight="1">
      <c r="A2" s="93" t="s">
        <v>0</v>
      </c>
      <c r="B2" s="94"/>
      <c r="C2" s="95"/>
    </row>
    <row r="3" spans="1:3" ht="11.25" customHeight="1">
      <c r="A3" s="96"/>
      <c r="B3" s="94"/>
      <c r="C3" s="95"/>
    </row>
    <row r="4" spans="1:3" ht="11.25" customHeight="1">
      <c r="A4" s="97" t="s">
        <v>1</v>
      </c>
      <c r="B4" s="98"/>
      <c r="C4" s="99"/>
    </row>
    <row r="5" spans="1:3" ht="11.25" customHeight="1">
      <c r="A5" s="100" t="s">
        <v>2</v>
      </c>
      <c r="B5" s="101"/>
      <c r="C5" s="102"/>
    </row>
    <row r="6" spans="1:3" ht="68.25" customHeight="1">
      <c r="A6" s="103" t="s">
        <v>3</v>
      </c>
      <c r="B6" s="101"/>
      <c r="C6" s="102"/>
    </row>
    <row r="7" spans="1:3" ht="36.75" customHeight="1">
      <c r="A7" s="103" t="s">
        <v>4</v>
      </c>
      <c r="B7" s="101"/>
      <c r="C7" s="102"/>
    </row>
    <row r="8" spans="1:3" ht="53.25" customHeight="1">
      <c r="A8" s="103" t="s">
        <v>5</v>
      </c>
      <c r="B8" s="101"/>
      <c r="C8" s="102"/>
    </row>
    <row r="9" spans="1:3" ht="47.25" customHeight="1">
      <c r="A9" s="104" t="s">
        <v>6</v>
      </c>
      <c r="B9" s="101"/>
      <c r="C9" s="102"/>
    </row>
    <row r="10" spans="1:3" ht="12.75" customHeight="1">
      <c r="A10" s="100" t="s">
        <v>7</v>
      </c>
      <c r="B10" s="101"/>
      <c r="C10" s="102"/>
    </row>
    <row r="11" spans="1:3" ht="409.5" customHeight="1">
      <c r="A11" s="103" t="s">
        <v>8</v>
      </c>
      <c r="B11" s="101"/>
      <c r="C11" s="102"/>
    </row>
    <row r="12" spans="1:3" ht="42" customHeight="1">
      <c r="A12" s="103" t="s">
        <v>9</v>
      </c>
      <c r="B12" s="101"/>
      <c r="C12" s="102"/>
    </row>
    <row r="13" spans="1:3" ht="48" customHeight="1">
      <c r="A13" s="103" t="s">
        <v>10</v>
      </c>
      <c r="B13" s="101"/>
      <c r="C13" s="102"/>
    </row>
    <row r="14" spans="1:3" ht="50.25" customHeight="1">
      <c r="A14" s="103" t="s">
        <v>11</v>
      </c>
      <c r="B14" s="101"/>
      <c r="C14" s="102"/>
    </row>
    <row r="15" spans="1:3" ht="69.75" customHeight="1">
      <c r="A15" s="103" t="s">
        <v>12</v>
      </c>
      <c r="B15" s="101"/>
      <c r="C15" s="102"/>
    </row>
    <row r="16" spans="1:3" ht="21" customHeight="1">
      <c r="A16" s="100" t="s">
        <v>13</v>
      </c>
      <c r="B16" s="101"/>
      <c r="C16" s="102"/>
    </row>
    <row r="17" spans="1:3" ht="36.75" customHeight="1">
      <c r="A17" s="108" t="s">
        <v>14</v>
      </c>
      <c r="B17" s="101"/>
      <c r="C17" s="102"/>
    </row>
    <row r="18" spans="1:3" ht="16.5" customHeight="1">
      <c r="A18" s="100" t="s">
        <v>15</v>
      </c>
      <c r="B18" s="101"/>
      <c r="C18" s="102"/>
    </row>
    <row r="19" spans="1:3" ht="12.75" customHeight="1">
      <c r="A19" s="103" t="s">
        <v>16</v>
      </c>
      <c r="B19" s="101"/>
      <c r="C19" s="102"/>
    </row>
    <row r="20" spans="1:3" ht="12.75" customHeight="1">
      <c r="A20" s="103" t="s">
        <v>17</v>
      </c>
      <c r="B20" s="101"/>
      <c r="C20" s="102"/>
    </row>
    <row r="21" spans="1:3" ht="12.75" customHeight="1">
      <c r="A21" s="103" t="s">
        <v>17</v>
      </c>
      <c r="B21" s="101"/>
      <c r="C21" s="102"/>
    </row>
    <row r="22" spans="1:3" ht="38.25" customHeight="1">
      <c r="A22" s="1" t="s">
        <v>18</v>
      </c>
      <c r="B22" s="2" t="s">
        <v>19</v>
      </c>
      <c r="C22" s="1" t="s">
        <v>20</v>
      </c>
    </row>
    <row r="23" spans="1:3" ht="102" customHeight="1">
      <c r="A23" s="3" t="s">
        <v>17</v>
      </c>
      <c r="B23" s="3" t="s">
        <v>17</v>
      </c>
      <c r="C23" s="3" t="s">
        <v>21</v>
      </c>
    </row>
    <row r="24" spans="1:3" ht="38.25" customHeight="1">
      <c r="A24" s="103" t="s">
        <v>22</v>
      </c>
      <c r="B24" s="101"/>
      <c r="C24" s="102"/>
    </row>
    <row r="25" spans="1:3" ht="42" customHeight="1">
      <c r="A25" s="105" t="s">
        <v>23</v>
      </c>
      <c r="B25" s="106"/>
      <c r="C25" s="107"/>
    </row>
    <row r="26" spans="1:3" ht="42" customHeight="1">
      <c r="A26" s="103" t="s">
        <v>24</v>
      </c>
      <c r="B26" s="101"/>
      <c r="C26" s="102"/>
    </row>
    <row r="27" spans="1:3" ht="44.25" customHeight="1">
      <c r="A27" s="108" t="s">
        <v>25</v>
      </c>
      <c r="B27" s="101"/>
      <c r="C27" s="102"/>
    </row>
    <row r="28" spans="1:3" ht="59.25" customHeight="1">
      <c r="A28" s="108" t="s">
        <v>26</v>
      </c>
      <c r="B28" s="101"/>
      <c r="C28" s="102"/>
    </row>
    <row r="29" spans="1:3" ht="24.75" customHeight="1"/>
    <row r="30" spans="1:3" ht="12.75" customHeight="1"/>
    <row r="31" spans="1:3" ht="35.25" customHeight="1"/>
    <row r="32" spans="1:3" ht="39.75" customHeight="1"/>
    <row r="33" ht="28.5" customHeight="1"/>
    <row r="34" ht="26.2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25:C25"/>
    <mergeCell ref="A26:C26"/>
    <mergeCell ref="A27:C27"/>
    <mergeCell ref="A28:C28"/>
    <mergeCell ref="A15:C15"/>
    <mergeCell ref="A16:C16"/>
    <mergeCell ref="A17:C17"/>
    <mergeCell ref="A18:C18"/>
    <mergeCell ref="A19:C19"/>
    <mergeCell ref="A20:C20"/>
    <mergeCell ref="A21:C21"/>
    <mergeCell ref="A11:C11"/>
    <mergeCell ref="A12:C12"/>
    <mergeCell ref="A13:C13"/>
    <mergeCell ref="A14:C14"/>
    <mergeCell ref="A24:C24"/>
    <mergeCell ref="A6:C6"/>
    <mergeCell ref="A7:C7"/>
    <mergeCell ref="A8:C8"/>
    <mergeCell ref="A9:C9"/>
    <mergeCell ref="A10:C10"/>
    <mergeCell ref="A1:C1"/>
    <mergeCell ref="A2:C2"/>
    <mergeCell ref="A3:C3"/>
    <mergeCell ref="A4:C4"/>
    <mergeCell ref="A5:C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0"/>
  <sheetViews>
    <sheetView topLeftCell="A25" zoomScale="55" zoomScaleNormal="55" workbookViewId="0">
      <selection activeCell="Q18" sqref="Q18"/>
    </sheetView>
  </sheetViews>
  <sheetFormatPr baseColWidth="10" defaultColWidth="14.44140625" defaultRowHeight="15" customHeight="1"/>
  <cols>
    <col min="1" max="1" width="44.44140625" customWidth="1"/>
    <col min="2" max="2" width="21.109375" customWidth="1"/>
    <col min="3" max="3" width="18.44140625" customWidth="1"/>
    <col min="4" max="4" width="18.33203125" customWidth="1"/>
    <col min="5" max="16" width="10.6640625" customWidth="1"/>
    <col min="17" max="17" width="18" customWidth="1"/>
    <col min="18" max="27" width="10.6640625" customWidth="1"/>
  </cols>
  <sheetData>
    <row r="1" spans="1:19" ht="52.5" customHeight="1">
      <c r="A1" s="199" t="s">
        <v>214</v>
      </c>
      <c r="B1" s="101"/>
      <c r="C1" s="101"/>
      <c r="D1" s="101"/>
      <c r="E1" s="101"/>
      <c r="F1" s="101"/>
      <c r="G1" s="101"/>
      <c r="H1" s="101"/>
      <c r="I1" s="101"/>
      <c r="J1" s="101"/>
      <c r="K1" s="101"/>
      <c r="L1" s="101"/>
      <c r="M1" s="101"/>
      <c r="N1" s="101"/>
      <c r="O1" s="101"/>
      <c r="P1" s="101"/>
      <c r="Q1" s="101"/>
      <c r="R1" s="101"/>
      <c r="S1" s="102"/>
    </row>
    <row r="2" spans="1:19" ht="18" customHeight="1">
      <c r="A2" s="200" t="s">
        <v>102</v>
      </c>
      <c r="B2" s="101"/>
      <c r="C2" s="101"/>
      <c r="D2" s="101"/>
      <c r="E2" s="101"/>
      <c r="F2" s="101"/>
      <c r="G2" s="101"/>
      <c r="H2" s="101"/>
      <c r="I2" s="102"/>
      <c r="J2" s="201" t="s">
        <v>528</v>
      </c>
      <c r="K2" s="101"/>
      <c r="L2" s="101"/>
      <c r="M2" s="101"/>
      <c r="N2" s="101"/>
      <c r="O2" s="101"/>
      <c r="P2" s="101"/>
      <c r="Q2" s="101"/>
      <c r="R2" s="101"/>
      <c r="S2" s="102"/>
    </row>
    <row r="3" spans="1:19" ht="18" customHeight="1">
      <c r="A3" s="200" t="s">
        <v>215</v>
      </c>
      <c r="B3" s="101"/>
      <c r="C3" s="101"/>
      <c r="D3" s="101"/>
      <c r="E3" s="101"/>
      <c r="F3" s="101"/>
      <c r="G3" s="101"/>
      <c r="H3" s="101"/>
      <c r="I3" s="102"/>
      <c r="J3" s="201" t="s">
        <v>71</v>
      </c>
      <c r="K3" s="101"/>
      <c r="L3" s="101"/>
      <c r="M3" s="101"/>
      <c r="N3" s="101"/>
      <c r="O3" s="101"/>
      <c r="P3" s="101"/>
      <c r="Q3" s="101"/>
      <c r="R3" s="101"/>
      <c r="S3" s="102"/>
    </row>
    <row r="4" spans="1:19" ht="18" customHeight="1">
      <c r="A4" s="200" t="s">
        <v>109</v>
      </c>
      <c r="B4" s="101"/>
      <c r="C4" s="101"/>
      <c r="D4" s="101"/>
      <c r="E4" s="101"/>
      <c r="F4" s="101"/>
      <c r="G4" s="101"/>
      <c r="H4" s="101"/>
      <c r="I4" s="102"/>
      <c r="J4" s="201" t="s">
        <v>71</v>
      </c>
      <c r="K4" s="101"/>
      <c r="L4" s="101"/>
      <c r="M4" s="101"/>
      <c r="N4" s="101"/>
      <c r="O4" s="101"/>
      <c r="P4" s="101"/>
      <c r="Q4" s="101"/>
      <c r="R4" s="101"/>
      <c r="S4" s="102"/>
    </row>
    <row r="5" spans="1:19" ht="18" customHeight="1">
      <c r="A5" s="200" t="s">
        <v>106</v>
      </c>
      <c r="B5" s="101"/>
      <c r="C5" s="101"/>
      <c r="D5" s="101"/>
      <c r="E5" s="101"/>
      <c r="F5" s="101"/>
      <c r="G5" s="101"/>
      <c r="H5" s="101"/>
      <c r="I5" s="102"/>
      <c r="J5" s="202" t="s">
        <v>115</v>
      </c>
      <c r="K5" s="101"/>
      <c r="L5" s="101"/>
      <c r="M5" s="101"/>
      <c r="N5" s="101"/>
      <c r="O5" s="101"/>
      <c r="P5" s="101"/>
      <c r="Q5" s="101"/>
      <c r="R5" s="101"/>
      <c r="S5" s="102"/>
    </row>
    <row r="6" spans="1:19" ht="21" customHeight="1">
      <c r="A6" s="200" t="s">
        <v>216</v>
      </c>
      <c r="B6" s="101"/>
      <c r="C6" s="101"/>
      <c r="D6" s="101"/>
      <c r="E6" s="101"/>
      <c r="F6" s="101"/>
      <c r="G6" s="101"/>
      <c r="H6" s="101"/>
      <c r="I6" s="102"/>
      <c r="J6" s="201" t="s">
        <v>532</v>
      </c>
      <c r="K6" s="101"/>
      <c r="L6" s="101"/>
      <c r="M6" s="101"/>
      <c r="N6" s="101"/>
      <c r="O6" s="101"/>
      <c r="P6" s="101"/>
      <c r="Q6" s="101"/>
      <c r="R6" s="101"/>
      <c r="S6" s="102"/>
    </row>
    <row r="7" spans="1:19" ht="12.75" customHeight="1">
      <c r="A7" s="53" t="s">
        <v>217</v>
      </c>
      <c r="B7" s="53" t="s">
        <v>218</v>
      </c>
      <c r="C7" s="54" t="s">
        <v>219</v>
      </c>
      <c r="D7" s="54" t="s">
        <v>220</v>
      </c>
      <c r="E7" s="203" t="s">
        <v>221</v>
      </c>
      <c r="F7" s="101"/>
      <c r="G7" s="101"/>
      <c r="H7" s="101"/>
      <c r="I7" s="101"/>
      <c r="J7" s="101"/>
      <c r="K7" s="101"/>
      <c r="L7" s="101"/>
      <c r="M7" s="101"/>
      <c r="N7" s="101"/>
      <c r="O7" s="101"/>
      <c r="P7" s="101"/>
      <c r="Q7" s="102"/>
      <c r="R7" s="204" t="s">
        <v>222</v>
      </c>
      <c r="S7" s="102"/>
    </row>
    <row r="8" spans="1:19" ht="12.75" customHeight="1">
      <c r="A8" s="205" t="s">
        <v>223</v>
      </c>
      <c r="B8" s="101"/>
      <c r="C8" s="101"/>
      <c r="D8" s="101"/>
      <c r="E8" s="101"/>
      <c r="F8" s="101"/>
      <c r="G8" s="101"/>
      <c r="H8" s="101"/>
      <c r="I8" s="101"/>
      <c r="J8" s="101"/>
      <c r="K8" s="101"/>
      <c r="L8" s="101"/>
      <c r="M8" s="101"/>
      <c r="N8" s="101"/>
      <c r="O8" s="101"/>
      <c r="P8" s="101"/>
      <c r="Q8" s="101"/>
      <c r="R8" s="101"/>
      <c r="S8" s="102"/>
    </row>
    <row r="9" spans="1:19" ht="84" customHeight="1">
      <c r="A9" s="208" t="s">
        <v>224</v>
      </c>
      <c r="B9" s="210" t="s">
        <v>225</v>
      </c>
      <c r="C9" s="55" t="s">
        <v>470</v>
      </c>
      <c r="D9" s="56" t="s">
        <v>226</v>
      </c>
      <c r="E9" s="57">
        <v>0</v>
      </c>
      <c r="F9" s="58">
        <v>0</v>
      </c>
      <c r="G9" s="59">
        <f>+G12+G15</f>
        <v>120</v>
      </c>
      <c r="H9" s="59">
        <v>0</v>
      </c>
      <c r="I9" s="59">
        <v>0</v>
      </c>
      <c r="J9" s="59">
        <f>+J12+J15</f>
        <v>120</v>
      </c>
      <c r="K9" s="59">
        <v>0</v>
      </c>
      <c r="L9" s="59">
        <v>0</v>
      </c>
      <c r="M9" s="59">
        <f>+M12+M15</f>
        <v>120</v>
      </c>
      <c r="N9" s="59">
        <v>0</v>
      </c>
      <c r="O9" s="59">
        <v>0</v>
      </c>
      <c r="P9" s="59">
        <f>+P12+P15</f>
        <v>120</v>
      </c>
      <c r="Q9" s="60">
        <f>SUM(E9:P9)</f>
        <v>480</v>
      </c>
      <c r="R9" s="211">
        <f>+Q9-Q10</f>
        <v>210</v>
      </c>
      <c r="S9" s="213">
        <v>0.5625</v>
      </c>
    </row>
    <row r="10" spans="1:19" ht="91.5" customHeight="1">
      <c r="A10" s="209"/>
      <c r="B10" s="209"/>
      <c r="C10" s="55" t="s">
        <v>471</v>
      </c>
      <c r="D10" s="61" t="s">
        <v>227</v>
      </c>
      <c r="E10" s="57">
        <v>0</v>
      </c>
      <c r="F10" s="58">
        <v>0</v>
      </c>
      <c r="G10" s="59">
        <f>+G13+G16</f>
        <v>120</v>
      </c>
      <c r="H10" s="58">
        <v>0</v>
      </c>
      <c r="I10" s="58">
        <v>0</v>
      </c>
      <c r="J10" s="58">
        <f>+J13+J16</f>
        <v>120</v>
      </c>
      <c r="K10" s="58">
        <v>0</v>
      </c>
      <c r="L10" s="58">
        <v>0</v>
      </c>
      <c r="M10" s="58">
        <f>+M13</f>
        <v>8</v>
      </c>
      <c r="N10" s="58">
        <v>0</v>
      </c>
      <c r="O10" s="58">
        <v>0</v>
      </c>
      <c r="P10" s="58">
        <f>+P13</f>
        <v>22</v>
      </c>
      <c r="Q10" s="60">
        <f>SUM(E10:P10)</f>
        <v>270</v>
      </c>
      <c r="R10" s="212"/>
      <c r="S10" s="214"/>
    </row>
    <row r="11" spans="1:19" ht="12.75" customHeight="1">
      <c r="A11" s="206" t="s">
        <v>228</v>
      </c>
      <c r="B11" s="98"/>
      <c r="C11" s="98"/>
      <c r="D11" s="98"/>
      <c r="E11" s="98"/>
      <c r="F11" s="98"/>
      <c r="G11" s="98"/>
      <c r="H11" s="98"/>
      <c r="I11" s="98"/>
      <c r="J11" s="98"/>
      <c r="K11" s="98"/>
      <c r="L11" s="98"/>
      <c r="M11" s="98"/>
      <c r="N11" s="98"/>
      <c r="O11" s="98"/>
      <c r="P11" s="98"/>
      <c r="Q11" s="98"/>
      <c r="R11" s="98"/>
      <c r="S11" s="99"/>
    </row>
    <row r="12" spans="1:19" ht="96.75" customHeight="1">
      <c r="A12" s="208" t="s">
        <v>229</v>
      </c>
      <c r="B12" s="210" t="s">
        <v>230</v>
      </c>
      <c r="C12" s="62" t="s">
        <v>231</v>
      </c>
      <c r="D12" s="56" t="s">
        <v>226</v>
      </c>
      <c r="E12" s="57">
        <v>0</v>
      </c>
      <c r="F12" s="57">
        <v>0</v>
      </c>
      <c r="G12" s="59">
        <v>60</v>
      </c>
      <c r="H12" s="58">
        <v>0</v>
      </c>
      <c r="I12" s="58">
        <v>0</v>
      </c>
      <c r="J12" s="58">
        <v>60</v>
      </c>
      <c r="K12" s="58">
        <v>0</v>
      </c>
      <c r="L12" s="58">
        <v>0</v>
      </c>
      <c r="M12" s="58">
        <v>60</v>
      </c>
      <c r="N12" s="58">
        <v>0</v>
      </c>
      <c r="O12" s="58">
        <v>0</v>
      </c>
      <c r="P12" s="58">
        <v>60</v>
      </c>
      <c r="Q12" s="60">
        <f>SUM(E12:P12)</f>
        <v>240</v>
      </c>
      <c r="R12" s="216">
        <f>+Q12-Q13</f>
        <v>90</v>
      </c>
      <c r="S12" s="213">
        <v>0.58330000000000004</v>
      </c>
    </row>
    <row r="13" spans="1:19" ht="93.75" customHeight="1">
      <c r="A13" s="209"/>
      <c r="B13" s="209"/>
      <c r="C13" s="63" t="s">
        <v>232</v>
      </c>
      <c r="D13" s="61" t="s">
        <v>227</v>
      </c>
      <c r="E13" s="57">
        <v>0</v>
      </c>
      <c r="F13" s="57">
        <v>0</v>
      </c>
      <c r="G13" s="59">
        <v>60</v>
      </c>
      <c r="H13" s="58">
        <v>0</v>
      </c>
      <c r="I13" s="58">
        <v>0</v>
      </c>
      <c r="J13" s="58">
        <v>60</v>
      </c>
      <c r="K13" s="58">
        <v>0</v>
      </c>
      <c r="L13" s="58">
        <v>0</v>
      </c>
      <c r="M13" s="58">
        <v>8</v>
      </c>
      <c r="N13" s="58">
        <v>0</v>
      </c>
      <c r="O13" s="58">
        <v>0</v>
      </c>
      <c r="P13" s="58">
        <v>22</v>
      </c>
      <c r="Q13" s="60">
        <f>SUM(E13:P13)</f>
        <v>150</v>
      </c>
      <c r="R13" s="209"/>
      <c r="S13" s="214"/>
    </row>
    <row r="14" spans="1:19" ht="21" customHeight="1">
      <c r="A14" s="207" t="s">
        <v>233</v>
      </c>
      <c r="B14" s="101"/>
      <c r="C14" s="101"/>
      <c r="D14" s="101"/>
      <c r="E14" s="101"/>
      <c r="F14" s="101"/>
      <c r="G14" s="101"/>
      <c r="H14" s="101"/>
      <c r="I14" s="101"/>
      <c r="J14" s="101"/>
      <c r="K14" s="101"/>
      <c r="L14" s="101"/>
      <c r="M14" s="101"/>
      <c r="N14" s="101"/>
      <c r="O14" s="101"/>
      <c r="P14" s="101"/>
      <c r="Q14" s="101"/>
      <c r="R14" s="101"/>
      <c r="S14" s="102"/>
    </row>
    <row r="15" spans="1:19" ht="75" customHeight="1">
      <c r="A15" s="208" t="s">
        <v>534</v>
      </c>
      <c r="B15" s="210" t="s">
        <v>234</v>
      </c>
      <c r="C15" s="64" t="s">
        <v>235</v>
      </c>
      <c r="D15" s="56" t="s">
        <v>236</v>
      </c>
      <c r="E15" s="57">
        <v>0</v>
      </c>
      <c r="F15" s="57">
        <v>0</v>
      </c>
      <c r="G15" s="59">
        <v>60</v>
      </c>
      <c r="H15" s="58">
        <v>0</v>
      </c>
      <c r="I15" s="58">
        <v>0</v>
      </c>
      <c r="J15" s="58">
        <v>60</v>
      </c>
      <c r="K15" s="58">
        <v>0</v>
      </c>
      <c r="L15" s="58">
        <v>0</v>
      </c>
      <c r="M15" s="58">
        <v>60</v>
      </c>
      <c r="N15" s="58">
        <v>0</v>
      </c>
      <c r="O15" s="58">
        <v>0</v>
      </c>
      <c r="P15" s="58">
        <v>60</v>
      </c>
      <c r="Q15" s="60">
        <f>SUM(E15:P15)</f>
        <v>240</v>
      </c>
      <c r="R15" s="216">
        <f>+Q15-Q16</f>
        <v>100</v>
      </c>
      <c r="S15" s="213">
        <v>0.5333</v>
      </c>
    </row>
    <row r="16" spans="1:19" ht="92.25" customHeight="1">
      <c r="A16" s="209"/>
      <c r="B16" s="209"/>
      <c r="C16" s="65" t="s">
        <v>237</v>
      </c>
      <c r="D16" s="61" t="s">
        <v>238</v>
      </c>
      <c r="E16" s="57">
        <v>0</v>
      </c>
      <c r="F16" s="57">
        <v>0</v>
      </c>
      <c r="G16" s="59">
        <v>60</v>
      </c>
      <c r="H16" s="58">
        <v>0</v>
      </c>
      <c r="I16" s="58">
        <v>0</v>
      </c>
      <c r="J16" s="58">
        <v>60</v>
      </c>
      <c r="K16" s="58">
        <v>0</v>
      </c>
      <c r="L16" s="58">
        <v>0</v>
      </c>
      <c r="M16" s="58">
        <v>8</v>
      </c>
      <c r="N16" s="58">
        <v>0</v>
      </c>
      <c r="O16" s="58">
        <v>0</v>
      </c>
      <c r="P16" s="58">
        <v>12</v>
      </c>
      <c r="Q16" s="60">
        <f>SUM(E16:P16)</f>
        <v>140</v>
      </c>
      <c r="R16" s="209"/>
      <c r="S16" s="214"/>
    </row>
    <row r="17" spans="1:19" ht="12.75" customHeight="1">
      <c r="A17" s="205" t="s">
        <v>223</v>
      </c>
      <c r="B17" s="101"/>
      <c r="C17" s="101"/>
      <c r="D17" s="101"/>
      <c r="E17" s="101"/>
      <c r="F17" s="101"/>
      <c r="G17" s="101"/>
      <c r="H17" s="101"/>
      <c r="I17" s="101"/>
      <c r="J17" s="101"/>
      <c r="K17" s="101"/>
      <c r="L17" s="101"/>
      <c r="M17" s="101"/>
      <c r="N17" s="101"/>
      <c r="O17" s="101"/>
      <c r="P17" s="101"/>
      <c r="Q17" s="101"/>
      <c r="R17" s="101"/>
      <c r="S17" s="102"/>
    </row>
    <row r="18" spans="1:19" ht="84" customHeight="1">
      <c r="A18" s="208" t="s">
        <v>529</v>
      </c>
      <c r="B18" s="210" t="s">
        <v>239</v>
      </c>
      <c r="C18" s="55" t="s">
        <v>240</v>
      </c>
      <c r="D18" s="56" t="s">
        <v>226</v>
      </c>
      <c r="E18" s="57">
        <v>0</v>
      </c>
      <c r="F18" s="58">
        <v>0</v>
      </c>
      <c r="G18" s="59">
        <v>15</v>
      </c>
      <c r="H18" s="59">
        <v>0</v>
      </c>
      <c r="I18" s="59">
        <v>0</v>
      </c>
      <c r="J18" s="59">
        <v>15</v>
      </c>
      <c r="K18" s="59">
        <v>0</v>
      </c>
      <c r="L18" s="59">
        <v>0</v>
      </c>
      <c r="M18" s="59">
        <v>15</v>
      </c>
      <c r="N18" s="59">
        <v>0</v>
      </c>
      <c r="O18" s="59">
        <v>0</v>
      </c>
      <c r="P18" s="59">
        <v>15</v>
      </c>
      <c r="Q18" s="60">
        <f>SUM(E18:P18)</f>
        <v>60</v>
      </c>
      <c r="R18" s="211">
        <f>+Q18-Q19</f>
        <v>14</v>
      </c>
      <c r="S18" s="217">
        <v>0.53</v>
      </c>
    </row>
    <row r="19" spans="1:19" ht="91.5" customHeight="1">
      <c r="A19" s="209"/>
      <c r="B19" s="209"/>
      <c r="C19" s="55" t="s">
        <v>241</v>
      </c>
      <c r="D19" s="61" t="s">
        <v>227</v>
      </c>
      <c r="E19" s="57">
        <v>0</v>
      </c>
      <c r="F19" s="58">
        <v>0</v>
      </c>
      <c r="G19" s="59">
        <v>15</v>
      </c>
      <c r="H19" s="59">
        <v>0</v>
      </c>
      <c r="I19" s="59">
        <v>0</v>
      </c>
      <c r="J19" s="59">
        <v>15</v>
      </c>
      <c r="K19" s="59">
        <v>0</v>
      </c>
      <c r="L19" s="59">
        <v>0</v>
      </c>
      <c r="M19" s="59">
        <v>8</v>
      </c>
      <c r="N19" s="59">
        <v>0</v>
      </c>
      <c r="O19" s="59">
        <v>0</v>
      </c>
      <c r="P19" s="59">
        <v>8</v>
      </c>
      <c r="Q19" s="60">
        <f>SUM(E19:P19)</f>
        <v>46</v>
      </c>
      <c r="R19" s="212"/>
      <c r="S19" s="214"/>
    </row>
    <row r="20" spans="1:19" ht="12.75" customHeight="1">
      <c r="A20" s="206" t="s">
        <v>242</v>
      </c>
      <c r="B20" s="98"/>
      <c r="C20" s="98"/>
      <c r="D20" s="98"/>
      <c r="E20" s="98"/>
      <c r="F20" s="98"/>
      <c r="G20" s="98"/>
      <c r="H20" s="98"/>
      <c r="I20" s="98"/>
      <c r="J20" s="98"/>
      <c r="K20" s="98"/>
      <c r="L20" s="98"/>
      <c r="M20" s="98"/>
      <c r="N20" s="98"/>
      <c r="O20" s="98"/>
      <c r="P20" s="98"/>
      <c r="Q20" s="98"/>
      <c r="R20" s="98"/>
      <c r="S20" s="99"/>
    </row>
    <row r="21" spans="1:19" ht="96.75" customHeight="1">
      <c r="A21" s="208" t="s">
        <v>526</v>
      </c>
      <c r="B21" s="210" t="s">
        <v>243</v>
      </c>
      <c r="C21" s="64" t="s">
        <v>244</v>
      </c>
      <c r="D21" s="56" t="s">
        <v>226</v>
      </c>
      <c r="E21" s="57">
        <v>0</v>
      </c>
      <c r="F21" s="57">
        <v>0</v>
      </c>
      <c r="G21" s="59">
        <v>3</v>
      </c>
      <c r="H21" s="59">
        <v>0</v>
      </c>
      <c r="I21" s="58">
        <v>0</v>
      </c>
      <c r="J21" s="58">
        <v>3</v>
      </c>
      <c r="K21" s="58">
        <v>0</v>
      </c>
      <c r="L21" s="58">
        <v>0</v>
      </c>
      <c r="M21" s="58">
        <v>3</v>
      </c>
      <c r="N21" s="58">
        <v>0</v>
      </c>
      <c r="O21" s="58">
        <v>0</v>
      </c>
      <c r="P21" s="58">
        <v>3</v>
      </c>
      <c r="Q21" s="60">
        <f>SUM(E21:P21)</f>
        <v>12</v>
      </c>
      <c r="R21" s="216">
        <f>+Q21-Q22</f>
        <v>0</v>
      </c>
      <c r="S21" s="213">
        <v>1</v>
      </c>
    </row>
    <row r="22" spans="1:19" ht="93.75" customHeight="1">
      <c r="A22" s="209"/>
      <c r="B22" s="209"/>
      <c r="C22" s="65" t="s">
        <v>245</v>
      </c>
      <c r="D22" s="61" t="s">
        <v>227</v>
      </c>
      <c r="E22" s="57">
        <v>0</v>
      </c>
      <c r="F22" s="57">
        <v>0</v>
      </c>
      <c r="G22" s="59">
        <v>3</v>
      </c>
      <c r="H22" s="59">
        <v>0</v>
      </c>
      <c r="I22" s="58">
        <v>0</v>
      </c>
      <c r="J22" s="58">
        <v>3</v>
      </c>
      <c r="K22" s="58">
        <v>0</v>
      </c>
      <c r="L22" s="58">
        <v>0</v>
      </c>
      <c r="M22" s="58">
        <v>3</v>
      </c>
      <c r="N22" s="58">
        <v>0</v>
      </c>
      <c r="O22" s="58">
        <v>0</v>
      </c>
      <c r="P22" s="58">
        <v>3</v>
      </c>
      <c r="Q22" s="60">
        <f>SUM(E22:P22)</f>
        <v>12</v>
      </c>
      <c r="R22" s="209"/>
      <c r="S22" s="214"/>
    </row>
    <row r="23" spans="1:19" ht="21" customHeight="1">
      <c r="A23" s="207" t="s">
        <v>246</v>
      </c>
      <c r="B23" s="101"/>
      <c r="C23" s="101"/>
      <c r="D23" s="101"/>
      <c r="E23" s="101"/>
      <c r="F23" s="101"/>
      <c r="G23" s="101"/>
      <c r="H23" s="101"/>
      <c r="I23" s="101"/>
      <c r="J23" s="101"/>
      <c r="K23" s="101"/>
      <c r="L23" s="101"/>
      <c r="M23" s="101"/>
      <c r="N23" s="101"/>
      <c r="O23" s="101"/>
      <c r="P23" s="101"/>
      <c r="Q23" s="101"/>
      <c r="R23" s="101"/>
      <c r="S23" s="102"/>
    </row>
    <row r="24" spans="1:19" ht="75" customHeight="1">
      <c r="A24" s="208" t="s">
        <v>247</v>
      </c>
      <c r="B24" s="210" t="s">
        <v>248</v>
      </c>
      <c r="C24" s="64" t="s">
        <v>249</v>
      </c>
      <c r="D24" s="56" t="s">
        <v>236</v>
      </c>
      <c r="E24" s="57">
        <v>0</v>
      </c>
      <c r="F24" s="57">
        <v>0</v>
      </c>
      <c r="G24" s="59">
        <v>12</v>
      </c>
      <c r="H24" s="58">
        <v>0</v>
      </c>
      <c r="I24" s="58">
        <v>0</v>
      </c>
      <c r="J24" s="58">
        <v>12</v>
      </c>
      <c r="K24" s="58">
        <v>0</v>
      </c>
      <c r="L24" s="58">
        <v>0</v>
      </c>
      <c r="M24" s="58">
        <v>12</v>
      </c>
      <c r="N24" s="58">
        <v>0</v>
      </c>
      <c r="O24" s="58">
        <v>0</v>
      </c>
      <c r="P24" s="58">
        <v>12</v>
      </c>
      <c r="Q24" s="60">
        <f>SUM(E24:P24)</f>
        <v>48</v>
      </c>
      <c r="R24" s="216">
        <v>12</v>
      </c>
      <c r="S24" s="213">
        <v>0.5</v>
      </c>
    </row>
    <row r="25" spans="1:19" ht="92.25" customHeight="1">
      <c r="A25" s="209"/>
      <c r="B25" s="209"/>
      <c r="C25" s="65" t="s">
        <v>250</v>
      </c>
      <c r="D25" s="61" t="s">
        <v>238</v>
      </c>
      <c r="E25" s="57">
        <v>0</v>
      </c>
      <c r="F25" s="57">
        <v>0</v>
      </c>
      <c r="G25" s="59">
        <v>12</v>
      </c>
      <c r="H25" s="58">
        <v>0</v>
      </c>
      <c r="I25" s="58">
        <v>0</v>
      </c>
      <c r="J25" s="58">
        <v>12</v>
      </c>
      <c r="K25" s="58">
        <v>0</v>
      </c>
      <c r="L25" s="58">
        <v>0</v>
      </c>
      <c r="M25" s="58">
        <v>0</v>
      </c>
      <c r="N25" s="58">
        <v>0</v>
      </c>
      <c r="O25" s="58">
        <v>0</v>
      </c>
      <c r="P25" s="58">
        <v>0</v>
      </c>
      <c r="Q25" s="60">
        <v>1</v>
      </c>
      <c r="R25" s="209"/>
      <c r="S25" s="214"/>
    </row>
    <row r="26" spans="1:19" ht="12.75" customHeight="1">
      <c r="A26" s="205" t="s">
        <v>251</v>
      </c>
      <c r="B26" s="101"/>
      <c r="C26" s="101"/>
      <c r="D26" s="101"/>
      <c r="E26" s="101"/>
      <c r="F26" s="101"/>
      <c r="G26" s="101"/>
      <c r="H26" s="101"/>
      <c r="I26" s="101"/>
      <c r="J26" s="101"/>
      <c r="K26" s="101"/>
      <c r="L26" s="101"/>
      <c r="M26" s="101"/>
      <c r="N26" s="101"/>
      <c r="O26" s="101"/>
      <c r="P26" s="101"/>
      <c r="Q26" s="101"/>
      <c r="R26" s="101"/>
      <c r="S26" s="102"/>
    </row>
    <row r="27" spans="1:19" ht="63.75" customHeight="1">
      <c r="A27" s="215" t="s">
        <v>252</v>
      </c>
      <c r="B27" s="102"/>
      <c r="C27" s="66"/>
      <c r="D27" s="67"/>
      <c r="E27" s="67">
        <f t="shared" ref="E27:P27" si="0">SUM(E8:E26)</f>
        <v>0</v>
      </c>
      <c r="F27" s="67">
        <f t="shared" si="0"/>
        <v>0</v>
      </c>
      <c r="G27" s="67">
        <f t="shared" si="0"/>
        <v>540</v>
      </c>
      <c r="H27" s="67">
        <f t="shared" si="0"/>
        <v>0</v>
      </c>
      <c r="I27" s="67">
        <f t="shared" si="0"/>
        <v>0</v>
      </c>
      <c r="J27" s="67">
        <f t="shared" si="0"/>
        <v>540</v>
      </c>
      <c r="K27" s="67">
        <f t="shared" si="0"/>
        <v>0</v>
      </c>
      <c r="L27" s="67">
        <f t="shared" si="0"/>
        <v>0</v>
      </c>
      <c r="M27" s="67">
        <f t="shared" si="0"/>
        <v>305</v>
      </c>
      <c r="N27" s="67">
        <f t="shared" si="0"/>
        <v>0</v>
      </c>
      <c r="O27" s="67">
        <f t="shared" si="0"/>
        <v>0</v>
      </c>
      <c r="P27" s="67">
        <f t="shared" si="0"/>
        <v>337</v>
      </c>
      <c r="Q27" s="67">
        <f>Q24+Q21+Q18+Q15+Q12</f>
        <v>600</v>
      </c>
      <c r="R27" s="67">
        <f>SUM(R12:R26)</f>
        <v>216</v>
      </c>
      <c r="S27" s="68">
        <f>R27/Q27*100%</f>
        <v>0.36</v>
      </c>
    </row>
    <row r="28" spans="1:19" ht="59.25" customHeight="1"/>
    <row r="29" spans="1:19" ht="12.75" customHeight="1"/>
    <row r="30" spans="1:19" ht="74.25" customHeight="1"/>
    <row r="31" spans="1:19" ht="12.75" customHeight="1"/>
    <row r="32" spans="1:19" ht="12.75" customHeight="1"/>
    <row r="33" ht="55.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5">
    <mergeCell ref="A27:B27"/>
    <mergeCell ref="R21:R22"/>
    <mergeCell ref="R24:R25"/>
    <mergeCell ref="S24:S25"/>
    <mergeCell ref="R12:R13"/>
    <mergeCell ref="S12:S13"/>
    <mergeCell ref="R15:R16"/>
    <mergeCell ref="S15:S16"/>
    <mergeCell ref="R18:R19"/>
    <mergeCell ref="S18:S19"/>
    <mergeCell ref="S21:S22"/>
    <mergeCell ref="A24:A25"/>
    <mergeCell ref="B24:B25"/>
    <mergeCell ref="A26:S26"/>
    <mergeCell ref="A12:A13"/>
    <mergeCell ref="A15:A16"/>
    <mergeCell ref="A23:S23"/>
    <mergeCell ref="A9:A10"/>
    <mergeCell ref="B9:B10"/>
    <mergeCell ref="R9:R10"/>
    <mergeCell ref="S9:S10"/>
    <mergeCell ref="A11:S11"/>
    <mergeCell ref="B12:B13"/>
    <mergeCell ref="A14:S14"/>
    <mergeCell ref="B15:B16"/>
    <mergeCell ref="A18:A19"/>
    <mergeCell ref="B18:B19"/>
    <mergeCell ref="A21:A22"/>
    <mergeCell ref="B21:B22"/>
    <mergeCell ref="E7:Q7"/>
    <mergeCell ref="R7:S7"/>
    <mergeCell ref="A8:S8"/>
    <mergeCell ref="A17:S17"/>
    <mergeCell ref="A20:S20"/>
    <mergeCell ref="A4:I4"/>
    <mergeCell ref="J4:S4"/>
    <mergeCell ref="A5:I5"/>
    <mergeCell ref="J5:S5"/>
    <mergeCell ref="A6:I6"/>
    <mergeCell ref="J6:S6"/>
    <mergeCell ref="A1:S1"/>
    <mergeCell ref="A2:I2"/>
    <mergeCell ref="J2:S2"/>
    <mergeCell ref="A3:I3"/>
    <mergeCell ref="J3:S3"/>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000"/>
  <sheetViews>
    <sheetView tabSelected="1" workbookViewId="0">
      <selection activeCell="L11" sqref="L11"/>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28" t="s">
        <v>254</v>
      </c>
      <c r="B4" s="94"/>
      <c r="C4" s="94"/>
      <c r="D4" s="94"/>
      <c r="E4" s="94"/>
      <c r="F4" s="94"/>
      <c r="G4" s="94"/>
      <c r="H4" s="161"/>
    </row>
    <row r="5" spans="1:12" ht="42" customHeight="1">
      <c r="A5" s="229" t="s">
        <v>255</v>
      </c>
      <c r="B5" s="102"/>
      <c r="C5" s="145" t="s">
        <v>528</v>
      </c>
      <c r="D5" s="102"/>
      <c r="E5" s="229" t="s">
        <v>257</v>
      </c>
      <c r="F5" s="219"/>
      <c r="G5" s="145" t="s">
        <v>256</v>
      </c>
      <c r="H5" s="102"/>
      <c r="L5" s="69"/>
    </row>
    <row r="6" spans="1:12" ht="13.2">
      <c r="A6" s="229" t="s">
        <v>258</v>
      </c>
      <c r="B6" s="102"/>
      <c r="C6" s="145" t="s">
        <v>256</v>
      </c>
      <c r="D6" s="102"/>
      <c r="E6" s="229" t="s">
        <v>259</v>
      </c>
      <c r="F6" s="219"/>
      <c r="G6" s="145" t="s">
        <v>532</v>
      </c>
      <c r="H6" s="102"/>
    </row>
    <row r="7" spans="1:12" ht="30.75" customHeight="1">
      <c r="A7" s="234" t="s">
        <v>260</v>
      </c>
      <c r="B7" s="152"/>
      <c r="C7" s="166" t="s">
        <v>465</v>
      </c>
      <c r="D7" s="92"/>
      <c r="E7" s="234" t="s">
        <v>261</v>
      </c>
      <c r="F7" s="195"/>
      <c r="G7" s="145" t="s">
        <v>256</v>
      </c>
      <c r="H7" s="102"/>
    </row>
    <row r="8" spans="1:12" ht="22.5" customHeight="1">
      <c r="A8" s="235" t="s">
        <v>262</v>
      </c>
      <c r="B8" s="101"/>
      <c r="C8" s="101"/>
      <c r="D8" s="101"/>
      <c r="E8" s="101"/>
      <c r="F8" s="101"/>
      <c r="G8" s="101"/>
      <c r="H8" s="102"/>
    </row>
    <row r="9" spans="1:12" ht="49.5" customHeight="1">
      <c r="A9" s="233" t="s">
        <v>263</v>
      </c>
      <c r="B9" s="102"/>
      <c r="C9" s="103" t="s">
        <v>176</v>
      </c>
      <c r="D9" s="102"/>
      <c r="E9" s="223" t="s">
        <v>264</v>
      </c>
      <c r="F9" s="102"/>
      <c r="G9" s="222" t="s">
        <v>447</v>
      </c>
      <c r="H9" s="102"/>
    </row>
    <row r="10" spans="1:12" ht="54" customHeight="1">
      <c r="A10" s="223" t="s">
        <v>265</v>
      </c>
      <c r="B10" s="102"/>
      <c r="C10" s="103" t="s">
        <v>176</v>
      </c>
      <c r="D10" s="102"/>
      <c r="E10" s="223" t="s">
        <v>180</v>
      </c>
      <c r="F10" s="102"/>
      <c r="G10" s="222" t="s">
        <v>448</v>
      </c>
      <c r="H10" s="102"/>
    </row>
    <row r="11" spans="1:12" ht="92.25" customHeight="1">
      <c r="A11" s="230" t="s">
        <v>266</v>
      </c>
      <c r="B11" s="231"/>
      <c r="C11" s="232" t="s">
        <v>178</v>
      </c>
      <c r="D11" s="106"/>
      <c r="E11" s="223" t="s">
        <v>267</v>
      </c>
      <c r="F11" s="102"/>
      <c r="G11" s="222" t="s">
        <v>455</v>
      </c>
      <c r="H11" s="102"/>
    </row>
    <row r="12" spans="1:12" ht="19.5" customHeight="1">
      <c r="A12" s="224" t="s">
        <v>268</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197</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row>
    <row r="17" spans="1:8" ht="12" customHeight="1">
      <c r="A17" s="70" t="s">
        <v>275</v>
      </c>
      <c r="B17" s="70"/>
      <c r="C17" s="70" t="s">
        <v>276</v>
      </c>
      <c r="D17" s="70" t="s">
        <v>296</v>
      </c>
      <c r="E17" s="173" t="s">
        <v>277</v>
      </c>
      <c r="F17" s="101"/>
      <c r="G17" s="101"/>
      <c r="H17" s="73"/>
    </row>
    <row r="18" spans="1:8" ht="12" customHeight="1">
      <c r="A18" s="70" t="s">
        <v>278</v>
      </c>
      <c r="B18" s="70"/>
      <c r="C18" s="70" t="s">
        <v>279</v>
      </c>
      <c r="D18" s="70"/>
      <c r="E18" s="173" t="s">
        <v>280</v>
      </c>
      <c r="F18" s="101"/>
      <c r="G18" s="101"/>
      <c r="H18" s="74"/>
    </row>
    <row r="19" spans="1:8" ht="12" customHeight="1">
      <c r="A19" s="75" t="s">
        <v>281</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18.75" customHeight="1">
      <c r="A21" s="145" t="s">
        <v>469</v>
      </c>
      <c r="B21" s="101"/>
      <c r="C21" s="101"/>
      <c r="D21" s="101"/>
      <c r="E21" s="101"/>
      <c r="F21" s="101"/>
      <c r="G21" s="101"/>
      <c r="H21" s="102"/>
    </row>
    <row r="22" spans="1:8" ht="21.75" customHeight="1">
      <c r="A22" s="225" t="s">
        <v>285</v>
      </c>
      <c r="B22" s="101"/>
      <c r="C22" s="101"/>
      <c r="D22" s="101"/>
      <c r="E22" s="101"/>
      <c r="F22" s="101"/>
      <c r="G22" s="101"/>
      <c r="H22" s="102"/>
    </row>
    <row r="23" spans="1:8" ht="12" customHeight="1">
      <c r="A23" s="247" t="s">
        <v>286</v>
      </c>
      <c r="B23" s="101"/>
      <c r="C23" s="101"/>
      <c r="D23" s="101"/>
      <c r="E23" s="101"/>
      <c r="F23" s="101"/>
      <c r="G23" s="101"/>
      <c r="H23" s="102"/>
    </row>
    <row r="24" spans="1:8" ht="22.5" customHeight="1">
      <c r="A24" s="145" t="s">
        <v>482</v>
      </c>
      <c r="B24" s="101"/>
      <c r="C24" s="101"/>
      <c r="D24" s="101"/>
      <c r="E24" s="101"/>
      <c r="F24" s="101"/>
      <c r="G24" s="101"/>
      <c r="H24" s="102"/>
    </row>
    <row r="25" spans="1:8" ht="18" customHeight="1">
      <c r="A25" s="239" t="s">
        <v>287</v>
      </c>
      <c r="B25" s="101"/>
      <c r="C25" s="101"/>
      <c r="D25" s="101"/>
      <c r="E25" s="101"/>
      <c r="F25" s="101"/>
      <c r="G25" s="101"/>
      <c r="H25" s="102"/>
    </row>
    <row r="26" spans="1:8" ht="12" customHeight="1">
      <c r="A26" s="225" t="s">
        <v>288</v>
      </c>
      <c r="B26" s="102"/>
      <c r="C26" s="226" t="s">
        <v>289</v>
      </c>
      <c r="D26" s="102"/>
      <c r="E26" s="224" t="s">
        <v>290</v>
      </c>
      <c r="F26" s="102"/>
      <c r="G26" s="224" t="s">
        <v>291</v>
      </c>
      <c r="H26" s="102"/>
    </row>
    <row r="27" spans="1:8" ht="70.5" customHeight="1">
      <c r="A27" s="145" t="s">
        <v>472</v>
      </c>
      <c r="B27" s="102"/>
      <c r="C27" s="145" t="s">
        <v>473</v>
      </c>
      <c r="D27" s="102"/>
      <c r="E27" s="145" t="s">
        <v>476</v>
      </c>
      <c r="F27" s="102"/>
      <c r="G27" s="145" t="s">
        <v>292</v>
      </c>
      <c r="H27" s="102"/>
    </row>
    <row r="28" spans="1:8" ht="70.5" customHeight="1">
      <c r="A28" s="145" t="s">
        <v>474</v>
      </c>
      <c r="B28" s="102"/>
      <c r="C28" s="145" t="s">
        <v>475</v>
      </c>
      <c r="D28" s="102"/>
      <c r="E28" s="145" t="s">
        <v>477</v>
      </c>
      <c r="F28" s="102"/>
      <c r="G28" s="145" t="s">
        <v>292</v>
      </c>
      <c r="H28" s="102"/>
    </row>
    <row r="29" spans="1:8" ht="20.25" customHeight="1">
      <c r="A29" s="254" t="s">
        <v>293</v>
      </c>
      <c r="B29" s="151"/>
      <c r="C29" s="151"/>
      <c r="D29" s="152"/>
      <c r="E29" s="257" t="s">
        <v>294</v>
      </c>
      <c r="F29" s="94"/>
      <c r="G29" s="94"/>
      <c r="H29" s="161"/>
    </row>
    <row r="30" spans="1:8" ht="20.25" customHeight="1">
      <c r="A30" s="245" t="s">
        <v>295</v>
      </c>
      <c r="B30" s="101"/>
      <c r="C30" s="101"/>
      <c r="D30" s="79"/>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478</v>
      </c>
      <c r="E32" s="145" t="s">
        <v>301</v>
      </c>
      <c r="F32" s="101"/>
      <c r="G32" s="102"/>
      <c r="H32" s="82" t="s">
        <v>296</v>
      </c>
    </row>
    <row r="33" spans="1:8" ht="12" customHeight="1">
      <c r="A33" s="258" t="s">
        <v>302</v>
      </c>
      <c r="B33" s="151"/>
      <c r="C33" s="151"/>
      <c r="D33" s="195"/>
      <c r="E33" s="247" t="s">
        <v>303</v>
      </c>
      <c r="F33" s="101"/>
      <c r="G33" s="101"/>
      <c r="H33" s="102"/>
    </row>
    <row r="34" spans="1:8" ht="13.5" customHeight="1">
      <c r="A34" s="173" t="s">
        <v>304</v>
      </c>
      <c r="B34" s="101"/>
      <c r="C34" s="101"/>
      <c r="D34" s="6" t="s">
        <v>296</v>
      </c>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308</v>
      </c>
      <c r="B37" s="101"/>
      <c r="C37" s="101"/>
      <c r="D37" s="219"/>
      <c r="E37" s="247" t="s">
        <v>309</v>
      </c>
      <c r="F37" s="101"/>
      <c r="G37" s="101"/>
      <c r="H37" s="102"/>
    </row>
    <row r="38" spans="1:8" ht="12" customHeight="1">
      <c r="A38" s="248" t="s">
        <v>310</v>
      </c>
      <c r="B38" s="102"/>
      <c r="C38" s="147">
        <v>480</v>
      </c>
      <c r="D38" s="102"/>
      <c r="E38" s="249" t="s">
        <v>479</v>
      </c>
      <c r="F38" s="106"/>
      <c r="G38" s="259" t="s">
        <v>311</v>
      </c>
      <c r="H38" s="99"/>
    </row>
    <row r="39" spans="1:8" ht="12.75" customHeight="1">
      <c r="A39" s="248" t="s">
        <v>312</v>
      </c>
      <c r="B39" s="102"/>
      <c r="C39" s="252" t="s">
        <v>304</v>
      </c>
      <c r="D39" s="102"/>
      <c r="E39" s="249" t="s">
        <v>480</v>
      </c>
      <c r="F39" s="106"/>
      <c r="G39" s="260" t="s">
        <v>313</v>
      </c>
      <c r="H39" s="102"/>
    </row>
    <row r="40" spans="1:8" ht="12.75" customHeight="1">
      <c r="A40" s="250" t="s">
        <v>314</v>
      </c>
      <c r="B40" s="102"/>
      <c r="C40" s="251">
        <v>480</v>
      </c>
      <c r="D40" s="102"/>
      <c r="E40" s="249" t="s">
        <v>481</v>
      </c>
      <c r="F40" s="106"/>
      <c r="G40" s="255" t="s">
        <v>315</v>
      </c>
      <c r="H40" s="102"/>
    </row>
    <row r="41" spans="1:8" ht="12.75" customHeight="1">
      <c r="A41" s="256" t="s">
        <v>316</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322</v>
      </c>
      <c r="D44" s="102"/>
      <c r="E44" s="239" t="s">
        <v>323</v>
      </c>
      <c r="F44" s="219"/>
      <c r="G44" s="239" t="s">
        <v>324</v>
      </c>
      <c r="H44" s="102"/>
    </row>
    <row r="45" spans="1:8" ht="12" customHeight="1">
      <c r="A45" s="16" t="s">
        <v>304</v>
      </c>
      <c r="B45" s="70" t="s">
        <v>296</v>
      </c>
      <c r="C45" s="147">
        <v>480</v>
      </c>
      <c r="D45" s="102"/>
      <c r="E45" s="218">
        <v>248</v>
      </c>
      <c r="F45" s="253"/>
      <c r="G45" s="236"/>
      <c r="H45" s="237"/>
    </row>
    <row r="46" spans="1:8" ht="12" customHeight="1">
      <c r="A46" s="16" t="s">
        <v>527</v>
      </c>
      <c r="B46" s="70"/>
      <c r="C46" s="147">
        <v>120</v>
      </c>
      <c r="D46" s="102"/>
      <c r="E46" s="218">
        <v>120</v>
      </c>
      <c r="F46" s="219"/>
      <c r="G46" s="220">
        <v>45747</v>
      </c>
      <c r="H46" s="221"/>
    </row>
    <row r="47" spans="1:8" ht="12" customHeight="1">
      <c r="A47" s="16" t="s">
        <v>530</v>
      </c>
      <c r="B47" s="70"/>
      <c r="C47" s="147">
        <v>120</v>
      </c>
      <c r="D47" s="102"/>
      <c r="E47" s="218">
        <v>120</v>
      </c>
      <c r="F47" s="219"/>
      <c r="G47" s="220">
        <v>45838</v>
      </c>
      <c r="H47" s="221"/>
    </row>
    <row r="48" spans="1:8" ht="12.75" customHeight="1">
      <c r="A48" s="16" t="s">
        <v>531</v>
      </c>
      <c r="B48" s="70"/>
      <c r="C48" s="147">
        <v>120</v>
      </c>
      <c r="D48" s="102"/>
      <c r="E48" s="218">
        <v>8</v>
      </c>
      <c r="F48" s="219"/>
      <c r="G48" s="220">
        <v>45930</v>
      </c>
      <c r="H48" s="221"/>
    </row>
    <row r="49" spans="1:8" ht="12" customHeight="1">
      <c r="A49" s="89" t="s">
        <v>533</v>
      </c>
      <c r="B49" s="70"/>
      <c r="C49" s="147">
        <v>120</v>
      </c>
      <c r="D49" s="102"/>
      <c r="E49" s="218">
        <v>7</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27:D27"/>
    <mergeCell ref="E27:F27"/>
    <mergeCell ref="G40:H40"/>
    <mergeCell ref="A41:H41"/>
    <mergeCell ref="A29:D29"/>
    <mergeCell ref="E29:H29"/>
    <mergeCell ref="A33:D33"/>
    <mergeCell ref="A34:C34"/>
    <mergeCell ref="A32:C32"/>
    <mergeCell ref="E32:G32"/>
    <mergeCell ref="E33:H33"/>
    <mergeCell ref="E34:H36"/>
    <mergeCell ref="G38:H38"/>
    <mergeCell ref="G39:H39"/>
    <mergeCell ref="E37:H37"/>
    <mergeCell ref="A36:C36"/>
    <mergeCell ref="A37:D37"/>
    <mergeCell ref="A35:C35"/>
    <mergeCell ref="A28:B28"/>
    <mergeCell ref="C28:D28"/>
    <mergeCell ref="E28:F28"/>
    <mergeCell ref="G28:H28"/>
    <mergeCell ref="G27:H27"/>
    <mergeCell ref="A27:B27"/>
    <mergeCell ref="C45:D45"/>
    <mergeCell ref="A42:D42"/>
    <mergeCell ref="E42:F42"/>
    <mergeCell ref="A38:B38"/>
    <mergeCell ref="C38:D38"/>
    <mergeCell ref="E38:F38"/>
    <mergeCell ref="A40:B40"/>
    <mergeCell ref="C40:D40"/>
    <mergeCell ref="E40:F40"/>
    <mergeCell ref="A39:B39"/>
    <mergeCell ref="C39:D39"/>
    <mergeCell ref="E39:F39"/>
    <mergeCell ref="E45:F45"/>
    <mergeCell ref="A44:B44"/>
    <mergeCell ref="C44:D44"/>
    <mergeCell ref="E44:F44"/>
    <mergeCell ref="G45:H45"/>
    <mergeCell ref="G42:H42"/>
    <mergeCell ref="A43:D43"/>
    <mergeCell ref="E43:F43"/>
    <mergeCell ref="G43:H43"/>
    <mergeCell ref="G44:H44"/>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5:H25"/>
    <mergeCell ref="A3:H3"/>
    <mergeCell ref="A4:H4"/>
    <mergeCell ref="A5:B5"/>
    <mergeCell ref="C5:D5"/>
    <mergeCell ref="E5:F5"/>
    <mergeCell ref="G5:H5"/>
    <mergeCell ref="A11:B11"/>
    <mergeCell ref="C11:D11"/>
    <mergeCell ref="C9:D9"/>
    <mergeCell ref="E9:F9"/>
    <mergeCell ref="A9:B9"/>
    <mergeCell ref="A10:B10"/>
    <mergeCell ref="C10:D10"/>
    <mergeCell ref="E10:F10"/>
    <mergeCell ref="G10:H10"/>
    <mergeCell ref="G6:H6"/>
    <mergeCell ref="A6:B6"/>
    <mergeCell ref="A7:B7"/>
    <mergeCell ref="C7:D7"/>
    <mergeCell ref="E7:F7"/>
    <mergeCell ref="C6:D6"/>
    <mergeCell ref="E6:F6"/>
    <mergeCell ref="G7:H7"/>
    <mergeCell ref="A8:H8"/>
    <mergeCell ref="G9:H9"/>
    <mergeCell ref="E11:F11"/>
    <mergeCell ref="G11:H11"/>
    <mergeCell ref="A24:H24"/>
    <mergeCell ref="A12:H12"/>
    <mergeCell ref="A26:B26"/>
    <mergeCell ref="C26:D26"/>
    <mergeCell ref="E26:F26"/>
    <mergeCell ref="G26:H26"/>
    <mergeCell ref="C49:D49"/>
    <mergeCell ref="E49:F49"/>
    <mergeCell ref="G49:H49"/>
    <mergeCell ref="C46:D46"/>
    <mergeCell ref="E46:F46"/>
    <mergeCell ref="G46:H46"/>
    <mergeCell ref="C47:D47"/>
    <mergeCell ref="E47:F47"/>
    <mergeCell ref="G47:H47"/>
    <mergeCell ref="C48:D48"/>
    <mergeCell ref="E48:F48"/>
    <mergeCell ref="G48:H48"/>
  </mergeCells>
  <pageMargins left="0.7" right="0.7" top="0.75" bottom="0.75" header="0.3" footer="0.3"/>
  <pageSetup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1000"/>
  <sheetViews>
    <sheetView topLeftCell="A4" workbookViewId="0">
      <selection activeCell="H51" sqref="A1:H51"/>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62" t="s">
        <v>325</v>
      </c>
      <c r="B4" s="263"/>
      <c r="C4" s="263"/>
      <c r="D4" s="263"/>
      <c r="E4" s="263"/>
      <c r="F4" s="263"/>
      <c r="G4" s="263"/>
      <c r="H4" s="264"/>
    </row>
    <row r="5" spans="1:12" ht="43.5" customHeight="1">
      <c r="A5" s="229" t="s">
        <v>255</v>
      </c>
      <c r="B5" s="102"/>
      <c r="C5" s="145" t="s">
        <v>528</v>
      </c>
      <c r="D5" s="102"/>
      <c r="E5" s="229" t="s">
        <v>257</v>
      </c>
      <c r="F5" s="219"/>
      <c r="G5" s="145" t="s">
        <v>256</v>
      </c>
      <c r="H5" s="102"/>
      <c r="L5" s="69"/>
    </row>
    <row r="6" spans="1:12" ht="31.5" customHeight="1">
      <c r="A6" s="229" t="s">
        <v>258</v>
      </c>
      <c r="B6" s="102"/>
      <c r="C6" s="145" t="s">
        <v>256</v>
      </c>
      <c r="D6" s="102"/>
      <c r="E6" s="229" t="s">
        <v>259</v>
      </c>
      <c r="F6" s="219"/>
      <c r="G6" s="145" t="s">
        <v>532</v>
      </c>
      <c r="H6" s="102"/>
    </row>
    <row r="7" spans="1:12" ht="22.5" customHeight="1">
      <c r="A7" s="234" t="s">
        <v>260</v>
      </c>
      <c r="B7" s="152"/>
      <c r="C7" s="166" t="s">
        <v>466</v>
      </c>
      <c r="D7" s="92"/>
      <c r="E7" s="234" t="s">
        <v>261</v>
      </c>
      <c r="F7" s="195"/>
      <c r="G7" s="145" t="s">
        <v>256</v>
      </c>
      <c r="H7" s="102"/>
    </row>
    <row r="8" spans="1:12" ht="17.25" customHeight="1">
      <c r="A8" s="235" t="s">
        <v>262</v>
      </c>
      <c r="B8" s="101"/>
      <c r="C8" s="101"/>
      <c r="D8" s="101"/>
      <c r="E8" s="101"/>
      <c r="F8" s="101"/>
      <c r="G8" s="101"/>
      <c r="H8" s="102"/>
    </row>
    <row r="9" spans="1:12" ht="90" customHeight="1">
      <c r="A9" s="233" t="s">
        <v>263</v>
      </c>
      <c r="B9" s="102"/>
      <c r="C9" s="103" t="s">
        <v>456</v>
      </c>
      <c r="D9" s="102"/>
      <c r="E9" s="223" t="s">
        <v>264</v>
      </c>
      <c r="F9" s="102"/>
      <c r="G9" s="222" t="s">
        <v>458</v>
      </c>
      <c r="H9" s="102"/>
    </row>
    <row r="10" spans="1:12" ht="81" customHeight="1">
      <c r="A10" s="223" t="s">
        <v>265</v>
      </c>
      <c r="B10" s="102"/>
      <c r="C10" s="103" t="s">
        <v>456</v>
      </c>
      <c r="D10" s="102"/>
      <c r="E10" s="223" t="s">
        <v>180</v>
      </c>
      <c r="F10" s="102"/>
      <c r="G10" s="222" t="s">
        <v>459</v>
      </c>
      <c r="H10" s="102"/>
    </row>
    <row r="11" spans="1:12" ht="72.75" customHeight="1">
      <c r="A11" s="230" t="s">
        <v>266</v>
      </c>
      <c r="B11" s="231"/>
      <c r="C11" s="232" t="s">
        <v>457</v>
      </c>
      <c r="D11" s="106"/>
      <c r="E11" s="223" t="s">
        <v>267</v>
      </c>
      <c r="F11" s="102"/>
      <c r="G11" s="222" t="s">
        <v>460</v>
      </c>
      <c r="H11" s="102"/>
    </row>
    <row r="12" spans="1:12" ht="19.5" customHeight="1">
      <c r="A12" s="224" t="s">
        <v>326</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519</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row>
    <row r="17" spans="1:8" ht="12" customHeight="1">
      <c r="A17" s="70" t="s">
        <v>275</v>
      </c>
      <c r="B17" s="70"/>
      <c r="C17" s="70" t="s">
        <v>327</v>
      </c>
      <c r="D17" s="70" t="s">
        <v>296</v>
      </c>
      <c r="E17" s="173" t="s">
        <v>277</v>
      </c>
      <c r="F17" s="101"/>
      <c r="G17" s="101"/>
      <c r="H17" s="73"/>
    </row>
    <row r="18" spans="1:8" ht="12" customHeight="1">
      <c r="A18" s="70" t="s">
        <v>278</v>
      </c>
      <c r="B18" s="70"/>
      <c r="C18" s="70" t="s">
        <v>279</v>
      </c>
      <c r="D18" s="70"/>
      <c r="E18" s="173" t="s">
        <v>280</v>
      </c>
      <c r="F18" s="101"/>
      <c r="G18" s="101"/>
      <c r="H18" s="74" t="s">
        <v>296</v>
      </c>
    </row>
    <row r="19" spans="1:8" ht="12" customHeight="1">
      <c r="A19" s="75" t="s">
        <v>328</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28.5" customHeight="1">
      <c r="A21" s="145" t="s">
        <v>520</v>
      </c>
      <c r="B21" s="101"/>
      <c r="C21" s="101"/>
      <c r="D21" s="101"/>
      <c r="E21" s="101"/>
      <c r="F21" s="101"/>
      <c r="G21" s="101"/>
      <c r="H21" s="102"/>
    </row>
    <row r="22" spans="1:8" ht="21.75" customHeight="1">
      <c r="A22" s="224" t="s">
        <v>329</v>
      </c>
      <c r="B22" s="101"/>
      <c r="C22" s="101"/>
      <c r="D22" s="101"/>
      <c r="E22" s="101"/>
      <c r="F22" s="101"/>
      <c r="G22" s="101"/>
      <c r="H22" s="102"/>
    </row>
    <row r="23" spans="1:8" ht="14.25" customHeight="1">
      <c r="A23" s="239" t="s">
        <v>330</v>
      </c>
      <c r="B23" s="101"/>
      <c r="C23" s="101"/>
      <c r="D23" s="101"/>
      <c r="E23" s="101"/>
      <c r="F23" s="101"/>
      <c r="G23" s="101"/>
      <c r="H23" s="102"/>
    </row>
    <row r="24" spans="1:8" ht="22.5" customHeight="1">
      <c r="A24" s="145" t="s">
        <v>487</v>
      </c>
      <c r="B24" s="101"/>
      <c r="C24" s="101"/>
      <c r="D24" s="101"/>
      <c r="E24" s="101"/>
      <c r="F24" s="101"/>
      <c r="G24" s="101"/>
      <c r="H24" s="102"/>
    </row>
    <row r="25" spans="1:8" ht="18" customHeight="1">
      <c r="A25" s="239" t="s">
        <v>331</v>
      </c>
      <c r="B25" s="101"/>
      <c r="C25" s="101"/>
      <c r="D25" s="101"/>
      <c r="E25" s="101"/>
      <c r="F25" s="101"/>
      <c r="G25" s="101"/>
      <c r="H25" s="102"/>
    </row>
    <row r="26" spans="1:8" ht="30" customHeight="1">
      <c r="A26" s="225" t="s">
        <v>288</v>
      </c>
      <c r="B26" s="102"/>
      <c r="C26" s="226" t="s">
        <v>332</v>
      </c>
      <c r="D26" s="102"/>
      <c r="E26" s="224" t="s">
        <v>333</v>
      </c>
      <c r="F26" s="102"/>
      <c r="G26" s="224" t="s">
        <v>334</v>
      </c>
      <c r="H26" s="102"/>
    </row>
    <row r="27" spans="1:8" ht="70.5" customHeight="1">
      <c r="A27" s="145" t="s">
        <v>483</v>
      </c>
      <c r="B27" s="102"/>
      <c r="C27" s="145" t="s">
        <v>484</v>
      </c>
      <c r="D27" s="102"/>
      <c r="E27" s="103" t="s">
        <v>335</v>
      </c>
      <c r="F27" s="102"/>
      <c r="G27" s="145" t="s">
        <v>336</v>
      </c>
      <c r="H27" s="102"/>
    </row>
    <row r="28" spans="1:8" ht="70.5" customHeight="1">
      <c r="A28" s="145" t="s">
        <v>486</v>
      </c>
      <c r="B28" s="102"/>
      <c r="C28" s="145" t="s">
        <v>485</v>
      </c>
      <c r="D28" s="102"/>
      <c r="E28" s="103" t="s">
        <v>335</v>
      </c>
      <c r="F28" s="102"/>
      <c r="G28" s="145" t="s">
        <v>336</v>
      </c>
      <c r="H28" s="102"/>
    </row>
    <row r="29" spans="1:8" ht="20.25" customHeight="1">
      <c r="A29" s="254" t="s">
        <v>293</v>
      </c>
      <c r="B29" s="151"/>
      <c r="C29" s="151"/>
      <c r="D29" s="152"/>
      <c r="E29" s="257" t="s">
        <v>337</v>
      </c>
      <c r="F29" s="94"/>
      <c r="G29" s="94"/>
      <c r="H29" s="161"/>
    </row>
    <row r="30" spans="1:8" ht="20.25" customHeight="1">
      <c r="A30" s="245" t="s">
        <v>295</v>
      </c>
      <c r="B30" s="101"/>
      <c r="C30" s="101"/>
      <c r="D30" s="81"/>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296</v>
      </c>
      <c r="E32" s="145" t="s">
        <v>301</v>
      </c>
      <c r="F32" s="101"/>
      <c r="G32" s="102"/>
      <c r="H32" s="82" t="s">
        <v>296</v>
      </c>
    </row>
    <row r="33" spans="1:8" ht="12" customHeight="1">
      <c r="A33" s="258" t="s">
        <v>338</v>
      </c>
      <c r="B33" s="151"/>
      <c r="C33" s="151"/>
      <c r="D33" s="195"/>
      <c r="E33" s="247" t="s">
        <v>339</v>
      </c>
      <c r="F33" s="101"/>
      <c r="G33" s="101"/>
      <c r="H33" s="102"/>
    </row>
    <row r="34" spans="1:8" ht="13.5" customHeight="1">
      <c r="A34" s="173" t="s">
        <v>304</v>
      </c>
      <c r="B34" s="101"/>
      <c r="C34" s="101"/>
      <c r="D34" s="6" t="s">
        <v>296</v>
      </c>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340</v>
      </c>
      <c r="B37" s="101"/>
      <c r="C37" s="101"/>
      <c r="D37" s="219"/>
      <c r="E37" s="247" t="s">
        <v>341</v>
      </c>
      <c r="F37" s="101"/>
      <c r="G37" s="101"/>
      <c r="H37" s="102"/>
    </row>
    <row r="38" spans="1:8" ht="12" customHeight="1">
      <c r="A38" s="248" t="s">
        <v>310</v>
      </c>
      <c r="B38" s="102"/>
      <c r="C38" s="147">
        <v>240</v>
      </c>
      <c r="D38" s="102"/>
      <c r="E38" s="269" t="s">
        <v>479</v>
      </c>
      <c r="F38" s="106"/>
      <c r="G38" s="259" t="s">
        <v>311</v>
      </c>
      <c r="H38" s="99"/>
    </row>
    <row r="39" spans="1:8" ht="12.75" customHeight="1">
      <c r="A39" s="248" t="s">
        <v>312</v>
      </c>
      <c r="B39" s="102"/>
      <c r="C39" s="252" t="s">
        <v>307</v>
      </c>
      <c r="D39" s="102"/>
      <c r="E39" s="265" t="s">
        <v>480</v>
      </c>
      <c r="F39" s="101"/>
      <c r="G39" s="260" t="s">
        <v>313</v>
      </c>
      <c r="H39" s="102"/>
    </row>
    <row r="40" spans="1:8" ht="12.75" customHeight="1">
      <c r="A40" s="250" t="s">
        <v>314</v>
      </c>
      <c r="B40" s="102"/>
      <c r="C40" s="251">
        <v>240</v>
      </c>
      <c r="D40" s="102"/>
      <c r="E40" s="265" t="s">
        <v>481</v>
      </c>
      <c r="F40" s="101"/>
      <c r="G40" s="255" t="s">
        <v>315</v>
      </c>
      <c r="H40" s="102"/>
    </row>
    <row r="41" spans="1:8" ht="12.75" customHeight="1">
      <c r="A41" s="256" t="s">
        <v>342</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343</v>
      </c>
      <c r="D44" s="102"/>
      <c r="E44" s="239" t="s">
        <v>344</v>
      </c>
      <c r="F44" s="219"/>
      <c r="G44" s="266" t="s">
        <v>345</v>
      </c>
      <c r="H44" s="152"/>
    </row>
    <row r="45" spans="1:8" ht="12" customHeight="1">
      <c r="A45" s="16" t="s">
        <v>304</v>
      </c>
      <c r="B45" s="70" t="s">
        <v>296</v>
      </c>
      <c r="C45" s="147">
        <v>180</v>
      </c>
      <c r="D45" s="102"/>
      <c r="E45" s="218">
        <v>128</v>
      </c>
      <c r="F45" s="219"/>
      <c r="G45" s="267"/>
      <c r="H45" s="268"/>
    </row>
    <row r="46" spans="1:8" ht="12" customHeight="1">
      <c r="A46" s="16" t="s">
        <v>527</v>
      </c>
      <c r="B46" s="70"/>
      <c r="C46" s="147">
        <v>60</v>
      </c>
      <c r="D46" s="102"/>
      <c r="E46" s="218">
        <v>60</v>
      </c>
      <c r="F46" s="219"/>
      <c r="G46" s="220">
        <v>45747</v>
      </c>
      <c r="H46" s="221"/>
    </row>
    <row r="47" spans="1:8" ht="12" customHeight="1">
      <c r="A47" s="16" t="s">
        <v>530</v>
      </c>
      <c r="B47" s="70"/>
      <c r="C47" s="147">
        <v>60</v>
      </c>
      <c r="D47" s="102"/>
      <c r="E47" s="218">
        <v>60</v>
      </c>
      <c r="F47" s="219"/>
      <c r="G47" s="220">
        <v>45838</v>
      </c>
      <c r="H47" s="221"/>
    </row>
    <row r="48" spans="1:8" ht="12.75" customHeight="1">
      <c r="A48" s="16" t="s">
        <v>531</v>
      </c>
      <c r="B48" s="70"/>
      <c r="C48" s="147">
        <v>60</v>
      </c>
      <c r="D48" s="102"/>
      <c r="E48" s="218">
        <v>8</v>
      </c>
      <c r="F48" s="219"/>
      <c r="G48" s="220">
        <v>45930</v>
      </c>
      <c r="H48" s="221"/>
    </row>
    <row r="49" spans="1:8" ht="12" customHeight="1">
      <c r="A49" s="89" t="s">
        <v>533</v>
      </c>
      <c r="B49" s="70"/>
      <c r="C49" s="147">
        <v>60</v>
      </c>
      <c r="D49" s="102"/>
      <c r="E49" s="218">
        <v>22</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48:D48"/>
    <mergeCell ref="E48:F48"/>
    <mergeCell ref="G48:H48"/>
    <mergeCell ref="E32:G32"/>
    <mergeCell ref="E33:H33"/>
    <mergeCell ref="E34:H36"/>
    <mergeCell ref="E37:H37"/>
    <mergeCell ref="A36:C36"/>
    <mergeCell ref="A37:D37"/>
    <mergeCell ref="A33:D33"/>
    <mergeCell ref="A34:C34"/>
    <mergeCell ref="A32:C32"/>
    <mergeCell ref="A35:C35"/>
    <mergeCell ref="E45:F45"/>
    <mergeCell ref="G45:H45"/>
    <mergeCell ref="C46:D46"/>
    <mergeCell ref="E46:F46"/>
    <mergeCell ref="A38:B38"/>
    <mergeCell ref="C38:D38"/>
    <mergeCell ref="E38:F38"/>
    <mergeCell ref="G38:H38"/>
    <mergeCell ref="A39:B39"/>
    <mergeCell ref="G39:H39"/>
    <mergeCell ref="C39:D39"/>
    <mergeCell ref="E39:F39"/>
    <mergeCell ref="A23:H23"/>
    <mergeCell ref="C27:D27"/>
    <mergeCell ref="E27:F27"/>
    <mergeCell ref="A24:H24"/>
    <mergeCell ref="C47:D47"/>
    <mergeCell ref="E47:F47"/>
    <mergeCell ref="G46:H46"/>
    <mergeCell ref="G47:H47"/>
    <mergeCell ref="A40:B40"/>
    <mergeCell ref="C40:D40"/>
    <mergeCell ref="E40:F40"/>
    <mergeCell ref="G40:H40"/>
    <mergeCell ref="A41:H41"/>
    <mergeCell ref="A44:B44"/>
    <mergeCell ref="G44:H44"/>
    <mergeCell ref="A42:D42"/>
    <mergeCell ref="E42:F42"/>
    <mergeCell ref="G42:H42"/>
    <mergeCell ref="A43:D43"/>
    <mergeCell ref="E43:F43"/>
    <mergeCell ref="G43:H43"/>
    <mergeCell ref="C44:D44"/>
    <mergeCell ref="E44:F44"/>
    <mergeCell ref="C45:D45"/>
    <mergeCell ref="A25:H25"/>
    <mergeCell ref="A26:B26"/>
    <mergeCell ref="C26:D26"/>
    <mergeCell ref="E26:F26"/>
    <mergeCell ref="E16:G16"/>
    <mergeCell ref="A30:C30"/>
    <mergeCell ref="E30:G30"/>
    <mergeCell ref="A31:C31"/>
    <mergeCell ref="E31:G31"/>
    <mergeCell ref="G26:H26"/>
    <mergeCell ref="G27:H27"/>
    <mergeCell ref="A27:B27"/>
    <mergeCell ref="A29:D29"/>
    <mergeCell ref="E29:H29"/>
    <mergeCell ref="A28:B28"/>
    <mergeCell ref="C28:D28"/>
    <mergeCell ref="E28:F28"/>
    <mergeCell ref="G28:H28"/>
    <mergeCell ref="E17:G17"/>
    <mergeCell ref="E18:G18"/>
    <mergeCell ref="E19:G19"/>
    <mergeCell ref="A20:H20"/>
    <mergeCell ref="A21:H21"/>
    <mergeCell ref="A8:H8"/>
    <mergeCell ref="A9:B9"/>
    <mergeCell ref="A22:H22"/>
    <mergeCell ref="A13:H13"/>
    <mergeCell ref="A14:H14"/>
    <mergeCell ref="A15:B15"/>
    <mergeCell ref="C15:D15"/>
    <mergeCell ref="E15:H15"/>
    <mergeCell ref="E11:F11"/>
    <mergeCell ref="G11:H11"/>
    <mergeCell ref="A11:B11"/>
    <mergeCell ref="C11:D11"/>
    <mergeCell ref="A12:H12"/>
    <mergeCell ref="C49:D49"/>
    <mergeCell ref="E49:F49"/>
    <mergeCell ref="G49:H49"/>
    <mergeCell ref="A3:H3"/>
    <mergeCell ref="A4:H4"/>
    <mergeCell ref="C6:D6"/>
    <mergeCell ref="E6:F6"/>
    <mergeCell ref="A5:B5"/>
    <mergeCell ref="C5:D5"/>
    <mergeCell ref="E5:F5"/>
    <mergeCell ref="A6:B6"/>
    <mergeCell ref="A10:B10"/>
    <mergeCell ref="C10:D10"/>
    <mergeCell ref="E10:F10"/>
    <mergeCell ref="G10:H10"/>
    <mergeCell ref="G5:H5"/>
    <mergeCell ref="G6:H6"/>
    <mergeCell ref="G7:H7"/>
    <mergeCell ref="C9:D9"/>
    <mergeCell ref="E9:F9"/>
    <mergeCell ref="G9:H9"/>
    <mergeCell ref="A7:B7"/>
    <mergeCell ref="C7:D7"/>
    <mergeCell ref="E7:F7"/>
  </mergeCells>
  <pageMargins left="0.7" right="0.7" top="0.75" bottom="0.75" header="0" footer="0"/>
  <pageSetup scale="5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000"/>
  <sheetViews>
    <sheetView topLeftCell="A16" workbookViewId="0">
      <selection activeCell="H52" sqref="A1:H52"/>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62" t="s">
        <v>346</v>
      </c>
      <c r="B4" s="263"/>
      <c r="C4" s="263"/>
      <c r="D4" s="263"/>
      <c r="E4" s="263"/>
      <c r="F4" s="263"/>
      <c r="G4" s="263"/>
      <c r="H4" s="264"/>
    </row>
    <row r="5" spans="1:12" ht="52.5" customHeight="1">
      <c r="A5" s="229" t="s">
        <v>255</v>
      </c>
      <c r="B5" s="102"/>
      <c r="C5" s="145" t="s">
        <v>528</v>
      </c>
      <c r="D5" s="102"/>
      <c r="E5" s="229" t="s">
        <v>257</v>
      </c>
      <c r="F5" s="219"/>
      <c r="G5" s="145" t="s">
        <v>256</v>
      </c>
      <c r="H5" s="102"/>
      <c r="L5" s="69"/>
    </row>
    <row r="6" spans="1:12" ht="31.5" customHeight="1">
      <c r="A6" s="229" t="s">
        <v>258</v>
      </c>
      <c r="B6" s="102"/>
      <c r="C6" s="145" t="s">
        <v>256</v>
      </c>
      <c r="D6" s="102"/>
      <c r="E6" s="229" t="s">
        <v>259</v>
      </c>
      <c r="F6" s="219"/>
      <c r="G6" s="145" t="s">
        <v>532</v>
      </c>
      <c r="H6" s="102"/>
    </row>
    <row r="7" spans="1:12" ht="22.5" customHeight="1">
      <c r="A7" s="234" t="s">
        <v>260</v>
      </c>
      <c r="B7" s="152"/>
      <c r="C7" s="166" t="s">
        <v>467</v>
      </c>
      <c r="D7" s="92"/>
      <c r="E7" s="234" t="s">
        <v>261</v>
      </c>
      <c r="F7" s="195"/>
      <c r="G7" s="145" t="s">
        <v>256</v>
      </c>
      <c r="H7" s="102"/>
    </row>
    <row r="8" spans="1:12" ht="22.5" customHeight="1">
      <c r="A8" s="235" t="s">
        <v>262</v>
      </c>
      <c r="B8" s="101"/>
      <c r="C8" s="101"/>
      <c r="D8" s="101"/>
      <c r="E8" s="101"/>
      <c r="F8" s="101"/>
      <c r="G8" s="101"/>
      <c r="H8" s="102"/>
    </row>
    <row r="9" spans="1:12" ht="49.5" customHeight="1">
      <c r="A9" s="233" t="s">
        <v>263</v>
      </c>
      <c r="B9" s="102"/>
      <c r="C9" s="103" t="s">
        <v>176</v>
      </c>
      <c r="D9" s="102"/>
      <c r="E9" s="223" t="s">
        <v>264</v>
      </c>
      <c r="F9" s="102"/>
      <c r="G9" s="222" t="s">
        <v>447</v>
      </c>
      <c r="H9" s="102"/>
    </row>
    <row r="10" spans="1:12" ht="60.75" customHeight="1">
      <c r="A10" s="223" t="s">
        <v>265</v>
      </c>
      <c r="B10" s="102"/>
      <c r="C10" s="103" t="s">
        <v>176</v>
      </c>
      <c r="D10" s="102"/>
      <c r="E10" s="223" t="s">
        <v>180</v>
      </c>
      <c r="F10" s="102"/>
      <c r="G10" s="222" t="s">
        <v>448</v>
      </c>
      <c r="H10" s="102"/>
    </row>
    <row r="11" spans="1:12" ht="90.75" customHeight="1">
      <c r="A11" s="230" t="s">
        <v>266</v>
      </c>
      <c r="B11" s="231"/>
      <c r="C11" s="232" t="s">
        <v>178</v>
      </c>
      <c r="D11" s="106"/>
      <c r="E11" s="223" t="s">
        <v>267</v>
      </c>
      <c r="F11" s="102"/>
      <c r="G11" s="222" t="s">
        <v>455</v>
      </c>
      <c r="H11" s="102"/>
    </row>
    <row r="12" spans="1:12" ht="19.5" customHeight="1">
      <c r="A12" s="224" t="s">
        <v>347</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348</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t="s">
        <v>296</v>
      </c>
    </row>
    <row r="17" spans="1:8" ht="12" customHeight="1">
      <c r="A17" s="70" t="s">
        <v>275</v>
      </c>
      <c r="B17" s="70"/>
      <c r="C17" s="70" t="s">
        <v>327</v>
      </c>
      <c r="D17" s="70" t="s">
        <v>296</v>
      </c>
      <c r="E17" s="173" t="s">
        <v>277</v>
      </c>
      <c r="F17" s="101"/>
      <c r="G17" s="101"/>
      <c r="H17" s="73"/>
    </row>
    <row r="18" spans="1:8" ht="12" customHeight="1">
      <c r="A18" s="70" t="s">
        <v>278</v>
      </c>
      <c r="B18" s="70"/>
      <c r="C18" s="70" t="s">
        <v>279</v>
      </c>
      <c r="D18" s="70"/>
      <c r="E18" s="173" t="s">
        <v>280</v>
      </c>
      <c r="F18" s="101"/>
      <c r="G18" s="101"/>
      <c r="H18" s="74"/>
    </row>
    <row r="19" spans="1:8" ht="12" customHeight="1">
      <c r="A19" s="75" t="s">
        <v>328</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28.5" customHeight="1">
      <c r="A21" s="145" t="s">
        <v>494</v>
      </c>
      <c r="B21" s="101"/>
      <c r="C21" s="101"/>
      <c r="D21" s="101"/>
      <c r="E21" s="101"/>
      <c r="F21" s="101"/>
      <c r="G21" s="101"/>
      <c r="H21" s="102"/>
    </row>
    <row r="22" spans="1:8" ht="21.75" customHeight="1">
      <c r="A22" s="239" t="s">
        <v>349</v>
      </c>
      <c r="B22" s="101"/>
      <c r="C22" s="101"/>
      <c r="D22" s="101"/>
      <c r="E22" s="101"/>
      <c r="F22" s="101"/>
      <c r="G22" s="101"/>
      <c r="H22" s="102"/>
    </row>
    <row r="23" spans="1:8" ht="12" customHeight="1">
      <c r="A23" s="270" t="s">
        <v>350</v>
      </c>
      <c r="B23" s="101"/>
      <c r="C23" s="101"/>
      <c r="D23" s="101"/>
      <c r="E23" s="101"/>
      <c r="F23" s="101"/>
      <c r="G23" s="101"/>
      <c r="H23" s="102"/>
    </row>
    <row r="24" spans="1:8" ht="22.5" customHeight="1">
      <c r="A24" s="145" t="s">
        <v>495</v>
      </c>
      <c r="B24" s="101"/>
      <c r="C24" s="101"/>
      <c r="D24" s="101"/>
      <c r="E24" s="101"/>
      <c r="F24" s="101"/>
      <c r="G24" s="101"/>
      <c r="H24" s="102"/>
    </row>
    <row r="25" spans="1:8" ht="18" customHeight="1">
      <c r="A25" s="239" t="s">
        <v>351</v>
      </c>
      <c r="B25" s="101"/>
      <c r="C25" s="101"/>
      <c r="D25" s="101"/>
      <c r="E25" s="101"/>
      <c r="F25" s="101"/>
      <c r="G25" s="101"/>
      <c r="H25" s="102"/>
    </row>
    <row r="26" spans="1:8" ht="30" customHeight="1">
      <c r="A26" s="225" t="s">
        <v>288</v>
      </c>
      <c r="B26" s="102"/>
      <c r="C26" s="226" t="s">
        <v>352</v>
      </c>
      <c r="D26" s="102"/>
      <c r="E26" s="224" t="s">
        <v>353</v>
      </c>
      <c r="F26" s="102"/>
      <c r="G26" s="224" t="s">
        <v>354</v>
      </c>
      <c r="H26" s="102"/>
    </row>
    <row r="27" spans="1:8" ht="70.5" customHeight="1">
      <c r="A27" s="145" t="s">
        <v>488</v>
      </c>
      <c r="B27" s="102"/>
      <c r="C27" s="145" t="s">
        <v>489</v>
      </c>
      <c r="D27" s="102"/>
      <c r="E27" s="103" t="s">
        <v>490</v>
      </c>
      <c r="F27" s="102"/>
      <c r="G27" s="145" t="s">
        <v>355</v>
      </c>
      <c r="H27" s="102"/>
    </row>
    <row r="28" spans="1:8" ht="70.5" customHeight="1">
      <c r="A28" s="145" t="s">
        <v>491</v>
      </c>
      <c r="B28" s="102"/>
      <c r="C28" s="145" t="s">
        <v>492</v>
      </c>
      <c r="D28" s="102"/>
      <c r="E28" s="103" t="s">
        <v>493</v>
      </c>
      <c r="F28" s="102"/>
      <c r="G28" s="145" t="s">
        <v>355</v>
      </c>
      <c r="H28" s="102"/>
    </row>
    <row r="29" spans="1:8" ht="20.25" customHeight="1">
      <c r="A29" s="254" t="s">
        <v>293</v>
      </c>
      <c r="B29" s="151"/>
      <c r="C29" s="151"/>
      <c r="D29" s="152"/>
      <c r="E29" s="257" t="s">
        <v>356</v>
      </c>
      <c r="F29" s="94"/>
      <c r="G29" s="94"/>
      <c r="H29" s="161"/>
    </row>
    <row r="30" spans="1:8" ht="20.25" customHeight="1">
      <c r="A30" s="245" t="s">
        <v>295</v>
      </c>
      <c r="B30" s="101"/>
      <c r="C30" s="101"/>
      <c r="D30" s="81"/>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296</v>
      </c>
      <c r="E32" s="145" t="s">
        <v>301</v>
      </c>
      <c r="F32" s="101"/>
      <c r="G32" s="102"/>
      <c r="H32" s="82" t="s">
        <v>296</v>
      </c>
    </row>
    <row r="33" spans="1:8" ht="12" customHeight="1">
      <c r="A33" s="258" t="s">
        <v>357</v>
      </c>
      <c r="B33" s="151"/>
      <c r="C33" s="151"/>
      <c r="D33" s="195"/>
      <c r="E33" s="247" t="s">
        <v>358</v>
      </c>
      <c r="F33" s="101"/>
      <c r="G33" s="101"/>
      <c r="H33" s="102"/>
    </row>
    <row r="34" spans="1:8" ht="13.5" customHeight="1">
      <c r="A34" s="173" t="s">
        <v>304</v>
      </c>
      <c r="B34" s="101"/>
      <c r="C34" s="101"/>
      <c r="D34" s="6"/>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359</v>
      </c>
      <c r="B37" s="101"/>
      <c r="C37" s="101"/>
      <c r="D37" s="219"/>
      <c r="E37" s="247" t="s">
        <v>360</v>
      </c>
      <c r="F37" s="101"/>
      <c r="G37" s="101"/>
      <c r="H37" s="102"/>
    </row>
    <row r="38" spans="1:8" ht="12" customHeight="1">
      <c r="A38" s="248" t="s">
        <v>310</v>
      </c>
      <c r="B38" s="102"/>
      <c r="C38" s="147">
        <v>240</v>
      </c>
      <c r="D38" s="102"/>
      <c r="E38" s="269" t="s">
        <v>496</v>
      </c>
      <c r="F38" s="106"/>
      <c r="G38" s="259" t="s">
        <v>311</v>
      </c>
      <c r="H38" s="99"/>
    </row>
    <row r="39" spans="1:8" ht="12.75" customHeight="1">
      <c r="A39" s="248" t="s">
        <v>312</v>
      </c>
      <c r="B39" s="102"/>
      <c r="C39" s="252" t="s">
        <v>307</v>
      </c>
      <c r="D39" s="102"/>
      <c r="E39" s="265" t="s">
        <v>497</v>
      </c>
      <c r="F39" s="101"/>
      <c r="G39" s="260" t="s">
        <v>313</v>
      </c>
      <c r="H39" s="102"/>
    </row>
    <row r="40" spans="1:8" ht="12.75" customHeight="1">
      <c r="A40" s="250" t="s">
        <v>314</v>
      </c>
      <c r="B40" s="102"/>
      <c r="C40" s="251">
        <v>240</v>
      </c>
      <c r="D40" s="102"/>
      <c r="E40" s="265" t="s">
        <v>498</v>
      </c>
      <c r="F40" s="101"/>
      <c r="G40" s="255" t="s">
        <v>315</v>
      </c>
      <c r="H40" s="102"/>
    </row>
    <row r="41" spans="1:8" ht="12.75" customHeight="1">
      <c r="A41" s="256" t="s">
        <v>361</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362</v>
      </c>
      <c r="D44" s="102"/>
      <c r="E44" s="239" t="s">
        <v>363</v>
      </c>
      <c r="F44" s="219"/>
      <c r="G44" s="239" t="s">
        <v>364</v>
      </c>
      <c r="H44" s="102"/>
    </row>
    <row r="45" spans="1:8" ht="12" customHeight="1">
      <c r="A45" s="16" t="s">
        <v>304</v>
      </c>
      <c r="B45" s="70" t="s">
        <v>296</v>
      </c>
      <c r="C45" s="147">
        <v>180</v>
      </c>
      <c r="D45" s="102"/>
      <c r="E45" s="218">
        <v>128</v>
      </c>
      <c r="F45" s="219"/>
      <c r="G45" s="267"/>
      <c r="H45" s="268"/>
    </row>
    <row r="46" spans="1:8" ht="12" customHeight="1">
      <c r="A46" s="16" t="s">
        <v>527</v>
      </c>
      <c r="B46" s="70"/>
      <c r="C46" s="147">
        <v>60</v>
      </c>
      <c r="D46" s="102"/>
      <c r="E46" s="218">
        <v>60</v>
      </c>
      <c r="F46" s="219"/>
      <c r="G46" s="220">
        <v>45747</v>
      </c>
      <c r="H46" s="221"/>
    </row>
    <row r="47" spans="1:8" ht="12" customHeight="1">
      <c r="A47" s="16" t="s">
        <v>530</v>
      </c>
      <c r="B47" s="70"/>
      <c r="C47" s="147">
        <v>60</v>
      </c>
      <c r="D47" s="102"/>
      <c r="E47" s="218">
        <v>60</v>
      </c>
      <c r="F47" s="219"/>
      <c r="G47" s="220">
        <v>45838</v>
      </c>
      <c r="H47" s="221"/>
    </row>
    <row r="48" spans="1:8" ht="12.75" customHeight="1">
      <c r="A48" s="16" t="s">
        <v>531</v>
      </c>
      <c r="B48" s="70"/>
      <c r="C48" s="147">
        <v>60</v>
      </c>
      <c r="D48" s="102"/>
      <c r="E48" s="218">
        <v>8</v>
      </c>
      <c r="F48" s="219"/>
      <c r="G48" s="220">
        <v>45930</v>
      </c>
      <c r="H48" s="221"/>
    </row>
    <row r="49" spans="1:8" ht="12" customHeight="1">
      <c r="A49" s="89" t="s">
        <v>533</v>
      </c>
      <c r="B49" s="70"/>
      <c r="C49" s="147">
        <v>60</v>
      </c>
      <c r="D49" s="102"/>
      <c r="E49" s="218">
        <v>22</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48:D48"/>
    <mergeCell ref="E48:F48"/>
    <mergeCell ref="G48:H48"/>
    <mergeCell ref="C47:D47"/>
    <mergeCell ref="E47:F47"/>
    <mergeCell ref="G47:H47"/>
    <mergeCell ref="A40:B40"/>
    <mergeCell ref="C40:D40"/>
    <mergeCell ref="E40:F40"/>
    <mergeCell ref="G40:H40"/>
    <mergeCell ref="A41:H41"/>
    <mergeCell ref="A44:B44"/>
    <mergeCell ref="G44:H44"/>
    <mergeCell ref="A42:D42"/>
    <mergeCell ref="E42:F42"/>
    <mergeCell ref="G42:H42"/>
    <mergeCell ref="A43:D43"/>
    <mergeCell ref="E43:F43"/>
    <mergeCell ref="G43:H43"/>
    <mergeCell ref="C44:D44"/>
    <mergeCell ref="E44:F44"/>
    <mergeCell ref="C45:D45"/>
    <mergeCell ref="E45:F45"/>
    <mergeCell ref="G45:H45"/>
    <mergeCell ref="A29:D29"/>
    <mergeCell ref="E29:H29"/>
    <mergeCell ref="A28:B28"/>
    <mergeCell ref="C28:D28"/>
    <mergeCell ref="E28:F28"/>
    <mergeCell ref="G28:H28"/>
    <mergeCell ref="C46:D46"/>
    <mergeCell ref="E46:F46"/>
    <mergeCell ref="G46:H46"/>
    <mergeCell ref="A38:B38"/>
    <mergeCell ref="C38:D38"/>
    <mergeCell ref="E38:F38"/>
    <mergeCell ref="G38:H38"/>
    <mergeCell ref="A39:B39"/>
    <mergeCell ref="G39:H39"/>
    <mergeCell ref="C39:D39"/>
    <mergeCell ref="E39:F39"/>
    <mergeCell ref="E33:H33"/>
    <mergeCell ref="E34:H36"/>
    <mergeCell ref="E37:H37"/>
    <mergeCell ref="A36:C36"/>
    <mergeCell ref="A37:D37"/>
    <mergeCell ref="A33:D33"/>
    <mergeCell ref="A34:C34"/>
    <mergeCell ref="A21:H21"/>
    <mergeCell ref="A22:H22"/>
    <mergeCell ref="A23:H23"/>
    <mergeCell ref="E27:F27"/>
    <mergeCell ref="A24:H24"/>
    <mergeCell ref="A25:H25"/>
    <mergeCell ref="A26:B26"/>
    <mergeCell ref="C26:D26"/>
    <mergeCell ref="E26:F26"/>
    <mergeCell ref="G26:H26"/>
    <mergeCell ref="G27:H27"/>
    <mergeCell ref="A27:B27"/>
    <mergeCell ref="C27:D27"/>
    <mergeCell ref="A9:B9"/>
    <mergeCell ref="A12:H12"/>
    <mergeCell ref="A13:H13"/>
    <mergeCell ref="A35:C35"/>
    <mergeCell ref="A30:C30"/>
    <mergeCell ref="E30:G30"/>
    <mergeCell ref="A31:C31"/>
    <mergeCell ref="E31:G31"/>
    <mergeCell ref="E32:G32"/>
    <mergeCell ref="A32:C32"/>
    <mergeCell ref="C10:D10"/>
    <mergeCell ref="E10:F10"/>
    <mergeCell ref="G10:H10"/>
    <mergeCell ref="E11:F11"/>
    <mergeCell ref="G11:H11"/>
    <mergeCell ref="C11:D11"/>
    <mergeCell ref="A14:H14"/>
    <mergeCell ref="A15:B15"/>
    <mergeCell ref="C15:D15"/>
    <mergeCell ref="E15:H15"/>
    <mergeCell ref="E17:G17"/>
    <mergeCell ref="E18:G18"/>
    <mergeCell ref="E19:G19"/>
    <mergeCell ref="A20:H20"/>
    <mergeCell ref="C49:D49"/>
    <mergeCell ref="E49:F49"/>
    <mergeCell ref="G49:H49"/>
    <mergeCell ref="A5:B5"/>
    <mergeCell ref="C5:D5"/>
    <mergeCell ref="A3:H3"/>
    <mergeCell ref="A4:H4"/>
    <mergeCell ref="G5:H5"/>
    <mergeCell ref="E5:F5"/>
    <mergeCell ref="E16:G16"/>
    <mergeCell ref="A6:B6"/>
    <mergeCell ref="A7:B7"/>
    <mergeCell ref="C7:D7"/>
    <mergeCell ref="E7:F7"/>
    <mergeCell ref="G6:H6"/>
    <mergeCell ref="C6:D6"/>
    <mergeCell ref="E6:F6"/>
    <mergeCell ref="G7:H7"/>
    <mergeCell ref="E9:F9"/>
    <mergeCell ref="G9:H9"/>
    <mergeCell ref="A8:H8"/>
    <mergeCell ref="A10:B10"/>
    <mergeCell ref="A11:B11"/>
    <mergeCell ref="C9:D9"/>
  </mergeCells>
  <pageMargins left="0.7" right="0.7" top="0.75" bottom="0.75" header="0" footer="0"/>
  <pageSetup scale="6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1000"/>
  <sheetViews>
    <sheetView topLeftCell="A25" workbookViewId="0">
      <selection activeCell="H51" sqref="A1:H51"/>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71" t="s">
        <v>254</v>
      </c>
      <c r="B4" s="263"/>
      <c r="C4" s="263"/>
      <c r="D4" s="263"/>
      <c r="E4" s="263"/>
      <c r="F4" s="263"/>
      <c r="G4" s="263"/>
      <c r="H4" s="264"/>
    </row>
    <row r="5" spans="1:12" ht="51.75" customHeight="1">
      <c r="A5" s="229" t="s">
        <v>255</v>
      </c>
      <c r="B5" s="102"/>
      <c r="C5" s="145" t="s">
        <v>528</v>
      </c>
      <c r="D5" s="102"/>
      <c r="E5" s="229" t="s">
        <v>257</v>
      </c>
      <c r="F5" s="219"/>
      <c r="G5" s="145" t="s">
        <v>256</v>
      </c>
      <c r="H5" s="102"/>
      <c r="L5" s="69"/>
    </row>
    <row r="6" spans="1:12" ht="31.5" customHeight="1">
      <c r="A6" s="229" t="s">
        <v>258</v>
      </c>
      <c r="B6" s="102"/>
      <c r="C6" s="145" t="s">
        <v>256</v>
      </c>
      <c r="D6" s="102"/>
      <c r="E6" s="229" t="s">
        <v>259</v>
      </c>
      <c r="F6" s="219"/>
      <c r="G6" s="145" t="s">
        <v>532</v>
      </c>
      <c r="H6" s="102"/>
    </row>
    <row r="7" spans="1:12" ht="22.5" customHeight="1">
      <c r="A7" s="234" t="s">
        <v>260</v>
      </c>
      <c r="B7" s="152"/>
      <c r="C7" s="166" t="s">
        <v>468</v>
      </c>
      <c r="D7" s="92"/>
      <c r="E7" s="234" t="s">
        <v>261</v>
      </c>
      <c r="F7" s="195"/>
      <c r="G7" s="145" t="s">
        <v>256</v>
      </c>
      <c r="H7" s="102"/>
    </row>
    <row r="8" spans="1:12" ht="22.5" customHeight="1">
      <c r="A8" s="235" t="s">
        <v>262</v>
      </c>
      <c r="B8" s="101"/>
      <c r="C8" s="101"/>
      <c r="D8" s="101"/>
      <c r="E8" s="101"/>
      <c r="F8" s="101"/>
      <c r="G8" s="101"/>
      <c r="H8" s="102"/>
    </row>
    <row r="9" spans="1:12" ht="63" customHeight="1">
      <c r="A9" s="233" t="s">
        <v>263</v>
      </c>
      <c r="B9" s="102"/>
      <c r="C9" s="103" t="s">
        <v>176</v>
      </c>
      <c r="D9" s="102"/>
      <c r="E9" s="223" t="s">
        <v>264</v>
      </c>
      <c r="F9" s="102"/>
      <c r="G9" s="222" t="s">
        <v>461</v>
      </c>
      <c r="H9" s="102"/>
    </row>
    <row r="10" spans="1:12" ht="47.25" customHeight="1">
      <c r="A10" s="223" t="s">
        <v>265</v>
      </c>
      <c r="B10" s="102"/>
      <c r="C10" s="103" t="s">
        <v>176</v>
      </c>
      <c r="D10" s="102"/>
      <c r="E10" s="223" t="s">
        <v>180</v>
      </c>
      <c r="F10" s="102"/>
      <c r="G10" s="222" t="s">
        <v>463</v>
      </c>
      <c r="H10" s="102"/>
    </row>
    <row r="11" spans="1:12" ht="94.5" customHeight="1">
      <c r="A11" s="230" t="s">
        <v>266</v>
      </c>
      <c r="B11" s="231"/>
      <c r="C11" s="232" t="s">
        <v>462</v>
      </c>
      <c r="D11" s="106"/>
      <c r="E11" s="223" t="s">
        <v>267</v>
      </c>
      <c r="F11" s="102"/>
      <c r="G11" s="222" t="s">
        <v>464</v>
      </c>
      <c r="H11" s="102"/>
    </row>
    <row r="12" spans="1:12" ht="19.5" customHeight="1">
      <c r="A12" s="224" t="s">
        <v>365</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367</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row>
    <row r="17" spans="1:8" ht="12" customHeight="1">
      <c r="A17" s="70" t="s">
        <v>275</v>
      </c>
      <c r="B17" s="70"/>
      <c r="C17" s="70" t="s">
        <v>276</v>
      </c>
      <c r="D17" s="70" t="s">
        <v>296</v>
      </c>
      <c r="E17" s="173" t="s">
        <v>277</v>
      </c>
      <c r="F17" s="101"/>
      <c r="G17" s="101"/>
      <c r="H17" s="73"/>
    </row>
    <row r="18" spans="1:8" ht="12" customHeight="1">
      <c r="A18" s="70" t="s">
        <v>278</v>
      </c>
      <c r="B18" s="70"/>
      <c r="C18" s="70" t="s">
        <v>279</v>
      </c>
      <c r="D18" s="70"/>
      <c r="E18" s="173" t="s">
        <v>280</v>
      </c>
      <c r="F18" s="101"/>
      <c r="G18" s="101"/>
      <c r="H18" s="74" t="s">
        <v>296</v>
      </c>
    </row>
    <row r="19" spans="1:8" ht="12" customHeight="1">
      <c r="A19" s="75" t="s">
        <v>281</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18.75" customHeight="1">
      <c r="A21" s="145" t="s">
        <v>366</v>
      </c>
      <c r="B21" s="101"/>
      <c r="C21" s="101"/>
      <c r="D21" s="101"/>
      <c r="E21" s="101"/>
      <c r="F21" s="101"/>
      <c r="G21" s="101"/>
      <c r="H21" s="102"/>
    </row>
    <row r="22" spans="1:8" ht="21.75" customHeight="1">
      <c r="A22" s="225" t="s">
        <v>285</v>
      </c>
      <c r="B22" s="101"/>
      <c r="C22" s="101"/>
      <c r="D22" s="101"/>
      <c r="E22" s="101"/>
      <c r="F22" s="101"/>
      <c r="G22" s="101"/>
      <c r="H22" s="102"/>
    </row>
    <row r="23" spans="1:8" ht="12" customHeight="1">
      <c r="A23" s="247" t="s">
        <v>368</v>
      </c>
      <c r="B23" s="101"/>
      <c r="C23" s="101"/>
      <c r="D23" s="101"/>
      <c r="E23" s="101"/>
      <c r="F23" s="101"/>
      <c r="G23" s="101"/>
      <c r="H23" s="102"/>
    </row>
    <row r="24" spans="1:8" ht="22.5" customHeight="1">
      <c r="A24" s="145" t="s">
        <v>507</v>
      </c>
      <c r="B24" s="101"/>
      <c r="C24" s="101"/>
      <c r="D24" s="101"/>
      <c r="E24" s="101"/>
      <c r="F24" s="101"/>
      <c r="G24" s="101"/>
      <c r="H24" s="102"/>
    </row>
    <row r="25" spans="1:8" ht="18" customHeight="1">
      <c r="A25" s="239" t="s">
        <v>369</v>
      </c>
      <c r="B25" s="101"/>
      <c r="C25" s="101"/>
      <c r="D25" s="101"/>
      <c r="E25" s="101"/>
      <c r="F25" s="101"/>
      <c r="G25" s="101"/>
      <c r="H25" s="102"/>
    </row>
    <row r="26" spans="1:8" ht="12" customHeight="1">
      <c r="A26" s="225" t="s">
        <v>288</v>
      </c>
      <c r="B26" s="102"/>
      <c r="C26" s="226" t="s">
        <v>370</v>
      </c>
      <c r="D26" s="102"/>
      <c r="E26" s="224" t="s">
        <v>371</v>
      </c>
      <c r="F26" s="102"/>
      <c r="G26" s="224" t="s">
        <v>372</v>
      </c>
      <c r="H26" s="102"/>
    </row>
    <row r="27" spans="1:8" ht="70.5" customHeight="1">
      <c r="A27" s="145" t="s">
        <v>499</v>
      </c>
      <c r="B27" s="102"/>
      <c r="C27" s="145" t="s">
        <v>500</v>
      </c>
      <c r="D27" s="102"/>
      <c r="E27" s="103" t="s">
        <v>501</v>
      </c>
      <c r="F27" s="102"/>
      <c r="G27" s="145" t="s">
        <v>373</v>
      </c>
      <c r="H27" s="102"/>
    </row>
    <row r="28" spans="1:8" ht="70.5" customHeight="1">
      <c r="A28" s="145" t="s">
        <v>502</v>
      </c>
      <c r="B28" s="102"/>
      <c r="C28" s="145" t="s">
        <v>503</v>
      </c>
      <c r="D28" s="102"/>
      <c r="E28" s="103" t="s">
        <v>504</v>
      </c>
      <c r="F28" s="102"/>
      <c r="G28" s="145" t="s">
        <v>373</v>
      </c>
      <c r="H28" s="102"/>
    </row>
    <row r="29" spans="1:8" ht="20.25" customHeight="1">
      <c r="A29" s="254" t="s">
        <v>293</v>
      </c>
      <c r="B29" s="151"/>
      <c r="C29" s="151"/>
      <c r="D29" s="152"/>
      <c r="E29" s="257" t="s">
        <v>374</v>
      </c>
      <c r="F29" s="94"/>
      <c r="G29" s="94"/>
      <c r="H29" s="161"/>
    </row>
    <row r="30" spans="1:8" ht="20.25" customHeight="1">
      <c r="A30" s="245" t="s">
        <v>295</v>
      </c>
      <c r="B30" s="101"/>
      <c r="C30" s="101"/>
      <c r="D30" s="81"/>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296</v>
      </c>
      <c r="E32" s="145" t="s">
        <v>301</v>
      </c>
      <c r="F32" s="101"/>
      <c r="G32" s="102"/>
      <c r="H32" s="82" t="s">
        <v>296</v>
      </c>
    </row>
    <row r="33" spans="1:8" ht="12" customHeight="1">
      <c r="A33" s="258" t="s">
        <v>375</v>
      </c>
      <c r="B33" s="151"/>
      <c r="C33" s="151"/>
      <c r="D33" s="195"/>
      <c r="E33" s="247" t="s">
        <v>376</v>
      </c>
      <c r="F33" s="101"/>
      <c r="G33" s="101"/>
      <c r="H33" s="102"/>
    </row>
    <row r="34" spans="1:8" ht="13.5" customHeight="1">
      <c r="A34" s="173" t="s">
        <v>304</v>
      </c>
      <c r="B34" s="101"/>
      <c r="C34" s="101"/>
      <c r="D34" s="6" t="s">
        <v>296</v>
      </c>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377</v>
      </c>
      <c r="B37" s="101"/>
      <c r="C37" s="101"/>
      <c r="D37" s="219"/>
      <c r="E37" s="247" t="s">
        <v>378</v>
      </c>
      <c r="F37" s="101"/>
      <c r="G37" s="101"/>
      <c r="H37" s="102"/>
    </row>
    <row r="38" spans="1:8" ht="12" customHeight="1">
      <c r="A38" s="248" t="s">
        <v>310</v>
      </c>
      <c r="B38" s="102"/>
      <c r="C38" s="147">
        <v>60</v>
      </c>
      <c r="D38" s="102"/>
      <c r="E38" s="249" t="s">
        <v>479</v>
      </c>
      <c r="F38" s="106"/>
      <c r="G38" s="259" t="s">
        <v>311</v>
      </c>
      <c r="H38" s="99"/>
    </row>
    <row r="39" spans="1:8" ht="12.75" customHeight="1">
      <c r="A39" s="248" t="s">
        <v>312</v>
      </c>
      <c r="B39" s="102"/>
      <c r="C39" s="252" t="s">
        <v>307</v>
      </c>
      <c r="D39" s="102"/>
      <c r="E39" s="249" t="s">
        <v>480</v>
      </c>
      <c r="F39" s="106"/>
      <c r="G39" s="260" t="s">
        <v>313</v>
      </c>
      <c r="H39" s="102"/>
    </row>
    <row r="40" spans="1:8" ht="12.75" customHeight="1">
      <c r="A40" s="250" t="s">
        <v>314</v>
      </c>
      <c r="B40" s="102"/>
      <c r="C40" s="251">
        <v>60</v>
      </c>
      <c r="D40" s="102"/>
      <c r="E40" s="249" t="s">
        <v>481</v>
      </c>
      <c r="F40" s="106"/>
      <c r="G40" s="255" t="s">
        <v>315</v>
      </c>
      <c r="H40" s="102"/>
    </row>
    <row r="41" spans="1:8" ht="12.75" customHeight="1">
      <c r="A41" s="256" t="s">
        <v>379</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380</v>
      </c>
      <c r="D44" s="102"/>
      <c r="E44" s="239" t="s">
        <v>381</v>
      </c>
      <c r="F44" s="219"/>
      <c r="G44" s="239" t="s">
        <v>382</v>
      </c>
      <c r="H44" s="102"/>
    </row>
    <row r="45" spans="1:8" ht="12" customHeight="1">
      <c r="A45" s="16" t="s">
        <v>304</v>
      </c>
      <c r="B45" s="70" t="s">
        <v>296</v>
      </c>
      <c r="C45" s="147">
        <v>60</v>
      </c>
      <c r="D45" s="102"/>
      <c r="E45" s="218">
        <v>31</v>
      </c>
      <c r="F45" s="253"/>
      <c r="G45" s="272"/>
      <c r="H45" s="273"/>
    </row>
    <row r="46" spans="1:8" ht="12" customHeight="1">
      <c r="A46" s="16" t="s">
        <v>527</v>
      </c>
      <c r="B46" s="70"/>
      <c r="C46" s="147">
        <v>15</v>
      </c>
      <c r="D46" s="102"/>
      <c r="E46" s="218">
        <v>15</v>
      </c>
      <c r="F46" s="219"/>
      <c r="G46" s="220">
        <v>45747</v>
      </c>
      <c r="H46" s="221"/>
    </row>
    <row r="47" spans="1:8" ht="12" customHeight="1">
      <c r="A47" s="16" t="s">
        <v>530</v>
      </c>
      <c r="B47" s="70"/>
      <c r="C47" s="147">
        <v>16</v>
      </c>
      <c r="D47" s="102"/>
      <c r="E47" s="218">
        <v>16</v>
      </c>
      <c r="F47" s="219"/>
      <c r="G47" s="220">
        <v>45838</v>
      </c>
      <c r="H47" s="221"/>
    </row>
    <row r="48" spans="1:8" ht="12.75" customHeight="1">
      <c r="A48" s="16" t="s">
        <v>531</v>
      </c>
      <c r="B48" s="70"/>
      <c r="C48" s="147">
        <v>15</v>
      </c>
      <c r="D48" s="102"/>
      <c r="E48" s="218">
        <v>15</v>
      </c>
      <c r="F48" s="219"/>
      <c r="G48" s="220">
        <v>45930</v>
      </c>
      <c r="H48" s="221"/>
    </row>
    <row r="49" spans="1:8" ht="12" customHeight="1">
      <c r="A49" s="89" t="s">
        <v>533</v>
      </c>
      <c r="B49" s="70"/>
      <c r="C49" s="147">
        <v>15</v>
      </c>
      <c r="D49" s="102"/>
      <c r="E49" s="218">
        <v>8</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48:D48"/>
    <mergeCell ref="E48:F48"/>
    <mergeCell ref="G48:H48"/>
    <mergeCell ref="G45:H45"/>
    <mergeCell ref="C46:D46"/>
    <mergeCell ref="E46:F46"/>
    <mergeCell ref="G46:H46"/>
    <mergeCell ref="C47:D47"/>
    <mergeCell ref="E47:F47"/>
    <mergeCell ref="G47:H47"/>
    <mergeCell ref="A44:B44"/>
    <mergeCell ref="G44:H44"/>
    <mergeCell ref="C44:D44"/>
    <mergeCell ref="E44:F44"/>
    <mergeCell ref="C45:D45"/>
    <mergeCell ref="E45:F45"/>
    <mergeCell ref="A29:D29"/>
    <mergeCell ref="E29:H29"/>
    <mergeCell ref="A33:D33"/>
    <mergeCell ref="A34:C34"/>
    <mergeCell ref="A32:C32"/>
    <mergeCell ref="E32:G32"/>
    <mergeCell ref="E33:H33"/>
    <mergeCell ref="E34:H36"/>
    <mergeCell ref="G38:H38"/>
    <mergeCell ref="A31:C31"/>
    <mergeCell ref="E31:G31"/>
    <mergeCell ref="G39:H39"/>
    <mergeCell ref="E37:H37"/>
    <mergeCell ref="A36:C36"/>
    <mergeCell ref="A37:D37"/>
    <mergeCell ref="A35:C35"/>
    <mergeCell ref="G42:H42"/>
    <mergeCell ref="A43:D43"/>
    <mergeCell ref="G43:H43"/>
    <mergeCell ref="A42:D42"/>
    <mergeCell ref="E42:F42"/>
    <mergeCell ref="A38:B38"/>
    <mergeCell ref="C38:D38"/>
    <mergeCell ref="E38:F38"/>
    <mergeCell ref="A40:B40"/>
    <mergeCell ref="C40:D40"/>
    <mergeCell ref="E40:F40"/>
    <mergeCell ref="A39:B39"/>
    <mergeCell ref="C39:D39"/>
    <mergeCell ref="E39:F39"/>
    <mergeCell ref="G40:H40"/>
    <mergeCell ref="A41:H41"/>
    <mergeCell ref="G9:H9"/>
    <mergeCell ref="G5:H5"/>
    <mergeCell ref="A8:H8"/>
    <mergeCell ref="A30:C30"/>
    <mergeCell ref="E30:G30"/>
    <mergeCell ref="E10:F10"/>
    <mergeCell ref="G10:H10"/>
    <mergeCell ref="E11:F11"/>
    <mergeCell ref="G11:H11"/>
    <mergeCell ref="A10:B10"/>
    <mergeCell ref="A11:B11"/>
    <mergeCell ref="C9:D9"/>
    <mergeCell ref="A9:B9"/>
    <mergeCell ref="C10:D10"/>
    <mergeCell ref="C11:D11"/>
    <mergeCell ref="E9:F9"/>
    <mergeCell ref="E28:F28"/>
    <mergeCell ref="G28:H28"/>
    <mergeCell ref="A12:H12"/>
    <mergeCell ref="A13:H13"/>
    <mergeCell ref="A14:H14"/>
    <mergeCell ref="A15:B15"/>
    <mergeCell ref="A20:H20"/>
    <mergeCell ref="A21:H21"/>
    <mergeCell ref="A3:H3"/>
    <mergeCell ref="A4:H4"/>
    <mergeCell ref="A6:B6"/>
    <mergeCell ref="A7:B7"/>
    <mergeCell ref="C7:D7"/>
    <mergeCell ref="E7:F7"/>
    <mergeCell ref="C6:D6"/>
    <mergeCell ref="E6:F6"/>
    <mergeCell ref="A5:B5"/>
    <mergeCell ref="C5:D5"/>
    <mergeCell ref="G6:H6"/>
    <mergeCell ref="G7:H7"/>
    <mergeCell ref="E5:F5"/>
    <mergeCell ref="C49:D49"/>
    <mergeCell ref="E49:F49"/>
    <mergeCell ref="G49:H49"/>
    <mergeCell ref="C15:D15"/>
    <mergeCell ref="E15:H15"/>
    <mergeCell ref="A24:H24"/>
    <mergeCell ref="A25:H25"/>
    <mergeCell ref="E16:G16"/>
    <mergeCell ref="A26:B26"/>
    <mergeCell ref="C26:D26"/>
    <mergeCell ref="E26:F26"/>
    <mergeCell ref="E17:G17"/>
    <mergeCell ref="E18:G18"/>
    <mergeCell ref="E19:G19"/>
    <mergeCell ref="A28:B28"/>
    <mergeCell ref="C28:D28"/>
    <mergeCell ref="A22:H22"/>
    <mergeCell ref="A23:H23"/>
    <mergeCell ref="G26:H26"/>
    <mergeCell ref="G27:H27"/>
    <mergeCell ref="A27:B27"/>
    <mergeCell ref="C27:D27"/>
    <mergeCell ref="E27:F27"/>
    <mergeCell ref="E43:F43"/>
  </mergeCells>
  <pageMargins left="0.7" right="0.7" top="0.75" bottom="0.75" header="0" footer="0"/>
  <pageSetup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000"/>
  <sheetViews>
    <sheetView workbookViewId="0">
      <selection activeCell="H51" sqref="A1:H51"/>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62" t="s">
        <v>383</v>
      </c>
      <c r="B4" s="263"/>
      <c r="C4" s="263"/>
      <c r="D4" s="263"/>
      <c r="E4" s="263"/>
      <c r="F4" s="263"/>
      <c r="G4" s="263"/>
      <c r="H4" s="264"/>
    </row>
    <row r="5" spans="1:12" ht="47.25" customHeight="1">
      <c r="A5" s="229" t="s">
        <v>255</v>
      </c>
      <c r="B5" s="102"/>
      <c r="C5" s="145" t="s">
        <v>528</v>
      </c>
      <c r="D5" s="102"/>
      <c r="E5" s="229" t="s">
        <v>257</v>
      </c>
      <c r="F5" s="219"/>
      <c r="G5" s="145" t="s">
        <v>256</v>
      </c>
      <c r="H5" s="102"/>
      <c r="L5" s="69"/>
    </row>
    <row r="6" spans="1:12" ht="31.5" customHeight="1">
      <c r="A6" s="229" t="s">
        <v>258</v>
      </c>
      <c r="B6" s="102"/>
      <c r="C6" s="145" t="s">
        <v>256</v>
      </c>
      <c r="D6" s="102"/>
      <c r="E6" s="229" t="s">
        <v>259</v>
      </c>
      <c r="F6" s="219"/>
      <c r="G6" s="145" t="s">
        <v>532</v>
      </c>
      <c r="H6" s="102"/>
    </row>
    <row r="7" spans="1:12" ht="22.5" customHeight="1">
      <c r="A7" s="234" t="s">
        <v>260</v>
      </c>
      <c r="B7" s="152"/>
      <c r="C7" s="166" t="s">
        <v>466</v>
      </c>
      <c r="D7" s="92"/>
      <c r="E7" s="234" t="s">
        <v>261</v>
      </c>
      <c r="F7" s="195"/>
      <c r="G7" s="145" t="s">
        <v>256</v>
      </c>
      <c r="H7" s="102"/>
    </row>
    <row r="8" spans="1:12" ht="17.25" customHeight="1">
      <c r="A8" s="235" t="s">
        <v>262</v>
      </c>
      <c r="B8" s="101"/>
      <c r="C8" s="101"/>
      <c r="D8" s="101"/>
      <c r="E8" s="101"/>
      <c r="F8" s="101"/>
      <c r="G8" s="101"/>
      <c r="H8" s="102"/>
    </row>
    <row r="9" spans="1:12" ht="63" customHeight="1">
      <c r="A9" s="233" t="s">
        <v>263</v>
      </c>
      <c r="B9" s="102"/>
      <c r="C9" s="103" t="s">
        <v>176</v>
      </c>
      <c r="D9" s="102"/>
      <c r="E9" s="223" t="s">
        <v>264</v>
      </c>
      <c r="F9" s="102"/>
      <c r="G9" s="222" t="s">
        <v>461</v>
      </c>
      <c r="H9" s="102"/>
    </row>
    <row r="10" spans="1:12" ht="54" customHeight="1">
      <c r="A10" s="223" t="s">
        <v>265</v>
      </c>
      <c r="B10" s="102"/>
      <c r="C10" s="103" t="s">
        <v>176</v>
      </c>
      <c r="D10" s="102"/>
      <c r="E10" s="223" t="s">
        <v>180</v>
      </c>
      <c r="F10" s="102"/>
      <c r="G10" s="222" t="s">
        <v>463</v>
      </c>
      <c r="H10" s="102"/>
    </row>
    <row r="11" spans="1:12" ht="91.5" customHeight="1">
      <c r="A11" s="230" t="s">
        <v>266</v>
      </c>
      <c r="B11" s="231"/>
      <c r="C11" s="232" t="s">
        <v>462</v>
      </c>
      <c r="D11" s="106"/>
      <c r="E11" s="223" t="s">
        <v>267</v>
      </c>
      <c r="F11" s="102"/>
      <c r="G11" s="222" t="s">
        <v>464</v>
      </c>
      <c r="H11" s="102"/>
    </row>
    <row r="12" spans="1:12" ht="19.5" customHeight="1">
      <c r="A12" s="224" t="s">
        <v>384</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505</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row>
    <row r="17" spans="1:8" ht="12" customHeight="1">
      <c r="A17" s="70" t="s">
        <v>275</v>
      </c>
      <c r="B17" s="70"/>
      <c r="C17" s="70" t="s">
        <v>327</v>
      </c>
      <c r="D17" s="70" t="s">
        <v>296</v>
      </c>
      <c r="E17" s="173" t="s">
        <v>277</v>
      </c>
      <c r="F17" s="101"/>
      <c r="G17" s="101"/>
      <c r="H17" s="73"/>
    </row>
    <row r="18" spans="1:8" ht="12" customHeight="1">
      <c r="A18" s="70" t="s">
        <v>278</v>
      </c>
      <c r="B18" s="70"/>
      <c r="C18" s="70" t="s">
        <v>279</v>
      </c>
      <c r="D18" s="70"/>
      <c r="E18" s="173" t="s">
        <v>280</v>
      </c>
      <c r="F18" s="101"/>
      <c r="G18" s="101"/>
      <c r="H18" s="74" t="s">
        <v>296</v>
      </c>
    </row>
    <row r="19" spans="1:8" ht="12" customHeight="1">
      <c r="A19" s="75" t="s">
        <v>328</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28.5" customHeight="1">
      <c r="A21" s="145" t="s">
        <v>506</v>
      </c>
      <c r="B21" s="101"/>
      <c r="C21" s="101"/>
      <c r="D21" s="101"/>
      <c r="E21" s="101"/>
      <c r="F21" s="101"/>
      <c r="G21" s="101"/>
      <c r="H21" s="102"/>
    </row>
    <row r="22" spans="1:8" ht="21.75" customHeight="1">
      <c r="A22" s="224" t="s">
        <v>385</v>
      </c>
      <c r="B22" s="101"/>
      <c r="C22" s="101"/>
      <c r="D22" s="101"/>
      <c r="E22" s="101"/>
      <c r="F22" s="101"/>
      <c r="G22" s="101"/>
      <c r="H22" s="102"/>
    </row>
    <row r="23" spans="1:8" ht="14.25" customHeight="1">
      <c r="A23" s="239" t="s">
        <v>386</v>
      </c>
      <c r="B23" s="101"/>
      <c r="C23" s="101"/>
      <c r="D23" s="101"/>
      <c r="E23" s="101"/>
      <c r="F23" s="101"/>
      <c r="G23" s="101"/>
      <c r="H23" s="102"/>
    </row>
    <row r="24" spans="1:8" ht="22.5" customHeight="1">
      <c r="A24" s="145" t="s">
        <v>512</v>
      </c>
      <c r="B24" s="101"/>
      <c r="C24" s="101"/>
      <c r="D24" s="101"/>
      <c r="E24" s="101"/>
      <c r="F24" s="101"/>
      <c r="G24" s="101"/>
      <c r="H24" s="102"/>
    </row>
    <row r="25" spans="1:8" ht="18" customHeight="1">
      <c r="A25" s="239" t="s">
        <v>387</v>
      </c>
      <c r="B25" s="101"/>
      <c r="C25" s="101"/>
      <c r="D25" s="101"/>
      <c r="E25" s="101"/>
      <c r="F25" s="101"/>
      <c r="G25" s="101"/>
      <c r="H25" s="102"/>
    </row>
    <row r="26" spans="1:8" ht="30" customHeight="1">
      <c r="A26" s="225" t="s">
        <v>288</v>
      </c>
      <c r="B26" s="102"/>
      <c r="C26" s="226" t="s">
        <v>388</v>
      </c>
      <c r="D26" s="102"/>
      <c r="E26" s="224" t="s">
        <v>389</v>
      </c>
      <c r="F26" s="102"/>
      <c r="G26" s="224" t="s">
        <v>390</v>
      </c>
      <c r="H26" s="102"/>
    </row>
    <row r="27" spans="1:8" ht="70.5" customHeight="1">
      <c r="A27" s="145" t="s">
        <v>510</v>
      </c>
      <c r="B27" s="102"/>
      <c r="C27" s="145" t="s">
        <v>508</v>
      </c>
      <c r="D27" s="102"/>
      <c r="E27" s="145" t="s">
        <v>391</v>
      </c>
      <c r="F27" s="102"/>
      <c r="G27" s="145" t="s">
        <v>336</v>
      </c>
      <c r="H27" s="102"/>
    </row>
    <row r="28" spans="1:8" ht="70.5" customHeight="1">
      <c r="A28" s="145" t="s">
        <v>511</v>
      </c>
      <c r="B28" s="102"/>
      <c r="C28" s="145" t="s">
        <v>509</v>
      </c>
      <c r="D28" s="102"/>
      <c r="E28" s="145" t="s">
        <v>391</v>
      </c>
      <c r="F28" s="102"/>
      <c r="G28" s="145" t="s">
        <v>336</v>
      </c>
      <c r="H28" s="102"/>
    </row>
    <row r="29" spans="1:8" ht="20.25" customHeight="1">
      <c r="A29" s="254" t="s">
        <v>293</v>
      </c>
      <c r="B29" s="151"/>
      <c r="C29" s="151"/>
      <c r="D29" s="152"/>
      <c r="E29" s="257" t="s">
        <v>392</v>
      </c>
      <c r="F29" s="94"/>
      <c r="G29" s="94"/>
      <c r="H29" s="161"/>
    </row>
    <row r="30" spans="1:8" ht="20.25" customHeight="1">
      <c r="A30" s="245" t="s">
        <v>295</v>
      </c>
      <c r="B30" s="101"/>
      <c r="C30" s="101"/>
      <c r="D30" s="81"/>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296</v>
      </c>
      <c r="E32" s="145" t="s">
        <v>301</v>
      </c>
      <c r="F32" s="101"/>
      <c r="G32" s="102"/>
      <c r="H32" s="82" t="s">
        <v>296</v>
      </c>
    </row>
    <row r="33" spans="1:8" ht="12" customHeight="1">
      <c r="A33" s="258" t="s">
        <v>393</v>
      </c>
      <c r="B33" s="151"/>
      <c r="C33" s="151"/>
      <c r="D33" s="195"/>
      <c r="E33" s="247" t="s">
        <v>394</v>
      </c>
      <c r="F33" s="101"/>
      <c r="G33" s="101"/>
      <c r="H33" s="102"/>
    </row>
    <row r="34" spans="1:8" ht="13.5" customHeight="1">
      <c r="A34" s="173" t="s">
        <v>304</v>
      </c>
      <c r="B34" s="101"/>
      <c r="C34" s="101"/>
      <c r="D34" s="6" t="s">
        <v>296</v>
      </c>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395</v>
      </c>
      <c r="B37" s="101"/>
      <c r="C37" s="101"/>
      <c r="D37" s="219"/>
      <c r="E37" s="247" t="s">
        <v>396</v>
      </c>
      <c r="F37" s="101"/>
      <c r="G37" s="101"/>
      <c r="H37" s="102"/>
    </row>
    <row r="38" spans="1:8" ht="12" customHeight="1">
      <c r="A38" s="248" t="s">
        <v>310</v>
      </c>
      <c r="B38" s="102"/>
      <c r="C38" s="147">
        <v>12</v>
      </c>
      <c r="D38" s="102"/>
      <c r="E38" s="269" t="s">
        <v>479</v>
      </c>
      <c r="F38" s="106"/>
      <c r="G38" s="259" t="s">
        <v>311</v>
      </c>
      <c r="H38" s="99"/>
    </row>
    <row r="39" spans="1:8" ht="12.75" customHeight="1">
      <c r="A39" s="248" t="s">
        <v>312</v>
      </c>
      <c r="B39" s="102"/>
      <c r="C39" s="252" t="s">
        <v>307</v>
      </c>
      <c r="D39" s="102"/>
      <c r="E39" s="265" t="s">
        <v>480</v>
      </c>
      <c r="F39" s="101"/>
      <c r="G39" s="260" t="s">
        <v>313</v>
      </c>
      <c r="H39" s="102"/>
    </row>
    <row r="40" spans="1:8" ht="12.75" customHeight="1">
      <c r="A40" s="250" t="s">
        <v>314</v>
      </c>
      <c r="B40" s="102"/>
      <c r="C40" s="251">
        <v>16</v>
      </c>
      <c r="D40" s="102"/>
      <c r="E40" s="265" t="s">
        <v>481</v>
      </c>
      <c r="F40" s="101"/>
      <c r="G40" s="255" t="s">
        <v>315</v>
      </c>
      <c r="H40" s="102"/>
    </row>
    <row r="41" spans="1:8" ht="12.75" customHeight="1">
      <c r="A41" s="256" t="s">
        <v>397</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398</v>
      </c>
      <c r="D44" s="102"/>
      <c r="E44" s="239" t="s">
        <v>399</v>
      </c>
      <c r="F44" s="219"/>
      <c r="G44" s="239" t="s">
        <v>400</v>
      </c>
      <c r="H44" s="102"/>
    </row>
    <row r="45" spans="1:8" ht="12" customHeight="1">
      <c r="A45" s="16" t="s">
        <v>304</v>
      </c>
      <c r="B45" s="70" t="s">
        <v>296</v>
      </c>
      <c r="C45" s="147">
        <v>9</v>
      </c>
      <c r="D45" s="102"/>
      <c r="E45" s="218">
        <v>9</v>
      </c>
      <c r="F45" s="102"/>
      <c r="G45" s="274"/>
      <c r="H45" s="92"/>
    </row>
    <row r="46" spans="1:8" ht="12" customHeight="1">
      <c r="A46" s="16" t="s">
        <v>527</v>
      </c>
      <c r="B46" s="70"/>
      <c r="C46" s="147">
        <v>3</v>
      </c>
      <c r="D46" s="102"/>
      <c r="E46" s="218">
        <v>3</v>
      </c>
      <c r="F46" s="219"/>
      <c r="G46" s="220">
        <v>45747</v>
      </c>
      <c r="H46" s="221"/>
    </row>
    <row r="47" spans="1:8" ht="12" customHeight="1">
      <c r="A47" s="16" t="s">
        <v>530</v>
      </c>
      <c r="B47" s="70"/>
      <c r="C47" s="147">
        <v>3</v>
      </c>
      <c r="D47" s="102"/>
      <c r="E47" s="218">
        <v>3</v>
      </c>
      <c r="F47" s="219"/>
      <c r="G47" s="220">
        <v>45838</v>
      </c>
      <c r="H47" s="221"/>
    </row>
    <row r="48" spans="1:8" ht="12.75" customHeight="1">
      <c r="A48" s="16" t="s">
        <v>531</v>
      </c>
      <c r="B48" s="70"/>
      <c r="C48" s="147">
        <v>3</v>
      </c>
      <c r="D48" s="102"/>
      <c r="E48" s="218">
        <v>3</v>
      </c>
      <c r="F48" s="219"/>
      <c r="G48" s="220">
        <v>45930</v>
      </c>
      <c r="H48" s="221"/>
    </row>
    <row r="49" spans="1:8" ht="12" customHeight="1">
      <c r="A49" s="89" t="s">
        <v>533</v>
      </c>
      <c r="B49" s="70"/>
      <c r="C49" s="147">
        <v>3</v>
      </c>
      <c r="D49" s="102"/>
      <c r="E49" s="218">
        <v>3</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48:D48"/>
    <mergeCell ref="E48:F48"/>
    <mergeCell ref="G48:H48"/>
    <mergeCell ref="C47:D47"/>
    <mergeCell ref="E47:F47"/>
    <mergeCell ref="G47:H47"/>
    <mergeCell ref="A40:B40"/>
    <mergeCell ref="C40:D40"/>
    <mergeCell ref="E40:F40"/>
    <mergeCell ref="G40:H40"/>
    <mergeCell ref="A41:H41"/>
    <mergeCell ref="A44:B44"/>
    <mergeCell ref="G44:H44"/>
    <mergeCell ref="A42:D42"/>
    <mergeCell ref="E42:F42"/>
    <mergeCell ref="G42:H42"/>
    <mergeCell ref="A43:D43"/>
    <mergeCell ref="E43:F43"/>
    <mergeCell ref="G43:H43"/>
    <mergeCell ref="C44:D44"/>
    <mergeCell ref="E44:F44"/>
    <mergeCell ref="C45:D45"/>
    <mergeCell ref="E45:F45"/>
    <mergeCell ref="G45:H45"/>
    <mergeCell ref="A29:D29"/>
    <mergeCell ref="E29:H29"/>
    <mergeCell ref="A28:B28"/>
    <mergeCell ref="C28:D28"/>
    <mergeCell ref="E28:F28"/>
    <mergeCell ref="G28:H28"/>
    <mergeCell ref="C46:D46"/>
    <mergeCell ref="E46:F46"/>
    <mergeCell ref="G46:H46"/>
    <mergeCell ref="A38:B38"/>
    <mergeCell ref="C38:D38"/>
    <mergeCell ref="E38:F38"/>
    <mergeCell ref="G38:H38"/>
    <mergeCell ref="A39:B39"/>
    <mergeCell ref="G39:H39"/>
    <mergeCell ref="C39:D39"/>
    <mergeCell ref="E39:F39"/>
    <mergeCell ref="E33:H33"/>
    <mergeCell ref="E34:H36"/>
    <mergeCell ref="E37:H37"/>
    <mergeCell ref="A36:C36"/>
    <mergeCell ref="A37:D37"/>
    <mergeCell ref="A33:D33"/>
    <mergeCell ref="A34:C34"/>
    <mergeCell ref="A21:H21"/>
    <mergeCell ref="A22:H22"/>
    <mergeCell ref="A23:H23"/>
    <mergeCell ref="C27:D27"/>
    <mergeCell ref="E27:F27"/>
    <mergeCell ref="A24:H24"/>
    <mergeCell ref="A25:H25"/>
    <mergeCell ref="A26:B26"/>
    <mergeCell ref="C26:D26"/>
    <mergeCell ref="E26:F26"/>
    <mergeCell ref="G26:H26"/>
    <mergeCell ref="G27:H27"/>
    <mergeCell ref="A27:B27"/>
    <mergeCell ref="E31:G31"/>
    <mergeCell ref="E32:G32"/>
    <mergeCell ref="A32:C32"/>
    <mergeCell ref="A3:H3"/>
    <mergeCell ref="A4:H4"/>
    <mergeCell ref="C6:D6"/>
    <mergeCell ref="A5:B5"/>
    <mergeCell ref="C5:D5"/>
    <mergeCell ref="G6:H6"/>
    <mergeCell ref="G5:H5"/>
    <mergeCell ref="E5:F5"/>
    <mergeCell ref="E6:F6"/>
    <mergeCell ref="E16:G16"/>
    <mergeCell ref="A6:B6"/>
    <mergeCell ref="A7:B7"/>
    <mergeCell ref="C7:D7"/>
    <mergeCell ref="A8:H8"/>
    <mergeCell ref="G7:H7"/>
    <mergeCell ref="A12:H12"/>
    <mergeCell ref="A13:H13"/>
    <mergeCell ref="E17:G17"/>
    <mergeCell ref="E18:G18"/>
    <mergeCell ref="E19:G19"/>
    <mergeCell ref="A20:H20"/>
    <mergeCell ref="C49:D49"/>
    <mergeCell ref="E49:F49"/>
    <mergeCell ref="G49:H49"/>
    <mergeCell ref="A14:H14"/>
    <mergeCell ref="E7:F7"/>
    <mergeCell ref="E9:F9"/>
    <mergeCell ref="G9:H9"/>
    <mergeCell ref="E10:F10"/>
    <mergeCell ref="G10:H10"/>
    <mergeCell ref="A15:B15"/>
    <mergeCell ref="C15:D15"/>
    <mergeCell ref="E15:H15"/>
    <mergeCell ref="A10:B10"/>
    <mergeCell ref="A11:B11"/>
    <mergeCell ref="C9:D9"/>
    <mergeCell ref="A9:B9"/>
    <mergeCell ref="C10:D10"/>
    <mergeCell ref="C11:D11"/>
    <mergeCell ref="E11:F11"/>
    <mergeCell ref="G11:H11"/>
    <mergeCell ref="A35:C35"/>
    <mergeCell ref="A30:C30"/>
    <mergeCell ref="E30:G30"/>
    <mergeCell ref="A31:C31"/>
  </mergeCells>
  <pageMargins left="0.7" right="0.7" top="0.75" bottom="0.75" header="0" footer="0"/>
  <pageSetup scale="5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000"/>
  <sheetViews>
    <sheetView topLeftCell="A34" workbookViewId="0">
      <selection activeCell="H51" sqref="H51"/>
    </sheetView>
  </sheetViews>
  <sheetFormatPr baseColWidth="10" defaultColWidth="14.44140625" defaultRowHeight="15" customHeight="1"/>
  <cols>
    <col min="1" max="1" width="25.33203125" customWidth="1"/>
    <col min="2" max="2" width="3.44140625" customWidth="1"/>
    <col min="3" max="3" width="25.77734375" customWidth="1"/>
    <col min="4" max="4" width="3.33203125" customWidth="1"/>
    <col min="5" max="5" width="21.33203125" customWidth="1"/>
    <col min="6" max="6" width="7.33203125" customWidth="1"/>
    <col min="7" max="7" width="30" customWidth="1"/>
    <col min="8" max="8" width="5.109375" customWidth="1"/>
    <col min="9" max="26" width="9.33203125" customWidth="1"/>
  </cols>
  <sheetData>
    <row r="1" spans="1:12" ht="27" customHeight="1"/>
    <row r="2" spans="1:12" ht="14.25" customHeight="1"/>
    <row r="3" spans="1:12" ht="36.75" customHeight="1">
      <c r="A3" s="227" t="s">
        <v>253</v>
      </c>
      <c r="B3" s="94"/>
      <c r="C3" s="94"/>
      <c r="D3" s="94"/>
      <c r="E3" s="94"/>
      <c r="F3" s="94"/>
      <c r="G3" s="94"/>
      <c r="H3" s="161"/>
    </row>
    <row r="4" spans="1:12" ht="15.75" customHeight="1">
      <c r="A4" s="262" t="s">
        <v>401</v>
      </c>
      <c r="B4" s="263"/>
      <c r="C4" s="263"/>
      <c r="D4" s="263"/>
      <c r="E4" s="263"/>
      <c r="F4" s="263"/>
      <c r="G4" s="263"/>
      <c r="H4" s="264"/>
    </row>
    <row r="5" spans="1:12" ht="50.25" customHeight="1">
      <c r="A5" s="229" t="s">
        <v>255</v>
      </c>
      <c r="B5" s="102"/>
      <c r="C5" s="145" t="s">
        <v>528</v>
      </c>
      <c r="D5" s="102"/>
      <c r="E5" s="229" t="s">
        <v>257</v>
      </c>
      <c r="F5" s="219"/>
      <c r="G5" s="145" t="s">
        <v>256</v>
      </c>
      <c r="H5" s="102"/>
      <c r="L5" s="69"/>
    </row>
    <row r="6" spans="1:12" ht="31.5" customHeight="1">
      <c r="A6" s="229" t="s">
        <v>258</v>
      </c>
      <c r="B6" s="102"/>
      <c r="C6" s="145" t="s">
        <v>256</v>
      </c>
      <c r="D6" s="102"/>
      <c r="E6" s="229" t="s">
        <v>259</v>
      </c>
      <c r="F6" s="219"/>
      <c r="G6" s="145" t="s">
        <v>532</v>
      </c>
      <c r="H6" s="102"/>
    </row>
    <row r="7" spans="1:12" ht="22.5" customHeight="1">
      <c r="A7" s="234" t="s">
        <v>260</v>
      </c>
      <c r="B7" s="152"/>
      <c r="C7" s="166" t="s">
        <v>467</v>
      </c>
      <c r="D7" s="92"/>
      <c r="E7" s="234" t="s">
        <v>261</v>
      </c>
      <c r="F7" s="195"/>
      <c r="G7" s="145" t="s">
        <v>256</v>
      </c>
      <c r="H7" s="102"/>
    </row>
    <row r="8" spans="1:12" ht="17.25" customHeight="1">
      <c r="A8" s="235" t="s">
        <v>262</v>
      </c>
      <c r="B8" s="101"/>
      <c r="C8" s="101"/>
      <c r="D8" s="101"/>
      <c r="E8" s="101"/>
      <c r="F8" s="101"/>
      <c r="G8" s="101"/>
      <c r="H8" s="102"/>
    </row>
    <row r="9" spans="1:12" ht="63.75" customHeight="1">
      <c r="A9" s="233" t="s">
        <v>263</v>
      </c>
      <c r="B9" s="102"/>
      <c r="C9" s="103" t="s">
        <v>176</v>
      </c>
      <c r="D9" s="102"/>
      <c r="E9" s="223" t="s">
        <v>264</v>
      </c>
      <c r="F9" s="102"/>
      <c r="G9" s="222" t="s">
        <v>461</v>
      </c>
      <c r="H9" s="102"/>
    </row>
    <row r="10" spans="1:12" ht="55.5" customHeight="1">
      <c r="A10" s="223" t="s">
        <v>265</v>
      </c>
      <c r="B10" s="102"/>
      <c r="C10" s="103" t="s">
        <v>176</v>
      </c>
      <c r="D10" s="102"/>
      <c r="E10" s="223" t="s">
        <v>180</v>
      </c>
      <c r="F10" s="102"/>
      <c r="G10" s="222" t="s">
        <v>463</v>
      </c>
      <c r="H10" s="102"/>
    </row>
    <row r="11" spans="1:12" ht="93.75" customHeight="1">
      <c r="A11" s="230" t="s">
        <v>266</v>
      </c>
      <c r="B11" s="231"/>
      <c r="C11" s="232" t="s">
        <v>462</v>
      </c>
      <c r="D11" s="106"/>
      <c r="E11" s="223" t="s">
        <v>267</v>
      </c>
      <c r="F11" s="102"/>
      <c r="G11" s="222" t="s">
        <v>464</v>
      </c>
      <c r="H11" s="102"/>
    </row>
    <row r="12" spans="1:12" ht="19.5" customHeight="1">
      <c r="A12" s="224" t="s">
        <v>402</v>
      </c>
      <c r="B12" s="101"/>
      <c r="C12" s="101"/>
      <c r="D12" s="101"/>
      <c r="E12" s="101"/>
      <c r="F12" s="101"/>
      <c r="G12" s="101"/>
      <c r="H12" s="102"/>
    </row>
    <row r="13" spans="1:12" ht="12" customHeight="1">
      <c r="A13" s="240" t="s">
        <v>269</v>
      </c>
      <c r="B13" s="101"/>
      <c r="C13" s="101"/>
      <c r="D13" s="101"/>
      <c r="E13" s="101"/>
      <c r="F13" s="101"/>
      <c r="G13" s="101"/>
      <c r="H13" s="102"/>
    </row>
    <row r="14" spans="1:12" ht="20.25" customHeight="1">
      <c r="A14" s="241" t="s">
        <v>513</v>
      </c>
      <c r="B14" s="101"/>
      <c r="C14" s="101"/>
      <c r="D14" s="101"/>
      <c r="E14" s="101"/>
      <c r="F14" s="101"/>
      <c r="G14" s="101"/>
      <c r="H14" s="102"/>
    </row>
    <row r="15" spans="1:12" ht="12" customHeight="1">
      <c r="A15" s="242" t="s">
        <v>181</v>
      </c>
      <c r="B15" s="95"/>
      <c r="C15" s="243" t="s">
        <v>270</v>
      </c>
      <c r="D15" s="95"/>
      <c r="E15" s="242" t="s">
        <v>271</v>
      </c>
      <c r="F15" s="94"/>
      <c r="G15" s="94"/>
      <c r="H15" s="161"/>
    </row>
    <row r="16" spans="1:12" ht="12" customHeight="1">
      <c r="A16" s="70" t="s">
        <v>272</v>
      </c>
      <c r="B16" s="71"/>
      <c r="C16" s="72" t="s">
        <v>273</v>
      </c>
      <c r="D16" s="71" t="s">
        <v>296</v>
      </c>
      <c r="E16" s="244" t="s">
        <v>274</v>
      </c>
      <c r="F16" s="106"/>
      <c r="G16" s="106"/>
      <c r="H16" s="73"/>
    </row>
    <row r="17" spans="1:8" ht="12" customHeight="1">
      <c r="A17" s="70" t="s">
        <v>275</v>
      </c>
      <c r="B17" s="70"/>
      <c r="C17" s="70" t="s">
        <v>327</v>
      </c>
      <c r="D17" s="70" t="s">
        <v>296</v>
      </c>
      <c r="E17" s="173" t="s">
        <v>277</v>
      </c>
      <c r="F17" s="101"/>
      <c r="G17" s="101"/>
      <c r="H17" s="73"/>
    </row>
    <row r="18" spans="1:8" ht="12" customHeight="1">
      <c r="A18" s="70" t="s">
        <v>278</v>
      </c>
      <c r="B18" s="70"/>
      <c r="C18" s="70" t="s">
        <v>279</v>
      </c>
      <c r="D18" s="70"/>
      <c r="E18" s="173" t="s">
        <v>280</v>
      </c>
      <c r="F18" s="101"/>
      <c r="G18" s="101"/>
      <c r="H18" s="74" t="s">
        <v>296</v>
      </c>
    </row>
    <row r="19" spans="1:8" ht="12" customHeight="1">
      <c r="A19" s="75" t="s">
        <v>328</v>
      </c>
      <c r="B19" s="76" t="s">
        <v>296</v>
      </c>
      <c r="C19" s="77" t="s">
        <v>282</v>
      </c>
      <c r="D19" s="76"/>
      <c r="E19" s="246" t="s">
        <v>283</v>
      </c>
      <c r="F19" s="91"/>
      <c r="G19" s="91"/>
      <c r="H19" s="78"/>
    </row>
    <row r="20" spans="1:8" ht="12" customHeight="1">
      <c r="A20" s="240" t="s">
        <v>284</v>
      </c>
      <c r="B20" s="101"/>
      <c r="C20" s="101"/>
      <c r="D20" s="101"/>
      <c r="E20" s="101"/>
      <c r="F20" s="101"/>
      <c r="G20" s="101"/>
      <c r="H20" s="102"/>
    </row>
    <row r="21" spans="1:8" ht="28.5" customHeight="1">
      <c r="A21" s="145" t="s">
        <v>403</v>
      </c>
      <c r="B21" s="101"/>
      <c r="C21" s="101"/>
      <c r="D21" s="101"/>
      <c r="E21" s="101"/>
      <c r="F21" s="101"/>
      <c r="G21" s="101"/>
      <c r="H21" s="102"/>
    </row>
    <row r="22" spans="1:8" ht="21.75" customHeight="1">
      <c r="A22" s="224" t="s">
        <v>404</v>
      </c>
      <c r="B22" s="101"/>
      <c r="C22" s="101"/>
      <c r="D22" s="101"/>
      <c r="E22" s="101"/>
      <c r="F22" s="101"/>
      <c r="G22" s="101"/>
      <c r="H22" s="102"/>
    </row>
    <row r="23" spans="1:8" ht="14.25" customHeight="1">
      <c r="A23" s="239" t="s">
        <v>405</v>
      </c>
      <c r="B23" s="101"/>
      <c r="C23" s="101"/>
      <c r="D23" s="101"/>
      <c r="E23" s="101"/>
      <c r="F23" s="101"/>
      <c r="G23" s="101"/>
      <c r="H23" s="102"/>
    </row>
    <row r="24" spans="1:8" ht="22.5" customHeight="1">
      <c r="A24" s="145" t="s">
        <v>518</v>
      </c>
      <c r="B24" s="101"/>
      <c r="C24" s="101"/>
      <c r="D24" s="101"/>
      <c r="E24" s="101"/>
      <c r="F24" s="101"/>
      <c r="G24" s="101"/>
      <c r="H24" s="102"/>
    </row>
    <row r="25" spans="1:8" ht="18" customHeight="1">
      <c r="A25" s="239" t="s">
        <v>406</v>
      </c>
      <c r="B25" s="101"/>
      <c r="C25" s="101"/>
      <c r="D25" s="101"/>
      <c r="E25" s="101"/>
      <c r="F25" s="101"/>
      <c r="G25" s="101"/>
      <c r="H25" s="102"/>
    </row>
    <row r="26" spans="1:8" ht="30" customHeight="1">
      <c r="A26" s="225" t="s">
        <v>288</v>
      </c>
      <c r="B26" s="102"/>
      <c r="C26" s="226" t="s">
        <v>407</v>
      </c>
      <c r="D26" s="102"/>
      <c r="E26" s="224" t="s">
        <v>408</v>
      </c>
      <c r="F26" s="102"/>
      <c r="G26" s="224" t="s">
        <v>409</v>
      </c>
      <c r="H26" s="102"/>
    </row>
    <row r="27" spans="1:8" ht="70.5" customHeight="1">
      <c r="A27" s="145" t="s">
        <v>410</v>
      </c>
      <c r="B27" s="102"/>
      <c r="C27" s="145" t="s">
        <v>514</v>
      </c>
      <c r="D27" s="102"/>
      <c r="E27" s="103" t="s">
        <v>411</v>
      </c>
      <c r="F27" s="102"/>
      <c r="G27" s="145" t="s">
        <v>412</v>
      </c>
      <c r="H27" s="102"/>
    </row>
    <row r="28" spans="1:8" ht="70.5" customHeight="1">
      <c r="A28" s="145" t="s">
        <v>517</v>
      </c>
      <c r="B28" s="102"/>
      <c r="C28" s="145" t="s">
        <v>515</v>
      </c>
      <c r="D28" s="102"/>
      <c r="E28" s="103" t="s">
        <v>516</v>
      </c>
      <c r="F28" s="102"/>
      <c r="G28" s="145" t="s">
        <v>412</v>
      </c>
      <c r="H28" s="102"/>
    </row>
    <row r="29" spans="1:8" ht="20.25" customHeight="1">
      <c r="A29" s="254" t="s">
        <v>293</v>
      </c>
      <c r="B29" s="151"/>
      <c r="C29" s="151"/>
      <c r="D29" s="152"/>
      <c r="E29" s="257" t="s">
        <v>413</v>
      </c>
      <c r="F29" s="94"/>
      <c r="G29" s="94"/>
      <c r="H29" s="161"/>
    </row>
    <row r="30" spans="1:8" ht="20.25" customHeight="1">
      <c r="A30" s="245" t="s">
        <v>295</v>
      </c>
      <c r="B30" s="101"/>
      <c r="C30" s="101"/>
      <c r="D30" s="81"/>
      <c r="E30" s="153" t="s">
        <v>297</v>
      </c>
      <c r="F30" s="106"/>
      <c r="G30" s="107"/>
      <c r="H30" s="80"/>
    </row>
    <row r="31" spans="1:8" ht="20.25" customHeight="1">
      <c r="A31" s="245" t="s">
        <v>298</v>
      </c>
      <c r="B31" s="101"/>
      <c r="C31" s="101"/>
      <c r="D31" s="81"/>
      <c r="E31" s="145" t="s">
        <v>299</v>
      </c>
      <c r="F31" s="101"/>
      <c r="G31" s="102"/>
      <c r="H31" s="80"/>
    </row>
    <row r="32" spans="1:8" ht="21.75" customHeight="1">
      <c r="A32" s="245" t="s">
        <v>300</v>
      </c>
      <c r="B32" s="101"/>
      <c r="C32" s="101"/>
      <c r="D32" s="79" t="s">
        <v>296</v>
      </c>
      <c r="E32" s="145" t="s">
        <v>301</v>
      </c>
      <c r="F32" s="101"/>
      <c r="G32" s="102"/>
      <c r="H32" s="82" t="s">
        <v>296</v>
      </c>
    </row>
    <row r="33" spans="1:8" ht="12" customHeight="1">
      <c r="A33" s="258" t="s">
        <v>414</v>
      </c>
      <c r="B33" s="151"/>
      <c r="C33" s="151"/>
      <c r="D33" s="195"/>
      <c r="E33" s="247" t="s">
        <v>415</v>
      </c>
      <c r="F33" s="101"/>
      <c r="G33" s="101"/>
      <c r="H33" s="102"/>
    </row>
    <row r="34" spans="1:8" ht="13.5" customHeight="1">
      <c r="A34" s="173" t="s">
        <v>304</v>
      </c>
      <c r="B34" s="101"/>
      <c r="C34" s="101"/>
      <c r="D34" s="6" t="s">
        <v>296</v>
      </c>
      <c r="E34" s="166" t="s">
        <v>305</v>
      </c>
      <c r="F34" s="91"/>
      <c r="G34" s="91"/>
      <c r="H34" s="92"/>
    </row>
    <row r="35" spans="1:8" ht="12" customHeight="1">
      <c r="A35" s="173" t="s">
        <v>306</v>
      </c>
      <c r="B35" s="101"/>
      <c r="C35" s="101"/>
      <c r="D35" s="6"/>
      <c r="E35" s="132"/>
      <c r="F35" s="114"/>
      <c r="G35" s="114"/>
      <c r="H35" s="133"/>
    </row>
    <row r="36" spans="1:8" ht="12" customHeight="1">
      <c r="A36" s="173" t="s">
        <v>307</v>
      </c>
      <c r="B36" s="101"/>
      <c r="C36" s="101"/>
      <c r="D36" s="6"/>
      <c r="E36" s="136"/>
      <c r="F36" s="106"/>
      <c r="G36" s="106"/>
      <c r="H36" s="107"/>
    </row>
    <row r="37" spans="1:8" ht="12" customHeight="1">
      <c r="A37" s="261" t="s">
        <v>416</v>
      </c>
      <c r="B37" s="101"/>
      <c r="C37" s="101"/>
      <c r="D37" s="219"/>
      <c r="E37" s="247" t="s">
        <v>417</v>
      </c>
      <c r="F37" s="101"/>
      <c r="G37" s="101"/>
      <c r="H37" s="102"/>
    </row>
    <row r="38" spans="1:8" ht="12" customHeight="1">
      <c r="A38" s="248" t="s">
        <v>310</v>
      </c>
      <c r="B38" s="102"/>
      <c r="C38" s="147">
        <v>48</v>
      </c>
      <c r="D38" s="102"/>
      <c r="E38" s="269" t="s">
        <v>479</v>
      </c>
      <c r="F38" s="106"/>
      <c r="G38" s="259" t="s">
        <v>311</v>
      </c>
      <c r="H38" s="99"/>
    </row>
    <row r="39" spans="1:8" ht="12.75" customHeight="1">
      <c r="A39" s="248" t="s">
        <v>312</v>
      </c>
      <c r="B39" s="102"/>
      <c r="C39" s="252" t="s">
        <v>307</v>
      </c>
      <c r="D39" s="102"/>
      <c r="E39" s="265" t="s">
        <v>480</v>
      </c>
      <c r="F39" s="101"/>
      <c r="G39" s="260" t="s">
        <v>313</v>
      </c>
      <c r="H39" s="102"/>
    </row>
    <row r="40" spans="1:8" ht="12.75" customHeight="1">
      <c r="A40" s="250" t="s">
        <v>314</v>
      </c>
      <c r="B40" s="102"/>
      <c r="C40" s="251">
        <v>48</v>
      </c>
      <c r="D40" s="102"/>
      <c r="E40" s="265" t="s">
        <v>481</v>
      </c>
      <c r="F40" s="101"/>
      <c r="G40" s="255" t="s">
        <v>315</v>
      </c>
      <c r="H40" s="102"/>
    </row>
    <row r="41" spans="1:8" ht="12.75" customHeight="1">
      <c r="A41" s="256" t="s">
        <v>418</v>
      </c>
      <c r="B41" s="94"/>
      <c r="C41" s="94"/>
      <c r="D41" s="94"/>
      <c r="E41" s="94"/>
      <c r="F41" s="94"/>
      <c r="G41" s="94"/>
      <c r="H41" s="161"/>
    </row>
    <row r="42" spans="1:8" ht="12" customHeight="1">
      <c r="A42" s="238" t="s">
        <v>317</v>
      </c>
      <c r="B42" s="101"/>
      <c r="C42" s="101"/>
      <c r="D42" s="102"/>
      <c r="E42" s="238" t="s">
        <v>318</v>
      </c>
      <c r="F42" s="219"/>
      <c r="G42" s="238" t="s">
        <v>319</v>
      </c>
      <c r="H42" s="102"/>
    </row>
    <row r="43" spans="1:8" ht="12" customHeight="1">
      <c r="A43" s="147">
        <v>0</v>
      </c>
      <c r="B43" s="101"/>
      <c r="C43" s="101"/>
      <c r="D43" s="102"/>
      <c r="E43" s="147">
        <v>2025</v>
      </c>
      <c r="F43" s="101"/>
      <c r="G43" s="173" t="s">
        <v>320</v>
      </c>
      <c r="H43" s="102"/>
    </row>
    <row r="44" spans="1:8" ht="12" customHeight="1">
      <c r="A44" s="254" t="s">
        <v>321</v>
      </c>
      <c r="B44" s="152"/>
      <c r="C44" s="239" t="s">
        <v>419</v>
      </c>
      <c r="D44" s="102"/>
      <c r="E44" s="239" t="s">
        <v>420</v>
      </c>
      <c r="F44" s="219"/>
      <c r="G44" s="239" t="s">
        <v>421</v>
      </c>
      <c r="H44" s="102"/>
    </row>
    <row r="45" spans="1:8" ht="12" customHeight="1">
      <c r="A45" s="16" t="s">
        <v>304</v>
      </c>
      <c r="B45" s="70" t="s">
        <v>296</v>
      </c>
      <c r="C45" s="147">
        <v>36</v>
      </c>
      <c r="D45" s="102"/>
      <c r="E45" s="218">
        <v>24</v>
      </c>
      <c r="F45" s="102"/>
      <c r="G45" s="274"/>
      <c r="H45" s="92"/>
    </row>
    <row r="46" spans="1:8" ht="12" customHeight="1">
      <c r="A46" s="16" t="s">
        <v>527</v>
      </c>
      <c r="B46" s="70"/>
      <c r="C46" s="147">
        <v>12</v>
      </c>
      <c r="D46" s="102"/>
      <c r="E46" s="218">
        <v>12</v>
      </c>
      <c r="F46" s="219"/>
      <c r="G46" s="220">
        <v>45747</v>
      </c>
      <c r="H46" s="221"/>
    </row>
    <row r="47" spans="1:8" ht="12" customHeight="1">
      <c r="A47" s="16" t="s">
        <v>530</v>
      </c>
      <c r="B47" s="70"/>
      <c r="C47" s="147">
        <v>12</v>
      </c>
      <c r="D47" s="102"/>
      <c r="E47" s="218">
        <v>12</v>
      </c>
      <c r="F47" s="219"/>
      <c r="G47" s="220">
        <v>45838</v>
      </c>
      <c r="H47" s="221"/>
    </row>
    <row r="48" spans="1:8" ht="12.75" customHeight="1">
      <c r="A48" s="16" t="s">
        <v>531</v>
      </c>
      <c r="B48" s="70"/>
      <c r="C48" s="147">
        <v>12</v>
      </c>
      <c r="D48" s="102"/>
      <c r="E48" s="218">
        <v>0</v>
      </c>
      <c r="F48" s="219"/>
      <c r="G48" s="220">
        <v>45930</v>
      </c>
      <c r="H48" s="221"/>
    </row>
    <row r="49" spans="1:8" ht="12" customHeight="1">
      <c r="A49" s="89" t="s">
        <v>533</v>
      </c>
      <c r="B49" s="70"/>
      <c r="C49" s="147">
        <v>12</v>
      </c>
      <c r="D49" s="102"/>
      <c r="E49" s="218">
        <v>0</v>
      </c>
      <c r="F49" s="219"/>
      <c r="G49" s="220">
        <v>46021</v>
      </c>
      <c r="H49" s="221"/>
    </row>
    <row r="50" spans="1:8" ht="25.5" customHeight="1"/>
    <row r="51" spans="1:8" ht="25.5" customHeight="1"/>
    <row r="52" spans="1:8" ht="21.75" customHeight="1"/>
    <row r="53" spans="1:8" ht="12" customHeight="1"/>
    <row r="54" spans="1:8" ht="17.25" customHeight="1"/>
    <row r="55" spans="1:8" ht="12" customHeight="1"/>
    <row r="56" spans="1:8" ht="12" customHeight="1"/>
    <row r="57" spans="1:8" ht="12" customHeight="1"/>
    <row r="58" spans="1:8" ht="16.5" customHeight="1"/>
    <row r="59" spans="1:8" ht="12" customHeight="1"/>
    <row r="60" spans="1:8" ht="12" customHeight="1"/>
    <row r="61" spans="1:8" ht="16.5" customHeight="1"/>
    <row r="62" spans="1:8" ht="12" customHeight="1"/>
    <row r="63" spans="1:8" ht="24" customHeight="1"/>
    <row r="64" spans="1:8"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9">
    <mergeCell ref="C48:D48"/>
    <mergeCell ref="E48:F48"/>
    <mergeCell ref="G48:H48"/>
    <mergeCell ref="C47:D47"/>
    <mergeCell ref="E47:F47"/>
    <mergeCell ref="G47:H47"/>
    <mergeCell ref="A40:B40"/>
    <mergeCell ref="C40:D40"/>
    <mergeCell ref="E40:F40"/>
    <mergeCell ref="G40:H40"/>
    <mergeCell ref="A41:H41"/>
    <mergeCell ref="A44:B44"/>
    <mergeCell ref="G44:H44"/>
    <mergeCell ref="A42:D42"/>
    <mergeCell ref="E42:F42"/>
    <mergeCell ref="G42:H42"/>
    <mergeCell ref="A43:D43"/>
    <mergeCell ref="E43:F43"/>
    <mergeCell ref="G43:H43"/>
    <mergeCell ref="C44:D44"/>
    <mergeCell ref="E44:F44"/>
    <mergeCell ref="C45:D45"/>
    <mergeCell ref="E45:F45"/>
    <mergeCell ref="G45:H45"/>
    <mergeCell ref="A29:D29"/>
    <mergeCell ref="E29:H29"/>
    <mergeCell ref="A28:B28"/>
    <mergeCell ref="C28:D28"/>
    <mergeCell ref="E28:F28"/>
    <mergeCell ref="G28:H28"/>
    <mergeCell ref="C46:D46"/>
    <mergeCell ref="E46:F46"/>
    <mergeCell ref="G46:H46"/>
    <mergeCell ref="A38:B38"/>
    <mergeCell ref="C38:D38"/>
    <mergeCell ref="E38:F38"/>
    <mergeCell ref="G38:H38"/>
    <mergeCell ref="A39:B39"/>
    <mergeCell ref="G39:H39"/>
    <mergeCell ref="C39:D39"/>
    <mergeCell ref="E39:F39"/>
    <mergeCell ref="E33:H33"/>
    <mergeCell ref="E34:H36"/>
    <mergeCell ref="E37:H37"/>
    <mergeCell ref="A36:C36"/>
    <mergeCell ref="A37:D37"/>
    <mergeCell ref="A33:D33"/>
    <mergeCell ref="A34:C34"/>
    <mergeCell ref="A21:H21"/>
    <mergeCell ref="A22:H22"/>
    <mergeCell ref="A23:H23"/>
    <mergeCell ref="C27:D27"/>
    <mergeCell ref="E27:F27"/>
    <mergeCell ref="A24:H24"/>
    <mergeCell ref="A25:H25"/>
    <mergeCell ref="A26:B26"/>
    <mergeCell ref="C26:D26"/>
    <mergeCell ref="E26:F26"/>
    <mergeCell ref="G26:H26"/>
    <mergeCell ref="G27:H27"/>
    <mergeCell ref="A27:B27"/>
    <mergeCell ref="E31:G31"/>
    <mergeCell ref="E32:G32"/>
    <mergeCell ref="A32:C32"/>
    <mergeCell ref="A3:H3"/>
    <mergeCell ref="A4:H4"/>
    <mergeCell ref="E6:F6"/>
    <mergeCell ref="E5:F5"/>
    <mergeCell ref="A8:H8"/>
    <mergeCell ref="C6:D6"/>
    <mergeCell ref="C5:D5"/>
    <mergeCell ref="E16:G16"/>
    <mergeCell ref="A6:B6"/>
    <mergeCell ref="A5:B5"/>
    <mergeCell ref="G5:H5"/>
    <mergeCell ref="G6:H6"/>
    <mergeCell ref="A12:H12"/>
    <mergeCell ref="A13:H13"/>
    <mergeCell ref="A14:H14"/>
    <mergeCell ref="A15:B15"/>
    <mergeCell ref="C15:D15"/>
    <mergeCell ref="E17:G17"/>
    <mergeCell ref="E18:G18"/>
    <mergeCell ref="E19:G19"/>
    <mergeCell ref="A20:H20"/>
    <mergeCell ref="C49:D49"/>
    <mergeCell ref="E49:F49"/>
    <mergeCell ref="G49:H49"/>
    <mergeCell ref="E15:H15"/>
    <mergeCell ref="E7:F7"/>
    <mergeCell ref="G7:H7"/>
    <mergeCell ref="A10:B10"/>
    <mergeCell ref="A11:B11"/>
    <mergeCell ref="C9:D9"/>
    <mergeCell ref="A9:B9"/>
    <mergeCell ref="C10:D10"/>
    <mergeCell ref="C11:D11"/>
    <mergeCell ref="A7:B7"/>
    <mergeCell ref="C7:D7"/>
    <mergeCell ref="E9:F9"/>
    <mergeCell ref="G9:H9"/>
    <mergeCell ref="E10:F10"/>
    <mergeCell ref="G10:H10"/>
    <mergeCell ref="E11:F11"/>
    <mergeCell ref="G11:H11"/>
    <mergeCell ref="A35:C35"/>
    <mergeCell ref="A30:C30"/>
    <mergeCell ref="E30:G30"/>
    <mergeCell ref="A31:C31"/>
  </mergeCells>
  <pageMargins left="0.7" right="0.7" top="0.75" bottom="0.75" header="0" footer="0"/>
  <pageSetup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000"/>
  <sheetViews>
    <sheetView workbookViewId="0">
      <selection activeCell="H26" sqref="H26"/>
    </sheetView>
  </sheetViews>
  <sheetFormatPr baseColWidth="10" defaultColWidth="14.44140625" defaultRowHeight="15" customHeight="1"/>
  <cols>
    <col min="1" max="26" width="10.6640625" customWidth="1"/>
  </cols>
  <sheetData>
    <row r="1" spans="1:6" ht="18.75" customHeight="1">
      <c r="A1" s="284" t="s">
        <v>0</v>
      </c>
      <c r="B1" s="151"/>
      <c r="C1" s="151"/>
      <c r="D1" s="151"/>
      <c r="E1" s="151"/>
      <c r="F1" s="152"/>
    </row>
    <row r="2" spans="1:6" ht="25.5" customHeight="1">
      <c r="A2" s="285" t="s">
        <v>422</v>
      </c>
      <c r="B2" s="98"/>
      <c r="C2" s="98"/>
      <c r="D2" s="98"/>
      <c r="E2" s="98"/>
      <c r="F2" s="99"/>
    </row>
    <row r="3" spans="1:6" ht="12.75" customHeight="1">
      <c r="A3" s="276" t="s">
        <v>423</v>
      </c>
      <c r="B3" s="101"/>
      <c r="C3" s="101"/>
      <c r="D3" s="101"/>
      <c r="E3" s="101"/>
      <c r="F3" s="102"/>
    </row>
    <row r="4" spans="1:6" ht="12.75" customHeight="1">
      <c r="A4" s="275" t="s">
        <v>102</v>
      </c>
      <c r="B4" s="101"/>
      <c r="C4" s="102"/>
      <c r="D4" s="277" t="s">
        <v>528</v>
      </c>
      <c r="E4" s="286"/>
      <c r="F4" s="287"/>
    </row>
    <row r="5" spans="1:6" ht="12.75" customHeight="1">
      <c r="A5" s="275" t="s">
        <v>215</v>
      </c>
      <c r="B5" s="101"/>
      <c r="C5" s="102"/>
      <c r="D5" s="277" t="s">
        <v>71</v>
      </c>
      <c r="E5" s="101"/>
      <c r="F5" s="102"/>
    </row>
    <row r="6" spans="1:6" ht="12.75" customHeight="1">
      <c r="A6" s="275" t="s">
        <v>109</v>
      </c>
      <c r="B6" s="101"/>
      <c r="C6" s="102"/>
      <c r="D6" s="277" t="s">
        <v>71</v>
      </c>
      <c r="E6" s="101"/>
      <c r="F6" s="102"/>
    </row>
    <row r="7" spans="1:6" ht="12.75" customHeight="1">
      <c r="A7" s="275" t="s">
        <v>106</v>
      </c>
      <c r="B7" s="101"/>
      <c r="C7" s="102"/>
      <c r="D7" s="278" t="s">
        <v>532</v>
      </c>
      <c r="E7" s="101"/>
      <c r="F7" s="102"/>
    </row>
    <row r="8" spans="1:6" ht="21.75" customHeight="1">
      <c r="A8" s="275" t="s">
        <v>216</v>
      </c>
      <c r="B8" s="101"/>
      <c r="C8" s="102"/>
      <c r="D8" s="277" t="s">
        <v>424</v>
      </c>
      <c r="E8" s="101"/>
      <c r="F8" s="102"/>
    </row>
    <row r="9" spans="1:6" ht="12.75" customHeight="1">
      <c r="A9" s="276" t="s">
        <v>425</v>
      </c>
      <c r="B9" s="101"/>
      <c r="C9" s="101"/>
      <c r="D9" s="101"/>
      <c r="E9" s="101"/>
      <c r="F9" s="102"/>
    </row>
    <row r="10" spans="1:6" ht="12.75" customHeight="1">
      <c r="A10" s="83" t="s">
        <v>426</v>
      </c>
      <c r="B10" s="279" t="s">
        <v>427</v>
      </c>
      <c r="C10" s="101"/>
      <c r="D10" s="101"/>
      <c r="E10" s="101"/>
      <c r="F10" s="102"/>
    </row>
    <row r="11" spans="1:6" ht="12.75" customHeight="1">
      <c r="A11" s="83" t="s">
        <v>428</v>
      </c>
      <c r="B11" s="279" t="s">
        <v>429</v>
      </c>
      <c r="C11" s="101"/>
      <c r="D11" s="101"/>
      <c r="E11" s="101"/>
      <c r="F11" s="102"/>
    </row>
    <row r="12" spans="1:6" ht="12.75" customHeight="1">
      <c r="A12" s="83" t="s">
        <v>430</v>
      </c>
      <c r="B12" s="279" t="s">
        <v>431</v>
      </c>
      <c r="C12" s="101"/>
      <c r="D12" s="101"/>
      <c r="E12" s="101"/>
      <c r="F12" s="102"/>
    </row>
    <row r="13" spans="1:6" ht="12.75" customHeight="1">
      <c r="A13" s="280" t="s">
        <v>432</v>
      </c>
      <c r="B13" s="101"/>
      <c r="C13" s="101"/>
      <c r="D13" s="101"/>
      <c r="E13" s="101"/>
      <c r="F13" s="102"/>
    </row>
    <row r="14" spans="1:6" ht="12.75" customHeight="1">
      <c r="A14" s="83" t="s">
        <v>433</v>
      </c>
      <c r="B14" s="279" t="s">
        <v>434</v>
      </c>
      <c r="C14" s="101"/>
      <c r="D14" s="101"/>
      <c r="E14" s="101"/>
      <c r="F14" s="102"/>
    </row>
    <row r="15" spans="1:6" ht="12.75" customHeight="1">
      <c r="A15" s="83" t="s">
        <v>435</v>
      </c>
      <c r="B15" s="279" t="s">
        <v>436</v>
      </c>
      <c r="C15" s="101"/>
      <c r="D15" s="101"/>
      <c r="E15" s="101"/>
      <c r="F15" s="102"/>
    </row>
    <row r="16" spans="1:6" ht="12.75" customHeight="1">
      <c r="A16" s="83" t="s">
        <v>437</v>
      </c>
      <c r="B16" s="279" t="s">
        <v>438</v>
      </c>
      <c r="C16" s="101"/>
      <c r="D16" s="101"/>
      <c r="E16" s="101"/>
      <c r="F16" s="102"/>
    </row>
    <row r="17" spans="1:6" ht="12.75" customHeight="1">
      <c r="A17" s="276" t="s">
        <v>439</v>
      </c>
      <c r="B17" s="101"/>
      <c r="C17" s="101"/>
      <c r="D17" s="101"/>
      <c r="E17" s="101"/>
      <c r="F17" s="102"/>
    </row>
    <row r="18" spans="1:6" ht="12.75" customHeight="1">
      <c r="A18" s="281" t="s">
        <v>440</v>
      </c>
      <c r="B18" s="102"/>
      <c r="C18" s="279">
        <v>2025</v>
      </c>
      <c r="D18" s="101"/>
      <c r="E18" s="101"/>
      <c r="F18" s="102"/>
    </row>
    <row r="19" spans="1:6" ht="12.75" customHeight="1">
      <c r="A19" s="282" t="s">
        <v>441</v>
      </c>
      <c r="B19" s="102"/>
      <c r="C19" s="283" t="s">
        <v>442</v>
      </c>
      <c r="D19" s="102"/>
      <c r="E19" s="83" t="s">
        <v>443</v>
      </c>
      <c r="F19" s="84" t="s">
        <v>444</v>
      </c>
    </row>
    <row r="20" spans="1:6" ht="12.75" customHeight="1">
      <c r="A20" s="123" t="s">
        <v>445</v>
      </c>
      <c r="B20" s="101"/>
      <c r="C20" s="101"/>
      <c r="D20" s="101"/>
      <c r="E20" s="101"/>
      <c r="F20" s="102"/>
    </row>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7">
    <mergeCell ref="A1:F1"/>
    <mergeCell ref="A2:F2"/>
    <mergeCell ref="A3:F3"/>
    <mergeCell ref="A4:C4"/>
    <mergeCell ref="A5:C5"/>
    <mergeCell ref="D5:F5"/>
    <mergeCell ref="D4:F4"/>
    <mergeCell ref="A20:F20"/>
    <mergeCell ref="B10:F10"/>
    <mergeCell ref="B11:F11"/>
    <mergeCell ref="B12:F12"/>
    <mergeCell ref="A13:F13"/>
    <mergeCell ref="B14:F14"/>
    <mergeCell ref="B15:F15"/>
    <mergeCell ref="B16:F16"/>
    <mergeCell ref="A17:F17"/>
    <mergeCell ref="A18:B18"/>
    <mergeCell ref="C18:F18"/>
    <mergeCell ref="A19:B19"/>
    <mergeCell ref="C19:D19"/>
    <mergeCell ref="A6:C6"/>
    <mergeCell ref="A7:C7"/>
    <mergeCell ref="A8:C8"/>
    <mergeCell ref="A9:F9"/>
    <mergeCell ref="D8:F8"/>
    <mergeCell ref="D7:F7"/>
    <mergeCell ref="D6:F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topLeftCell="A22" workbookViewId="0">
      <selection sqref="A1:N1"/>
    </sheetView>
  </sheetViews>
  <sheetFormatPr baseColWidth="10" defaultColWidth="14.44140625" defaultRowHeight="15" customHeight="1"/>
  <cols>
    <col min="1" max="1" width="1.77734375" customWidth="1"/>
    <col min="2" max="2" width="6" customWidth="1"/>
    <col min="3" max="3" width="18.77734375" customWidth="1"/>
    <col min="4" max="4" width="2.77734375" customWidth="1"/>
    <col min="5" max="5" width="4" customWidth="1"/>
    <col min="6" max="6" width="18.77734375" customWidth="1"/>
    <col min="7" max="7" width="6.109375" customWidth="1"/>
    <col min="8" max="8" width="6" customWidth="1"/>
    <col min="9" max="9" width="4.6640625" customWidth="1"/>
    <col min="10" max="10" width="4.109375" customWidth="1"/>
    <col min="11" max="11" width="13.33203125" customWidth="1"/>
    <col min="12" max="12" width="3.109375" customWidth="1"/>
    <col min="13" max="13" width="1.44140625" customWidth="1"/>
    <col min="14" max="14" width="40.6640625" customWidth="1"/>
    <col min="15" max="26" width="9.33203125" customWidth="1"/>
  </cols>
  <sheetData>
    <row r="1" spans="1:14" ht="11.25" customHeight="1">
      <c r="A1" s="100" t="s">
        <v>27</v>
      </c>
      <c r="B1" s="101"/>
      <c r="C1" s="101"/>
      <c r="D1" s="101"/>
      <c r="E1" s="101"/>
      <c r="F1" s="101"/>
      <c r="G1" s="101"/>
      <c r="H1" s="101"/>
      <c r="I1" s="101"/>
      <c r="J1" s="101"/>
      <c r="K1" s="101"/>
      <c r="L1" s="101"/>
      <c r="M1" s="101"/>
      <c r="N1" s="102"/>
    </row>
    <row r="2" spans="1:14" ht="28.5" customHeight="1">
      <c r="A2" s="103" t="s">
        <v>28</v>
      </c>
      <c r="B2" s="101"/>
      <c r="C2" s="101"/>
      <c r="D2" s="101"/>
      <c r="E2" s="101"/>
      <c r="F2" s="101"/>
      <c r="G2" s="101"/>
      <c r="H2" s="101"/>
      <c r="I2" s="101"/>
      <c r="J2" s="101"/>
      <c r="K2" s="101"/>
      <c r="L2" s="101"/>
      <c r="M2" s="101"/>
      <c r="N2" s="102"/>
    </row>
    <row r="3" spans="1:14" ht="117" customHeight="1">
      <c r="A3" s="119" t="s">
        <v>29</v>
      </c>
      <c r="B3" s="101"/>
      <c r="C3" s="101"/>
      <c r="D3" s="101"/>
      <c r="E3" s="101"/>
      <c r="F3" s="101"/>
      <c r="G3" s="101"/>
      <c r="H3" s="101"/>
      <c r="I3" s="101"/>
      <c r="J3" s="101"/>
      <c r="K3" s="101"/>
      <c r="L3" s="101"/>
      <c r="M3" s="101"/>
      <c r="N3" s="102"/>
    </row>
    <row r="4" spans="1:14" ht="17.25" customHeight="1">
      <c r="A4" s="100" t="s">
        <v>30</v>
      </c>
      <c r="B4" s="101"/>
      <c r="C4" s="101"/>
      <c r="D4" s="101"/>
      <c r="E4" s="101"/>
      <c r="F4" s="101"/>
      <c r="G4" s="101"/>
      <c r="H4" s="101"/>
      <c r="I4" s="101"/>
      <c r="J4" s="101"/>
      <c r="K4" s="101"/>
      <c r="L4" s="101"/>
      <c r="M4" s="101"/>
      <c r="N4" s="102"/>
    </row>
    <row r="5" spans="1:14" ht="20.25" customHeight="1">
      <c r="A5" s="120" t="s">
        <v>31</v>
      </c>
      <c r="B5" s="101"/>
      <c r="C5" s="101"/>
      <c r="D5" s="101"/>
      <c r="E5" s="101"/>
      <c r="F5" s="101"/>
      <c r="G5" s="101"/>
      <c r="H5" s="101"/>
      <c r="I5" s="101"/>
      <c r="J5" s="101"/>
      <c r="K5" s="101"/>
      <c r="L5" s="101"/>
      <c r="M5" s="101"/>
      <c r="N5" s="102"/>
    </row>
    <row r="6" spans="1:14" ht="22.5" customHeight="1">
      <c r="A6" s="124"/>
      <c r="B6" s="4" t="s">
        <v>31</v>
      </c>
      <c r="C6" s="121"/>
      <c r="D6" s="91"/>
      <c r="E6" s="91"/>
      <c r="F6" s="91"/>
      <c r="G6" s="91"/>
      <c r="H6" s="91"/>
      <c r="I6" s="91"/>
      <c r="J6" s="91"/>
      <c r="K6" s="91"/>
      <c r="L6" s="91"/>
      <c r="M6" s="91"/>
      <c r="N6" s="92"/>
    </row>
    <row r="7" spans="1:14" ht="27.75" customHeight="1">
      <c r="A7" s="125"/>
      <c r="B7" s="4" t="s">
        <v>32</v>
      </c>
      <c r="C7" s="122"/>
      <c r="D7" s="106"/>
      <c r="E7" s="106"/>
      <c r="F7" s="106"/>
      <c r="G7" s="106"/>
      <c r="H7" s="106"/>
      <c r="I7" s="106"/>
      <c r="J7" s="106"/>
      <c r="K7" s="106"/>
      <c r="L7" s="106"/>
      <c r="M7" s="106"/>
      <c r="N7" s="107"/>
    </row>
    <row r="8" spans="1:14" ht="18" customHeight="1">
      <c r="A8" s="123"/>
      <c r="B8" s="101"/>
      <c r="C8" s="101"/>
      <c r="D8" s="101"/>
      <c r="E8" s="101"/>
      <c r="F8" s="101"/>
      <c r="G8" s="101"/>
      <c r="H8" s="101"/>
      <c r="I8" s="101"/>
      <c r="J8" s="101"/>
      <c r="K8" s="101"/>
      <c r="L8" s="101"/>
      <c r="M8" s="101"/>
      <c r="N8" s="102"/>
    </row>
    <row r="9" spans="1:14" ht="17.25" customHeight="1">
      <c r="A9" s="111" t="s">
        <v>33</v>
      </c>
      <c r="B9" s="112"/>
      <c r="C9" s="110"/>
      <c r="D9" s="116"/>
      <c r="E9" s="5"/>
      <c r="F9" s="116"/>
      <c r="G9" s="111" t="s">
        <v>34</v>
      </c>
      <c r="H9" s="110"/>
      <c r="I9" s="5"/>
      <c r="J9" s="116"/>
      <c r="K9" s="4" t="s">
        <v>35</v>
      </c>
      <c r="L9" s="109"/>
      <c r="M9" s="110"/>
      <c r="N9" s="126"/>
    </row>
    <row r="10" spans="1:14" ht="17.25" customHeight="1">
      <c r="A10" s="111" t="s">
        <v>36</v>
      </c>
      <c r="B10" s="112"/>
      <c r="C10" s="110"/>
      <c r="D10" s="117"/>
      <c r="E10" s="5"/>
      <c r="F10" s="117"/>
      <c r="G10" s="111" t="s">
        <v>37</v>
      </c>
      <c r="H10" s="110"/>
      <c r="I10" s="5"/>
      <c r="J10" s="117"/>
      <c r="K10" s="4" t="s">
        <v>38</v>
      </c>
      <c r="L10" s="109"/>
      <c r="M10" s="110"/>
      <c r="N10" s="127"/>
    </row>
    <row r="11" spans="1:14" ht="18" customHeight="1">
      <c r="A11" s="111" t="s">
        <v>39</v>
      </c>
      <c r="B11" s="112"/>
      <c r="C11" s="110"/>
      <c r="D11" s="117"/>
      <c r="E11" s="5"/>
      <c r="F11" s="117"/>
      <c r="G11" s="111" t="s">
        <v>40</v>
      </c>
      <c r="H11" s="110"/>
      <c r="I11" s="5"/>
      <c r="J11" s="117"/>
      <c r="K11" s="4" t="s">
        <v>41</v>
      </c>
      <c r="L11" s="109"/>
      <c r="M11" s="110"/>
      <c r="N11" s="127"/>
    </row>
    <row r="12" spans="1:14" ht="18" customHeight="1">
      <c r="A12" s="111" t="s">
        <v>42</v>
      </c>
      <c r="B12" s="112"/>
      <c r="C12" s="110"/>
      <c r="D12" s="113"/>
      <c r="E12" s="114"/>
      <c r="F12" s="115"/>
      <c r="G12" s="111" t="s">
        <v>43</v>
      </c>
      <c r="H12" s="110"/>
      <c r="I12" s="113"/>
      <c r="J12" s="115"/>
      <c r="K12" s="4" t="s">
        <v>44</v>
      </c>
      <c r="L12" s="109"/>
      <c r="M12" s="110"/>
      <c r="N12" s="127"/>
    </row>
    <row r="13" spans="1:14" ht="18" customHeight="1">
      <c r="A13" s="111" t="s">
        <v>45</v>
      </c>
      <c r="B13" s="112"/>
      <c r="C13" s="110"/>
      <c r="D13" s="118"/>
      <c r="E13" s="5"/>
      <c r="F13" s="118"/>
      <c r="G13" s="111" t="s">
        <v>46</v>
      </c>
      <c r="H13" s="110"/>
      <c r="I13" s="5"/>
      <c r="J13" s="118"/>
      <c r="K13" s="4" t="s">
        <v>47</v>
      </c>
      <c r="L13" s="109"/>
      <c r="M13" s="110"/>
      <c r="N13" s="127"/>
    </row>
    <row r="14" spans="1:14" ht="17.25" customHeight="1">
      <c r="A14" s="111" t="s">
        <v>48</v>
      </c>
      <c r="B14" s="112"/>
      <c r="C14" s="110"/>
      <c r="D14" s="117"/>
      <c r="E14" s="5"/>
      <c r="F14" s="117"/>
      <c r="G14" s="111" t="s">
        <v>49</v>
      </c>
      <c r="H14" s="110"/>
      <c r="I14" s="5"/>
      <c r="J14" s="117"/>
      <c r="K14" s="4" t="s">
        <v>50</v>
      </c>
      <c r="L14" s="109"/>
      <c r="M14" s="110"/>
      <c r="N14" s="127"/>
    </row>
    <row r="15" spans="1:14" ht="17.25" customHeight="1">
      <c r="A15" s="111" t="s">
        <v>51</v>
      </c>
      <c r="B15" s="112"/>
      <c r="C15" s="110"/>
      <c r="D15" s="117"/>
      <c r="E15" s="5"/>
      <c r="F15" s="117"/>
      <c r="G15" s="111" t="s">
        <v>52</v>
      </c>
      <c r="H15" s="110"/>
      <c r="I15" s="5"/>
      <c r="J15" s="117"/>
      <c r="K15" s="4" t="s">
        <v>53</v>
      </c>
      <c r="L15" s="109"/>
      <c r="M15" s="110"/>
      <c r="N15" s="127"/>
    </row>
    <row r="16" spans="1:14" ht="18" customHeight="1">
      <c r="A16" s="111" t="s">
        <v>54</v>
      </c>
      <c r="B16" s="112"/>
      <c r="C16" s="110"/>
      <c r="D16" s="117"/>
      <c r="E16" s="5"/>
      <c r="F16" s="117"/>
      <c r="G16" s="111" t="s">
        <v>55</v>
      </c>
      <c r="H16" s="110"/>
      <c r="I16" s="5"/>
      <c r="J16" s="117"/>
      <c r="K16" s="4" t="s">
        <v>56</v>
      </c>
      <c r="L16" s="109"/>
      <c r="M16" s="110"/>
      <c r="N16" s="127"/>
    </row>
    <row r="17" spans="1:14" ht="9.75" customHeight="1">
      <c r="A17" s="111" t="s">
        <v>57</v>
      </c>
      <c r="B17" s="112"/>
      <c r="C17" s="110"/>
      <c r="D17" s="117"/>
      <c r="E17" s="5"/>
      <c r="F17" s="117"/>
      <c r="G17" s="111" t="s">
        <v>58</v>
      </c>
      <c r="H17" s="110"/>
      <c r="I17" s="5"/>
      <c r="J17" s="117"/>
      <c r="K17" s="4" t="s">
        <v>59</v>
      </c>
      <c r="L17" s="109"/>
      <c r="M17" s="110"/>
      <c r="N17" s="127"/>
    </row>
    <row r="18" spans="1:14" ht="12" customHeight="1">
      <c r="A18" s="128"/>
      <c r="B18" s="106"/>
      <c r="C18" s="106"/>
      <c r="D18" s="106"/>
      <c r="E18" s="106"/>
      <c r="F18" s="106"/>
      <c r="G18" s="106"/>
      <c r="H18" s="106"/>
      <c r="I18" s="106"/>
      <c r="J18" s="106"/>
      <c r="K18" s="106"/>
      <c r="L18" s="106"/>
      <c r="M18" s="106"/>
      <c r="N18" s="107"/>
    </row>
    <row r="19" spans="1:14" ht="18.75" customHeight="1">
      <c r="A19" s="100" t="s">
        <v>60</v>
      </c>
      <c r="B19" s="101"/>
      <c r="C19" s="101"/>
      <c r="D19" s="101"/>
      <c r="E19" s="101"/>
      <c r="F19" s="101"/>
      <c r="G19" s="101"/>
      <c r="H19" s="101"/>
      <c r="I19" s="101"/>
      <c r="J19" s="101"/>
      <c r="K19" s="101"/>
      <c r="L19" s="101"/>
      <c r="M19" s="101"/>
      <c r="N19" s="102"/>
    </row>
    <row r="20" spans="1:14" ht="18.75" customHeight="1">
      <c r="A20" s="138" t="s">
        <v>61</v>
      </c>
      <c r="B20" s="101"/>
      <c r="C20" s="101"/>
      <c r="D20" s="101"/>
      <c r="E20" s="101"/>
      <c r="F20" s="101"/>
      <c r="G20" s="101"/>
      <c r="H20" s="101"/>
      <c r="I20" s="101"/>
      <c r="J20" s="101"/>
      <c r="K20" s="101"/>
      <c r="L20" s="101"/>
      <c r="M20" s="101"/>
      <c r="N20" s="102"/>
    </row>
    <row r="21" spans="1:14" ht="17.25" customHeight="1">
      <c r="A21" s="134" t="s">
        <v>62</v>
      </c>
      <c r="B21" s="91"/>
      <c r="C21" s="91"/>
      <c r="D21" s="135"/>
      <c r="E21" s="139" t="s">
        <v>63</v>
      </c>
      <c r="F21" s="112"/>
      <c r="G21" s="112"/>
      <c r="H21" s="112"/>
      <c r="I21" s="112"/>
      <c r="J21" s="112"/>
      <c r="K21" s="112"/>
      <c r="L21" s="110"/>
      <c r="M21" s="140"/>
      <c r="N21" s="92"/>
    </row>
    <row r="22" spans="1:14" ht="17.25" customHeight="1">
      <c r="A22" s="132"/>
      <c r="B22" s="114"/>
      <c r="C22" s="114"/>
      <c r="D22" s="115"/>
      <c r="E22" s="109" t="s">
        <v>64</v>
      </c>
      <c r="F22" s="112"/>
      <c r="G22" s="110"/>
      <c r="H22" s="141"/>
      <c r="I22" s="114"/>
      <c r="J22" s="114"/>
      <c r="K22" s="114"/>
      <c r="L22" s="114"/>
      <c r="M22" s="114"/>
      <c r="N22" s="133"/>
    </row>
    <row r="23" spans="1:14" ht="16.5" customHeight="1">
      <c r="A23" s="132"/>
      <c r="B23" s="114"/>
      <c r="C23" s="114"/>
      <c r="D23" s="115"/>
      <c r="E23" s="109" t="s">
        <v>64</v>
      </c>
      <c r="F23" s="112"/>
      <c r="G23" s="110"/>
      <c r="H23" s="142"/>
      <c r="I23" s="114"/>
      <c r="J23" s="114"/>
      <c r="K23" s="114"/>
      <c r="L23" s="114"/>
      <c r="M23" s="114"/>
      <c r="N23" s="133"/>
    </row>
    <row r="24" spans="1:14" ht="22.5" customHeight="1">
      <c r="A24" s="128"/>
      <c r="B24" s="106"/>
      <c r="C24" s="106"/>
      <c r="D24" s="106"/>
      <c r="E24" s="106"/>
      <c r="F24" s="106"/>
      <c r="G24" s="106"/>
      <c r="H24" s="106"/>
      <c r="I24" s="106"/>
      <c r="J24" s="106"/>
      <c r="K24" s="106"/>
      <c r="L24" s="106"/>
      <c r="M24" s="106"/>
      <c r="N24" s="107"/>
    </row>
    <row r="25" spans="1:14" ht="12" customHeight="1">
      <c r="A25" s="129" t="s">
        <v>65</v>
      </c>
      <c r="B25" s="101"/>
      <c r="C25" s="101"/>
      <c r="D25" s="101"/>
      <c r="E25" s="101"/>
      <c r="F25" s="101"/>
      <c r="G25" s="101"/>
      <c r="H25" s="101"/>
      <c r="I25" s="101"/>
      <c r="J25" s="101"/>
      <c r="K25" s="101"/>
      <c r="L25" s="101"/>
      <c r="M25" s="101"/>
      <c r="N25" s="102"/>
    </row>
    <row r="26" spans="1:14" ht="38.25" customHeight="1">
      <c r="A26" s="103"/>
      <c r="B26" s="101"/>
      <c r="C26" s="101"/>
      <c r="D26" s="101"/>
      <c r="E26" s="101"/>
      <c r="F26" s="101"/>
      <c r="G26" s="101"/>
      <c r="H26" s="101"/>
      <c r="I26" s="101"/>
      <c r="J26" s="101"/>
      <c r="K26" s="101"/>
      <c r="L26" s="101"/>
      <c r="M26" s="101"/>
      <c r="N26" s="102"/>
    </row>
    <row r="27" spans="1:14" ht="18.75" customHeight="1">
      <c r="A27" s="129" t="s">
        <v>66</v>
      </c>
      <c r="B27" s="101"/>
      <c r="C27" s="101"/>
      <c r="D27" s="101"/>
      <c r="E27" s="101"/>
      <c r="F27" s="101"/>
      <c r="G27" s="101"/>
      <c r="H27" s="101"/>
      <c r="I27" s="101"/>
      <c r="J27" s="101"/>
      <c r="K27" s="101"/>
      <c r="L27" s="101"/>
      <c r="M27" s="101"/>
      <c r="N27" s="102"/>
    </row>
    <row r="28" spans="1:14" ht="17.25" customHeight="1">
      <c r="A28" s="134" t="s">
        <v>67</v>
      </c>
      <c r="B28" s="91"/>
      <c r="C28" s="91"/>
      <c r="D28" s="135"/>
      <c r="E28" s="130" t="s">
        <v>63</v>
      </c>
      <c r="F28" s="101"/>
      <c r="G28" s="101"/>
      <c r="H28" s="101"/>
      <c r="I28" s="101"/>
      <c r="J28" s="101"/>
      <c r="K28" s="101"/>
      <c r="L28" s="102"/>
      <c r="M28" s="131"/>
      <c r="N28" s="92"/>
    </row>
    <row r="29" spans="1:14" ht="17.25" customHeight="1">
      <c r="A29" s="132"/>
      <c r="B29" s="114"/>
      <c r="C29" s="114"/>
      <c r="D29" s="115"/>
      <c r="E29" s="123" t="s">
        <v>68</v>
      </c>
      <c r="F29" s="101"/>
      <c r="G29" s="101"/>
      <c r="H29" s="101"/>
      <c r="I29" s="101"/>
      <c r="J29" s="101"/>
      <c r="K29" s="101"/>
      <c r="L29" s="102"/>
      <c r="M29" s="132"/>
      <c r="N29" s="133"/>
    </row>
    <row r="30" spans="1:14" ht="23.25" customHeight="1">
      <c r="A30" s="132"/>
      <c r="B30" s="114"/>
      <c r="C30" s="114"/>
      <c r="D30" s="115"/>
      <c r="E30" s="123" t="s">
        <v>68</v>
      </c>
      <c r="F30" s="101"/>
      <c r="G30" s="101"/>
      <c r="H30" s="101"/>
      <c r="I30" s="101"/>
      <c r="J30" s="101"/>
      <c r="K30" s="101"/>
      <c r="L30" s="102"/>
      <c r="M30" s="132"/>
      <c r="N30" s="133"/>
    </row>
    <row r="31" spans="1:14" ht="18.75" customHeight="1">
      <c r="A31" s="136"/>
      <c r="B31" s="106"/>
      <c r="C31" s="106"/>
      <c r="D31" s="137"/>
      <c r="E31" s="143"/>
      <c r="F31" s="106"/>
      <c r="G31" s="106"/>
      <c r="H31" s="106"/>
      <c r="I31" s="106"/>
      <c r="J31" s="106"/>
      <c r="K31" s="106"/>
      <c r="L31" s="106"/>
      <c r="M31" s="106"/>
      <c r="N31" s="107"/>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3">
    <mergeCell ref="L14:M14"/>
    <mergeCell ref="L15:M15"/>
    <mergeCell ref="G16:H16"/>
    <mergeCell ref="L16:M16"/>
    <mergeCell ref="G17:H17"/>
    <mergeCell ref="L17:M17"/>
    <mergeCell ref="A15:C15"/>
    <mergeCell ref="A16:C16"/>
    <mergeCell ref="A17:C17"/>
    <mergeCell ref="A21:D23"/>
    <mergeCell ref="A28:D31"/>
    <mergeCell ref="A18:N18"/>
    <mergeCell ref="A19:N19"/>
    <mergeCell ref="A20:N20"/>
    <mergeCell ref="E21:L21"/>
    <mergeCell ref="M21:N21"/>
    <mergeCell ref="E22:G22"/>
    <mergeCell ref="H22:N23"/>
    <mergeCell ref="E31:N31"/>
    <mergeCell ref="L13:M13"/>
    <mergeCell ref="G15:H15"/>
    <mergeCell ref="E29:L29"/>
    <mergeCell ref="E30:L30"/>
    <mergeCell ref="E23:G23"/>
    <mergeCell ref="A24:N24"/>
    <mergeCell ref="A25:N25"/>
    <mergeCell ref="A26:N26"/>
    <mergeCell ref="A27:N27"/>
    <mergeCell ref="E28:L28"/>
    <mergeCell ref="M28:N30"/>
    <mergeCell ref="J13:J17"/>
    <mergeCell ref="G13:H13"/>
    <mergeCell ref="A14:C14"/>
    <mergeCell ref="G14:H14"/>
    <mergeCell ref="D13:D17"/>
    <mergeCell ref="A13:C13"/>
    <mergeCell ref="F9:F11"/>
    <mergeCell ref="F13:F17"/>
    <mergeCell ref="A1:N1"/>
    <mergeCell ref="A2:N2"/>
    <mergeCell ref="A3:N3"/>
    <mergeCell ref="A4:N4"/>
    <mergeCell ref="A5:N5"/>
    <mergeCell ref="C6:N7"/>
    <mergeCell ref="A8:N8"/>
    <mergeCell ref="L9:M9"/>
    <mergeCell ref="A6:A7"/>
    <mergeCell ref="D9:D11"/>
    <mergeCell ref="N9:N17"/>
    <mergeCell ref="G11:H11"/>
    <mergeCell ref="L12:M12"/>
    <mergeCell ref="A9:C9"/>
    <mergeCell ref="J9:J11"/>
    <mergeCell ref="G9:H9"/>
    <mergeCell ref="G10:H10"/>
    <mergeCell ref="A10:C10"/>
    <mergeCell ref="A11:C11"/>
    <mergeCell ref="L10:M10"/>
    <mergeCell ref="L11:M11"/>
    <mergeCell ref="A12:C12"/>
    <mergeCell ref="D12:F12"/>
    <mergeCell ref="G12:H12"/>
    <mergeCell ref="I12:J12"/>
  </mergeCells>
  <hyperlinks>
    <hyperlink ref="E21" r:id="rId1" xr:uid="{00000000-0004-0000-0100-000000000000}"/>
    <hyperlink ref="E28" r:id="rId2" xr:uid="{00000000-0004-0000-0100-000001000000}"/>
  </hyperlinks>
  <pageMargins left="0.7" right="0.7" top="0.75" bottom="0.75" header="0" footer="0"/>
  <pageSetup orientation="portrait"/>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election activeCell="B6" sqref="B6:C6"/>
    </sheetView>
  </sheetViews>
  <sheetFormatPr baseColWidth="10" defaultColWidth="14.44140625" defaultRowHeight="15" customHeight="1"/>
  <cols>
    <col min="1" max="1" width="51.33203125" customWidth="1"/>
    <col min="2" max="2" width="37.77734375" customWidth="1"/>
    <col min="3" max="3" width="44.6640625" customWidth="1"/>
    <col min="4" max="26" width="9.33203125" customWidth="1"/>
  </cols>
  <sheetData>
    <row r="1" spans="1:4" ht="47.25" customHeight="1">
      <c r="A1" s="144" t="s">
        <v>69</v>
      </c>
      <c r="B1" s="101"/>
      <c r="C1" s="102"/>
    </row>
    <row r="2" spans="1:4" ht="12.75" customHeight="1">
      <c r="A2" s="3" t="s">
        <v>70</v>
      </c>
      <c r="B2" s="145" t="s">
        <v>528</v>
      </c>
      <c r="C2" s="102"/>
    </row>
    <row r="3" spans="1:4" ht="27" customHeight="1">
      <c r="A3" s="3" t="s">
        <v>72</v>
      </c>
      <c r="B3" s="145" t="s">
        <v>71</v>
      </c>
      <c r="C3" s="102"/>
    </row>
    <row r="4" spans="1:4" ht="24" customHeight="1">
      <c r="A4" s="3" t="s">
        <v>73</v>
      </c>
      <c r="B4" s="145" t="s">
        <v>71</v>
      </c>
      <c r="C4" s="102"/>
    </row>
    <row r="5" spans="1:4" ht="15.75" customHeight="1">
      <c r="A5" s="3" t="s">
        <v>74</v>
      </c>
      <c r="B5" s="146" t="s">
        <v>75</v>
      </c>
      <c r="C5" s="102"/>
    </row>
    <row r="6" spans="1:4" ht="12.75" customHeight="1">
      <c r="A6" s="6" t="s">
        <v>76</v>
      </c>
      <c r="B6" s="147" t="s">
        <v>532</v>
      </c>
      <c r="C6" s="102"/>
    </row>
    <row r="7" spans="1:4" ht="6.75" customHeight="1">
      <c r="A7" s="148"/>
      <c r="B7" s="101"/>
      <c r="C7" s="102"/>
    </row>
    <row r="8" spans="1:4" ht="12.75" customHeight="1">
      <c r="A8" s="150" t="s">
        <v>77</v>
      </c>
      <c r="B8" s="151"/>
      <c r="C8" s="152"/>
    </row>
    <row r="9" spans="1:4" ht="37.5" customHeight="1">
      <c r="A9" s="105" t="s">
        <v>78</v>
      </c>
      <c r="B9" s="106"/>
      <c r="C9" s="107"/>
    </row>
    <row r="10" spans="1:4" ht="12.75" customHeight="1">
      <c r="A10" s="150" t="s">
        <v>79</v>
      </c>
      <c r="B10" s="151"/>
      <c r="C10" s="152"/>
    </row>
    <row r="11" spans="1:4" ht="77.25" customHeight="1">
      <c r="A11" s="105" t="s">
        <v>80</v>
      </c>
      <c r="B11" s="106"/>
      <c r="C11" s="107"/>
    </row>
    <row r="12" spans="1:4" ht="12.75" customHeight="1">
      <c r="A12" s="150" t="s">
        <v>81</v>
      </c>
      <c r="B12" s="151"/>
      <c r="C12" s="152"/>
    </row>
    <row r="13" spans="1:4" ht="59.25" customHeight="1">
      <c r="A13" s="153" t="s">
        <v>82</v>
      </c>
      <c r="B13" s="106"/>
      <c r="C13" s="107"/>
      <c r="D13" s="7"/>
    </row>
    <row r="14" spans="1:4" ht="12.75" customHeight="1">
      <c r="A14" s="154" t="s">
        <v>83</v>
      </c>
      <c r="B14" s="101"/>
      <c r="C14" s="102"/>
    </row>
    <row r="15" spans="1:4" ht="32.25" customHeight="1">
      <c r="A15" s="8" t="s">
        <v>84</v>
      </c>
      <c r="B15" s="8" t="s">
        <v>85</v>
      </c>
      <c r="C15" s="8" t="s">
        <v>86</v>
      </c>
    </row>
    <row r="16" spans="1:4" ht="127.5" customHeight="1">
      <c r="A16" s="79">
        <v>21443</v>
      </c>
      <c r="B16" s="85" t="s">
        <v>87</v>
      </c>
      <c r="C16" s="9" t="s">
        <v>87</v>
      </c>
    </row>
    <row r="17" spans="1:3" ht="12.75" customHeight="1">
      <c r="A17" s="144" t="s">
        <v>88</v>
      </c>
      <c r="B17" s="101"/>
      <c r="C17" s="102"/>
    </row>
    <row r="18" spans="1:3" ht="63" customHeight="1">
      <c r="A18" s="149" t="s">
        <v>89</v>
      </c>
      <c r="B18" s="101"/>
      <c r="C18" s="102"/>
    </row>
    <row r="19" spans="1:3" ht="22.5" customHeight="1"/>
    <row r="20" spans="1:3" ht="12.75" customHeight="1"/>
    <row r="21" spans="1:3" ht="12.75" customHeight="1"/>
    <row r="22" spans="1:3" ht="12.75" customHeight="1"/>
    <row r="23" spans="1:3" ht="12.75" customHeight="1"/>
    <row r="24" spans="1:3" ht="12.75" customHeight="1"/>
    <row r="25" spans="1:3" ht="12.75" customHeight="1"/>
    <row r="26" spans="1:3" ht="12.75" customHeight="1"/>
    <row r="27" spans="1:3" ht="12.75" customHeight="1"/>
    <row r="28" spans="1:3" ht="12.75" customHeight="1"/>
    <row r="29" spans="1:3" ht="12.75" customHeight="1"/>
    <row r="30" spans="1:3" ht="12.75" customHeight="1"/>
    <row r="31" spans="1:3" ht="12.75" customHeight="1"/>
    <row r="32" spans="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B6:C6"/>
    <mergeCell ref="A7:C7"/>
    <mergeCell ref="A17:C17"/>
    <mergeCell ref="A18:C18"/>
    <mergeCell ref="A8:C8"/>
    <mergeCell ref="A9:C9"/>
    <mergeCell ref="A10:C10"/>
    <mergeCell ref="A11:C11"/>
    <mergeCell ref="A12:C12"/>
    <mergeCell ref="A13:C13"/>
    <mergeCell ref="A14:C14"/>
    <mergeCell ref="A1:C1"/>
    <mergeCell ref="B2:C2"/>
    <mergeCell ref="B3:C3"/>
    <mergeCell ref="B4:C4"/>
    <mergeCell ref="B5:C5"/>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election activeCell="D15" sqref="D15"/>
    </sheetView>
  </sheetViews>
  <sheetFormatPr baseColWidth="10" defaultColWidth="14.44140625" defaultRowHeight="15" customHeight="1"/>
  <cols>
    <col min="1" max="1" width="28.6640625" customWidth="1"/>
    <col min="2" max="2" width="22.6640625" customWidth="1"/>
    <col min="3" max="3" width="25.77734375" customWidth="1"/>
    <col min="4" max="4" width="33.44140625" customWidth="1"/>
    <col min="5" max="26" width="9.33203125" customWidth="1"/>
  </cols>
  <sheetData>
    <row r="1" spans="1:4" ht="24" customHeight="1">
      <c r="A1" s="155" t="s">
        <v>0</v>
      </c>
      <c r="B1" s="151"/>
      <c r="C1" s="151"/>
      <c r="D1" s="152"/>
    </row>
    <row r="2" spans="1:4" ht="14.25" customHeight="1">
      <c r="A2" s="156" t="s">
        <v>90</v>
      </c>
      <c r="B2" s="101"/>
      <c r="C2" s="101"/>
      <c r="D2" s="102"/>
    </row>
    <row r="3" spans="1:4" ht="14.25" customHeight="1">
      <c r="A3" s="157" t="s">
        <v>91</v>
      </c>
      <c r="B3" s="106"/>
      <c r="C3" s="106"/>
      <c r="D3" s="107"/>
    </row>
    <row r="4" spans="1:4" ht="100.5" customHeight="1">
      <c r="A4" s="10" t="s">
        <v>92</v>
      </c>
      <c r="B4" s="158" t="s">
        <v>93</v>
      </c>
      <c r="C4" s="101"/>
      <c r="D4" s="102"/>
    </row>
    <row r="5" spans="1:4" ht="28.5" customHeight="1">
      <c r="A5" s="11" t="s">
        <v>94</v>
      </c>
      <c r="B5" s="12" t="s">
        <v>95</v>
      </c>
      <c r="C5" s="13" t="s">
        <v>96</v>
      </c>
      <c r="D5" s="14" t="s">
        <v>97</v>
      </c>
    </row>
    <row r="6" spans="1:4" ht="68.25" customHeight="1">
      <c r="A6" s="15" t="s">
        <v>98</v>
      </c>
      <c r="B6" s="15" t="s">
        <v>99</v>
      </c>
      <c r="C6" s="15" t="s">
        <v>100</v>
      </c>
      <c r="D6" s="15" t="s">
        <v>100</v>
      </c>
    </row>
    <row r="7" spans="1:4" ht="24" customHeight="1"/>
    <row r="8" spans="1:4" ht="12.75" customHeight="1"/>
    <row r="9" spans="1:4" ht="12.75" customHeight="1"/>
    <row r="10" spans="1:4" ht="12.75" customHeight="1"/>
    <row r="11" spans="1:4" ht="12.75" customHeight="1"/>
    <row r="12" spans="1:4" ht="12.75" customHeight="1"/>
    <row r="13" spans="1:4" ht="12.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D1"/>
    <mergeCell ref="A2:D2"/>
    <mergeCell ref="A3:D3"/>
    <mergeCell ref="B4:D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topLeftCell="A19" workbookViewId="0">
      <selection activeCell="F6" sqref="F6:L6"/>
    </sheetView>
  </sheetViews>
  <sheetFormatPr baseColWidth="10" defaultColWidth="14.44140625" defaultRowHeight="15" customHeight="1"/>
  <cols>
    <col min="1" max="1" width="27.44140625" customWidth="1"/>
    <col min="2" max="2" width="8.77734375" customWidth="1"/>
    <col min="3" max="3" width="1.44140625" customWidth="1"/>
    <col min="4" max="4" width="8.77734375" customWidth="1"/>
    <col min="5" max="5" width="6" customWidth="1"/>
    <col min="6" max="6" width="31.109375" customWidth="1"/>
    <col min="7" max="7" width="8.77734375" customWidth="1"/>
    <col min="8" max="8" width="11.109375" customWidth="1"/>
    <col min="9" max="9" width="16.6640625" customWidth="1"/>
    <col min="10" max="10" width="27.44140625" customWidth="1"/>
    <col min="11" max="11" width="8.77734375" customWidth="1"/>
    <col min="12" max="12" width="3.44140625" customWidth="1"/>
    <col min="13" max="26" width="9.33203125" customWidth="1"/>
  </cols>
  <sheetData>
    <row r="1" spans="1:12" ht="23.25" customHeight="1">
      <c r="A1" s="160" t="s">
        <v>0</v>
      </c>
      <c r="B1" s="94"/>
      <c r="C1" s="94"/>
      <c r="D1" s="94"/>
      <c r="E1" s="94"/>
      <c r="F1" s="94"/>
      <c r="G1" s="94"/>
      <c r="H1" s="94"/>
      <c r="I1" s="94"/>
      <c r="J1" s="94"/>
      <c r="K1" s="94"/>
      <c r="L1" s="161"/>
    </row>
    <row r="2" spans="1:12" ht="21.75" customHeight="1">
      <c r="A2" s="162" t="s">
        <v>101</v>
      </c>
      <c r="B2" s="94"/>
      <c r="C2" s="94"/>
      <c r="D2" s="94"/>
      <c r="E2" s="94"/>
      <c r="F2" s="94"/>
      <c r="G2" s="94"/>
      <c r="H2" s="94"/>
      <c r="I2" s="94"/>
      <c r="J2" s="94"/>
      <c r="K2" s="94"/>
      <c r="L2" s="161"/>
    </row>
    <row r="3" spans="1:12" ht="13.5" customHeight="1">
      <c r="A3" s="163" t="s">
        <v>102</v>
      </c>
      <c r="B3" s="101"/>
      <c r="C3" s="101"/>
      <c r="D3" s="101"/>
      <c r="E3" s="101"/>
      <c r="F3" s="145" t="s">
        <v>528</v>
      </c>
      <c r="G3" s="164"/>
      <c r="H3" s="164"/>
      <c r="I3" s="164"/>
      <c r="J3" s="164"/>
      <c r="K3" s="164"/>
      <c r="L3" s="165"/>
    </row>
    <row r="4" spans="1:12" ht="26.25" customHeight="1">
      <c r="A4" s="163" t="s">
        <v>103</v>
      </c>
      <c r="B4" s="101"/>
      <c r="C4" s="101"/>
      <c r="D4" s="101"/>
      <c r="E4" s="101"/>
      <c r="F4" s="145" t="s">
        <v>71</v>
      </c>
      <c r="G4" s="164"/>
      <c r="H4" s="164"/>
      <c r="I4" s="164"/>
      <c r="J4" s="164"/>
      <c r="K4" s="164"/>
      <c r="L4" s="165"/>
    </row>
    <row r="5" spans="1:12" ht="12.75" customHeight="1">
      <c r="A5" s="169" t="s">
        <v>104</v>
      </c>
      <c r="B5" s="91"/>
      <c r="C5" s="91"/>
      <c r="D5" s="91"/>
      <c r="E5" s="91"/>
      <c r="F5" s="166" t="s">
        <v>71</v>
      </c>
      <c r="G5" s="167"/>
      <c r="H5" s="167"/>
      <c r="I5" s="167"/>
      <c r="J5" s="167"/>
      <c r="K5" s="167"/>
      <c r="L5" s="168"/>
    </row>
    <row r="6" spans="1:12" ht="13.5" customHeight="1">
      <c r="A6" s="170" t="s">
        <v>105</v>
      </c>
      <c r="B6" s="91"/>
      <c r="C6" s="91"/>
      <c r="D6" s="91"/>
      <c r="E6" s="91"/>
      <c r="F6" s="145" t="s">
        <v>75</v>
      </c>
      <c r="G6" s="164"/>
      <c r="H6" s="164"/>
      <c r="I6" s="164"/>
      <c r="J6" s="164"/>
      <c r="K6" s="164"/>
      <c r="L6" s="165"/>
    </row>
    <row r="7" spans="1:12" ht="13.5" customHeight="1">
      <c r="A7" s="171" t="s">
        <v>106</v>
      </c>
      <c r="B7" s="101"/>
      <c r="C7" s="101"/>
      <c r="D7" s="101"/>
      <c r="E7" s="102"/>
      <c r="F7" s="172" t="s">
        <v>532</v>
      </c>
      <c r="G7" s="164"/>
      <c r="H7" s="164"/>
      <c r="I7" s="164"/>
      <c r="J7" s="164"/>
      <c r="K7" s="164"/>
      <c r="L7" s="165"/>
    </row>
    <row r="8" spans="1:12" ht="24" customHeight="1">
      <c r="A8" s="159"/>
      <c r="B8" s="114"/>
      <c r="C8" s="114"/>
      <c r="D8" s="114"/>
      <c r="E8" s="114"/>
      <c r="F8" s="114"/>
      <c r="G8" s="114"/>
      <c r="H8" s="114"/>
      <c r="I8" s="114"/>
      <c r="J8" s="114"/>
      <c r="K8" s="114"/>
      <c r="L8" s="114"/>
    </row>
    <row r="9" spans="1:12" ht="408.75" customHeight="1"/>
    <row r="10" spans="1:12" ht="12.75" customHeight="1"/>
    <row r="11" spans="1:12" ht="12.75" customHeight="1"/>
    <row r="12" spans="1:12" ht="12.75" customHeight="1"/>
    <row r="13" spans="1:12" ht="12.75" customHeight="1"/>
    <row r="14" spans="1:12" ht="12.75" customHeight="1"/>
    <row r="15" spans="1:12" ht="12.75" customHeight="1"/>
    <row r="16" spans="1: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8:L8"/>
    <mergeCell ref="A1:L1"/>
    <mergeCell ref="A2:L2"/>
    <mergeCell ref="A3:E3"/>
    <mergeCell ref="F3:L3"/>
    <mergeCell ref="A4:E4"/>
    <mergeCell ref="F4:L4"/>
    <mergeCell ref="F5:L5"/>
    <mergeCell ref="A5:E5"/>
    <mergeCell ref="A6:E6"/>
    <mergeCell ref="A7:E7"/>
    <mergeCell ref="F6:L6"/>
    <mergeCell ref="F7:L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topLeftCell="A26" zoomScaleNormal="100" workbookViewId="0">
      <selection activeCell="I19" sqref="I19"/>
    </sheetView>
  </sheetViews>
  <sheetFormatPr baseColWidth="10" defaultColWidth="14.44140625" defaultRowHeight="15" customHeight="1"/>
  <cols>
    <col min="1" max="1" width="28.109375" customWidth="1"/>
    <col min="2" max="2" width="1.33203125" customWidth="1"/>
    <col min="3" max="3" width="8" customWidth="1"/>
    <col min="4" max="4" width="1.109375" customWidth="1"/>
    <col min="5" max="5" width="8" customWidth="1"/>
    <col min="6" max="6" width="28.44140625" customWidth="1"/>
    <col min="7" max="8" width="9.33203125" customWidth="1"/>
    <col min="9" max="9" width="9.44140625" customWidth="1"/>
    <col min="10" max="10" width="20.109375" customWidth="1"/>
    <col min="11" max="11" width="9.33203125" customWidth="1"/>
    <col min="12" max="12" width="17.109375" customWidth="1"/>
    <col min="13" max="26" width="9.33203125" customWidth="1"/>
  </cols>
  <sheetData>
    <row r="1" spans="1:13" ht="25.5" customHeight="1">
      <c r="A1" s="174" t="s">
        <v>107</v>
      </c>
      <c r="B1" s="151"/>
      <c r="C1" s="151"/>
      <c r="D1" s="151"/>
      <c r="E1" s="151"/>
      <c r="F1" s="151"/>
      <c r="G1" s="151"/>
      <c r="H1" s="151"/>
      <c r="I1" s="151"/>
      <c r="J1" s="151"/>
      <c r="K1" s="151"/>
      <c r="L1" s="151"/>
      <c r="M1" s="152"/>
    </row>
    <row r="2" spans="1:13" ht="22.5" customHeight="1">
      <c r="A2" s="175" t="s">
        <v>108</v>
      </c>
      <c r="B2" s="98"/>
      <c r="C2" s="98"/>
      <c r="D2" s="98"/>
      <c r="E2" s="98"/>
      <c r="F2" s="98"/>
      <c r="G2" s="98"/>
      <c r="H2" s="98"/>
      <c r="I2" s="98"/>
      <c r="J2" s="98"/>
      <c r="K2" s="98"/>
      <c r="L2" s="98"/>
      <c r="M2" s="99"/>
    </row>
    <row r="3" spans="1:13" ht="18.75" customHeight="1">
      <c r="A3" s="103" t="s">
        <v>102</v>
      </c>
      <c r="B3" s="101"/>
      <c r="C3" s="102"/>
      <c r="D3" s="145" t="s">
        <v>528</v>
      </c>
      <c r="E3" s="101"/>
      <c r="F3" s="101"/>
      <c r="G3" s="101"/>
      <c r="H3" s="101"/>
      <c r="I3" s="101"/>
      <c r="J3" s="101"/>
      <c r="K3" s="101"/>
      <c r="L3" s="101"/>
      <c r="M3" s="102"/>
    </row>
    <row r="4" spans="1:13" ht="30.75" customHeight="1">
      <c r="A4" s="103" t="s">
        <v>103</v>
      </c>
      <c r="B4" s="101"/>
      <c r="C4" s="102"/>
      <c r="D4" s="145" t="s">
        <v>71</v>
      </c>
      <c r="E4" s="101"/>
      <c r="F4" s="101"/>
      <c r="G4" s="101"/>
      <c r="H4" s="101"/>
      <c r="I4" s="101"/>
      <c r="J4" s="101"/>
      <c r="K4" s="101"/>
      <c r="L4" s="101"/>
      <c r="M4" s="102"/>
    </row>
    <row r="5" spans="1:13" ht="23.25" customHeight="1">
      <c r="A5" s="103" t="s">
        <v>104</v>
      </c>
      <c r="B5" s="101"/>
      <c r="C5" s="102"/>
      <c r="D5" s="145" t="s">
        <v>71</v>
      </c>
      <c r="E5" s="101"/>
      <c r="F5" s="101"/>
      <c r="G5" s="101"/>
      <c r="H5" s="101"/>
      <c r="I5" s="101"/>
      <c r="J5" s="101"/>
      <c r="K5" s="101"/>
      <c r="L5" s="101"/>
      <c r="M5" s="102"/>
    </row>
    <row r="6" spans="1:13" ht="14.25" customHeight="1">
      <c r="A6" s="103" t="s">
        <v>109</v>
      </c>
      <c r="B6" s="101"/>
      <c r="C6" s="102"/>
      <c r="D6" s="173" t="s">
        <v>75</v>
      </c>
      <c r="E6" s="101"/>
      <c r="F6" s="101"/>
      <c r="G6" s="101"/>
      <c r="H6" s="101"/>
      <c r="I6" s="101"/>
      <c r="J6" s="101"/>
      <c r="K6" s="101"/>
      <c r="L6" s="101"/>
      <c r="M6" s="102"/>
    </row>
    <row r="7" spans="1:13" ht="14.25" customHeight="1">
      <c r="A7" s="103" t="s">
        <v>106</v>
      </c>
      <c r="B7" s="101"/>
      <c r="C7" s="102"/>
      <c r="D7" s="147" t="s">
        <v>532</v>
      </c>
      <c r="E7" s="101"/>
      <c r="F7" s="101"/>
      <c r="G7" s="101"/>
      <c r="H7" s="101"/>
      <c r="I7" s="101"/>
      <c r="J7" s="101"/>
      <c r="K7" s="101"/>
      <c r="L7" s="101"/>
      <c r="M7" s="102"/>
    </row>
    <row r="8" spans="1:13" ht="12.75" customHeight="1"/>
    <row r="9" spans="1:13" ht="12.75" customHeight="1"/>
    <row r="10" spans="1:13" ht="12.75" customHeight="1"/>
    <row r="11" spans="1:13" ht="12.75" customHeight="1"/>
    <row r="12" spans="1:13" ht="12.75" customHeight="1"/>
    <row r="13" spans="1:13" ht="12.75" customHeight="1"/>
    <row r="14" spans="1:13" ht="12.75" customHeight="1"/>
    <row r="15" spans="1:13" ht="12.75" customHeight="1"/>
    <row r="16" spans="1: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1:M1"/>
    <mergeCell ref="A2:M2"/>
    <mergeCell ref="A3:C3"/>
    <mergeCell ref="D3:M3"/>
    <mergeCell ref="A4:C4"/>
    <mergeCell ref="D4:M4"/>
    <mergeCell ref="A5:C5"/>
    <mergeCell ref="A6:C6"/>
    <mergeCell ref="A7:C7"/>
    <mergeCell ref="D6:M6"/>
    <mergeCell ref="D7:M7"/>
    <mergeCell ref="D5:M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zoomScale="130" zoomScaleNormal="130" workbookViewId="0">
      <selection activeCell="E6" sqref="E6:I6"/>
    </sheetView>
  </sheetViews>
  <sheetFormatPr baseColWidth="10" defaultColWidth="14.44140625" defaultRowHeight="15" customHeight="1"/>
  <cols>
    <col min="1" max="1" width="35.33203125" customWidth="1"/>
    <col min="2" max="2" width="10.6640625" customWidth="1"/>
    <col min="3" max="3" width="14.44140625" customWidth="1"/>
    <col min="4" max="4" width="14.109375" customWidth="1"/>
    <col min="5" max="5" width="20.77734375" customWidth="1"/>
    <col min="6" max="6" width="24" customWidth="1"/>
    <col min="7" max="7" width="21.109375" customWidth="1"/>
    <col min="8" max="8" width="12.6640625" customWidth="1"/>
    <col min="9" max="9" width="6.6640625" customWidth="1"/>
    <col min="10" max="26" width="9.33203125" customWidth="1"/>
  </cols>
  <sheetData>
    <row r="1" spans="1:9" ht="28.5" customHeight="1">
      <c r="A1" s="174" t="s">
        <v>0</v>
      </c>
      <c r="B1" s="151"/>
      <c r="C1" s="151"/>
      <c r="D1" s="151"/>
      <c r="E1" s="151"/>
      <c r="F1" s="151"/>
      <c r="G1" s="151"/>
      <c r="H1" s="151"/>
      <c r="I1" s="152"/>
    </row>
    <row r="2" spans="1:9" ht="24" customHeight="1">
      <c r="A2" s="177" t="s">
        <v>110</v>
      </c>
      <c r="B2" s="98"/>
      <c r="C2" s="98"/>
      <c r="D2" s="98"/>
      <c r="E2" s="98"/>
      <c r="F2" s="98"/>
      <c r="G2" s="98"/>
      <c r="H2" s="98"/>
      <c r="I2" s="99"/>
    </row>
    <row r="3" spans="1:9" ht="9.75" customHeight="1">
      <c r="A3" s="178" t="s">
        <v>111</v>
      </c>
      <c r="B3" s="101"/>
      <c r="C3" s="101"/>
      <c r="D3" s="102"/>
      <c r="E3" s="179" t="s">
        <v>528</v>
      </c>
      <c r="F3" s="164"/>
      <c r="G3" s="164"/>
      <c r="H3" s="164"/>
      <c r="I3" s="165"/>
    </row>
    <row r="4" spans="1:9" ht="21" customHeight="1">
      <c r="A4" s="178" t="s">
        <v>112</v>
      </c>
      <c r="B4" s="101"/>
      <c r="C4" s="101"/>
      <c r="D4" s="102"/>
      <c r="E4" s="179" t="s">
        <v>71</v>
      </c>
      <c r="F4" s="164"/>
      <c r="G4" s="164"/>
      <c r="H4" s="164"/>
      <c r="I4" s="165"/>
    </row>
    <row r="5" spans="1:9" ht="18.75" customHeight="1">
      <c r="A5" s="178" t="s">
        <v>113</v>
      </c>
      <c r="B5" s="101"/>
      <c r="C5" s="101"/>
      <c r="D5" s="102"/>
      <c r="E5" s="179" t="s">
        <v>71</v>
      </c>
      <c r="F5" s="164"/>
      <c r="G5" s="164"/>
      <c r="H5" s="164"/>
      <c r="I5" s="165"/>
    </row>
    <row r="6" spans="1:9" ht="15.75" customHeight="1">
      <c r="A6" s="178" t="s">
        <v>114</v>
      </c>
      <c r="B6" s="101"/>
      <c r="C6" s="101"/>
      <c r="D6" s="102"/>
      <c r="E6" s="179" t="s">
        <v>115</v>
      </c>
      <c r="F6" s="164"/>
      <c r="G6" s="164"/>
      <c r="H6" s="164"/>
      <c r="I6" s="165"/>
    </row>
    <row r="7" spans="1:9" ht="16.5" customHeight="1">
      <c r="A7" s="178" t="s">
        <v>116</v>
      </c>
      <c r="B7" s="101"/>
      <c r="C7" s="101"/>
      <c r="D7" s="102"/>
      <c r="E7" s="180" t="s">
        <v>532</v>
      </c>
      <c r="F7" s="164"/>
      <c r="G7" s="164"/>
      <c r="H7" s="164"/>
      <c r="I7" s="165"/>
    </row>
    <row r="8" spans="1:9" ht="37.5" customHeight="1">
      <c r="A8" s="17" t="s">
        <v>117</v>
      </c>
      <c r="B8" s="18" t="s">
        <v>118</v>
      </c>
      <c r="C8" s="19" t="s">
        <v>119</v>
      </c>
      <c r="D8" s="20" t="s">
        <v>120</v>
      </c>
      <c r="E8" s="21" t="s">
        <v>121</v>
      </c>
      <c r="F8" s="21" t="s">
        <v>122</v>
      </c>
      <c r="G8" s="22" t="s">
        <v>123</v>
      </c>
      <c r="H8" s="23" t="s">
        <v>124</v>
      </c>
      <c r="I8" s="24" t="s">
        <v>125</v>
      </c>
    </row>
    <row r="9" spans="1:9" ht="36" customHeight="1">
      <c r="A9" s="25" t="s">
        <v>126</v>
      </c>
      <c r="B9" s="25">
        <v>3</v>
      </c>
      <c r="C9" s="26">
        <v>3</v>
      </c>
      <c r="D9" s="26">
        <v>2</v>
      </c>
      <c r="E9" s="26">
        <v>2</v>
      </c>
      <c r="F9" s="26">
        <v>2</v>
      </c>
      <c r="G9" s="27" t="s">
        <v>87</v>
      </c>
      <c r="H9" s="27">
        <v>3</v>
      </c>
      <c r="I9" s="26">
        <v>15</v>
      </c>
    </row>
    <row r="10" spans="1:9" ht="63" customHeight="1">
      <c r="A10" s="25" t="s">
        <v>127</v>
      </c>
      <c r="B10" s="25">
        <v>3</v>
      </c>
      <c r="C10" s="26">
        <v>2</v>
      </c>
      <c r="D10" s="26">
        <v>2</v>
      </c>
      <c r="E10" s="26">
        <v>1</v>
      </c>
      <c r="F10" s="26">
        <v>2</v>
      </c>
      <c r="G10" s="27" t="s">
        <v>87</v>
      </c>
      <c r="H10" s="27">
        <v>2</v>
      </c>
      <c r="I10" s="26">
        <v>12</v>
      </c>
    </row>
    <row r="11" spans="1:9" ht="30" customHeight="1">
      <c r="A11" s="28"/>
      <c r="B11" s="28"/>
      <c r="C11" s="26"/>
      <c r="D11" s="26"/>
      <c r="E11" s="26"/>
      <c r="F11" s="26"/>
      <c r="G11" s="27"/>
      <c r="H11" s="29"/>
      <c r="I11" s="30"/>
    </row>
    <row r="12" spans="1:9" ht="9.75" customHeight="1">
      <c r="A12" s="176" t="s">
        <v>128</v>
      </c>
      <c r="B12" s="101"/>
      <c r="C12" s="101"/>
      <c r="D12" s="101"/>
      <c r="E12" s="101"/>
      <c r="F12" s="101"/>
      <c r="G12" s="101"/>
      <c r="H12" s="101"/>
      <c r="I12" s="102"/>
    </row>
    <row r="13" spans="1:9" ht="12.75" customHeight="1"/>
    <row r="14" spans="1:9" ht="12.75" customHeight="1"/>
    <row r="15" spans="1:9" ht="12.75" customHeight="1"/>
    <row r="16" spans="1:9"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2:I12"/>
    <mergeCell ref="A1:I1"/>
    <mergeCell ref="A2:I2"/>
    <mergeCell ref="A3:D3"/>
    <mergeCell ref="E3:I3"/>
    <mergeCell ref="A4:D4"/>
    <mergeCell ref="E4:I4"/>
    <mergeCell ref="E5:I5"/>
    <mergeCell ref="A5:D5"/>
    <mergeCell ref="A6:D6"/>
    <mergeCell ref="A7:D7"/>
    <mergeCell ref="E6:I6"/>
    <mergeCell ref="E7:I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zoomScale="130" zoomScaleNormal="130" workbookViewId="0">
      <selection activeCell="B10" sqref="B10"/>
    </sheetView>
  </sheetViews>
  <sheetFormatPr baseColWidth="10" defaultColWidth="14.44140625" defaultRowHeight="15" customHeight="1"/>
  <cols>
    <col min="1" max="1" width="61.33203125" customWidth="1"/>
    <col min="2" max="2" width="52.109375" customWidth="1"/>
    <col min="3" max="26" width="9.33203125" customWidth="1"/>
  </cols>
  <sheetData>
    <row r="1" spans="1:2" ht="19.5" customHeight="1">
      <c r="A1" s="181" t="s">
        <v>129</v>
      </c>
      <c r="B1" s="152"/>
    </row>
    <row r="2" spans="1:2" ht="17.25" customHeight="1">
      <c r="A2" s="182" t="s">
        <v>130</v>
      </c>
      <c r="B2" s="99"/>
    </row>
    <row r="3" spans="1:2" ht="12" customHeight="1">
      <c r="A3" s="183" t="s">
        <v>131</v>
      </c>
      <c r="B3" s="99"/>
    </row>
    <row r="4" spans="1:2" ht="9" customHeight="1">
      <c r="A4" s="31" t="s">
        <v>132</v>
      </c>
      <c r="B4" s="25" t="s">
        <v>528</v>
      </c>
    </row>
    <row r="5" spans="1:2" ht="16.5" customHeight="1">
      <c r="A5" s="31" t="s">
        <v>133</v>
      </c>
      <c r="B5" s="25" t="s">
        <v>71</v>
      </c>
    </row>
    <row r="6" spans="1:2" ht="18" customHeight="1">
      <c r="A6" s="31" t="s">
        <v>134</v>
      </c>
      <c r="B6" s="25" t="s">
        <v>71</v>
      </c>
    </row>
    <row r="7" spans="1:2" ht="9" customHeight="1">
      <c r="A7" s="31" t="s">
        <v>135</v>
      </c>
      <c r="B7" s="25" t="s">
        <v>136</v>
      </c>
    </row>
    <row r="8" spans="1:2" ht="9" customHeight="1">
      <c r="A8" s="31" t="s">
        <v>137</v>
      </c>
      <c r="B8" s="26" t="s">
        <v>532</v>
      </c>
    </row>
    <row r="9" spans="1:2" ht="35.25" customHeight="1">
      <c r="A9" s="32" t="s">
        <v>138</v>
      </c>
      <c r="B9" s="33" t="s">
        <v>139</v>
      </c>
    </row>
    <row r="10" spans="1:2" ht="107.25" customHeight="1">
      <c r="A10" s="86" t="s">
        <v>140</v>
      </c>
      <c r="B10" s="87" t="s">
        <v>141</v>
      </c>
    </row>
    <row r="11" spans="1:2" ht="20.25" customHeight="1">
      <c r="A11" s="34" t="s">
        <v>142</v>
      </c>
      <c r="B11" s="34" t="s">
        <v>143</v>
      </c>
    </row>
    <row r="12" spans="1:2" ht="30.75" customHeight="1">
      <c r="A12" s="35" t="s">
        <v>144</v>
      </c>
      <c r="B12" s="35" t="s">
        <v>145</v>
      </c>
    </row>
    <row r="13" spans="1:2" ht="27" customHeight="1">
      <c r="A13" s="35" t="s">
        <v>146</v>
      </c>
      <c r="B13" s="35" t="s">
        <v>147</v>
      </c>
    </row>
    <row r="14" spans="1:2" ht="24" customHeight="1">
      <c r="A14" s="35" t="s">
        <v>148</v>
      </c>
      <c r="B14" s="35" t="s">
        <v>149</v>
      </c>
    </row>
    <row r="15" spans="1:2" ht="24" customHeight="1">
      <c r="A15" s="35" t="s">
        <v>150</v>
      </c>
      <c r="B15" s="35"/>
    </row>
    <row r="16" spans="1:2" ht="17.25" customHeight="1">
      <c r="A16" s="36" t="s">
        <v>151</v>
      </c>
      <c r="B16" s="36" t="s">
        <v>152</v>
      </c>
    </row>
    <row r="17" spans="1:2" ht="28.5" customHeight="1">
      <c r="A17" s="25" t="s">
        <v>140</v>
      </c>
      <c r="B17" s="25" t="s">
        <v>141</v>
      </c>
    </row>
    <row r="18" spans="1:2" ht="17.25" customHeight="1">
      <c r="A18" s="34" t="s">
        <v>153</v>
      </c>
      <c r="B18" s="34" t="s">
        <v>154</v>
      </c>
    </row>
    <row r="19" spans="1:2" ht="24" customHeight="1">
      <c r="A19" s="35" t="s">
        <v>155</v>
      </c>
      <c r="B19" s="35" t="s">
        <v>156</v>
      </c>
    </row>
    <row r="20" spans="1:2" ht="24" customHeight="1">
      <c r="A20" s="35" t="s">
        <v>157</v>
      </c>
      <c r="B20" s="35" t="s">
        <v>158</v>
      </c>
    </row>
    <row r="21" spans="1:2" ht="30.6">
      <c r="A21" s="35" t="s">
        <v>159</v>
      </c>
      <c r="B21" s="35" t="s">
        <v>160</v>
      </c>
    </row>
    <row r="22" spans="1:2" ht="33.75" customHeight="1">
      <c r="A22" s="35" t="s">
        <v>161</v>
      </c>
      <c r="B22" s="35" t="s">
        <v>162</v>
      </c>
    </row>
    <row r="23" spans="1:2" ht="33" customHeight="1">
      <c r="A23" s="35" t="s">
        <v>163</v>
      </c>
      <c r="B23" s="35" t="s">
        <v>164</v>
      </c>
    </row>
    <row r="24" spans="1:2" ht="33" customHeight="1">
      <c r="A24" s="35" t="s">
        <v>165</v>
      </c>
      <c r="B24" s="35" t="s">
        <v>166</v>
      </c>
    </row>
    <row r="26" spans="1:2" ht="12.75" customHeight="1"/>
    <row r="27" spans="1:2" ht="12.75" customHeight="1"/>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1:B1"/>
    <mergeCell ref="A2:B2"/>
    <mergeCell ref="A3:B3"/>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994"/>
  <sheetViews>
    <sheetView topLeftCell="A22" zoomScaleNormal="100" workbookViewId="0">
      <selection activeCell="F25" sqref="F25"/>
    </sheetView>
  </sheetViews>
  <sheetFormatPr baseColWidth="10" defaultColWidth="14.44140625" defaultRowHeight="15" customHeight="1"/>
  <cols>
    <col min="1" max="1" width="10.77734375" customWidth="1"/>
    <col min="2" max="2" width="34.109375" customWidth="1"/>
    <col min="3" max="3" width="23.77734375" customWidth="1"/>
    <col min="4" max="4" width="23.33203125" customWidth="1"/>
    <col min="5" max="5" width="26.77734375" customWidth="1"/>
    <col min="6" max="6" width="52" customWidth="1"/>
    <col min="7" max="26" width="9.33203125" customWidth="1"/>
  </cols>
  <sheetData>
    <row r="1" spans="1:6" ht="24.75" customHeight="1">
      <c r="A1" s="144" t="s">
        <v>167</v>
      </c>
      <c r="B1" s="101"/>
      <c r="C1" s="101"/>
      <c r="D1" s="101"/>
      <c r="E1" s="102"/>
      <c r="F1" s="37"/>
    </row>
    <row r="2" spans="1:6" ht="8.25" customHeight="1">
      <c r="A2" s="184" t="s">
        <v>168</v>
      </c>
      <c r="B2" s="101"/>
      <c r="C2" s="101"/>
      <c r="D2" s="101"/>
      <c r="E2" s="102"/>
      <c r="F2" s="37"/>
    </row>
    <row r="3" spans="1:6" ht="24.75" customHeight="1">
      <c r="A3" s="185" t="s">
        <v>169</v>
      </c>
      <c r="B3" s="101"/>
      <c r="C3" s="101"/>
      <c r="D3" s="101"/>
      <c r="E3" s="102"/>
    </row>
    <row r="4" spans="1:6" ht="8.25" customHeight="1">
      <c r="A4" s="186" t="s">
        <v>170</v>
      </c>
      <c r="B4" s="107"/>
      <c r="C4" s="187" t="s">
        <v>528</v>
      </c>
      <c r="D4" s="101"/>
      <c r="E4" s="102"/>
    </row>
    <row r="5" spans="1:6" ht="8.25" customHeight="1">
      <c r="A5" s="188" t="s">
        <v>171</v>
      </c>
      <c r="B5" s="102"/>
      <c r="C5" s="187" t="s">
        <v>71</v>
      </c>
      <c r="D5" s="101"/>
      <c r="E5" s="102"/>
    </row>
    <row r="6" spans="1:6" ht="8.25" customHeight="1">
      <c r="A6" s="188" t="s">
        <v>172</v>
      </c>
      <c r="B6" s="102"/>
      <c r="C6" s="187" t="s">
        <v>71</v>
      </c>
      <c r="D6" s="101"/>
      <c r="E6" s="102"/>
    </row>
    <row r="7" spans="1:6" ht="8.25" customHeight="1">
      <c r="A7" s="189" t="s">
        <v>173</v>
      </c>
      <c r="B7" s="106"/>
      <c r="C7" s="190" t="s">
        <v>532</v>
      </c>
      <c r="D7" s="101"/>
      <c r="E7" s="102"/>
    </row>
    <row r="8" spans="1:6" ht="18.75" customHeight="1">
      <c r="A8" s="193" t="s">
        <v>174</v>
      </c>
      <c r="B8" s="151"/>
      <c r="C8" s="151"/>
      <c r="D8" s="151"/>
      <c r="E8" s="152"/>
    </row>
    <row r="9" spans="1:6" ht="9.75" customHeight="1">
      <c r="A9" s="194" t="s">
        <v>175</v>
      </c>
      <c r="B9" s="195"/>
      <c r="C9" s="196" t="s">
        <v>446</v>
      </c>
      <c r="D9" s="101"/>
      <c r="E9" s="102"/>
    </row>
    <row r="10" spans="1:6" ht="25.5" customHeight="1">
      <c r="A10" s="197" t="s">
        <v>177</v>
      </c>
      <c r="B10" s="102"/>
      <c r="C10" s="198" t="s">
        <v>178</v>
      </c>
      <c r="D10" s="101"/>
      <c r="E10" s="102"/>
    </row>
    <row r="11" spans="1:6" ht="20.25" customHeight="1">
      <c r="A11" s="191" t="s">
        <v>179</v>
      </c>
      <c r="B11" s="102"/>
      <c r="C11" s="192" t="s">
        <v>447</v>
      </c>
      <c r="D11" s="101"/>
      <c r="E11" s="102"/>
    </row>
    <row r="12" spans="1:6" ht="20.25" customHeight="1">
      <c r="A12" s="191" t="s">
        <v>180</v>
      </c>
      <c r="B12" s="102"/>
      <c r="C12" s="192" t="s">
        <v>448</v>
      </c>
      <c r="D12" s="101"/>
      <c r="E12" s="102"/>
    </row>
    <row r="13" spans="1:6" ht="21" customHeight="1">
      <c r="A13" s="39" t="s">
        <v>181</v>
      </c>
      <c r="B13" s="40" t="s">
        <v>182</v>
      </c>
      <c r="C13" s="41" t="s">
        <v>183</v>
      </c>
      <c r="D13" s="42" t="s">
        <v>184</v>
      </c>
      <c r="E13" s="43" t="s">
        <v>185</v>
      </c>
    </row>
    <row r="14" spans="1:6" ht="44.25" customHeight="1">
      <c r="A14" s="44" t="s">
        <v>186</v>
      </c>
      <c r="B14" s="45" t="s">
        <v>187</v>
      </c>
      <c r="C14" s="45" t="s">
        <v>188</v>
      </c>
      <c r="D14" s="46" t="s">
        <v>189</v>
      </c>
      <c r="E14" s="45" t="s">
        <v>190</v>
      </c>
    </row>
    <row r="15" spans="1:6" ht="82.5" customHeight="1">
      <c r="A15" s="44" t="s">
        <v>191</v>
      </c>
      <c r="B15" s="45" t="s">
        <v>192</v>
      </c>
      <c r="C15" s="45" t="s">
        <v>193</v>
      </c>
      <c r="D15" s="46" t="s">
        <v>194</v>
      </c>
      <c r="E15" s="45" t="s">
        <v>195</v>
      </c>
    </row>
    <row r="16" spans="1:6" ht="65.25" customHeight="1">
      <c r="A16" s="47" t="s">
        <v>196</v>
      </c>
      <c r="B16" s="88" t="s">
        <v>224</v>
      </c>
      <c r="C16" s="45" t="s">
        <v>198</v>
      </c>
      <c r="D16" s="46" t="s">
        <v>449</v>
      </c>
      <c r="E16" s="48" t="s">
        <v>199</v>
      </c>
    </row>
    <row r="17" spans="1:5" ht="106.5" customHeight="1">
      <c r="A17" s="49" t="s">
        <v>200</v>
      </c>
      <c r="B17" s="45" t="s">
        <v>521</v>
      </c>
      <c r="C17" s="45" t="s">
        <v>201</v>
      </c>
      <c r="D17" s="38" t="s">
        <v>450</v>
      </c>
      <c r="E17" s="50" t="s">
        <v>202</v>
      </c>
    </row>
    <row r="18" spans="1:5" ht="96" customHeight="1">
      <c r="A18" s="49" t="s">
        <v>203</v>
      </c>
      <c r="B18" s="45" t="s">
        <v>522</v>
      </c>
      <c r="C18" s="45" t="s">
        <v>204</v>
      </c>
      <c r="D18" s="38" t="s">
        <v>451</v>
      </c>
      <c r="E18" s="51" t="s">
        <v>205</v>
      </c>
    </row>
    <row r="19" spans="1:5" ht="73.5" customHeight="1">
      <c r="A19" s="47" t="s">
        <v>206</v>
      </c>
      <c r="B19" s="88" t="s">
        <v>523</v>
      </c>
      <c r="C19" s="45" t="s">
        <v>207</v>
      </c>
      <c r="D19" s="46" t="s">
        <v>452</v>
      </c>
      <c r="E19" s="45" t="s">
        <v>208</v>
      </c>
    </row>
    <row r="20" spans="1:5" ht="74.25" customHeight="1">
      <c r="A20" s="52" t="s">
        <v>209</v>
      </c>
      <c r="B20" s="45" t="s">
        <v>524</v>
      </c>
      <c r="C20" s="45" t="s">
        <v>210</v>
      </c>
      <c r="D20" s="46" t="s">
        <v>453</v>
      </c>
      <c r="E20" s="45" t="s">
        <v>211</v>
      </c>
    </row>
    <row r="21" spans="1:5" ht="74.25" customHeight="1">
      <c r="A21" s="52" t="s">
        <v>212</v>
      </c>
      <c r="B21" s="45" t="s">
        <v>525</v>
      </c>
      <c r="C21" s="45" t="s">
        <v>213</v>
      </c>
      <c r="D21" s="46" t="s">
        <v>454</v>
      </c>
      <c r="E21" s="45" t="s">
        <v>205</v>
      </c>
    </row>
    <row r="22" spans="1:5" ht="51.75" customHeight="1"/>
    <row r="23" spans="1:5" ht="51.75" customHeight="1"/>
    <row r="24" spans="1:5" ht="51.75" customHeight="1"/>
    <row r="25" spans="1:5" ht="51.75" customHeight="1"/>
    <row r="26" spans="1:5" ht="12.75" customHeight="1"/>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sheetData>
  <mergeCells count="20">
    <mergeCell ref="A11:B11"/>
    <mergeCell ref="C11:E11"/>
    <mergeCell ref="A12:B12"/>
    <mergeCell ref="C12:E12"/>
    <mergeCell ref="A8:E8"/>
    <mergeCell ref="A9:B9"/>
    <mergeCell ref="C9:E9"/>
    <mergeCell ref="A10:B10"/>
    <mergeCell ref="C10:E10"/>
    <mergeCell ref="A5:B5"/>
    <mergeCell ref="C5:E5"/>
    <mergeCell ref="A6:B6"/>
    <mergeCell ref="C6:E6"/>
    <mergeCell ref="A7:B7"/>
    <mergeCell ref="C7:E7"/>
    <mergeCell ref="A1:E1"/>
    <mergeCell ref="A2:E2"/>
    <mergeCell ref="A3:E3"/>
    <mergeCell ref="A4:B4"/>
    <mergeCell ref="C4:E4"/>
  </mergeCells>
  <pageMargins left="1" right="1" top="1" bottom="1" header="0.5" footer="0.5"/>
  <pageSetup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ANEXO 1 </vt:lpstr>
      <vt:lpstr>ANEXO 1.1</vt:lpstr>
      <vt:lpstr>ANEXO 2. DEFINICION DEL PROBLE</vt:lpstr>
      <vt:lpstr>ANEXO 3. ANALISIS DE INVOLUCRAD</vt:lpstr>
      <vt:lpstr>ANEXO 4. ARBOL DE PROBLEMAS</vt:lpstr>
      <vt:lpstr>ANEXO 5. ARBOL DE OBJETIVOS</vt:lpstr>
      <vt:lpstr>ANEXO 6. ANALISIS ALTERNATIVAS</vt:lpstr>
      <vt:lpstr>ANEXO VII. ESTRC. ANAL. PRG.P.P</vt:lpstr>
      <vt:lpstr>FORMATO 2. MIR</vt:lpstr>
      <vt:lpstr>CALENDARIZACION</vt:lpstr>
      <vt:lpstr>FICHA DE INDICADOR C1</vt:lpstr>
      <vt:lpstr>FICHA DE INFICADOR C1 A1</vt:lpstr>
      <vt:lpstr>FICHA DE INFICADOR C1 A2</vt:lpstr>
      <vt:lpstr>FICHA DE INDICADOR C2</vt:lpstr>
      <vt:lpstr>FICHA DE INFICADOR C2 A1</vt:lpstr>
      <vt:lpstr>FICHA DE INFICADOR C2 A2</vt:lpstr>
      <vt:lpstr>ALINEACION AL PED HGO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2025-12-16T18:12:38Z</cp:lastPrinted>
  <dcterms:created xsi:type="dcterms:W3CDTF">2024-11-28T16:02:21Z</dcterms:created>
  <dcterms:modified xsi:type="dcterms:W3CDTF">2026-01-05T16:28:11Z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