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4.xml" ContentType="application/vnd.openxmlformats-officedocument.drawing+xml"/>
  <Override PartName="/xl/drawings/drawing25.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D:\MIR - EMIR 2026 1ER TRIMESTRE\MIR\"/>
    </mc:Choice>
  </mc:AlternateContent>
  <xr:revisionPtr revIDLastSave="0" documentId="13_ncr:1_{79A7FF4A-521B-477C-B769-1043F2A997F5}" xr6:coauthVersionLast="43" xr6:coauthVersionMax="43" xr10:uidLastSave="{00000000-0000-0000-0000-000000000000}"/>
  <bookViews>
    <workbookView xWindow="-120" yWindow="-120" windowWidth="29040" windowHeight="15720" firstSheet="8" activeTab="10"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A2 C1" sheetId="37" r:id="rId13"/>
    <sheet name="A3 C1" sheetId="38" r:id="rId14"/>
    <sheet name="A4 C1" sheetId="40" r:id="rId15"/>
    <sheet name="A5 C1 " sheetId="41" r:id="rId16"/>
    <sheet name="A6 C1" sheetId="42" r:id="rId17"/>
    <sheet name="A7 C1" sheetId="43" r:id="rId18"/>
    <sheet name="A8 C1" sheetId="44" r:id="rId19"/>
    <sheet name="A9 C1" sheetId="45" r:id="rId20"/>
    <sheet name="A10 C1" sheetId="53" r:id="rId21"/>
    <sheet name="C2" sheetId="46" r:id="rId22"/>
    <sheet name="C3" sheetId="58" r:id="rId23"/>
    <sheet name="REPORTE TRIMESTRAL" sheetId="15" r:id="rId24"/>
    <sheet name="NO SE EDITA" sheetId="16" state="hidden" r:id="rId25"/>
    <sheet name="ALINEACION AL PED" sheetId="9" r:id="rId26"/>
    <sheet name="COMP ACT EXTEMPORANEAS" sheetId="21" r:id="rId27"/>
    <sheet name="AE2" sheetId="29" r:id="rId28"/>
    <sheet name="AE1" sheetId="28" r:id="rId29"/>
  </sheets>
  <definedNames>
    <definedName name="_xlnm.Print_Area" localSheetId="0">'ANEXO 1 '!$A$1:$E$23</definedName>
    <definedName name="_xlnm.Print_Area" localSheetId="1">'ANEXO 1.1'!$A$1:$N$33</definedName>
    <definedName name="_xlnm.Print_Area" localSheetId="6">'ANEXO VII. ESTRC. ANAL. PRG.P.P'!$A$1:$B$36</definedName>
    <definedName name="_xlnm.Print_Area" localSheetId="8">'FORMATO 2. POA - MIR'!$A$1:$F$41</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52" i="58" l="1"/>
  <c r="S53" i="14"/>
  <c r="B40" i="44" l="1"/>
  <c r="B40" i="43"/>
  <c r="F46" i="58" l="1"/>
  <c r="F45" i="58"/>
  <c r="F44" i="58"/>
  <c r="F43" i="58"/>
  <c r="D46" i="58"/>
  <c r="D45" i="58"/>
  <c r="D44" i="58"/>
  <c r="D43" i="58"/>
  <c r="B40" i="58"/>
  <c r="F25" i="58"/>
  <c r="F24" i="58"/>
  <c r="F23" i="58"/>
  <c r="B20" i="58"/>
  <c r="B17" i="58"/>
  <c r="B15" i="58"/>
  <c r="D51" i="58" s="1"/>
  <c r="B51" i="58"/>
  <c r="I47" i="58"/>
  <c r="H12" i="58"/>
  <c r="D12" i="58"/>
  <c r="H11" i="58"/>
  <c r="D11" i="58"/>
  <c r="H10" i="58"/>
  <c r="D10" i="58"/>
  <c r="D6" i="58"/>
  <c r="E77" i="58" l="1"/>
  <c r="E75" i="58"/>
  <c r="E73" i="58"/>
  <c r="E71" i="58"/>
  <c r="B20" i="45" l="1"/>
  <c r="S51" i="14" l="1"/>
  <c r="R54" i="14" l="1"/>
  <c r="R53" i="14"/>
  <c r="D47" i="58" l="1"/>
  <c r="D35" i="58"/>
  <c r="S54" i="14"/>
  <c r="G52" i="58" s="1"/>
  <c r="F47" i="58"/>
  <c r="U53" i="14"/>
  <c r="I52" i="58" s="1"/>
  <c r="T53" i="14" l="1"/>
  <c r="H52" i="58" s="1"/>
  <c r="R51" i="14"/>
  <c r="R50" i="14"/>
  <c r="S50" i="14" s="1"/>
  <c r="R48" i="14"/>
  <c r="S48" i="14" s="1"/>
  <c r="R47" i="14"/>
  <c r="R45" i="14"/>
  <c r="S45" i="14" s="1"/>
  <c r="R44" i="14"/>
  <c r="S44" i="14" s="1"/>
  <c r="R42" i="14"/>
  <c r="S42" i="14" s="1"/>
  <c r="R41" i="14"/>
  <c r="R39" i="14"/>
  <c r="S39" i="14" s="1"/>
  <c r="R38" i="14"/>
  <c r="T50" i="14" l="1"/>
  <c r="T47" i="14"/>
  <c r="T44" i="14"/>
  <c r="T41" i="14"/>
  <c r="T38" i="14"/>
  <c r="S38" i="14"/>
  <c r="S47" i="14"/>
  <c r="U47" i="14" s="1"/>
  <c r="S41" i="14"/>
  <c r="U41" i="14" s="1"/>
  <c r="R36" i="14"/>
  <c r="R35" i="14"/>
  <c r="S35" i="14" s="1"/>
  <c r="R33" i="14"/>
  <c r="S33" i="14" s="1"/>
  <c r="R32" i="14"/>
  <c r="S32" i="14" s="1"/>
  <c r="R30" i="14"/>
  <c r="S30" i="14" s="1"/>
  <c r="R29" i="14"/>
  <c r="S29" i="14" s="1"/>
  <c r="R27" i="14"/>
  <c r="S27" i="14" s="1"/>
  <c r="R26" i="14"/>
  <c r="S26" i="14" s="1"/>
  <c r="U50" i="14"/>
  <c r="U44" i="14"/>
  <c r="U38" i="14"/>
  <c r="R24" i="14"/>
  <c r="S24" i="14" s="1"/>
  <c r="R23" i="14"/>
  <c r="S23" i="14" s="1"/>
  <c r="R17" i="14"/>
  <c r="T32" i="14" l="1"/>
  <c r="T26" i="14"/>
  <c r="U23" i="14"/>
  <c r="T23" i="14"/>
  <c r="U35" i="14"/>
  <c r="S36" i="14"/>
  <c r="T35" i="14" s="1"/>
  <c r="U32" i="14"/>
  <c r="U29" i="14"/>
  <c r="T29" i="14"/>
  <c r="U26" i="14"/>
  <c r="S17" i="14" l="1"/>
  <c r="R18" i="14"/>
  <c r="S18" i="14"/>
  <c r="D48" i="39"/>
  <c r="E44" i="39"/>
  <c r="D40" i="39"/>
  <c r="D41" i="39"/>
  <c r="D42" i="39"/>
  <c r="D43" i="39"/>
  <c r="D35" i="37"/>
  <c r="T17" i="14" l="1"/>
  <c r="U17" i="14"/>
  <c r="B14" i="39"/>
  <c r="B12" i="39"/>
  <c r="D35" i="53"/>
  <c r="F46" i="53"/>
  <c r="F45" i="53"/>
  <c r="F44" i="53"/>
  <c r="F43" i="53"/>
  <c r="D46" i="53"/>
  <c r="D45" i="53"/>
  <c r="D44" i="53"/>
  <c r="D43" i="53"/>
  <c r="B40" i="53" s="1"/>
  <c r="F25" i="53"/>
  <c r="F24" i="53"/>
  <c r="F23" i="53"/>
  <c r="B20" i="53"/>
  <c r="B17" i="53"/>
  <c r="B15" i="53"/>
  <c r="D51" i="53" s="1"/>
  <c r="B51" i="53"/>
  <c r="H12" i="53"/>
  <c r="D12" i="53"/>
  <c r="H11" i="53"/>
  <c r="D11" i="53"/>
  <c r="H10" i="53"/>
  <c r="D10" i="53"/>
  <c r="D6" i="53"/>
  <c r="F46" i="46"/>
  <c r="F45" i="46"/>
  <c r="F44" i="46"/>
  <c r="F43" i="46"/>
  <c r="D46" i="46"/>
  <c r="D45" i="46"/>
  <c r="D44" i="46"/>
  <c r="D43" i="46"/>
  <c r="B40" i="46" s="1"/>
  <c r="F25" i="46"/>
  <c r="F24" i="46"/>
  <c r="F23" i="46"/>
  <c r="B20" i="46"/>
  <c r="B17" i="46"/>
  <c r="B15" i="46"/>
  <c r="D51" i="46" s="1"/>
  <c r="B51" i="46"/>
  <c r="H12" i="46"/>
  <c r="D12" i="46"/>
  <c r="H11" i="46"/>
  <c r="D11" i="46"/>
  <c r="H10" i="46"/>
  <c r="D10" i="46"/>
  <c r="D6" i="46"/>
  <c r="F46" i="45"/>
  <c r="F45" i="45"/>
  <c r="F44" i="45"/>
  <c r="F43" i="45"/>
  <c r="D46" i="45"/>
  <c r="D45" i="45"/>
  <c r="E75" i="45" s="1"/>
  <c r="D44" i="45"/>
  <c r="D43" i="45"/>
  <c r="B40" i="45" s="1"/>
  <c r="F25" i="45"/>
  <c r="F24" i="45"/>
  <c r="F23" i="45"/>
  <c r="B17" i="45"/>
  <c r="B15" i="45"/>
  <c r="D51" i="45" s="1"/>
  <c r="B51" i="45"/>
  <c r="H12" i="45"/>
  <c r="D12" i="45"/>
  <c r="H11" i="45"/>
  <c r="D11" i="45"/>
  <c r="H10" i="45"/>
  <c r="D10" i="45"/>
  <c r="D6" i="45"/>
  <c r="F46" i="44"/>
  <c r="F45" i="44"/>
  <c r="F44" i="44"/>
  <c r="F43" i="44"/>
  <c r="D46" i="44"/>
  <c r="D45" i="44"/>
  <c r="D44" i="44"/>
  <c r="D43" i="44"/>
  <c r="F25" i="44"/>
  <c r="F24" i="44"/>
  <c r="F23" i="44"/>
  <c r="B20" i="44"/>
  <c r="B17" i="44"/>
  <c r="B15" i="44"/>
  <c r="D51" i="44" s="1"/>
  <c r="B51" i="44"/>
  <c r="H12" i="44"/>
  <c r="D12" i="44"/>
  <c r="H11" i="44"/>
  <c r="D11" i="44"/>
  <c r="H10" i="44"/>
  <c r="D10" i="44"/>
  <c r="D6" i="44"/>
  <c r="F46" i="43"/>
  <c r="F45" i="43"/>
  <c r="F44" i="43"/>
  <c r="F43" i="43"/>
  <c r="D46" i="43"/>
  <c r="D45" i="43"/>
  <c r="D44" i="43"/>
  <c r="D43" i="43"/>
  <c r="B51" i="43"/>
  <c r="F25" i="43"/>
  <c r="F24" i="43"/>
  <c r="F23" i="43"/>
  <c r="B20" i="43"/>
  <c r="B17" i="43"/>
  <c r="B15" i="43"/>
  <c r="D51" i="43" s="1"/>
  <c r="B51" i="42"/>
  <c r="F25" i="42"/>
  <c r="F24" i="42"/>
  <c r="F23" i="42"/>
  <c r="B20" i="42"/>
  <c r="B17" i="42"/>
  <c r="B15" i="42"/>
  <c r="D51" i="42" s="1"/>
  <c r="B12" i="32"/>
  <c r="D48" i="32" s="1"/>
  <c r="B51" i="38"/>
  <c r="B51" i="40"/>
  <c r="B51" i="41"/>
  <c r="F25" i="41"/>
  <c r="F24" i="41"/>
  <c r="F23" i="41"/>
  <c r="B20" i="41"/>
  <c r="B17" i="41"/>
  <c r="B15" i="41"/>
  <c r="D51" i="41" s="1"/>
  <c r="F25" i="40"/>
  <c r="F24" i="40"/>
  <c r="F23" i="40"/>
  <c r="B20" i="40"/>
  <c r="B17" i="40"/>
  <c r="B15" i="40"/>
  <c r="D51" i="40" s="1"/>
  <c r="F25" i="38"/>
  <c r="F24" i="38"/>
  <c r="F23" i="38"/>
  <c r="B20" i="38"/>
  <c r="B17" i="38"/>
  <c r="B15" i="38"/>
  <c r="D51" i="38" s="1"/>
  <c r="B51" i="37"/>
  <c r="F25" i="37"/>
  <c r="F24" i="37"/>
  <c r="F23" i="37"/>
  <c r="B20" i="37"/>
  <c r="B17" i="37"/>
  <c r="B15" i="37"/>
  <c r="D51" i="37" s="1"/>
  <c r="F22" i="32"/>
  <c r="F21" i="32"/>
  <c r="F20" i="32"/>
  <c r="B17" i="32"/>
  <c r="B14" i="32"/>
  <c r="E77" i="46" l="1"/>
  <c r="E73" i="53"/>
  <c r="D47" i="53"/>
  <c r="E75" i="53"/>
  <c r="E77" i="53"/>
  <c r="E71" i="53"/>
  <c r="E73" i="45"/>
  <c r="E73" i="46"/>
  <c r="E75" i="46"/>
  <c r="E71" i="46"/>
  <c r="E77" i="45"/>
  <c r="E71" i="45"/>
  <c r="E75" i="44"/>
  <c r="E77" i="44"/>
  <c r="E73" i="44"/>
  <c r="E71" i="44"/>
  <c r="H9" i="32" l="1"/>
  <c r="H8" i="32"/>
  <c r="H7" i="32"/>
  <c r="D9" i="32"/>
  <c r="D8" i="32"/>
  <c r="D7" i="32"/>
  <c r="E77" i="43" l="1"/>
  <c r="E73" i="43"/>
  <c r="H12" i="43"/>
  <c r="D12" i="43"/>
  <c r="H11" i="43"/>
  <c r="D11" i="43"/>
  <c r="H10" i="43"/>
  <c r="D10" i="43"/>
  <c r="D6" i="43"/>
  <c r="H12" i="40"/>
  <c r="H11" i="40"/>
  <c r="H10" i="40"/>
  <c r="D12" i="40"/>
  <c r="D11" i="40"/>
  <c r="D10" i="40"/>
  <c r="H9" i="39"/>
  <c r="H8" i="39"/>
  <c r="H7" i="39"/>
  <c r="D9" i="39"/>
  <c r="D8" i="39"/>
  <c r="D7" i="39"/>
  <c r="E71" i="43" l="1"/>
  <c r="E75" i="43"/>
  <c r="B17" i="39"/>
  <c r="F22" i="39"/>
  <c r="F21" i="39"/>
  <c r="F20" i="39"/>
  <c r="F46" i="42"/>
  <c r="F45" i="42"/>
  <c r="F44" i="42"/>
  <c r="F43" i="42"/>
  <c r="D46" i="42"/>
  <c r="D45" i="42"/>
  <c r="D44" i="42"/>
  <c r="D43" i="42"/>
  <c r="B40" i="42" s="1"/>
  <c r="H12" i="42"/>
  <c r="D12" i="42"/>
  <c r="H11" i="42"/>
  <c r="D11" i="42"/>
  <c r="H10" i="42"/>
  <c r="D10" i="42"/>
  <c r="D6" i="42"/>
  <c r="D46" i="41"/>
  <c r="F46" i="41"/>
  <c r="F45" i="41"/>
  <c r="F44" i="41"/>
  <c r="F43" i="41"/>
  <c r="D45" i="41"/>
  <c r="D44" i="41"/>
  <c r="D43" i="41"/>
  <c r="B40" i="41" s="1"/>
  <c r="H12" i="41"/>
  <c r="D12" i="41"/>
  <c r="H11" i="41"/>
  <c r="D11" i="41"/>
  <c r="H10" i="41"/>
  <c r="D10" i="41"/>
  <c r="D6" i="41"/>
  <c r="F46" i="40"/>
  <c r="F45" i="40"/>
  <c r="F44" i="40"/>
  <c r="F43" i="40"/>
  <c r="D46" i="40"/>
  <c r="D45" i="40"/>
  <c r="D44" i="40"/>
  <c r="D43" i="40"/>
  <c r="B40" i="40" s="1"/>
  <c r="D6" i="40"/>
  <c r="F43" i="39"/>
  <c r="F42" i="39"/>
  <c r="F41" i="39"/>
  <c r="F40" i="39"/>
  <c r="B48" i="39"/>
  <c r="D3" i="39"/>
  <c r="F46" i="37"/>
  <c r="F45" i="37"/>
  <c r="F44" i="37"/>
  <c r="F43" i="37"/>
  <c r="D46" i="37"/>
  <c r="D45" i="37"/>
  <c r="D44" i="37"/>
  <c r="D43" i="37"/>
  <c r="B40" i="37" s="1"/>
  <c r="F46" i="38"/>
  <c r="F45" i="38"/>
  <c r="F44" i="38"/>
  <c r="D46" i="38"/>
  <c r="D45" i="38"/>
  <c r="D44" i="38"/>
  <c r="F43" i="38"/>
  <c r="D43" i="38"/>
  <c r="B40" i="38" s="1"/>
  <c r="H12" i="38"/>
  <c r="D12" i="38"/>
  <c r="H11" i="38"/>
  <c r="D11" i="38"/>
  <c r="H10" i="38"/>
  <c r="D10" i="38"/>
  <c r="D6" i="38"/>
  <c r="H12" i="37"/>
  <c r="D12" i="37"/>
  <c r="H11" i="37"/>
  <c r="D11" i="37"/>
  <c r="H10" i="37"/>
  <c r="D10" i="37"/>
  <c r="D6" i="37"/>
  <c r="F43" i="32"/>
  <c r="F42" i="32"/>
  <c r="F41" i="32"/>
  <c r="D43" i="32"/>
  <c r="D42" i="32"/>
  <c r="D41" i="32"/>
  <c r="D40" i="32"/>
  <c r="E73" i="37" l="1"/>
  <c r="E75" i="37"/>
  <c r="E75" i="41"/>
  <c r="E68" i="39"/>
  <c r="E77" i="40"/>
  <c r="E73" i="41"/>
  <c r="E77" i="42"/>
  <c r="E74" i="32"/>
  <c r="E72" i="32"/>
  <c r="E70" i="39"/>
  <c r="E77" i="37"/>
  <c r="E72" i="39"/>
  <c r="E73" i="40"/>
  <c r="E73" i="42"/>
  <c r="E70" i="32"/>
  <c r="E71" i="37"/>
  <c r="E74" i="39"/>
  <c r="E75" i="40"/>
  <c r="E71" i="41"/>
  <c r="E77" i="41"/>
  <c r="E75" i="42"/>
  <c r="E71" i="42"/>
  <c r="E71" i="40"/>
  <c r="E71" i="38"/>
  <c r="E77" i="38"/>
  <c r="E73" i="38"/>
  <c r="E75" i="38"/>
  <c r="F40" i="32"/>
  <c r="E68" i="32" s="1"/>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F52" i="53" l="1"/>
  <c r="D47" i="45"/>
  <c r="D47" i="43"/>
  <c r="D35" i="41"/>
  <c r="D35" i="40"/>
  <c r="D35" i="38"/>
  <c r="R21" i="14"/>
  <c r="S21" i="14" s="1"/>
  <c r="R20" i="14"/>
  <c r="S20" i="14" s="1"/>
  <c r="U20" i="14" l="1"/>
  <c r="G52" i="53"/>
  <c r="F47" i="53"/>
  <c r="D32" i="32"/>
  <c r="F52" i="46"/>
  <c r="D47" i="46"/>
  <c r="D35" i="46"/>
  <c r="G52" i="45"/>
  <c r="F47" i="45"/>
  <c r="G52" i="46"/>
  <c r="F47" i="46"/>
  <c r="F52" i="42"/>
  <c r="D47" i="42" s="1"/>
  <c r="D35" i="42"/>
  <c r="D47" i="44"/>
  <c r="D35" i="44"/>
  <c r="F52" i="45"/>
  <c r="D35" i="45"/>
  <c r="G52" i="44"/>
  <c r="F47" i="44"/>
  <c r="F52" i="44"/>
  <c r="G52" i="43"/>
  <c r="F47" i="43"/>
  <c r="F52" i="43"/>
  <c r="D35" i="43"/>
  <c r="G52" i="42"/>
  <c r="F47" i="42" s="1"/>
  <c r="G52" i="41"/>
  <c r="F47" i="41" s="1"/>
  <c r="F52" i="41"/>
  <c r="D47" i="41" s="1"/>
  <c r="F52" i="38"/>
  <c r="D47" i="38" s="1"/>
  <c r="G52" i="40"/>
  <c r="F47" i="40" s="1"/>
  <c r="F52" i="40"/>
  <c r="D47" i="40" s="1"/>
  <c r="G52" i="38"/>
  <c r="F47" i="38" s="1"/>
  <c r="G52" i="37"/>
  <c r="F47" i="37" s="1"/>
  <c r="F52" i="37"/>
  <c r="D47" i="37" s="1"/>
  <c r="I52" i="53" l="1"/>
  <c r="I47" i="53"/>
  <c r="I52" i="44"/>
  <c r="H52" i="53"/>
  <c r="H52" i="46"/>
  <c r="H52" i="41"/>
  <c r="I52" i="41"/>
  <c r="I47" i="41" s="1"/>
  <c r="I52" i="45"/>
  <c r="I47" i="45"/>
  <c r="I52" i="42"/>
  <c r="I47" i="42" s="1"/>
  <c r="H52" i="45"/>
  <c r="H52" i="42"/>
  <c r="H52" i="44"/>
  <c r="H52" i="43"/>
  <c r="G49" i="32"/>
  <c r="F44" i="32" s="1"/>
  <c r="F49" i="32"/>
  <c r="D44" i="32" s="1"/>
  <c r="I52" i="38"/>
  <c r="I47" i="38" s="1"/>
  <c r="T20" i="14"/>
  <c r="I52" i="40"/>
  <c r="I47" i="40" s="1"/>
  <c r="H52" i="40"/>
  <c r="H52" i="38"/>
  <c r="H52" i="37"/>
  <c r="I52" i="37"/>
  <c r="I47" i="37" s="1"/>
  <c r="I47" i="44" l="1"/>
  <c r="I52" i="46"/>
  <c r="I47" i="46"/>
  <c r="I52" i="43"/>
  <c r="I47" i="43"/>
  <c r="H49" i="32"/>
  <c r="I49" i="32"/>
  <c r="I44" i="32" s="1"/>
  <c r="R13" i="21"/>
  <c r="R12" i="21"/>
  <c r="S13" i="21" l="1"/>
  <c r="G51" i="29"/>
  <c r="F46" i="29"/>
  <c r="G51" i="28"/>
  <c r="F46" i="28"/>
  <c r="S12" i="21"/>
  <c r="U12" i="21" s="1"/>
  <c r="F51" i="28"/>
  <c r="F51" i="29"/>
  <c r="D46" i="28" l="1"/>
  <c r="D46" i="29"/>
  <c r="I51" i="29"/>
  <c r="I51" i="28"/>
  <c r="I46" i="29"/>
  <c r="I46" i="28"/>
  <c r="I9" i="7" l="1"/>
  <c r="I8" i="7"/>
  <c r="B39" i="29"/>
  <c r="B39" i="28"/>
  <c r="H49" i="39" l="1"/>
  <c r="D32" i="39"/>
  <c r="D34" i="29"/>
  <c r="D34" i="28"/>
  <c r="F49" i="39" l="1"/>
  <c r="D44" i="39" s="1"/>
  <c r="H51" i="28"/>
  <c r="T12" i="21" s="1"/>
  <c r="H51" i="29"/>
  <c r="I49" i="39" l="1"/>
  <c r="I44" i="39" s="1"/>
</calcChain>
</file>

<file path=xl/sharedStrings.xml><?xml version="1.0" encoding="utf-8"?>
<sst xmlns="http://schemas.openxmlformats.org/spreadsheetml/2006/main" count="2362" uniqueCount="653">
  <si>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</si>
  <si>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</si>
  <si>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</si>
  <si>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</si>
  <si>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</si>
  <si>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</si>
  <si>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</si>
  <si>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</si>
  <si>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</si>
  <si>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</si>
  <si>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</si>
  <si>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</si>
  <si>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</si>
  <si>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</si>
  <si>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</si>
  <si>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</si>
  <si>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</si>
  <si>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</si>
  <si>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</si>
  <si>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</si>
  <si>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</si>
  <si>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</si>
  <si>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</si>
  <si>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</si>
  <si>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</si>
  <si>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</si>
  <si>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</si>
  <si>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</si>
  <si>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</si>
  <si>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</si>
  <si>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</si>
  <si>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</si>
  <si>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</si>
  <si>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</si>
  <si>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</si>
  <si>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</si>
  <si>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</si>
  <si>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</si>
  <si>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</si>
  <si>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</si>
  <si>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</si>
  <si>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</si>
  <si>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</si>
  <si>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</si>
  <si>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</si>
  <si>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</si>
  <si>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</si>
  <si>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</si>
  <si>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</si>
  <si>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</si>
  <si>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</si>
  <si>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</si>
  <si>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</si>
  <si>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</si>
  <si>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</si>
  <si>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</si>
  <si>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</si>
  <si>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</si>
  <si>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</si>
  <si>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</si>
  <si>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</si>
  <si>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</si>
  <si>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</si>
  <si>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</si>
  <si>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</si>
  <si>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</si>
  <si>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</si>
  <si>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</si>
  <si>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</si>
  <si>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</si>
  <si>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</si>
  <si>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7.- Diagnóstico participativo</t>
  </si>
  <si>
    <t>AYUNTAMIENTO DE ZAPOTLAN</t>
  </si>
  <si>
    <t xml:space="preserve">Los "opositores" a un problema son aquellos que se oponen a la solución propuesta o a la forma en que se aborda el problema. </t>
  </si>
  <si>
    <t xml:space="preserve">Pueden ser individuos, grupos o incluso instituciones que tienen intereses o visiones diferentes sobre la problemática y la forma de abordarla. Estos opositores pueden expresar su disconformidad a través de diferentes mecanismos, como la crítica, la resistencia o la propuesta de alternativas. </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</si>
  <si>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</si>
  <si>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</si>
  <si>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</si>
  <si>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</si>
  <si>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</si>
  <si>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</si>
  <si>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</si>
  <si>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</si>
  <si>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</si>
  <si>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</si>
  <si>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</si>
  <si>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</si>
  <si>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</si>
  <si>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</si>
  <si>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</si>
  <si>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</si>
  <si>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</si>
  <si>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</si>
  <si>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</si>
  <si>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</si>
  <si>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</si>
  <si>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</si>
  <si>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</si>
  <si>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</si>
  <si>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</si>
  <si>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</si>
  <si>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</si>
  <si>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</si>
  <si>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</si>
  <si>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</si>
  <si>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</si>
  <si>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</si>
  <si>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</si>
  <si>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</si>
  <si>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</si>
  <si>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</si>
  <si>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</si>
  <si>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</si>
  <si>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</si>
  <si>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</si>
  <si>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</si>
  <si>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</si>
  <si>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</si>
  <si>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</si>
  <si>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</si>
  <si>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</si>
  <si>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</si>
  <si>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</si>
  <si>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</si>
  <si>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</si>
  <si>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</si>
  <si>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</si>
  <si>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</si>
  <si>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</si>
  <si>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</si>
  <si>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</si>
  <si>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</si>
  <si>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</si>
  <si>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</si>
  <si>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</si>
  <si>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</si>
  <si>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</si>
  <si>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</si>
  <si>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</si>
  <si>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</si>
  <si>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C1 A4</t>
  </si>
  <si>
    <t>C1 A5</t>
  </si>
  <si>
    <t>C1 A6</t>
  </si>
  <si>
    <t>C1 A7</t>
  </si>
  <si>
    <t>C1 A8</t>
  </si>
  <si>
    <t>C1 A9</t>
  </si>
  <si>
    <t>C1 A10</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</si>
  <si>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</si>
  <si>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</si>
  <si>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</si>
  <si>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</si>
  <si>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</si>
  <si>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</si>
  <si>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</si>
  <si>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</si>
  <si>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</si>
  <si>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</si>
  <si>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</si>
  <si>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</si>
  <si>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</si>
  <si>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</si>
  <si>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</si>
  <si>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</si>
  <si>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</si>
  <si>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</si>
  <si>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</si>
  <si>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</si>
  <si>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</si>
  <si>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</si>
  <si>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</si>
  <si>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</si>
  <si>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</si>
  <si>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</si>
  <si>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</si>
  <si>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</si>
  <si>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</si>
  <si>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</si>
  <si>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</si>
  <si>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</si>
  <si>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</si>
  <si>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</si>
  <si>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</si>
  <si>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</si>
  <si>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</si>
  <si>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</si>
  <si>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</si>
  <si>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</si>
  <si>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</si>
  <si>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</si>
  <si>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</si>
  <si>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</si>
  <si>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</si>
  <si>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</si>
  <si>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</si>
  <si>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</si>
  <si>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</si>
  <si>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</si>
  <si>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</si>
  <si>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</si>
  <si>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</si>
  <si>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</si>
  <si>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</si>
  <si>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</si>
  <si>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</si>
  <si>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</si>
  <si>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</si>
  <si>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</si>
  <si>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</si>
  <si>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</si>
  <si>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</si>
  <si>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</si>
  <si>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</si>
  <si>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</si>
  <si>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</si>
  <si>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</si>
  <si>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</si>
  <si>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</si>
  <si>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</si>
  <si>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</si>
  <si>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</si>
  <si>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</si>
  <si>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</si>
  <si>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</si>
  <si>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</si>
  <si>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PP1- A1 C1</t>
  </si>
  <si>
    <t xml:space="preserve">FIN </t>
  </si>
  <si>
    <t>PROPOSITO</t>
  </si>
  <si>
    <t xml:space="preserve">           </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</si>
  <si>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</si>
  <si>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</si>
  <si>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</si>
  <si>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</si>
  <si>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</si>
  <si>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</si>
  <si>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</si>
  <si>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</si>
  <si>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</si>
  <si>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</si>
  <si>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</si>
  <si>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</si>
  <si>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</si>
  <si>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</si>
  <si>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</si>
  <si>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</si>
  <si>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</si>
  <si>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</si>
  <si>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</si>
  <si>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</si>
  <si>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</si>
  <si>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</si>
  <si>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</si>
  <si>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</si>
  <si>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</si>
  <si>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</si>
  <si>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</si>
  <si>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</si>
  <si>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</si>
  <si>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</si>
  <si>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</si>
  <si>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</si>
  <si>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</si>
  <si>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</si>
  <si>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</si>
  <si>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</si>
  <si>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</si>
  <si>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</si>
  <si>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</si>
  <si>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</si>
  <si>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</si>
  <si>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</si>
  <si>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</si>
  <si>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</si>
  <si>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</si>
  <si>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</si>
  <si>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</si>
  <si>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</si>
  <si>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</si>
  <si>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</si>
  <si>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</si>
  <si>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</si>
  <si>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</si>
  <si>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</si>
  <si>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</si>
  <si>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</si>
  <si>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</si>
  <si>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</si>
  <si>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</si>
  <si>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</si>
  <si>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</si>
  <si>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PP1- Zapotlán Seguro, con un Gobierno Transparente y Justo.</t>
  </si>
  <si>
    <t>POCENATJE DE AVANCE TRIMESTRAL PROGRAMATICO</t>
  </si>
  <si>
    <t>POCENTAJE DE AVANCE TRIMESTRAL PROGRAMADO</t>
  </si>
  <si>
    <t>PP1- C1</t>
  </si>
  <si>
    <t>PP1- A2 C1</t>
  </si>
  <si>
    <t>POCENTAJE DE AVANCE  PROGRAMATICO TRIMESTRAL</t>
  </si>
  <si>
    <t>PP1- A3 C1</t>
  </si>
  <si>
    <t>PP1- A4 C1</t>
  </si>
  <si>
    <t>PP1- A5 C1</t>
  </si>
  <si>
    <t>PP1- A7 C1</t>
  </si>
  <si>
    <t>PP1- A6 C1</t>
  </si>
  <si>
    <t>II. DATOS DE IDENTIFICACIÓN DEL INDICADOR</t>
  </si>
  <si>
    <t>ACUERDO 1. ACUERDO PARA UN GOBIERNO CERCANO , JUSTO Y HONESTO</t>
  </si>
  <si>
    <t>PP1- A8 C1</t>
  </si>
  <si>
    <t>PP1- A9 C1</t>
  </si>
  <si>
    <t>PP1- A10 C1</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</si>
  <si>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</si>
  <si>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</si>
  <si>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</si>
  <si>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</si>
  <si>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</si>
  <si>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</si>
  <si>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</si>
  <si>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</si>
  <si>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</si>
  <si>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</si>
  <si>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FONDOS DE APORTACION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</si>
  <si>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</si>
  <si>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</si>
  <si>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</si>
  <si>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</si>
  <si>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</si>
  <si>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</si>
  <si>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</si>
  <si>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</si>
  <si>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</si>
  <si>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</si>
  <si>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</si>
  <si>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</si>
  <si>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</si>
  <si>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</si>
  <si>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</si>
  <si>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</si>
  <si>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Población de Zapotlán de Juárez y sus 3 localidades: Zapotlán, San pedro y Acayuca.</t>
  </si>
  <si>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</si>
  <si>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</si>
  <si>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</si>
  <si>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</si>
  <si>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</si>
  <si>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</si>
  <si>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</si>
  <si>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</si>
  <si>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</si>
  <si>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</si>
  <si>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</si>
  <si>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</si>
  <si>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</si>
  <si>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</si>
  <si>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</si>
  <si>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</si>
  <si>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</si>
  <si>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</si>
  <si>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</si>
  <si>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</si>
  <si>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</si>
  <si>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</si>
  <si>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</si>
  <si>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</si>
  <si>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</si>
  <si>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</si>
  <si>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POA DE DIRECCIÓN DE PLANEACION Y EVALUACION</t>
  </si>
  <si>
    <t>SE COLOCA EL NOMBRE DE SU DIRECCIÓN</t>
  </si>
  <si>
    <t xml:space="preserve">DIRECCIÓN DE PLANEACION </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</si>
  <si>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</si>
  <si>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</si>
  <si>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</si>
  <si>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</si>
  <si>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</si>
  <si>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</si>
  <si>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</si>
  <si>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</si>
  <si>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</si>
  <si>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</si>
  <si>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</si>
  <si>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</si>
  <si>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</si>
  <si>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</si>
  <si>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</si>
  <si>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</si>
  <si>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</si>
  <si>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</si>
  <si>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</si>
  <si>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</si>
  <si>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</si>
  <si>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</si>
  <si>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</si>
  <si>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</si>
  <si>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</si>
  <si>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</si>
  <si>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MUNICIPIO DE ZAPOTLAN DE JUAREZ MIR  2026
ANEXO II. DEFINICIÓN DEL PROBLEMA</t>
  </si>
  <si>
    <t>MIR 2026</t>
  </si>
  <si>
    <t xml:space="preserve">El Registro Civil es una institución fundamental en cualquier sociedad moderna, puesto que es el encargado de llevar un registro actualizado de nacimientos, matrimonios y defunciones. En el año de 1859, durante el gobierno de Benito Juárez, se estableció el Registro Civil de manera oficial, siendo el primer país latinoamericano en hacerlo. Esto permitió la creación de actas de nacimiento, matrimonio y defunción que llevan un registro oficial por parte del Estado. De acuerdo con el artículo 392 de la Ley para la Familia vigente en la entidad: "Artículo 392.- El Registro del Estado Familiar como una institución administrativa estará a cargo del Poder Ejecutivo del Estado a través de la dependencia que señale la Ley Orgánica de la Administración Pública Estatal. Ejerce su función por sí y a través de los Municipios." Por disposición de ley, debe de existir la Oficialía del Registro del Estado Familiar dentro del ayuntamiento, para constatar y autorizar los actos del estado familiar y extender las actas relativas a nacimiento, reconocimiento de hijos, matrimonio, concubinato, divorcio, tutela, emancipación y muerte de los mexicanos y extranjeros residentes en la demarcación mencionada, inscribir las ejecutorias que declaren la ausencia, la presunción de muerte, la de haber perdido la capacidad legal para administrar bienes y las resoluciones definitivas del estado familiar de las personas, las cuales se asentarán en documentos especiales que se denominarán "Formas del Registro del Estado Familiar".                                                                                                                           De acuerdo con el INEGI, Zapotlán de Juárez tiene una población de 21,443, de las cuales el 51.8% de la población son mujeres y el 48.2% son hombres. https://www.inegi.org.mx/.                                                                                                                                                                                                                                                                                                                                      Conforme al artículo 393 de la Ley para la Familia en el Estado Libre y Soberano de Hidalgo, estará a cargo de los Oficiales del Registro del Estado Familiar, las facultades, atribuciones, obligaciones y derechos para constatar y autorizar los actos del estado familiar y extender las actas relativas a nacimiento, reconocimiento de hijos, matrimonio, concubinato, divorcio, tutela, emancipación y muerte de los mexicanos y extranjeros residentes en la demarcación mencionada, inscribir las ejecutorias que declaren la ausencia, la presunción de muerte, la de haber perdido la capacidad legal para administrar bienes y las resoluciones definitivas del estado familiar de las personas, las cuales se asentarán en documentos especiales que se denominarán "Formas del Registro del Estado Familiar".                                                                                                                                                               Los primeros registros en el municipio se llevaron a cabo a partir de la erección de este el 05 de septiembre de 1935, formándose el libro de 1935 el cual contiene nacimientos, matrimonios y defunciones registradas en el municipio; en 1982 por indicaciones de RENAPO se trabajaron en formatos y se realizaron inscripciones mediante máquina de escribir, para evitar omisiones o errores en la redacción de las actas; a partir de 2004 entró en vigor el sistema digital llamado SIC, el cual operó la Oficial del Registro del Estado Familiar de ese entonces la Lic. Cynthia Arellano Martínez, quien llevó a cabo la digitalización al primer sistema digital con el que contó este municipio,  actualmente se trabaja en el sistema de RENAPO, el cual está conectado vía internet a nivel federal, adaptando esta institución a los estándares nacionales y registrales bajo los lineamientos de la Dirección del Registro del Estado Familiar.                                                                            </t>
  </si>
  <si>
    <t xml:space="preserve">La no realización de los trámites legales ante la Oficialía del Registro del Estado Familiar por desconocimiento de los requisitos de las personas y/o falta de recursos.                                                                                                                                                                                      Habitantes del municipio, personas registradas en el municipio con domicilio en otros municipios, personas transitantes que fallezcan dentro del municipio y el Oficial del Registro del Estado Familiar.                                                                                                                                     La población desconoce cuáles son los documentos necesarios para tramitar registro de nacimiento, la población desconoce cuáles son los documentos necesarios para tramitar un registro de matrimonio., la población desconoce cuáles son los documentos necesarios para tramitar registro de defunción, la población desconoce cuáles son los documentos necesarios para tramitar registro de reconocimiento, la población desconoce cuáles son los documentos necesarios para tramitar un  divorcio, desconocimiento de los usuarios de los documentos que dan certeza jurídica a su estado familiar, la población desconoce cuáles son los documentos necesarios para tramitar permiso de inhumación, la población tiene errores u omisiones en las inscripciones de las actas levantadas con anterioridad, la población exige realizar su procedimiento judicial (de anotación marginal/ nulidad) en la oficialía sin acudir al juzgado competente, falta de recursos económicos para contraer matrimonio, falta de medios de transporte para acudir a realizar correcciones administrativas ante la Dirección General del Registro del Estado Familiar.                                                                                                                                                                                                                                                                                                                                        Falta de certeza jurídica ante los hechos y actos del estado familiar de las personas y problemas legales ante la no realización de los trámites correspondientes hasta el grado de la comisión de delitos.                                                                                                                                       Inscripción de registros de nacimientos extemporaneos, resoluciones administrativas en cuanto a las correcciones de actas por errores u omisiones, inscripción de diversas sentencias judiciales.            </t>
  </si>
  <si>
    <t>Constatar y autorizar los actos del estado familiar y extender las actas relativas a nacimiento, reconocimiento de hijos, matrimonio, concubinato, divorcio, tutela, emancipación y muerte de los mexicanos y extranjeros residentes en la demarcación mencionada, inscribir las ejecutorias que declaren la ausencia, la presunción de muerte, la de haber perdido la capacidad legal para administrar bienes y las resoluciones definitivas del estado familiar de las personas, las cuales se asentarán en documentos especiales que se denominarán "Formas del Registro del Estado Familiar".</t>
  </si>
  <si>
    <t>Los 21,443 habitantes en el municipio, los cuales pueden solicitar cualquiera de los trámites legales anteriormente señalados, dadas las circunstancias naturales de las personas (nacer, reproducirse, morir) de los actos y hechos del estado familiar.</t>
  </si>
  <si>
    <t>4.2 Población Total  21443</t>
  </si>
  <si>
    <t>4.3 100% de los ususarios</t>
  </si>
  <si>
    <t>4.2 Población Total  21,443</t>
  </si>
  <si>
    <t>5.1 De acuerdo con el artículo 392 de la Ley para la Familia vigente en la entidad: "Artículo 392.- El Registro del Estado Familiar como una institución administrativa estará a cargo del Poder Ejecutivo del Estado a través de la dependencia que señale la Ley Orgánica de la Administración Pública Estatal. Ejerce su función por sí y a través de los Municipios." Por disposición de ley, debe de existir la Oficialía del Registro del Estado Familiar dentro del ayuntamiento, para constatar y autorizar los actos del estado familiar y extender las actas relativas a nacimiento, reconocimiento de hijos, matrimonio, concubinato, divorcio, tutela, emancipación y muerte de los mexicanos y extranjeros residentes en la demarcación mencionada, inscribir las ejecutorias que declaren la ausencia, la presunción de muerte, la de haber perdido la capacidad legal para administrar bienes y las resoluciones definitivas del estado familiar de las personas, las cuales se asentarán en documentos especiales que se denominarán "Formas del Registro del Estado Familiar". Poblacion en general.                            Mediante solicitudes precisas en las cuales se describan los requisitos se pretende dar a conocer a la población los requisitos a cada trámite y mediante asesoría personalizada las personas conocerán las consecuencias jurídicas a cada situación en especial en el caso de no llevar a cabo sus trámites y servicios.</t>
  </si>
  <si>
    <t>https://zapotlan.hidalgo.gob.mx/normateca.html</t>
  </si>
  <si>
    <t>https://zapotlan.hidalgo.gob.mx/ADMINISTRACION%20-2027/Normateca/Presidencia/Planeacion/Plan%20Municipal%20de%20Desarrollo%-27/PMZJ.pdf</t>
  </si>
  <si>
    <t>La no realización de los trámites legales ante la Oficialía del Registro del Estado Familiar por desconocimiento de los requisitos de las personas y/o falta de recursos.</t>
  </si>
  <si>
    <t>Los 21,443 habitantes en el municipio.</t>
  </si>
  <si>
    <t>100% de los usuarios</t>
  </si>
  <si>
    <t>100% de los solicitantes, los cuales presentaron solicitud de registro repercutiendo en el levantamiento del acta respectiva.</t>
  </si>
  <si>
    <t>Ayuntamiento 2025</t>
  </si>
  <si>
    <t>SECRETARIA GENERAL MUNICIPAL</t>
  </si>
  <si>
    <t>OFICIALÍA DEL REGISTRO DEL ESTADO FAMILIAR</t>
  </si>
  <si>
    <t>POA OFICIALÍA DEL REGISTRO DEL ESTADO FAMILIAR</t>
  </si>
  <si>
    <t>Falta de identidad de las personas (No se garantiza el derecho a la identidad)</t>
  </si>
  <si>
    <t>Falta de certeza jurídica de la unión de las parejas (No se garantiza el derecho a la familia)</t>
  </si>
  <si>
    <t>Las personas no pueden constatar fehacientemente los actos y hechos del estado familiar jurídicamente</t>
  </si>
  <si>
    <t>No se garantiza el derecho a la filiación y los padres biológicos no pueden reconocer a sus hijos</t>
  </si>
  <si>
    <t>Las personas están separadas físicamente pero siguen casadas ante el estado</t>
  </si>
  <si>
    <t>Es un delito inhumar un cadáver sin el permiso respectivo del Oficial de acuerdo a la Ley General de Salud</t>
  </si>
  <si>
    <t>Las personas no tienen seguridad jurídica en cuanto a los datos asentados en las actas</t>
  </si>
  <si>
    <t>La población desconoce cuáles son los documentos necesarios para tramitar los registros</t>
  </si>
  <si>
    <t xml:space="preserve">La población desconoce cuales son los requisitos para el Registro de Nacimientio </t>
  </si>
  <si>
    <t xml:space="preserve">La población desconoce cuales son los requisitos Registro de Matrimonio </t>
  </si>
  <si>
    <t>La población desconoce cuales son los requisitos para el  Registro de Defunción</t>
  </si>
  <si>
    <t>Las personas desconocen suales son los requisitos para el Registro de Divorcio</t>
  </si>
  <si>
    <t>Las personas desconocen cuales son los tramites para el Registro de Reconocimiento de Hijos</t>
  </si>
  <si>
    <t xml:space="preserve">Desconocimiento de la población  de los documentos que dan certeza juridica a su estado familiar </t>
  </si>
  <si>
    <t>Las  personas carecen de  la copia certificada de su acto registral</t>
  </si>
  <si>
    <t>Las personas carecen de CURP certifiaco</t>
  </si>
  <si>
    <t>La población desconoce cuáles son los documentos para tramitar persmisos referentes al panteón</t>
  </si>
  <si>
    <t>La Población desconoce cuáles son los documentos necesarios para tramitar un permiso de inhumación</t>
  </si>
  <si>
    <t>La población desconoce cuáles son los documentos necesrios para tramitar el pago de refrendos de inhumación</t>
  </si>
  <si>
    <t xml:space="preserve">Falta de recursos económicos para contraer matrimonio </t>
  </si>
  <si>
    <t>Las  personas no cuentan con acta de matrimonio a pesar de que viven en pareja por carecer de recursos</t>
  </si>
  <si>
    <t>Desconocimiento de los usuarios que dan certeza juridica a su estado familiar con residencia en el municipio pero con registro en otros municipios o entidades</t>
  </si>
  <si>
    <t>No tienen certeza jurídica las parejas por no contar con los medios económicos para contraer matirmonio.</t>
  </si>
  <si>
    <t>Garantizar el derecho a la identidad mediante el registro de nacimiento.</t>
  </si>
  <si>
    <t>Garantizar el derecho al libre desarrollo de las personas</t>
  </si>
  <si>
    <t>Garantizar el derecho a la familia brindando certeza jurídica a la unión de las personas</t>
  </si>
  <si>
    <t>Contar con cereteza jurídica en cuanto al descanso de los restos de los fallecidos</t>
  </si>
  <si>
    <t>Dar fe de la defunción de las personas para que hagan valer sus derechos hereditarios en la vía correspondiente</t>
  </si>
  <si>
    <r>
      <t>Seguridad y certeza jurídica de los datos asentados en las actas mediante asesoría para que acudan a la instancia correspondinete</t>
    </r>
    <r>
      <rPr>
        <sz val="10"/>
        <color rgb="FFFFFFFF"/>
        <rFont val="Arial"/>
        <family val="2"/>
      </rPr>
      <t>.</t>
    </r>
  </si>
  <si>
    <t>Que la población cuente con los documentos probatorios de sus actos y hechos del estado familiar</t>
  </si>
  <si>
    <t xml:space="preserve">Garantizar el derecho a la filiación y a la identidad </t>
  </si>
  <si>
    <t>Proporcionar la solicitud correspondiente con los requisitos necesarios a cada trámite</t>
  </si>
  <si>
    <t>Proporcionar la solicitud correspondiente con los requisitos necesarios para poder realiza su registro de nacimiento</t>
  </si>
  <si>
    <t>Proporcionar la solicitud correspondiente con los requisitos necesarios para poder realiza su registro de matrimonio</t>
  </si>
  <si>
    <t>Proporcionar la solicitud correspondiente con los requisitos necesarios para realizar el registro de defuncion</t>
  </si>
  <si>
    <t>Asesorar a la s personas para la expedición de  certificaciones</t>
  </si>
  <si>
    <t>Expedición de copia certificada</t>
  </si>
  <si>
    <t>Expedicio de CURP certificado</t>
  </si>
  <si>
    <t>Expedición de  constancia</t>
  </si>
  <si>
    <t>Proporcionar la solicitud donde constan los requisitos enlistados para realizar el tramite referente al panteón</t>
  </si>
  <si>
    <t>Proporcionar la solicitud donde consta los requiditos enlistados para tramitar permiso de refrendo de inhumación</t>
  </si>
  <si>
    <t>Gestión de Campaña de Matrimonios Colectivos</t>
  </si>
  <si>
    <t>Realización de Campaña de Matrimonios Colectivos</t>
  </si>
  <si>
    <t>Falta de certeza jurídica en cuanto a los actos y hechos del estado familiar</t>
  </si>
  <si>
    <t>La población consate fehacientemente sus actos y hechos del estado familiar</t>
  </si>
  <si>
    <t xml:space="preserve">La no realización de los trámites legales ante la Oficialía del Registro del Estado Familiar por desconocimiento de los requiitos de las personas y/o falta de recursos. </t>
  </si>
  <si>
    <t>Asesorar y brindar las solicitudes correspondientes a cada trámite para que la población cumpla con los requisitos legales.</t>
  </si>
  <si>
    <t>Proporcionar la solicitud correspondiente con los requisitos necesarios para realizar el registro de divorcio</t>
  </si>
  <si>
    <t>Proporcionar la solicitud correspondiente con los requisitos necesaros para realizar el registro de reconocimiento de hijos</t>
  </si>
  <si>
    <t>Las personas carecen de constancias  que sustente su estafo familiar</t>
  </si>
  <si>
    <t>Oficialía del Registro del Estado Familiar</t>
  </si>
  <si>
    <t>Secretaria General Municipal</t>
  </si>
  <si>
    <t>Proyectos Municipales</t>
  </si>
  <si>
    <t>Art. 393 de la Ley para la Familia</t>
  </si>
  <si>
    <t>Programa Operativo Anual de la Oficialía del Registro del Estado Familiar</t>
  </si>
  <si>
    <t>1. Acuerdo para un Gobierno Cercano, Justo y Honesto</t>
  </si>
  <si>
    <t>Tener un Zapotlán seguro y en paz, mediante un gobierno cercano con participación ciudadana, enfocado en una rendición de cuentas transparente y justa en beneficio de la ciudadanía.</t>
  </si>
  <si>
    <t>1.1 Garantizar un servicio público responsable, transparente, inclusivo y comprometido con la equidad, promoviendo la rendición de cuentas y la atención eficaz a las necesidades de la población.</t>
  </si>
  <si>
    <t>1.1.1.2 Dar a conocer la oferta de proyectos y programas de la administración pública municipal a los Zapotlanenses a través de los servidores públicos.</t>
  </si>
  <si>
    <t>1.4.3.5 Optimizar de forma efectiva los tiempos, costos y requisitos necesarios en la realización de trámites y servicios municipales.</t>
  </si>
  <si>
    <t xml:space="preserve">Garantizar los diversos derechos fundamentales implicados en los actos y hechos del estado familiar mediante un servicio público responsable, transparente, inclusivo y comprometido con la equidad, promoviendo la rendición de cuentas y la atención eficaz a las necesidades de la población.
</t>
  </si>
  <si>
    <t>Personas atendidas</t>
  </si>
  <si>
    <t>Las condiciones de seguridad, equipo técnico y humano favorecen el trámite de los servicios a la ciudadanía.</t>
  </si>
  <si>
    <t xml:space="preserve">Los usuarios del registro civil tienen acceso a los trámites con certeza jurídica
</t>
  </si>
  <si>
    <t>Los ciudadanos conocen la importancia de realizar los tramites ante la Oficialía del Registro del Estado Familiar para tener certeza jurídica en cuanto a sus actos y hechos del estado familiar</t>
  </si>
  <si>
    <t>Tramites y Servicios</t>
  </si>
  <si>
    <t>Trámites y Servicios Generales que se realizan en el área</t>
  </si>
  <si>
    <t>Trimestral</t>
  </si>
  <si>
    <t>Registros de Nacimiento</t>
  </si>
  <si>
    <t>Proporcionar la solicitud donde constan los requisitos en listados en la parte posterior para tramitar acta de nacimiento.</t>
  </si>
  <si>
    <t>Registros de Matrimonio</t>
  </si>
  <si>
    <t>Proporcionar la solicitud donde constan los requisitos enlistados en la parte posterior para tramitar acta de matrimonio.</t>
  </si>
  <si>
    <t>Registros de Defunción</t>
  </si>
  <si>
    <t>Proporcionar la solicitud donde constan los requisitos enlistados en la parte posterior para tramitar acta de defunción.</t>
  </si>
  <si>
    <t>Registros de Reconocimiento de Hijos</t>
  </si>
  <si>
    <t>Proporcionar la solicitud donde constan los requisitos enlistados en la parte posterior para tramitar acta de reconocimiento</t>
  </si>
  <si>
    <t>Registros de Divorcio</t>
  </si>
  <si>
    <t xml:space="preserve">En Hidalgo, sólo existe el divorcio en la vía judicial, por lo cual, hay que asesorar a los usuarios al respecto, al finalizar el juicio, presentarán acta la sentencia definitiva respectiva. </t>
  </si>
  <si>
    <t>Expedición de copia certificada de los libros que obran en archivo</t>
  </si>
  <si>
    <t>Expedición de constancias</t>
  </si>
  <si>
    <t>Expedición de constancias de los actos y hechos que constan en libros</t>
  </si>
  <si>
    <t>Expedición de CURP certificada</t>
  </si>
  <si>
    <t>Expedición de CURP certificada mediante el Sistema Nacional de Registro de Identidad</t>
  </si>
  <si>
    <t>Permisos de Inhumación</t>
  </si>
  <si>
    <t>Proporcionar la solicitud donde constan los requisitos enlistados para tramitar permiso de inhumación.</t>
  </si>
  <si>
    <t>Permisos de Refrendo de Inhumación</t>
  </si>
  <si>
    <t>Proporcionar la solicitud donde constan los requisitos enlistados para tramitar permiso de refrendo de inhumación.</t>
  </si>
  <si>
    <t>Campaña de matrimonios colectivos</t>
  </si>
  <si>
    <t>Gestionar una vez al año y llevar a cabo la Campaña de Matrimonios Colectivos para garantizar el derecho a la familia.</t>
  </si>
  <si>
    <t>Anual</t>
  </si>
  <si>
    <t>C3</t>
  </si>
  <si>
    <t>Expedir recibos de pago para que los usuarios acudan al Departamento de Ingresos Propios para realizar el pago respectivo del trámite y/o servicio solicitado</t>
  </si>
  <si>
    <t>Porcentaje de Ingresos generados</t>
  </si>
  <si>
    <t>ACUERDO 1. ZAPOTLÁN SEGURO, CON UN GOBIERNO TRANSPARENTE Y JUSTO.</t>
  </si>
  <si>
    <t>Porcentaje de registros de nacimiento</t>
  </si>
  <si>
    <t>Porcentaje de registros de matrimonio </t>
  </si>
  <si>
    <r>
      <rPr>
        <b/>
        <sz val="10"/>
        <color rgb="FF000000"/>
        <rFont val="Arial"/>
        <family val="2"/>
      </rPr>
      <t>Medios de verificación:</t>
    </r>
    <r>
      <rPr>
        <sz val="10"/>
        <color rgb="FF000000"/>
        <rFont val="Arial"/>
        <family val="2"/>
      </rPr>
      <t xml:space="preserve">Reporte trimestre de entrega a la Contraloría  </t>
    </r>
  </si>
  <si>
    <t xml:space="preserve">Porcentaje de registros de defunción </t>
  </si>
  <si>
    <t>Porcentaje de registros de reconocimientos de hijos</t>
  </si>
  <si>
    <t xml:space="preserve">Porcentaje de registros de divorcio inscritos </t>
  </si>
  <si>
    <t>Porcentaje de Copias Certificadas expedidas</t>
  </si>
  <si>
    <t>Porcentaje de Constancias expedidas</t>
  </si>
  <si>
    <t xml:space="preserve">Porcentaje de CURP
expedidas
</t>
  </si>
  <si>
    <t>Porcentaje de Permisos de inhumación expedidos</t>
  </si>
  <si>
    <t>Porcentaje de permisos de refrendo expedidos</t>
  </si>
  <si>
    <t xml:space="preserve">Porcentajede Campañas realizadas </t>
  </si>
  <si>
    <r>
      <rPr>
        <b/>
        <sz val="10"/>
        <color rgb="FF000000"/>
        <rFont val="Arial"/>
        <family val="2"/>
      </rPr>
      <t>Medios de verificación:</t>
    </r>
    <r>
      <rPr>
        <sz val="10"/>
        <color rgb="FF000000"/>
        <rFont val="Arial"/>
        <family val="2"/>
      </rPr>
      <t xml:space="preserve"> Carpeta de Indicadores
</t>
    </r>
    <r>
      <rPr>
        <b/>
        <sz val="10"/>
        <color rgb="FF000000"/>
        <rFont val="Arial"/>
        <family val="2"/>
      </rPr>
      <t>Fuente de información:</t>
    </r>
    <r>
      <rPr>
        <sz val="10"/>
        <color rgb="FF000000"/>
        <rFont val="Arial"/>
        <family val="2"/>
      </rPr>
      <t xml:space="preserve"> Dirección General del Registro del Estado Familiar
</t>
    </r>
    <r>
      <rPr>
        <b/>
        <sz val="10"/>
        <color rgb="FF000000"/>
        <rFont val="Arial"/>
        <family val="2"/>
      </rPr>
      <t>Periodicidad:</t>
    </r>
    <r>
      <rPr>
        <sz val="10"/>
        <color rgb="FF000000"/>
        <rFont val="Arial"/>
        <family val="2"/>
      </rPr>
      <t xml:space="preserve"> Mensual
</t>
    </r>
    <r>
      <rPr>
        <b/>
        <sz val="10"/>
        <color rgb="FF000000"/>
        <rFont val="Arial"/>
        <family val="2"/>
      </rPr>
      <t>Resguardante</t>
    </r>
    <r>
      <rPr>
        <sz val="10"/>
        <color rgb="FF000000"/>
        <rFont val="Arial"/>
        <family val="2"/>
      </rPr>
      <t>: Oficialía del Registro del Estado Familiar</t>
    </r>
  </si>
  <si>
    <r>
      <rPr>
        <b/>
        <sz val="10"/>
        <color rgb="FF000000"/>
        <rFont val="Arial"/>
        <family val="2"/>
      </rPr>
      <t>Medios de verificación:</t>
    </r>
    <r>
      <rPr>
        <sz val="10"/>
        <color rgb="FF000000"/>
        <rFont val="Arial"/>
        <family val="2"/>
      </rPr>
      <t xml:space="preserve"> Carpeta de Indicadores
</t>
    </r>
    <r>
      <rPr>
        <b/>
        <sz val="10"/>
        <color rgb="FF000000"/>
        <rFont val="Arial"/>
        <family val="2"/>
      </rPr>
      <t>Fuente de información:</t>
    </r>
    <r>
      <rPr>
        <sz val="10"/>
        <color rgb="FF000000"/>
        <rFont val="Arial"/>
        <family val="2"/>
      </rPr>
      <t xml:space="preserve"> Dirección General del Registro del estado Familiar  
</t>
    </r>
    <r>
      <rPr>
        <b/>
        <sz val="10"/>
        <color rgb="FF000000"/>
        <rFont val="Arial"/>
        <family val="2"/>
      </rPr>
      <t>Periodicidad:</t>
    </r>
    <r>
      <rPr>
        <sz val="10"/>
        <color rgb="FF000000"/>
        <rFont val="Arial"/>
        <family val="2"/>
      </rPr>
      <t xml:space="preserve"> Mensual
</t>
    </r>
    <r>
      <rPr>
        <b/>
        <sz val="10"/>
        <color rgb="FF000000"/>
        <rFont val="Arial"/>
        <family val="2"/>
      </rPr>
      <t>Resguardante</t>
    </r>
    <r>
      <rPr>
        <sz val="10"/>
        <color rgb="FF000000"/>
        <rFont val="Arial"/>
        <family val="2"/>
      </rPr>
      <t>: Oficialía del Registro del Estado Familiar</t>
    </r>
  </si>
  <si>
    <r>
      <rPr>
        <b/>
        <sz val="10"/>
        <color rgb="FF000000"/>
        <rFont val="Arial"/>
        <family val="2"/>
      </rPr>
      <t>Medios de verificación:</t>
    </r>
    <r>
      <rPr>
        <sz val="10"/>
        <color rgb="FF000000"/>
        <rFont val="Arial"/>
        <family val="2"/>
      </rPr>
      <t xml:space="preserve"> Libros, Volantes de Control, Apendice
</t>
    </r>
    <r>
      <rPr>
        <b/>
        <sz val="10"/>
        <color rgb="FF000000"/>
        <rFont val="Arial"/>
        <family val="2"/>
      </rPr>
      <t>Fuente de información:</t>
    </r>
    <r>
      <rPr>
        <sz val="10"/>
        <color rgb="FF000000"/>
        <rFont val="Arial"/>
        <family val="2"/>
      </rPr>
      <t xml:space="preserve"> Dirección General del Registro del Estado Familiar
</t>
    </r>
    <r>
      <rPr>
        <b/>
        <sz val="10"/>
        <color rgb="FF000000"/>
        <rFont val="Arial"/>
        <family val="2"/>
      </rPr>
      <t>Periodicidad:</t>
    </r>
    <r>
      <rPr>
        <sz val="10"/>
        <color rgb="FF000000"/>
        <rFont val="Arial"/>
        <family val="2"/>
      </rPr>
      <t xml:space="preserve"> Mensual
</t>
    </r>
    <r>
      <rPr>
        <b/>
        <sz val="10"/>
        <color rgb="FF000000"/>
        <rFont val="Arial"/>
        <family val="2"/>
      </rPr>
      <t>Resguardante</t>
    </r>
    <r>
      <rPr>
        <sz val="10"/>
        <color rgb="FF000000"/>
        <rFont val="Arial"/>
        <family val="2"/>
      </rPr>
      <t>: Oficialía del Registro del Estado Familiar</t>
    </r>
  </si>
  <si>
    <r>
      <rPr>
        <b/>
        <sz val="10"/>
        <color rgb="FF000000"/>
        <rFont val="Arial"/>
        <family val="2"/>
      </rPr>
      <t>Medios de verificación:</t>
    </r>
    <r>
      <rPr>
        <sz val="10"/>
        <color rgb="FF000000"/>
        <rFont val="Arial"/>
        <family val="2"/>
      </rPr>
      <t xml:space="preserve"> Libros, Volantes Control y Apendice
</t>
    </r>
    <r>
      <rPr>
        <b/>
        <sz val="10"/>
        <color rgb="FF000000"/>
        <rFont val="Arial"/>
        <family val="2"/>
      </rPr>
      <t xml:space="preserve">Fuente de información: </t>
    </r>
    <r>
      <rPr>
        <sz val="10"/>
        <color rgb="FF000000"/>
        <rFont val="Arial"/>
        <family val="2"/>
      </rPr>
      <t xml:space="preserve">Control de tramites y servicios 
</t>
    </r>
    <r>
      <rPr>
        <b/>
        <sz val="10"/>
        <color rgb="FF000000"/>
        <rFont val="Arial"/>
        <family val="2"/>
      </rPr>
      <t>Periodicidad:</t>
    </r>
    <r>
      <rPr>
        <sz val="10"/>
        <color rgb="FF000000"/>
        <rFont val="Arial"/>
        <family val="2"/>
      </rPr>
      <t xml:space="preserve"> Mensual
</t>
    </r>
    <r>
      <rPr>
        <b/>
        <sz val="10"/>
        <color rgb="FF000000"/>
        <rFont val="Arial"/>
        <family val="2"/>
      </rPr>
      <t>Resguardante</t>
    </r>
    <r>
      <rPr>
        <sz val="10"/>
        <color rgb="FF000000"/>
        <rFont val="Arial"/>
        <family val="2"/>
      </rPr>
      <t>: Oficialía del Registro del Estado Familiar</t>
    </r>
  </si>
  <si>
    <r>
      <rPr>
        <b/>
        <sz val="10"/>
        <color rgb="FF000000"/>
        <rFont val="Arial"/>
        <family val="2"/>
      </rPr>
      <t>Medios de verificación:</t>
    </r>
    <r>
      <rPr>
        <sz val="10"/>
        <color rgb="FF000000"/>
        <rFont val="Arial"/>
        <family val="2"/>
      </rPr>
      <t xml:space="preserve">Listado, control de tramites y servicios
</t>
    </r>
    <r>
      <rPr>
        <b/>
        <sz val="10"/>
        <color rgb="FF000000"/>
        <rFont val="Arial"/>
        <family val="2"/>
      </rPr>
      <t xml:space="preserve">Fuente de información: </t>
    </r>
    <r>
      <rPr>
        <sz val="10"/>
        <color rgb="FF000000"/>
        <rFont val="Arial"/>
        <family val="2"/>
      </rPr>
      <t xml:space="preserve">Control de tramites y servicios y recibo de pago
</t>
    </r>
    <r>
      <rPr>
        <b/>
        <sz val="10"/>
        <color rgb="FF000000"/>
        <rFont val="Arial"/>
        <family val="2"/>
      </rPr>
      <t>Periodicidad:</t>
    </r>
    <r>
      <rPr>
        <sz val="10"/>
        <color rgb="FF000000"/>
        <rFont val="Arial"/>
        <family val="2"/>
      </rPr>
      <t xml:space="preserve"> Mensual
</t>
    </r>
    <r>
      <rPr>
        <b/>
        <sz val="10"/>
        <color rgb="FF000000"/>
        <rFont val="Arial"/>
        <family val="2"/>
      </rPr>
      <t>Resguardante</t>
    </r>
    <r>
      <rPr>
        <sz val="10"/>
        <color rgb="FF000000"/>
        <rFont val="Arial"/>
        <family val="2"/>
      </rPr>
      <t>: Oficialía del Registro del Estado Familiar</t>
    </r>
  </si>
  <si>
    <r>
      <rPr>
        <b/>
        <sz val="10"/>
        <color rgb="FF000000"/>
        <rFont val="Arial"/>
        <family val="2"/>
      </rPr>
      <t>Medios de verificación:</t>
    </r>
    <r>
      <rPr>
        <sz val="10"/>
        <color rgb="FF000000"/>
        <rFont val="Arial"/>
        <family val="2"/>
      </rPr>
      <t xml:space="preserve">Listado, Carpeta y control de tramites y servicios
</t>
    </r>
    <r>
      <rPr>
        <b/>
        <sz val="10"/>
        <color rgb="FF000000"/>
        <rFont val="Arial"/>
        <family val="2"/>
      </rPr>
      <t xml:space="preserve">Fuente de información: </t>
    </r>
    <r>
      <rPr>
        <sz val="10"/>
        <color rgb="FF000000"/>
        <rFont val="Arial"/>
        <family val="2"/>
      </rPr>
      <t xml:space="preserve">Control de tramites y servicios, recibos de pago 
</t>
    </r>
    <r>
      <rPr>
        <b/>
        <sz val="10"/>
        <color rgb="FF000000"/>
        <rFont val="Arial"/>
        <family val="2"/>
      </rPr>
      <t>Periodicidad:</t>
    </r>
    <r>
      <rPr>
        <sz val="10"/>
        <color rgb="FF000000"/>
        <rFont val="Arial"/>
        <family val="2"/>
      </rPr>
      <t xml:space="preserve"> Mensual
</t>
    </r>
    <r>
      <rPr>
        <b/>
        <sz val="10"/>
        <color rgb="FF000000"/>
        <rFont val="Arial"/>
        <family val="2"/>
      </rPr>
      <t>Resguardante</t>
    </r>
    <r>
      <rPr>
        <sz val="10"/>
        <color rgb="FF000000"/>
        <rFont val="Arial"/>
        <family val="2"/>
      </rPr>
      <t>: Oficialía del Registro del Estado Familiar</t>
    </r>
  </si>
  <si>
    <r>
      <rPr>
        <b/>
        <sz val="10"/>
        <color rgb="FF000000"/>
        <rFont val="Arial"/>
        <family val="2"/>
      </rPr>
      <t>Medios de verificación:</t>
    </r>
    <r>
      <rPr>
        <sz val="10"/>
        <color rgb="FF000000"/>
        <rFont val="Arial"/>
        <family val="2"/>
      </rPr>
      <t xml:space="preserve">Recibos de cobro
</t>
    </r>
    <r>
      <rPr>
        <b/>
        <sz val="10"/>
        <color rgb="FF000000"/>
        <rFont val="Arial"/>
        <family val="2"/>
      </rPr>
      <t xml:space="preserve">Fuente de información: </t>
    </r>
    <r>
      <rPr>
        <sz val="10"/>
        <color rgb="FF000000"/>
        <rFont val="Arial"/>
        <family val="2"/>
      </rPr>
      <t xml:space="preserve">Departamento de Ingresos Propios
</t>
    </r>
    <r>
      <rPr>
        <b/>
        <sz val="10"/>
        <color rgb="FF000000"/>
        <rFont val="Arial"/>
        <family val="2"/>
      </rPr>
      <t>Periodicidad:</t>
    </r>
    <r>
      <rPr>
        <sz val="10"/>
        <color rgb="FF000000"/>
        <rFont val="Arial"/>
        <family val="2"/>
      </rPr>
      <t xml:space="preserve"> Mensual
</t>
    </r>
    <r>
      <rPr>
        <b/>
        <sz val="10"/>
        <color rgb="FF000000"/>
        <rFont val="Arial"/>
        <family val="2"/>
      </rPr>
      <t>Resguardante</t>
    </r>
    <r>
      <rPr>
        <sz val="10"/>
        <color rgb="FF000000"/>
        <rFont val="Arial"/>
        <family val="2"/>
      </rPr>
      <t>: Oficialía del Registro del Estado Familiar y Departamento de Ingresos Propios</t>
    </r>
  </si>
  <si>
    <r>
      <rPr>
        <b/>
        <sz val="10"/>
        <color rgb="FF000000"/>
        <rFont val="Arial"/>
        <family val="2"/>
      </rPr>
      <t>Medios de verificación:</t>
    </r>
    <r>
      <rPr>
        <sz val="10"/>
        <color rgb="FF000000"/>
        <rFont val="Arial"/>
        <family val="2"/>
      </rPr>
      <t xml:space="preserve">Listado,  control de tramites y servicios
</t>
    </r>
    <r>
      <rPr>
        <b/>
        <sz val="10"/>
        <color rgb="FF000000"/>
        <rFont val="Arial"/>
        <family val="2"/>
      </rPr>
      <t xml:space="preserve">Fuente de información: </t>
    </r>
    <r>
      <rPr>
        <sz val="10"/>
        <color rgb="FF000000"/>
        <rFont val="Arial"/>
        <family val="2"/>
      </rPr>
      <t xml:space="preserve">Control de tramites y servicios 
</t>
    </r>
    <r>
      <rPr>
        <b/>
        <sz val="10"/>
        <color rgb="FF000000"/>
        <rFont val="Arial"/>
        <family val="2"/>
      </rPr>
      <t>Periodicidad:</t>
    </r>
    <r>
      <rPr>
        <sz val="10"/>
        <color rgb="FF000000"/>
        <rFont val="Arial"/>
        <family val="2"/>
      </rPr>
      <t xml:space="preserve"> Mensual
</t>
    </r>
    <r>
      <rPr>
        <b/>
        <sz val="10"/>
        <color rgb="FF000000"/>
        <rFont val="Arial"/>
        <family val="2"/>
      </rPr>
      <t>Resguardante</t>
    </r>
    <r>
      <rPr>
        <sz val="10"/>
        <color rgb="FF000000"/>
        <rFont val="Arial"/>
        <family val="2"/>
      </rPr>
      <t>: Oficialía del Registro del Estado Familiar</t>
    </r>
  </si>
  <si>
    <t>PP1. Zapotlán Seguro, con un Gobierno Transparente y Justo.</t>
  </si>
  <si>
    <t>PTSP (Porcentaje Tramites y Servicios Programados)</t>
  </si>
  <si>
    <t>PTSR (Porcentaje Tramites y Servicios Realizados)</t>
  </si>
  <si>
    <t xml:space="preserve">PSDCREPPPTAN Porcentaje de solicitudes donde constan los requisitos en listados en la parte posterior para tramitar acta de nacimiento </t>
  </si>
  <si>
    <t xml:space="preserve">PSDCREPPPTAN
 PRNP (Porcentaje de Registro de Nacimientos Programados)
</t>
  </si>
  <si>
    <t xml:space="preserve">PSDCREPPPTAN 
PRNR (Porcentaje de Registros de Nacimientos Realizados)
</t>
  </si>
  <si>
    <t xml:space="preserve">PSDCREPPPTAM
Porcentaje de solicitudes donde constan los requisitos enlistados en la parte posterior para tramitar acta de matrimonio.
</t>
  </si>
  <si>
    <t xml:space="preserve">PSDCREPPPTAM                       PRMP (Porcentaje de Registros de Matrimonios Programados) </t>
  </si>
  <si>
    <t>Registro de Defunción</t>
  </si>
  <si>
    <t xml:space="preserve">PSDCREPPPTAD
Porcentaje de solicitudes donde constan los requisitos enlistados en la parte posterior para tramitar acta de defunción.
</t>
  </si>
  <si>
    <t xml:space="preserve">PSDCREPPPTAD
PRDP (Porcentaje de Registros de Defunciones Programadas)
</t>
  </si>
  <si>
    <t xml:space="preserve">PSDCREPPPTAD
PRDR (Porcentaje de Registros de Defunciones Realizadas) 
</t>
  </si>
  <si>
    <t>Registro de Reconocimieto de Hijos</t>
  </si>
  <si>
    <t xml:space="preserve">PSDCREPPPTAR
Porcentaje de solicitudes donde constan los requisitos enlistados en la parte posterior para tramitar acta de reconocimiento
</t>
  </si>
  <si>
    <t xml:space="preserve">PPSDCREPPPTAR
PRRP (Porcentaje Registros de Reconocimientos Programadas)
</t>
  </si>
  <si>
    <t xml:space="preserve">PSDCREPPPTAR
PRRR (Porcentaje de Registros de Reconocimientos Realizadas) 
</t>
  </si>
  <si>
    <t>Registro de Divorcio</t>
  </si>
  <si>
    <t xml:space="preserve">EPSDCRPISJPTAD
Porcentaje de solicitudes donde constan los requisitos para la inscripción de sentencias judiciales para tramitar el acta de divorcio.
</t>
  </si>
  <si>
    <t xml:space="preserve">PSDCRPISJPTAD
PRDIP (Porcentaje de Registros de Divorcios Programados)
</t>
  </si>
  <si>
    <t xml:space="preserve">PSDCRPISJPTAD
 PRDIR (Porcentaje de Registros de Divorcios Realizados)
</t>
  </si>
  <si>
    <t>Expedicion de Copias Certificadas</t>
  </si>
  <si>
    <t xml:space="preserve">PECCLOA
Porcentaje de Expedición de copia certificada de los libros que obran en archivo
</t>
  </si>
  <si>
    <t xml:space="preserve">PECCLOA
ECCP (Porcentaje de Expedición de Copias Certificadas Programadas)
</t>
  </si>
  <si>
    <t xml:space="preserve">PECCLOA
ECCR (Porcentaje de Expedición de Copias Certificadas Realizadas)
</t>
  </si>
  <si>
    <t>Expedición de Constancias</t>
  </si>
  <si>
    <t xml:space="preserve">PECAHCL
Porcentaje Expedición de constancias de los actos y hechos que constan en libros
</t>
  </si>
  <si>
    <t xml:space="preserve">PECAHCL
PECP (Porcentaje de Expedición de Constancias Programadas)
</t>
  </si>
  <si>
    <t xml:space="preserve">PECAHCL
PECR (Porcentaje de Expedición de Constancias Realizadas)
</t>
  </si>
  <si>
    <t>Expedición de CURP Certificada</t>
  </si>
  <si>
    <t xml:space="preserve">PECCMSNRI
Porcentaje de Expedición de CURP certificada mediante el Sistema Nacional de Registro de Identidad
</t>
  </si>
  <si>
    <t xml:space="preserve">PECCMSNRI
PECP (Porcentaje de Expedición de CURP Programados)
</t>
  </si>
  <si>
    <t xml:space="preserve"> PECCMSNRI
PECR (Porcentaje de Expedición de CURP Realizados) 
</t>
  </si>
  <si>
    <t xml:space="preserve">PSDCREPTPI
Porcentaje de solicitudes donde constan los requisitos enlistados para tramitar permiso de inhumación
</t>
  </si>
  <si>
    <t xml:space="preserve">PSDCREPTPI
 PIP (Porcentaje de Permisos Inhumación Programados)
</t>
  </si>
  <si>
    <t xml:space="preserve">PSDCREPTPI
PPR (porcentaje de Permisos Panteón Realizados) 
</t>
  </si>
  <si>
    <t>Permiso de Refrendo de Inhumación</t>
  </si>
  <si>
    <t xml:space="preserve">PSDCREPTPRI
Porcentaje de solicitudes donde constan los requisitos enlistados para tramitar permiso de refrendo de inhumación.
</t>
  </si>
  <si>
    <t xml:space="preserve">PSDCREPTPRI
PPRIP (Porcentaje de Refrendo Inhumación Programados)
</t>
  </si>
  <si>
    <t xml:space="preserve">PSDCREPTPRI
PPRIR (Porcentaje de Refrendo Inhumación Realizados)
</t>
  </si>
  <si>
    <t>Campaña de Matrimonios Colectivos</t>
  </si>
  <si>
    <t xml:space="preserve">PSRCMCGDF
Porcentaje de solicitudes recibidas para la Campaña de Matrimonios Colectivos y así garantizar el derecho a la familia.
</t>
  </si>
  <si>
    <t xml:space="preserve">PSRCMCGDF
PCMC (Porcentaje Campaña de Matrimonios 
Colectivos Programadas)
</t>
  </si>
  <si>
    <t>PCMCR (Porcentaje de Campaña re Matrimonios Colectivos Programadas Realizadas)</t>
  </si>
  <si>
    <t>Recaudación</t>
  </si>
  <si>
    <t xml:space="preserve">PIG 
(Porcentaje de ingresos programados)
</t>
  </si>
  <si>
    <t xml:space="preserve">PIG 
PRR (Porcentaje de ingresos realizados) 
</t>
  </si>
  <si>
    <t xml:space="preserve">PSDCREPPPTAN = PRN (PRNR/PRNP)X100%  </t>
  </si>
  <si>
    <t>PSDCREPPPTAM = PRM (PRMR/PRMP)X100%</t>
  </si>
  <si>
    <t>PSDCREPPPTAD = PRD (PRDR/PRDP)X100%</t>
  </si>
  <si>
    <t>PSDCREPPPTAR = PRR (PRRR/PRRP)X100%</t>
  </si>
  <si>
    <t>PSDCRPISJPTAD =PRDI (PRDIR/PRDIP)X100%</t>
  </si>
  <si>
    <t>PECCLOA = PECC (PECCR/PECCP)X100%</t>
  </si>
  <si>
    <t xml:space="preserve">PECAHCL = PEC (PECR/PECP)X100% </t>
  </si>
  <si>
    <t xml:space="preserve"> PECCMSNRI = PECC (PECCR/PECCP)X100%</t>
  </si>
  <si>
    <t xml:space="preserve">PSRCMCGDF = PCMC (PCMCR/PCMCP)X100% </t>
  </si>
  <si>
    <t xml:space="preserve">PSDCREPPPTAM
PRMR (Porcentaje de Registros de Matrimonios Realizados) 
</t>
  </si>
  <si>
    <t>PTSR</t>
  </si>
  <si>
    <t>PTSP</t>
  </si>
  <si>
    <t xml:space="preserve">TS (TSP/TSR)X100 </t>
  </si>
  <si>
    <t>Oficialia del Registro del Estado Familiar</t>
  </si>
  <si>
    <t>POA Oficialia del Registro del Estado Familiar</t>
  </si>
  <si>
    <t>PRN (PRNR/PRNP)*100%</t>
  </si>
  <si>
    <t>PRNR</t>
  </si>
  <si>
    <t>PRNP</t>
  </si>
  <si>
    <t>Oficiaíla del Registro del Estadio Familiar</t>
  </si>
  <si>
    <t>POA Oficiaíla del Registro del Estadio Familiar</t>
  </si>
  <si>
    <t>PRMR</t>
  </si>
  <si>
    <t>PRMP</t>
  </si>
  <si>
    <t>PRM (PRMR/PRMP)X100%</t>
  </si>
  <si>
    <t>PRDR</t>
  </si>
  <si>
    <t>PRDP</t>
  </si>
  <si>
    <t>PRD (PRDR/PRDP)x100%</t>
  </si>
  <si>
    <t>POA Oficialía del Registro del Estado Familiar</t>
  </si>
  <si>
    <t>PRRR</t>
  </si>
  <si>
    <t>PRRP</t>
  </si>
  <si>
    <t>PRR (PRRR/PRRP)X100%</t>
  </si>
  <si>
    <t>PRDIR</t>
  </si>
  <si>
    <t>PRDIP</t>
  </si>
  <si>
    <t>PRDI (PRDIR/PRDIP)X100%</t>
  </si>
  <si>
    <t>PECCR</t>
  </si>
  <si>
    <t>PECCP</t>
  </si>
  <si>
    <t>PECC (PECCR/PECCP)X100</t>
  </si>
  <si>
    <t>PECR</t>
  </si>
  <si>
    <t>PECP</t>
  </si>
  <si>
    <t>PEC (PECR/PECP)X100</t>
  </si>
  <si>
    <t>PPIR</t>
  </si>
  <si>
    <t>PPIP</t>
  </si>
  <si>
    <t>PECC (PECCR/PECCP)X100%</t>
  </si>
  <si>
    <t>PPI (PPIR/PPIP)X100%</t>
  </si>
  <si>
    <t>PSDCREPTPI = PPI (PPIR/PPIP)X100%</t>
  </si>
  <si>
    <t>PRIR</t>
  </si>
  <si>
    <t>PRIP</t>
  </si>
  <si>
    <t>PSDCREPTPRI = PPRI (PPRIR/PPRIP)X100%</t>
  </si>
  <si>
    <t>PPRI (PPRIR/PPRIP)X100%</t>
  </si>
  <si>
    <t>PCMCR</t>
  </si>
  <si>
    <t>PCMCP</t>
  </si>
  <si>
    <t>PCMC (PCMCR/PCMCP)X100</t>
  </si>
  <si>
    <t>PP1- C2</t>
  </si>
  <si>
    <t>PP1- C3</t>
  </si>
  <si>
    <t xml:space="preserve">PIGM
Porcentaje de ingresos generados al mes
</t>
  </si>
  <si>
    <t xml:space="preserve">PIGM = PRC (PRCMR/PRCMP) X100%
</t>
  </si>
  <si>
    <t>PIGM = PRC (PRCP/PRCR)X100%</t>
  </si>
  <si>
    <t>PIGMP</t>
  </si>
  <si>
    <t>PIGMR</t>
  </si>
  <si>
    <t>POA DE LA OFICIALÍA DEL REGISTRO DEL ESTADO FAMILIAR</t>
  </si>
  <si>
    <t>1.1 Un Gobierno Itinerante y cercano al pueblo desde el primer día</t>
  </si>
  <si>
    <t>1.1 Ofrecer una atención responsable y empática hacia la ciudadanía, con un alcance a todas las regiones del estado</t>
  </si>
  <si>
    <t>Artículo 393.- En el Estado Libre y Soberano de Hidalgo, estará a cargo de los Oficiales del Registro del Estado Familiar, con facultades, atribuciones, obligaciones y derechos para constatar y autorizar los actos del estado familiar y extender las actas relativas a nacimiento, reconocimiento de hijos, matrimonio, concubinato, divorcio, tutela, emancipación y muerte de los mexicanos y extranjeros residentes en la demarcación mencionada, inscribir las ejecutorias que declaren la ausencia, la presunción de muerte, la de haber perdido la capacidad legal para administrar bienes y las resoluciones definitivas del estado familiar de las personas, las cuales se asentarán en documentos especiales que se denominarán "Formas del Registro del Estado Familiar", de las que se llevará un duplicado en la Dirección del Registro del Estado Familiar.</t>
  </si>
  <si>
    <t>El Oficial del Registro del Estado Familiar tiene la obligación de constatar, brindar seguridad y certeza jurídica a los actos y hechos de las personas, mediante la atención de usuarios directamente, ofreciendo atención responsable y empática a la ciudadanía</t>
  </si>
  <si>
    <r>
      <rPr>
        <sz val="10"/>
        <color rgb="FFFFFFFF"/>
        <rFont val="Arial"/>
        <family val="2"/>
      </rPr>
      <t>CLASIFICACIÓN FUNCIONAL</t>
    </r>
  </si>
  <si>
    <r>
      <rPr>
        <b/>
        <vertAlign val="subscript"/>
        <sz val="8.5"/>
        <rFont val="Arial"/>
        <family val="2"/>
      </rPr>
      <t xml:space="preserve">       </t>
    </r>
    <r>
      <rPr>
        <b/>
        <vertAlign val="subscript"/>
        <sz val="10"/>
        <rFont val="Arial"/>
        <family val="2"/>
      </rPr>
      <t xml:space="preserve">   LIC. LUIS NICOLAS TELLEZ HERNANDEZ                                                                               </t>
    </r>
    <r>
      <rPr>
        <b/>
        <sz val="10"/>
        <rFont val="Arial"/>
        <family val="2"/>
      </rPr>
      <t xml:space="preserve">(NOMBRE Y FIRMA)
           </t>
    </r>
    <r>
      <rPr>
        <b/>
        <vertAlign val="subscript"/>
        <sz val="10"/>
        <rFont val="Arial"/>
        <family val="2"/>
      </rPr>
      <t xml:space="preserve">RESPONSABLE DE LA MIR                                                                  </t>
    </r>
    <r>
      <rPr>
        <b/>
        <sz val="10"/>
        <rFont val="Arial"/>
        <family val="2"/>
      </rPr>
      <t>COORDINADOR DEL COMITÉ TÉCNICO DE
EVALUACIÓN DEL DESEMPEÑO</t>
    </r>
  </si>
  <si>
    <t xml:space="preserve"> Porcentaje de trámites y servicios</t>
  </si>
  <si>
    <t>PTS                                Porcentaje de tramites y servicios</t>
  </si>
  <si>
    <t xml:space="preserve">PTS= (PTSP/PTSR)X100% </t>
  </si>
  <si>
    <t>Art. BANDO BUN GOBIERNO</t>
  </si>
  <si>
    <t>N/A</t>
  </si>
  <si>
    <t xml:space="preserve">Brindar certeza juridica a los actos y hechos relativos al Estado Familiar de las personas.   </t>
  </si>
  <si>
    <r>
      <rPr>
        <b/>
        <sz val="12"/>
        <color theme="1"/>
        <rFont val="Arial"/>
        <family val="2"/>
      </rPr>
      <t xml:space="preserve">Estas acciones se realizan bajo principios de legalidad, equidad y respeto a los derechos humanos, principalmente a través de la Oficialía del Registro del Estado Familiar del municipio.                                                                                                                                                                                                                                                                                                                                                                   </t>
    </r>
    <r>
      <rPr>
        <sz val="12"/>
        <color theme="1"/>
        <rFont val="Arial"/>
        <family val="2"/>
      </rPr>
      <t xml:space="preserve">                                                                                                                                                                                                                                                                                                                                                                                                                                             OE1: Garantizar el derecho a la Idendentidad                                                                     
OE2: Garantizar el derecho al libre desarrollo de las personas
OE3: Garantizar el derecho a la familia                                                                                                                                                                                                                                                                                                                                                                                                                                                                                                                                                                                                   OE4: Brindar certeza jurídica a las defunciones de las personas                                                                                                                                                                                                                                                                                                                                                                                                                                                                    OE5: Brindar seguridad jurídica  
OE6: Control y Registro: Asentar correctamente las actas y conservar los Libros de Registro de manera física y electrónica
</t>
    </r>
  </si>
  <si>
    <r>
      <rPr>
        <b/>
        <u/>
        <sz val="10"/>
        <rFont val="Arial"/>
        <family val="2"/>
      </rPr>
      <t xml:space="preserve">Medios de verificación: </t>
    </r>
    <r>
      <rPr>
        <u/>
        <sz val="10"/>
        <rFont val="Arial"/>
        <family val="2"/>
      </rPr>
      <t xml:space="preserve">Carpeta de Indicadores
</t>
    </r>
    <r>
      <rPr>
        <b/>
        <u/>
        <sz val="10"/>
        <rFont val="Arial"/>
        <family val="2"/>
      </rPr>
      <t>Fuente de información:</t>
    </r>
    <r>
      <rPr>
        <u/>
        <sz val="10"/>
        <rFont val="Arial"/>
        <family val="2"/>
      </rPr>
      <t xml:space="preserve"> Dirección General del Registro del Estado Familiar
</t>
    </r>
    <r>
      <rPr>
        <b/>
        <u/>
        <sz val="10"/>
        <rFont val="Arial"/>
        <family val="2"/>
      </rPr>
      <t>Periodicidad:</t>
    </r>
    <r>
      <rPr>
        <u/>
        <sz val="10"/>
        <rFont val="Arial"/>
        <family val="2"/>
      </rPr>
      <t xml:space="preserve"> Mensual
</t>
    </r>
    <r>
      <rPr>
        <b/>
        <u/>
        <sz val="10"/>
        <rFont val="Arial"/>
        <family val="2"/>
      </rPr>
      <t>Resguardante</t>
    </r>
    <r>
      <rPr>
        <u/>
        <sz val="10"/>
        <rFont val="Arial"/>
        <family val="2"/>
      </rPr>
      <t xml:space="preserve">: Oficialía del Registro del Estado Familiar        </t>
    </r>
    <r>
      <rPr>
        <u/>
        <sz val="10"/>
        <color theme="10"/>
        <rFont val="Arial"/>
        <family val="2"/>
      </rPr>
      <t xml:space="preserve">                                                                                        https://zapotlan.hidalgo.gob.mx/normateca.html</t>
    </r>
  </si>
  <si>
    <r>
      <rPr>
        <b/>
        <sz val="10"/>
        <rFont val="Arial"/>
        <family val="2"/>
      </rPr>
      <t xml:space="preserve">Medios de verificación: </t>
    </r>
    <r>
      <rPr>
        <sz val="10"/>
        <rFont val="Arial"/>
        <family val="2"/>
      </rPr>
      <t>Libros, Volantes de Control, Apendice</t>
    </r>
    <r>
      <rPr>
        <b/>
        <sz val="10"/>
        <rFont val="Arial"/>
        <family val="2"/>
      </rPr>
      <t xml:space="preserve">
Fuente de información: </t>
    </r>
    <r>
      <rPr>
        <sz val="10"/>
        <rFont val="Arial"/>
        <family val="2"/>
      </rPr>
      <t>Dirección General del Registro del Estado Familiar</t>
    </r>
    <r>
      <rPr>
        <b/>
        <sz val="10"/>
        <rFont val="Arial"/>
        <family val="2"/>
      </rPr>
      <t xml:space="preserve">
Periodicidad:</t>
    </r>
    <r>
      <rPr>
        <sz val="10"/>
        <rFont val="Arial"/>
        <family val="2"/>
      </rPr>
      <t xml:space="preserve"> Mensual</t>
    </r>
    <r>
      <rPr>
        <b/>
        <sz val="10"/>
        <rFont val="Arial"/>
        <family val="2"/>
      </rPr>
      <t xml:space="preserve">
Resguardante: </t>
    </r>
    <r>
      <rPr>
        <sz val="10"/>
        <rFont val="Arial"/>
        <family val="2"/>
      </rPr>
      <t xml:space="preserve">Oficialía del Registro del Estado Familiar  </t>
    </r>
    <r>
      <rPr>
        <sz val="10"/>
        <color theme="10"/>
        <rFont val="Arial"/>
        <family val="2"/>
      </rPr>
      <t xml:space="preserve">     </t>
    </r>
    <r>
      <rPr>
        <u/>
        <sz val="10"/>
        <color theme="10"/>
        <rFont val="Arial"/>
        <family val="2"/>
      </rPr>
      <t xml:space="preserve">                                                                                   https://zapotlan.hidalgo.gob.mx/normateca.html</t>
    </r>
  </si>
  <si>
    <r>
      <rPr>
        <b/>
        <sz val="10"/>
        <rFont val="Arial"/>
        <family val="2"/>
      </rPr>
      <t>Medios de verificación:</t>
    </r>
    <r>
      <rPr>
        <sz val="10"/>
        <rFont val="Arial"/>
        <family val="2"/>
      </rPr>
      <t>Listado, control de tramites y servicios</t>
    </r>
    <r>
      <rPr>
        <b/>
        <sz val="10"/>
        <rFont val="Arial"/>
        <family val="2"/>
      </rPr>
      <t xml:space="preserve">
Fuente de información: C</t>
    </r>
    <r>
      <rPr>
        <sz val="10"/>
        <rFont val="Arial"/>
        <family val="2"/>
      </rPr>
      <t>ontrol de tramites y servicios y recibo de pago</t>
    </r>
    <r>
      <rPr>
        <b/>
        <sz val="10"/>
        <rFont val="Arial"/>
        <family val="2"/>
      </rPr>
      <t xml:space="preserve">
Periodicidad: </t>
    </r>
    <r>
      <rPr>
        <sz val="10"/>
        <rFont val="Arial"/>
        <family val="2"/>
      </rPr>
      <t>Mensual</t>
    </r>
    <r>
      <rPr>
        <b/>
        <sz val="10"/>
        <rFont val="Arial"/>
        <family val="2"/>
      </rPr>
      <t xml:space="preserve">
Resguardante: </t>
    </r>
    <r>
      <rPr>
        <sz val="10"/>
        <rFont val="Arial"/>
        <family val="2"/>
      </rPr>
      <t>Oficialía del Registro del Estado Familiar</t>
    </r>
    <r>
      <rPr>
        <u/>
        <sz val="10"/>
        <color theme="10"/>
        <rFont val="Arial"/>
        <family val="2"/>
      </rPr>
      <t xml:space="preserve">                                                                                   https://zapotlan.hidalgo.gob.mx/normateca.html</t>
    </r>
  </si>
  <si>
    <r>
      <rPr>
        <b/>
        <sz val="10"/>
        <rFont val="Arial"/>
        <family val="2"/>
      </rPr>
      <t>Medios de verificación:</t>
    </r>
    <r>
      <rPr>
        <sz val="10"/>
        <rFont val="Arial"/>
        <family val="2"/>
      </rPr>
      <t>Listado, Carpeta y control de tramites y servicios</t>
    </r>
    <r>
      <rPr>
        <b/>
        <sz val="10"/>
        <rFont val="Arial"/>
        <family val="2"/>
      </rPr>
      <t xml:space="preserve">
Fuente de información: </t>
    </r>
    <r>
      <rPr>
        <sz val="10"/>
        <rFont val="Arial"/>
        <family val="2"/>
      </rPr>
      <t xml:space="preserve">Control de tramites y servicios, recibos de pago </t>
    </r>
    <r>
      <rPr>
        <b/>
        <sz val="10"/>
        <rFont val="Arial"/>
        <family val="2"/>
      </rPr>
      <t xml:space="preserve">
Periodicidad: </t>
    </r>
    <r>
      <rPr>
        <sz val="10"/>
        <rFont val="Arial"/>
        <family val="2"/>
      </rPr>
      <t>Mensual</t>
    </r>
    <r>
      <rPr>
        <b/>
        <sz val="10"/>
        <rFont val="Arial"/>
        <family val="2"/>
      </rPr>
      <t xml:space="preserve">
Resguardante: </t>
    </r>
    <r>
      <rPr>
        <sz val="10"/>
        <rFont val="Arial"/>
        <family val="2"/>
      </rPr>
      <t>Oficialía del Registro del Estado Familiar</t>
    </r>
    <r>
      <rPr>
        <u/>
        <sz val="10"/>
        <color theme="10"/>
        <rFont val="Arial"/>
        <family val="2"/>
      </rPr>
      <t xml:space="preserve">                                                                           https://zapotlan.hidalgo.gob.mx/normateca.html</t>
    </r>
  </si>
  <si>
    <r>
      <rPr>
        <b/>
        <sz val="10"/>
        <rFont val="Arial"/>
        <family val="2"/>
      </rPr>
      <t>Medios de verificación:Li</t>
    </r>
    <r>
      <rPr>
        <sz val="10"/>
        <rFont val="Arial"/>
        <family val="2"/>
      </rPr>
      <t>stado,  control de tramites y servicios</t>
    </r>
    <r>
      <rPr>
        <b/>
        <sz val="10"/>
        <rFont val="Arial"/>
        <family val="2"/>
      </rPr>
      <t xml:space="preserve">
Fuente de información: </t>
    </r>
    <r>
      <rPr>
        <sz val="10"/>
        <rFont val="Arial"/>
        <family val="2"/>
      </rPr>
      <t xml:space="preserve">Control de tramites y servicios </t>
    </r>
    <r>
      <rPr>
        <b/>
        <sz val="10"/>
        <rFont val="Arial"/>
        <family val="2"/>
      </rPr>
      <t xml:space="preserve">
Periodicidad: </t>
    </r>
    <r>
      <rPr>
        <sz val="10"/>
        <rFont val="Arial"/>
        <family val="2"/>
      </rPr>
      <t>Mensual</t>
    </r>
    <r>
      <rPr>
        <b/>
        <sz val="10"/>
        <rFont val="Arial"/>
        <family val="2"/>
      </rPr>
      <t xml:space="preserve">
Resguardante: </t>
    </r>
    <r>
      <rPr>
        <sz val="10"/>
        <rFont val="Arial"/>
        <family val="2"/>
      </rPr>
      <t>Oficialía del Registro del Estado Familiar</t>
    </r>
    <r>
      <rPr>
        <u/>
        <sz val="10"/>
        <color theme="10"/>
        <rFont val="Arial"/>
        <family val="2"/>
      </rPr>
      <t xml:space="preserve">                                                                       https://zapotlan.hidalgo.gob.mx/normateca.html</t>
    </r>
  </si>
  <si>
    <r>
      <rPr>
        <b/>
        <sz val="10"/>
        <rFont val="Arial"/>
        <family val="2"/>
      </rPr>
      <t>Medios de verificación:</t>
    </r>
    <r>
      <rPr>
        <sz val="10"/>
        <rFont val="Arial"/>
        <family val="2"/>
      </rPr>
      <t>Listado, Carpeta y control de tramites y servicios</t>
    </r>
    <r>
      <rPr>
        <b/>
        <sz val="10"/>
        <rFont val="Arial"/>
        <family val="2"/>
      </rPr>
      <t xml:space="preserve">
Fuente de información: </t>
    </r>
    <r>
      <rPr>
        <sz val="10"/>
        <rFont val="Arial"/>
        <family val="2"/>
      </rPr>
      <t>Control de tramites y servicios, recibos de pago</t>
    </r>
    <r>
      <rPr>
        <b/>
        <sz val="10"/>
        <rFont val="Arial"/>
        <family val="2"/>
      </rPr>
      <t xml:space="preserve"> 
Periodicidad: </t>
    </r>
    <r>
      <rPr>
        <sz val="10"/>
        <rFont val="Arial"/>
        <family val="2"/>
      </rPr>
      <t>Mensual</t>
    </r>
    <r>
      <rPr>
        <b/>
        <sz val="10"/>
        <rFont val="Arial"/>
        <family val="2"/>
      </rPr>
      <t xml:space="preserve">
Resguardante: </t>
    </r>
    <r>
      <rPr>
        <sz val="10"/>
        <rFont val="Arial"/>
        <family val="2"/>
      </rPr>
      <t>Oficialía del Registro del Estado Familiar</t>
    </r>
    <r>
      <rPr>
        <u/>
        <sz val="10"/>
        <color theme="10"/>
        <rFont val="Arial"/>
        <family val="2"/>
      </rPr>
      <t xml:space="preserve">                                                                      https://zapotlan.hidalgo.gob.mx/normateca.html</t>
    </r>
  </si>
  <si>
    <r>
      <rPr>
        <b/>
        <sz val="10"/>
        <rFont val="Arial"/>
        <family val="2"/>
      </rPr>
      <t>Medios de verificación:</t>
    </r>
    <r>
      <rPr>
        <sz val="10"/>
        <rFont val="Arial"/>
        <family val="2"/>
      </rPr>
      <t xml:space="preserve"> Libros, Volantes Control y Apendice</t>
    </r>
    <r>
      <rPr>
        <b/>
        <sz val="10"/>
        <rFont val="Arial"/>
        <family val="2"/>
      </rPr>
      <t xml:space="preserve">
Fuente de información: </t>
    </r>
    <r>
      <rPr>
        <sz val="10"/>
        <rFont val="Arial"/>
        <family val="2"/>
      </rPr>
      <t xml:space="preserve">Control de tramites y servicios </t>
    </r>
    <r>
      <rPr>
        <b/>
        <sz val="10"/>
        <rFont val="Arial"/>
        <family val="2"/>
      </rPr>
      <t xml:space="preserve">
Periodicidad: </t>
    </r>
    <r>
      <rPr>
        <sz val="10"/>
        <rFont val="Arial"/>
        <family val="2"/>
      </rPr>
      <t>Mensual</t>
    </r>
    <r>
      <rPr>
        <b/>
        <sz val="10"/>
        <rFont val="Arial"/>
        <family val="2"/>
      </rPr>
      <t xml:space="preserve">
Resguardante: </t>
    </r>
    <r>
      <rPr>
        <sz val="10"/>
        <rFont val="Arial"/>
        <family val="2"/>
      </rPr>
      <t>Oficialía del Registro del Estado Familiar</t>
    </r>
    <r>
      <rPr>
        <u/>
        <sz val="10"/>
        <color theme="10"/>
        <rFont val="Arial"/>
        <family val="2"/>
      </rPr>
      <t xml:space="preserve">                                                                   https://zapotlan.hidalgo.gob.mx/normateca.html</t>
    </r>
  </si>
  <si>
    <r>
      <rPr>
        <b/>
        <sz val="10"/>
        <rFont val="Arial"/>
        <family val="2"/>
      </rPr>
      <t>Medios de verificación:</t>
    </r>
    <r>
      <rPr>
        <sz val="10"/>
        <rFont val="Arial"/>
        <family val="2"/>
      </rPr>
      <t>Recibos de cobro</t>
    </r>
    <r>
      <rPr>
        <b/>
        <sz val="10"/>
        <rFont val="Arial"/>
        <family val="2"/>
      </rPr>
      <t xml:space="preserve">
Fuente de información: </t>
    </r>
    <r>
      <rPr>
        <sz val="10"/>
        <rFont val="Arial"/>
        <family val="2"/>
      </rPr>
      <t>Departamento de Ingresos Propios</t>
    </r>
    <r>
      <rPr>
        <b/>
        <sz val="10"/>
        <rFont val="Arial"/>
        <family val="2"/>
      </rPr>
      <t xml:space="preserve">
Periodicidad: </t>
    </r>
    <r>
      <rPr>
        <sz val="10"/>
        <rFont val="Arial"/>
        <family val="2"/>
      </rPr>
      <t>Mensual</t>
    </r>
    <r>
      <rPr>
        <b/>
        <sz val="10"/>
        <rFont val="Arial"/>
        <family val="2"/>
      </rPr>
      <t xml:space="preserve">
Resguardante: </t>
    </r>
    <r>
      <rPr>
        <sz val="10"/>
        <rFont val="Arial"/>
        <family val="2"/>
      </rPr>
      <t>Oficialía del Registro del Estado Familiar y Departamento de Ingresos Propios</t>
    </r>
    <r>
      <rPr>
        <u/>
        <sz val="10"/>
        <color theme="10"/>
        <rFont val="Arial"/>
        <family val="2"/>
      </rPr>
      <t xml:space="preserve">                                                                   https://zapotlan.hidalgo.gob.mx/normateca.html</t>
    </r>
  </si>
  <si>
    <t>TRAMITES Y SERVICIOS</t>
  </si>
  <si>
    <t>REGISTROS DE NACIMIENTO</t>
  </si>
  <si>
    <t>REGISTROS DE MATRIMONIO</t>
  </si>
  <si>
    <t>REGISTROS DE DEFUNCIÓN</t>
  </si>
  <si>
    <t>REGISTROS DE RECONOCIMIENTO DE HIJOS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</si>
</sst>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6">
    <font>
      <sz val="10"/>
      <color rgb="FF000000"/>
      <name val="Times New Roman"/>
      <charset val="204"/>
    </font>
    <font>
      <sz val="8"/>
      <name val="Arial MT"/>
    </font>
    <font>
      <sz val="8.5"/>
      <name val="Calibri"/>
      <family val="2"/>
    </font>
    <font>
      <b/>
      <sz val="10"/>
      <name val="Arial"/>
      <family val="2"/>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b/>
      <sz val="11"/>
      <color rgb="FFFFFFFF"/>
      <name val="Arial"/>
      <family val="2"/>
    </font>
    <font>
      <b/>
      <sz val="10"/>
      <color rgb="FF000000"/>
      <name val="Arial MT"/>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b/>
      <vertAlign val="subscript"/>
      <sz val="8.5"/>
      <name val="Arial"/>
      <family val="2"/>
    </font>
    <font>
      <sz val="10.5"/>
      <color rgb="FF000000"/>
      <name val="Arial"/>
      <family val="2"/>
    </font>
    <font>
      <sz val="10"/>
      <color rgb="FFFFFFFF"/>
      <name val="Arial"/>
      <family val="2"/>
    </font>
    <font>
      <sz val="8"/>
      <name val="Arial"/>
      <family val="2"/>
    </font>
    <font>
      <b/>
      <vertAlign val="subscript"/>
      <sz val="10"/>
      <name val="Arial"/>
      <family val="2"/>
    </font>
    <font>
      <u/>
      <sz val="10"/>
      <name val="Arial"/>
      <family val="2"/>
    </font>
    <font>
      <b/>
      <u/>
      <sz val="10"/>
      <name val="Arial"/>
      <family val="2"/>
    </font>
    <font>
      <sz val="10"/>
      <color theme="10"/>
      <name val="Arial"/>
      <family val="2"/>
    </font>
    <font>
      <sz val="10"/>
      <color rgb="FF000000"/>
      <name val="Times New Roman"/>
      <charset val="204"/>
    </font>
  </fonts>
  <fills count="28">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rgb="FF974706"/>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s>
  <borders count="5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s>
  <cellStyleXfs count="5">
    <xf numFmtId="0" fontId="0" fillId="0" borderId="0"/>
    <xf numFmtId="9" fontId="16" fillId="0" borderId="0" applyFont="0" applyFill="0" applyBorder="0" applyAlignment="0" applyProtection="0"/>
    <xf numFmtId="0" fontId="17" fillId="0" borderId="0"/>
    <xf numFmtId="0" fontId="27" fillId="0" borderId="0" applyNumberFormat="0" applyFill="0" applyBorder="0" applyAlignment="0" applyProtection="0"/>
    <xf numFmtId="44" fontId="115" fillId="0" borderId="0" applyFont="0" applyFill="0" applyBorder="0" applyAlignment="0" applyProtection="0"/>
  </cellStyleXfs>
  <cellXfs count="822">
    <xf numFmtId="0" fontId="0" fillId="0" borderId="0" xfId="0" applyAlignment="1">
      <alignment horizontal="left" vertical="top"/>
    </xf>
    <xf numFmtId="0" fontId="4" fillId="0" borderId="10" xfId="0" applyFont="1" applyBorder="1" applyAlignment="1">
      <alignment horizontal="center" vertical="top" wrapText="1"/>
    </xf>
    <xf numFmtId="1" fontId="5" fillId="0" borderId="10" xfId="0" applyNumberFormat="1" applyFont="1" applyBorder="1" applyAlignment="1">
      <alignment horizontal="center" vertical="center" shrinkToFit="1"/>
    </xf>
    <xf numFmtId="1" fontId="5"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5" fillId="0" borderId="8" xfId="0" applyNumberFormat="1" applyFont="1" applyBorder="1" applyAlignment="1">
      <alignment horizontal="center" vertical="center" shrinkToFit="1"/>
    </xf>
    <xf numFmtId="1" fontId="5" fillId="0" borderId="9" xfId="0" applyNumberFormat="1" applyFont="1" applyBorder="1" applyAlignment="1">
      <alignment horizontal="center" vertical="center" shrinkToFit="1"/>
    </xf>
    <xf numFmtId="0" fontId="20" fillId="8" borderId="34" xfId="2" applyFont="1" applyFill="1" applyBorder="1" applyAlignment="1">
      <alignment horizontal="center" vertical="center" wrapText="1"/>
    </xf>
    <xf numFmtId="0" fontId="20" fillId="8" borderId="34" xfId="2" applyFont="1" applyFill="1" applyBorder="1" applyAlignment="1">
      <alignment horizontal="center" vertical="center"/>
    </xf>
    <xf numFmtId="0" fontId="20" fillId="9" borderId="34" xfId="2" applyFont="1" applyFill="1" applyBorder="1" applyAlignment="1">
      <alignment horizontal="center" vertical="center"/>
    </xf>
    <xf numFmtId="0" fontId="21" fillId="0" borderId="34" xfId="2" applyFont="1" applyBorder="1" applyAlignment="1">
      <alignment horizontal="justify" vertical="center" wrapText="1"/>
    </xf>
    <xf numFmtId="0" fontId="21" fillId="0" borderId="34" xfId="2" applyFont="1" applyBorder="1" applyAlignment="1">
      <alignment horizontal="center" vertical="center" wrapText="1"/>
    </xf>
    <xf numFmtId="0" fontId="21" fillId="10" borderId="34" xfId="2" applyFont="1" applyFill="1" applyBorder="1" applyAlignment="1">
      <alignment horizontal="center" vertical="center"/>
    </xf>
    <xf numFmtId="0" fontId="21" fillId="0" borderId="34" xfId="2" applyFont="1" applyBorder="1" applyAlignment="1">
      <alignment horizontal="center" vertical="center"/>
    </xf>
    <xf numFmtId="0" fontId="22" fillId="11" borderId="34" xfId="2" applyFont="1" applyFill="1" applyBorder="1" applyAlignment="1">
      <alignment horizontal="center" vertical="center"/>
    </xf>
    <xf numFmtId="0" fontId="23" fillId="0" borderId="10" xfId="0" applyFont="1" applyBorder="1" applyAlignment="1">
      <alignment horizontal="center" vertical="center" wrapText="1"/>
    </xf>
    <xf numFmtId="0" fontId="21" fillId="12" borderId="34" xfId="2" applyFont="1" applyFill="1" applyBorder="1" applyAlignment="1">
      <alignment horizontal="center" vertical="center"/>
    </xf>
    <xf numFmtId="14" fontId="21" fillId="0" borderId="34" xfId="2" applyNumberFormat="1" applyFont="1" applyBorder="1" applyAlignment="1">
      <alignment horizontal="center" vertical="center"/>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0" fillId="0" borderId="0" xfId="0" applyFont="1" applyAlignment="1">
      <alignment horizontal="left" vertical="top"/>
    </xf>
    <xf numFmtId="0" fontId="34"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3" fillId="0" borderId="34" xfId="0" applyFont="1" applyBorder="1" applyAlignment="1">
      <alignment horizontal="center" vertical="center" wrapText="1"/>
    </xf>
    <xf numFmtId="0" fontId="23" fillId="0" borderId="45" xfId="0" applyFont="1" applyBorder="1" applyAlignment="1">
      <alignment horizontal="center" vertical="center" wrapText="1"/>
    </xf>
    <xf numFmtId="0" fontId="25"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3" fillId="14" borderId="34" xfId="0" applyFont="1" applyFill="1" applyBorder="1" applyAlignment="1">
      <alignment horizontal="center" vertical="center"/>
    </xf>
    <xf numFmtId="0" fontId="53" fillId="8"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0" applyFont="1" applyFill="1" applyBorder="1" applyAlignment="1">
      <alignment horizontal="center" vertical="center" wrapText="1"/>
    </xf>
    <xf numFmtId="0" fontId="17" fillId="0" borderId="34" xfId="2" applyBorder="1" applyAlignment="1">
      <alignment horizontal="center" vertical="center" wrapText="1"/>
    </xf>
    <xf numFmtId="0" fontId="23" fillId="0" borderId="34" xfId="0" applyFont="1" applyBorder="1" applyAlignment="1">
      <alignment horizontal="center" vertical="center"/>
    </xf>
    <xf numFmtId="9" fontId="17" fillId="0" borderId="34" xfId="1" applyFont="1" applyBorder="1" applyAlignment="1">
      <alignment horizontal="center" vertical="center"/>
    </xf>
    <xf numFmtId="0" fontId="21" fillId="0" borderId="37" xfId="2" applyFont="1" applyBorder="1" applyAlignment="1">
      <alignment horizontal="center" vertical="center" wrapText="1"/>
    </xf>
    <xf numFmtId="0" fontId="21" fillId="0" borderId="37" xfId="2" applyFont="1" applyBorder="1" applyAlignment="1">
      <alignment horizontal="justify" vertical="center" wrapText="1"/>
    </xf>
    <xf numFmtId="0" fontId="21" fillId="0" borderId="38" xfId="2" applyFont="1" applyBorder="1" applyAlignment="1">
      <alignment horizontal="justify" vertical="center" wrapText="1"/>
    </xf>
    <xf numFmtId="0" fontId="21" fillId="10" borderId="37" xfId="2" applyFont="1" applyFill="1" applyBorder="1" applyAlignment="1">
      <alignment horizontal="center" vertical="center"/>
    </xf>
    <xf numFmtId="0" fontId="21" fillId="0" borderId="37" xfId="2" applyFont="1" applyBorder="1" applyAlignment="1">
      <alignment horizontal="center" vertical="center"/>
    </xf>
    <xf numFmtId="0" fontId="22" fillId="11" borderId="37" xfId="2" applyFont="1" applyFill="1" applyBorder="1" applyAlignment="1">
      <alignment horizontal="center" vertical="center"/>
    </xf>
    <xf numFmtId="0" fontId="20" fillId="8" borderId="31" xfId="2" applyFont="1" applyFill="1" applyBorder="1" applyAlignment="1">
      <alignment horizontal="center" vertical="center" wrapText="1"/>
    </xf>
    <xf numFmtId="0" fontId="20" fillId="9" borderId="29" xfId="2" applyFont="1" applyFill="1" applyBorder="1" applyAlignment="1">
      <alignment horizontal="center" vertical="center"/>
    </xf>
    <xf numFmtId="0" fontId="16" fillId="0" borderId="34" xfId="0" applyFont="1" applyBorder="1" applyAlignment="1">
      <alignment horizontal="center" vertical="center"/>
    </xf>
    <xf numFmtId="0" fontId="16" fillId="0" borderId="0" xfId="0" applyFont="1" applyAlignment="1">
      <alignment horizontal="left" vertical="top"/>
    </xf>
    <xf numFmtId="0" fontId="23" fillId="12" borderId="34" xfId="0" applyFont="1" applyFill="1" applyBorder="1" applyAlignment="1">
      <alignment horizontal="center" vertical="center" wrapText="1"/>
    </xf>
    <xf numFmtId="0" fontId="23" fillId="12" borderId="45" xfId="0" applyFont="1" applyFill="1" applyBorder="1" applyAlignment="1">
      <alignment horizontal="center" vertical="center" wrapText="1"/>
    </xf>
    <xf numFmtId="0" fontId="10" fillId="0" borderId="0" xfId="0" applyFont="1" applyAlignment="1">
      <alignment horizontal="left" vertical="top"/>
    </xf>
    <xf numFmtId="0" fontId="23" fillId="0" borderId="0" xfId="0" applyFont="1" applyAlignment="1">
      <alignment horizontal="center" vertical="center"/>
    </xf>
    <xf numFmtId="0" fontId="23" fillId="0" borderId="0" xfId="0" applyFont="1" applyAlignment="1">
      <alignment vertical="center"/>
    </xf>
    <xf numFmtId="0" fontId="23" fillId="0" borderId="0" xfId="0" applyFont="1" applyAlignment="1">
      <alignment vertical="top"/>
    </xf>
    <xf numFmtId="0" fontId="59" fillId="0" borderId="0" xfId="0" applyFont="1" applyAlignment="1">
      <alignment horizontal="left" vertical="top"/>
    </xf>
    <xf numFmtId="0" fontId="32" fillId="17" borderId="34" xfId="0" applyFont="1" applyFill="1" applyBorder="1" applyAlignment="1">
      <alignment horizontal="center" vertical="center" wrapText="1"/>
    </xf>
    <xf numFmtId="0" fontId="33" fillId="17" borderId="13" xfId="0" applyFont="1" applyFill="1" applyBorder="1" applyAlignment="1">
      <alignment horizontal="center" vertical="center" wrapText="1"/>
    </xf>
    <xf numFmtId="0" fontId="33" fillId="17" borderId="34" xfId="0" applyFont="1" applyFill="1" applyBorder="1" applyAlignment="1">
      <alignment vertical="center" wrapText="1"/>
    </xf>
    <xf numFmtId="0" fontId="60" fillId="0" borderId="0" xfId="0" applyFont="1" applyAlignment="1">
      <alignment horizontal="center"/>
    </xf>
    <xf numFmtId="0" fontId="60" fillId="0" borderId="0" xfId="0" applyFont="1" applyAlignment="1">
      <alignment horizontal="center" vertical="center" wrapText="1"/>
    </xf>
    <xf numFmtId="0" fontId="61" fillId="0" borderId="0" xfId="0" applyFont="1"/>
    <xf numFmtId="0" fontId="63" fillId="0" borderId="0" xfId="0" applyFont="1" applyAlignment="1">
      <alignment wrapText="1"/>
    </xf>
    <xf numFmtId="0" fontId="63" fillId="0" borderId="0" xfId="0" applyFont="1" applyAlignment="1">
      <alignment vertical="center"/>
    </xf>
    <xf numFmtId="0" fontId="63" fillId="0" borderId="0" xfId="0" applyFont="1" applyAlignment="1">
      <alignment vertical="center" wrapText="1"/>
    </xf>
    <xf numFmtId="0" fontId="63" fillId="0" borderId="42" xfId="0" applyFont="1" applyBorder="1" applyAlignment="1">
      <alignment vertical="center" wrapText="1"/>
    </xf>
    <xf numFmtId="0" fontId="62" fillId="0" borderId="0" xfId="0" applyFont="1" applyAlignment="1">
      <alignment vertical="center"/>
    </xf>
    <xf numFmtId="0" fontId="69" fillId="0" borderId="0" xfId="0" applyFont="1" applyAlignment="1">
      <alignment vertical="center"/>
    </xf>
    <xf numFmtId="0" fontId="65" fillId="0" borderId="0" xfId="0" applyFont="1"/>
    <xf numFmtId="0" fontId="66" fillId="0" borderId="0" xfId="0" applyFont="1" applyAlignment="1">
      <alignment vertical="center"/>
    </xf>
    <xf numFmtId="0" fontId="65" fillId="0" borderId="0" xfId="0" applyFont="1" applyAlignment="1">
      <alignment vertical="center"/>
    </xf>
    <xf numFmtId="0" fontId="68" fillId="0" borderId="0" xfId="0" applyFont="1"/>
    <xf numFmtId="0" fontId="67" fillId="0" borderId="0" xfId="0" applyFont="1"/>
    <xf numFmtId="0" fontId="16" fillId="0" borderId="0" xfId="0" applyFont="1" applyAlignment="1">
      <alignment horizontal="center" vertical="center"/>
    </xf>
    <xf numFmtId="0" fontId="29" fillId="13" borderId="0" xfId="0" applyFont="1" applyFill="1" applyAlignment="1">
      <alignment horizontal="center" vertical="center"/>
    </xf>
    <xf numFmtId="0" fontId="29" fillId="13" borderId="0" xfId="0" applyFont="1" applyFill="1" applyAlignment="1">
      <alignment horizontal="center" vertical="center" wrapText="1"/>
    </xf>
    <xf numFmtId="0" fontId="23" fillId="0" borderId="34" xfId="0" applyFont="1" applyBorder="1" applyAlignment="1">
      <alignment horizontal="left" vertical="top"/>
    </xf>
    <xf numFmtId="0" fontId="31" fillId="0" borderId="34" xfId="0" applyFont="1" applyBorder="1" applyAlignment="1">
      <alignment horizontal="center" vertical="top" wrapText="1"/>
    </xf>
    <xf numFmtId="0" fontId="31"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29" fillId="13" borderId="37" xfId="0" applyFont="1" applyFill="1" applyBorder="1" applyAlignment="1">
      <alignment horizontal="center" vertical="center" wrapText="1"/>
    </xf>
    <xf numFmtId="0" fontId="29" fillId="8" borderId="34" xfId="0" applyFont="1" applyFill="1" applyBorder="1" applyAlignment="1">
      <alignment horizontal="center" vertical="center" wrapText="1"/>
    </xf>
    <xf numFmtId="0" fontId="23" fillId="0" borderId="34" xfId="0" applyFont="1" applyBorder="1"/>
    <xf numFmtId="0" fontId="23" fillId="0" borderId="34" xfId="0" applyFont="1" applyBorder="1" applyAlignment="1">
      <alignment vertical="center"/>
    </xf>
    <xf numFmtId="0" fontId="23" fillId="0" borderId="34" xfId="0" applyFont="1" applyBorder="1" applyAlignment="1">
      <alignment vertical="top"/>
    </xf>
    <xf numFmtId="0" fontId="39" fillId="0" borderId="0" xfId="0" applyFont="1" applyAlignment="1">
      <alignment vertical="center"/>
    </xf>
    <xf numFmtId="0" fontId="39" fillId="0" borderId="0" xfId="0" applyFont="1"/>
    <xf numFmtId="0" fontId="39" fillId="0" borderId="0" xfId="0" applyFont="1" applyAlignment="1">
      <alignment vertical="top"/>
    </xf>
    <xf numFmtId="9" fontId="80" fillId="0" borderId="0" xfId="1" applyFont="1" applyBorder="1" applyAlignment="1">
      <alignment vertical="center"/>
    </xf>
    <xf numFmtId="14" fontId="0" fillId="0" borderId="34" xfId="0" applyNumberFormat="1" applyBorder="1" applyAlignment="1">
      <alignment horizontal="center" vertical="top"/>
    </xf>
    <xf numFmtId="14" fontId="16" fillId="0" borderId="34" xfId="0" applyNumberFormat="1" applyFont="1" applyBorder="1" applyAlignment="1">
      <alignment horizontal="center" vertical="top"/>
    </xf>
    <xf numFmtId="0" fontId="23" fillId="0" borderId="0" xfId="0" applyFont="1" applyAlignment="1">
      <alignment horizontal="justify" vertical="justify"/>
    </xf>
    <xf numFmtId="0" fontId="23" fillId="0" borderId="0" xfId="0" applyFont="1" applyAlignment="1">
      <alignment horizontal="center" vertical="center" wrapText="1"/>
    </xf>
    <xf numFmtId="0" fontId="23" fillId="0" borderId="34" xfId="0" applyFont="1" applyBorder="1" applyAlignment="1">
      <alignment horizontal="justify" vertical="center" wrapText="1"/>
    </xf>
    <xf numFmtId="0" fontId="23" fillId="0" borderId="18" xfId="0" applyFont="1" applyBorder="1" applyAlignment="1">
      <alignment horizontal="justify" vertical="center" wrapText="1"/>
    </xf>
    <xf numFmtId="0" fontId="23" fillId="0" borderId="19" xfId="0" applyFont="1" applyBorder="1" applyAlignment="1">
      <alignment horizontal="justify" vertical="center" wrapText="1"/>
    </xf>
    <xf numFmtId="0" fontId="17" fillId="0" borderId="14" xfId="0" applyFont="1" applyBorder="1" applyAlignment="1">
      <alignment horizontal="center" vertical="center" wrapText="1"/>
    </xf>
    <xf numFmtId="0" fontId="17" fillId="0" borderId="15" xfId="0" applyFont="1" applyBorder="1" applyAlignment="1">
      <alignment horizontal="justify" vertical="center" wrapText="1"/>
    </xf>
    <xf numFmtId="0" fontId="23" fillId="0" borderId="0" xfId="0" applyFont="1" applyAlignment="1">
      <alignment horizontal="justify" vertical="center"/>
    </xf>
    <xf numFmtId="0" fontId="29" fillId="26" borderId="10" xfId="0" applyFont="1" applyFill="1" applyBorder="1" applyAlignment="1">
      <alignment horizontal="center" vertical="center" wrapText="1"/>
    </xf>
    <xf numFmtId="0" fontId="87" fillId="8" borderId="33" xfId="0" applyFont="1" applyFill="1" applyBorder="1" applyAlignment="1">
      <alignment horizontal="center" vertical="center" wrapText="1"/>
    </xf>
    <xf numFmtId="0" fontId="84" fillId="0" borderId="34" xfId="0" applyFont="1" applyBorder="1" applyAlignment="1">
      <alignment horizontal="center" vertical="center"/>
    </xf>
    <xf numFmtId="0" fontId="17" fillId="0" borderId="10" xfId="0" applyFont="1" applyBorder="1" applyAlignment="1">
      <alignment horizontal="center" vertical="center" wrapText="1"/>
    </xf>
    <xf numFmtId="0" fontId="11" fillId="7" borderId="10" xfId="0" applyFont="1" applyFill="1" applyBorder="1" applyAlignment="1">
      <alignment horizontal="center" vertical="center" wrapText="1"/>
    </xf>
    <xf numFmtId="0" fontId="92" fillId="7" borderId="10" xfId="0" applyFont="1" applyFill="1" applyBorder="1" applyAlignment="1">
      <alignment horizontal="center" vertical="center" wrapText="1"/>
    </xf>
    <xf numFmtId="0" fontId="29" fillId="7" borderId="10" xfId="0" applyFont="1" applyFill="1" applyBorder="1" applyAlignment="1">
      <alignment horizontal="center" vertical="center" wrapText="1"/>
    </xf>
    <xf numFmtId="0" fontId="29" fillId="7" borderId="33" xfId="0" applyFont="1" applyFill="1" applyBorder="1" applyAlignment="1">
      <alignment horizontal="center" vertical="center" wrapText="1"/>
    </xf>
    <xf numFmtId="1" fontId="23" fillId="0" borderId="10" xfId="0" applyNumberFormat="1" applyFont="1" applyBorder="1" applyAlignment="1">
      <alignment horizontal="center" vertical="center" shrinkToFit="1"/>
    </xf>
    <xf numFmtId="1" fontId="23" fillId="0" borderId="11" xfId="0" applyNumberFormat="1" applyFont="1" applyBorder="1" applyAlignment="1">
      <alignment horizontal="center" vertical="center" shrinkToFit="1"/>
    </xf>
    <xf numFmtId="1" fontId="23" fillId="0" borderId="35" xfId="0" applyNumberFormat="1" applyFont="1" applyBorder="1" applyAlignment="1">
      <alignment horizontal="center" vertical="center" shrinkToFit="1"/>
    </xf>
    <xf numFmtId="1" fontId="23" fillId="0" borderId="34" xfId="0" applyNumberFormat="1" applyFont="1" applyBorder="1" applyAlignment="1">
      <alignment horizontal="center" vertical="center" shrinkToFit="1"/>
    </xf>
    <xf numFmtId="1" fontId="23" fillId="0" borderId="36" xfId="0" applyNumberFormat="1" applyFont="1" applyBorder="1" applyAlignment="1">
      <alignment horizontal="center" vertical="center" shrinkToFit="1"/>
    </xf>
    <xf numFmtId="0" fontId="0" fillId="0" borderId="0" xfId="0" applyAlignment="1">
      <alignment horizontal="left" vertical="top" wrapText="1"/>
    </xf>
    <xf numFmtId="0" fontId="17" fillId="0" borderId="10" xfId="0" applyFont="1" applyBorder="1" applyAlignment="1">
      <alignment horizontal="left" vertical="center" wrapText="1"/>
    </xf>
    <xf numFmtId="0" fontId="43" fillId="0" borderId="10" xfId="0" applyFont="1" applyBorder="1" applyAlignment="1">
      <alignment horizontal="center" vertical="center" wrapText="1"/>
    </xf>
    <xf numFmtId="1" fontId="94" fillId="0" borderId="10" xfId="0" applyNumberFormat="1" applyFont="1" applyBorder="1" applyAlignment="1">
      <alignment horizontal="center" vertical="center" shrinkToFit="1"/>
    </xf>
    <xf numFmtId="0" fontId="88" fillId="15" borderId="34" xfId="0" applyFont="1" applyFill="1" applyBorder="1" applyAlignment="1">
      <alignment horizontal="center" vertical="center"/>
    </xf>
    <xf numFmtId="0" fontId="88" fillId="8" borderId="34" xfId="0" applyFont="1" applyFill="1" applyBorder="1" applyAlignment="1">
      <alignment horizontal="center" vertical="center"/>
    </xf>
    <xf numFmtId="0" fontId="84" fillId="23" borderId="34" xfId="2" applyFont="1" applyFill="1" applyBorder="1" applyAlignment="1">
      <alignment horizontal="center" vertical="center" wrapText="1"/>
    </xf>
    <xf numFmtId="0" fontId="84" fillId="23" borderId="34" xfId="2" applyFont="1" applyFill="1" applyBorder="1" applyAlignment="1">
      <alignment horizontal="center" vertical="center"/>
    </xf>
    <xf numFmtId="0" fontId="86" fillId="11" borderId="34" xfId="2" applyFont="1" applyFill="1" applyBorder="1" applyAlignment="1">
      <alignment horizontal="center" vertical="center"/>
    </xf>
    <xf numFmtId="0" fontId="84" fillId="0" borderId="34" xfId="2" applyFont="1" applyBorder="1" applyAlignment="1">
      <alignment horizontal="center" vertical="center" wrapText="1"/>
    </xf>
    <xf numFmtId="0" fontId="58" fillId="15" borderId="34" xfId="2" applyFont="1" applyFill="1" applyBorder="1" applyAlignment="1">
      <alignment horizontal="center" vertical="center"/>
    </xf>
    <xf numFmtId="0" fontId="84" fillId="0" borderId="34" xfId="2" applyFont="1" applyBorder="1" applyAlignment="1">
      <alignment horizontal="center" vertical="center"/>
    </xf>
    <xf numFmtId="0" fontId="95" fillId="20" borderId="34" xfId="2" applyFont="1" applyFill="1" applyBorder="1" applyAlignment="1">
      <alignment horizontal="center" vertical="center"/>
    </xf>
    <xf numFmtId="0" fontId="9" fillId="7" borderId="34" xfId="0" applyFont="1" applyFill="1" applyBorder="1" applyAlignment="1">
      <alignment horizontal="center" vertical="center" wrapText="1"/>
    </xf>
    <xf numFmtId="0" fontId="88" fillId="7" borderId="34" xfId="0" applyFont="1" applyFill="1" applyBorder="1" applyAlignment="1">
      <alignment horizontal="center" vertical="center" wrapText="1"/>
    </xf>
    <xf numFmtId="0" fontId="29" fillId="9" borderId="34" xfId="0" applyFont="1" applyFill="1" applyBorder="1" applyAlignment="1">
      <alignment horizontal="center" vertical="center" wrapText="1"/>
    </xf>
    <xf numFmtId="0" fontId="47" fillId="7" borderId="34" xfId="0" applyFont="1" applyFill="1" applyBorder="1" applyAlignment="1">
      <alignment horizontal="center" vertical="center" wrapText="1"/>
    </xf>
    <xf numFmtId="0" fontId="47" fillId="8" borderId="34" xfId="0" applyFont="1" applyFill="1" applyBorder="1" applyAlignment="1">
      <alignment horizontal="center" vertical="center" wrapText="1"/>
    </xf>
    <xf numFmtId="0" fontId="39" fillId="12" borderId="34" xfId="0" applyFont="1" applyFill="1" applyBorder="1" applyAlignment="1">
      <alignment horizontal="center" vertical="center" wrapText="1"/>
    </xf>
    <xf numFmtId="0" fontId="39" fillId="25" borderId="34" xfId="0" applyFont="1" applyFill="1" applyBorder="1" applyAlignment="1">
      <alignment horizontal="center" vertical="center" wrapText="1"/>
    </xf>
    <xf numFmtId="0" fontId="39" fillId="0" borderId="34" xfId="0" applyFont="1" applyBorder="1" applyAlignment="1">
      <alignment horizontal="center" vertical="center"/>
    </xf>
    <xf numFmtId="0" fontId="39" fillId="20" borderId="34" xfId="0" applyFont="1" applyFill="1" applyBorder="1" applyAlignment="1">
      <alignment horizontal="center" vertical="center" wrapText="1"/>
    </xf>
    <xf numFmtId="0" fontId="39" fillId="12" borderId="45" xfId="0" applyFont="1" applyFill="1" applyBorder="1" applyAlignment="1">
      <alignment horizontal="center" vertical="center" wrapText="1"/>
    </xf>
    <xf numFmtId="0" fontId="39" fillId="25" borderId="45" xfId="0" applyFont="1" applyFill="1" applyBorder="1" applyAlignment="1">
      <alignment horizontal="center" vertical="center" wrapText="1"/>
    </xf>
    <xf numFmtId="0" fontId="39" fillId="0" borderId="37" xfId="0" applyFont="1" applyBorder="1" applyAlignment="1">
      <alignment horizontal="center" vertical="center"/>
    </xf>
    <xf numFmtId="0" fontId="23" fillId="0" borderId="0" xfId="0" applyFont="1" applyAlignment="1">
      <alignment horizontal="left" vertical="top"/>
    </xf>
    <xf numFmtId="0" fontId="47" fillId="8" borderId="34" xfId="2" applyFont="1" applyFill="1" applyBorder="1" applyAlignment="1">
      <alignment horizontal="center" vertical="center" wrapText="1"/>
    </xf>
    <xf numFmtId="0" fontId="47" fillId="8" borderId="34" xfId="2" applyFont="1" applyFill="1" applyBorder="1" applyAlignment="1">
      <alignment horizontal="center" vertical="center"/>
    </xf>
    <xf numFmtId="0" fontId="91" fillId="0" borderId="37" xfId="2" applyFont="1" applyBorder="1" applyAlignment="1">
      <alignment horizontal="center" vertical="center" wrapText="1"/>
    </xf>
    <xf numFmtId="9" fontId="91" fillId="0" borderId="37" xfId="1" applyFont="1" applyBorder="1" applyAlignment="1">
      <alignment horizontal="center" vertical="center"/>
    </xf>
    <xf numFmtId="0" fontId="29" fillId="7" borderId="34" xfId="0" applyFont="1" applyFill="1" applyBorder="1" applyAlignment="1">
      <alignment horizontal="center" vertical="center" wrapText="1"/>
    </xf>
    <xf numFmtId="0" fontId="23" fillId="0" borderId="34" xfId="0" applyFont="1" applyBorder="1" applyAlignment="1">
      <alignment horizontal="left" vertical="center"/>
    </xf>
    <xf numFmtId="0" fontId="29" fillId="8" borderId="34" xfId="0" applyFont="1" applyFill="1" applyBorder="1" applyAlignment="1">
      <alignment horizontal="center" vertical="center"/>
    </xf>
    <xf numFmtId="0" fontId="23" fillId="0" borderId="0" xfId="0" applyFont="1" applyAlignment="1">
      <alignment horizontal="left" vertical="center"/>
    </xf>
    <xf numFmtId="0" fontId="77" fillId="0" borderId="34" xfId="0" applyFont="1" applyBorder="1" applyAlignment="1">
      <alignment horizontal="center" vertical="center" wrapText="1"/>
    </xf>
    <xf numFmtId="1" fontId="23" fillId="0" borderId="34" xfId="0" applyNumberFormat="1" applyFont="1" applyBorder="1" applyAlignment="1">
      <alignment horizontal="center" vertical="center" wrapText="1"/>
    </xf>
    <xf numFmtId="14" fontId="23" fillId="0" borderId="34" xfId="0" applyNumberFormat="1" applyFont="1" applyBorder="1" applyAlignment="1">
      <alignment horizontal="center" vertical="center" wrapText="1"/>
    </xf>
    <xf numFmtId="9" fontId="23" fillId="0" borderId="32" xfId="0" applyNumberFormat="1" applyFont="1" applyBorder="1" applyAlignment="1">
      <alignment horizontal="center" vertical="center" wrapText="1"/>
    </xf>
    <xf numFmtId="12" fontId="23" fillId="0" borderId="32" xfId="0" applyNumberFormat="1" applyFont="1" applyBorder="1" applyAlignment="1">
      <alignment horizontal="center" vertical="center" wrapText="1"/>
    </xf>
    <xf numFmtId="14" fontId="23" fillId="0" borderId="0" xfId="0" applyNumberFormat="1" applyFont="1" applyAlignment="1">
      <alignment horizontal="center" vertical="center" wrapText="1"/>
    </xf>
    <xf numFmtId="14" fontId="29" fillId="8" borderId="34" xfId="0" applyNumberFormat="1" applyFont="1" applyFill="1" applyBorder="1" applyAlignment="1">
      <alignment horizontal="center" vertical="center" wrapText="1"/>
    </xf>
    <xf numFmtId="0" fontId="88" fillId="8" borderId="34" xfId="0" applyFont="1" applyFill="1" applyBorder="1" applyAlignment="1">
      <alignment horizontal="center" vertical="center" wrapText="1"/>
    </xf>
    <xf numFmtId="0" fontId="97" fillId="7" borderId="34" xfId="0" applyFont="1" applyFill="1" applyBorder="1" applyAlignment="1">
      <alignment horizontal="center" vertical="center" wrapText="1"/>
    </xf>
    <xf numFmtId="0" fontId="47" fillId="20" borderId="13" xfId="0" applyFont="1" applyFill="1" applyBorder="1" applyAlignment="1">
      <alignment horizontal="center" vertical="center" wrapText="1"/>
    </xf>
    <xf numFmtId="0" fontId="47" fillId="7" borderId="34" xfId="0" applyFont="1" applyFill="1" applyBorder="1" applyAlignment="1">
      <alignment vertical="center" wrapText="1"/>
    </xf>
    <xf numFmtId="14" fontId="91" fillId="0" borderId="34" xfId="0" applyNumberFormat="1" applyFont="1" applyBorder="1" applyAlignment="1">
      <alignment horizontal="center" vertical="center" wrapText="1"/>
    </xf>
    <xf numFmtId="0" fontId="39" fillId="14" borderId="34" xfId="0" applyFont="1" applyFill="1" applyBorder="1" applyAlignment="1">
      <alignment horizontal="center" vertical="center"/>
    </xf>
    <xf numFmtId="9" fontId="39" fillId="0" borderId="34" xfId="0" applyNumberFormat="1" applyFont="1" applyBorder="1" applyAlignment="1">
      <alignment horizontal="center" vertical="center"/>
    </xf>
    <xf numFmtId="0" fontId="91" fillId="0" borderId="34" xfId="2" applyFont="1" applyBorder="1" applyAlignment="1">
      <alignment horizontal="center" vertical="center" wrapText="1"/>
    </xf>
    <xf numFmtId="9" fontId="91" fillId="0" borderId="34" xfId="1" applyFont="1" applyBorder="1" applyAlignment="1">
      <alignment horizontal="center" vertical="center"/>
    </xf>
    <xf numFmtId="0" fontId="47" fillId="20" borderId="34" xfId="0" applyFont="1" applyFill="1" applyBorder="1" applyAlignment="1">
      <alignment horizontal="center" vertical="center" wrapText="1"/>
    </xf>
    <xf numFmtId="0" fontId="39" fillId="0" borderId="0" xfId="0" applyFont="1" applyAlignment="1">
      <alignment horizontal="left" vertical="center"/>
    </xf>
    <xf numFmtId="0" fontId="39" fillId="0" borderId="0" xfId="0" applyFont="1" applyAlignment="1">
      <alignment horizontal="center" vertical="center"/>
    </xf>
    <xf numFmtId="9" fontId="23" fillId="0" borderId="0" xfId="1" applyFont="1" applyFill="1" applyBorder="1" applyAlignment="1">
      <alignment horizontal="left" vertical="center"/>
    </xf>
    <xf numFmtId="0" fontId="29" fillId="0" borderId="0" xfId="0" applyFont="1" applyAlignment="1">
      <alignment horizontal="left" vertical="center"/>
    </xf>
    <xf numFmtId="0" fontId="85" fillId="0" borderId="0" xfId="0" applyFont="1" applyAlignment="1">
      <alignment horizontal="left" vertical="center"/>
    </xf>
    <xf numFmtId="0" fontId="97" fillId="7" borderId="38" xfId="0" applyFont="1" applyFill="1" applyBorder="1" applyAlignment="1">
      <alignment horizontal="center" vertical="center" wrapText="1"/>
    </xf>
    <xf numFmtId="0" fontId="47" fillId="20" borderId="9" xfId="0" applyFont="1" applyFill="1" applyBorder="1" applyAlignment="1">
      <alignment horizontal="center" vertical="center" wrapText="1"/>
    </xf>
    <xf numFmtId="0" fontId="47" fillId="7" borderId="38" xfId="0" applyFont="1" applyFill="1" applyBorder="1" applyAlignment="1">
      <alignment horizontal="center" vertical="center" wrapText="1"/>
    </xf>
    <xf numFmtId="9" fontId="23" fillId="0" borderId="34" xfId="1" applyFont="1" applyFill="1" applyBorder="1" applyAlignment="1">
      <alignment horizontal="left" vertical="center"/>
    </xf>
    <xf numFmtId="0" fontId="23" fillId="0" borderId="31" xfId="0" applyFont="1" applyBorder="1" applyAlignment="1">
      <alignment horizontal="left" vertical="center"/>
    </xf>
    <xf numFmtId="0" fontId="75" fillId="0" borderId="10" xfId="0" applyFont="1" applyBorder="1" applyAlignment="1">
      <alignment horizontal="left" vertical="top" wrapText="1"/>
    </xf>
    <xf numFmtId="0" fontId="75" fillId="2" borderId="10" xfId="0" applyFont="1" applyFill="1" applyBorder="1" applyAlignment="1">
      <alignment horizontal="left" vertical="top" wrapText="1" indent="5"/>
    </xf>
    <xf numFmtId="0" fontId="8" fillId="7" borderId="34" xfId="0" applyFont="1" applyFill="1" applyBorder="1" applyAlignment="1">
      <alignment horizontal="center" vertical="center" wrapText="1"/>
    </xf>
    <xf numFmtId="0" fontId="88" fillId="0" borderId="0" xfId="0" applyFont="1" applyAlignment="1">
      <alignment vertical="center" wrapText="1"/>
    </xf>
    <xf numFmtId="0" fontId="0" fillId="0" borderId="0" xfId="0" applyAlignment="1">
      <alignment horizontal="left" vertical="center"/>
    </xf>
    <xf numFmtId="0" fontId="96" fillId="0" borderId="0" xfId="0" applyFont="1" applyAlignment="1">
      <alignment horizontal="left" vertical="center"/>
    </xf>
    <xf numFmtId="0" fontId="23" fillId="0" borderId="0" xfId="0" applyFont="1" applyAlignment="1">
      <alignment horizontal="center" vertical="center" wrapText="1"/>
    </xf>
    <xf numFmtId="0" fontId="86" fillId="8" borderId="34"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17" fillId="0" borderId="34" xfId="0" applyFont="1" applyBorder="1" applyAlignment="1">
      <alignment horizontal="center" vertical="center" wrapText="1"/>
    </xf>
    <xf numFmtId="0" fontId="11" fillId="8" borderId="34" xfId="0" applyFont="1" applyFill="1" applyBorder="1" applyAlignment="1">
      <alignment horizontal="center" vertical="center"/>
    </xf>
    <xf numFmtId="0" fontId="3" fillId="8" borderId="33" xfId="0" applyFont="1" applyFill="1" applyBorder="1" applyAlignment="1">
      <alignment horizontal="center" vertical="center" wrapText="1"/>
    </xf>
    <xf numFmtId="0" fontId="23" fillId="0" borderId="34" xfId="0" applyFont="1" applyBorder="1" applyAlignment="1">
      <alignment horizontal="left" vertical="center" wrapText="1"/>
    </xf>
    <xf numFmtId="0" fontId="23" fillId="0" borderId="34" xfId="0" applyFont="1" applyBorder="1" applyAlignment="1">
      <alignment vertical="center" wrapText="1"/>
    </xf>
    <xf numFmtId="0" fontId="17" fillId="0" borderId="34" xfId="0" applyFont="1" applyBorder="1" applyAlignment="1">
      <alignment vertical="center" wrapText="1"/>
    </xf>
    <xf numFmtId="0" fontId="108" fillId="0" borderId="34" xfId="0" applyFont="1" applyBorder="1" applyAlignment="1">
      <alignment horizontal="left" vertical="center" wrapText="1"/>
    </xf>
    <xf numFmtId="0" fontId="85" fillId="0" borderId="34" xfId="0" applyFont="1" applyBorder="1" applyAlignment="1">
      <alignment horizontal="left" vertical="center" wrapText="1"/>
    </xf>
    <xf numFmtId="0" fontId="11" fillId="8" borderId="38" xfId="0" applyFont="1" applyFill="1" applyBorder="1" applyAlignment="1">
      <alignment horizontal="center" vertical="center"/>
    </xf>
    <xf numFmtId="0" fontId="29" fillId="8" borderId="34" xfId="2" applyFont="1" applyFill="1" applyBorder="1" applyAlignment="1">
      <alignment horizontal="center" vertical="center" wrapText="1"/>
    </xf>
    <xf numFmtId="0" fontId="11" fillId="15" borderId="34" xfId="0" applyFont="1" applyFill="1" applyBorder="1" applyAlignment="1">
      <alignment horizontal="center" vertical="center"/>
    </xf>
    <xf numFmtId="0" fontId="11" fillId="27" borderId="0" xfId="0" applyFont="1" applyFill="1" applyBorder="1" applyAlignment="1">
      <alignment horizontal="center" vertical="center"/>
    </xf>
    <xf numFmtId="0" fontId="29" fillId="27" borderId="0" xfId="0" applyFont="1" applyFill="1" applyBorder="1" applyAlignment="1">
      <alignment horizontal="center" vertical="center"/>
    </xf>
    <xf numFmtId="0" fontId="23" fillId="27" borderId="0" xfId="0" applyFont="1" applyFill="1" applyBorder="1" applyAlignment="1">
      <alignment horizontal="center" vertical="center" wrapText="1"/>
    </xf>
    <xf numFmtId="0" fontId="0" fillId="27" borderId="0" xfId="0" applyFill="1" applyAlignment="1">
      <alignment horizontal="left" vertical="center"/>
    </xf>
    <xf numFmtId="0" fontId="23" fillId="0" borderId="34" xfId="0" applyFont="1" applyBorder="1" applyAlignment="1">
      <alignment horizontal="center" vertical="center" wrapText="1"/>
    </xf>
    <xf numFmtId="0" fontId="29" fillId="8" borderId="34" xfId="2" applyFont="1" applyFill="1" applyBorder="1" applyAlignment="1">
      <alignment horizontal="justify" vertical="center" wrapText="1"/>
    </xf>
    <xf numFmtId="0" fontId="29" fillId="7" borderId="34" xfId="2" applyFont="1" applyFill="1" applyBorder="1" applyAlignment="1">
      <alignment horizontal="justify" vertical="center" wrapText="1"/>
    </xf>
    <xf numFmtId="0" fontId="29" fillId="7" borderId="34" xfId="2" applyFont="1" applyFill="1" applyBorder="1" applyAlignment="1">
      <alignment horizontal="center" vertical="center" wrapText="1"/>
    </xf>
    <xf numFmtId="0" fontId="84" fillId="0" borderId="34" xfId="2" applyFont="1" applyBorder="1" applyAlignment="1">
      <alignment horizontal="center" vertical="center" wrapText="1"/>
    </xf>
    <xf numFmtId="0" fontId="3" fillId="11" borderId="34" xfId="2" applyFont="1" applyFill="1" applyBorder="1" applyAlignment="1">
      <alignment horizontal="center" vertical="center"/>
    </xf>
    <xf numFmtId="0" fontId="17" fillId="0" borderId="34" xfId="2" applyBorder="1" applyAlignment="1">
      <alignment horizontal="center" vertical="center" wrapText="1"/>
    </xf>
    <xf numFmtId="0" fontId="39" fillId="14" borderId="34" xfId="0" applyFont="1" applyFill="1" applyBorder="1" applyAlignment="1">
      <alignment horizontal="center" vertical="center"/>
    </xf>
    <xf numFmtId="0" fontId="47" fillId="7" borderId="34" xfId="0" applyFont="1" applyFill="1" applyBorder="1" applyAlignment="1">
      <alignment horizontal="center" vertical="center" wrapText="1"/>
    </xf>
    <xf numFmtId="0" fontId="97" fillId="7" borderId="34" xfId="0" applyFont="1" applyFill="1" applyBorder="1" applyAlignment="1">
      <alignment horizontal="center" vertical="center" wrapText="1"/>
    </xf>
    <xf numFmtId="0" fontId="47" fillId="8" borderId="34" xfId="0" applyFont="1" applyFill="1" applyBorder="1" applyAlignment="1">
      <alignment horizontal="center" vertical="center" wrapText="1"/>
    </xf>
    <xf numFmtId="0" fontId="17" fillId="12" borderId="10" xfId="0" applyFont="1" applyFill="1" applyBorder="1" applyAlignment="1">
      <alignment horizontal="center" vertical="center" wrapText="1"/>
    </xf>
    <xf numFmtId="0" fontId="23" fillId="0" borderId="34" xfId="0" applyFont="1" applyBorder="1" applyAlignment="1">
      <alignment horizontal="center" vertical="center" wrapText="1"/>
    </xf>
    <xf numFmtId="0" fontId="23" fillId="0" borderId="34" xfId="0" applyFont="1" applyFill="1" applyBorder="1" applyAlignment="1">
      <alignment horizontal="center" vertical="center" wrapText="1"/>
    </xf>
    <xf numFmtId="44" fontId="84" fillId="23" borderId="34" xfId="4" applyFont="1" applyFill="1" applyBorder="1" applyAlignment="1">
      <alignment horizontal="center" vertical="center" wrapText="1"/>
    </xf>
    <xf numFmtId="44" fontId="84" fillId="23" borderId="34" xfId="4" applyFont="1" applyFill="1" applyBorder="1" applyAlignment="1">
      <alignment horizontal="center" vertical="center"/>
    </xf>
    <xf numFmtId="44" fontId="86" fillId="11" borderId="34" xfId="4" applyFont="1" applyFill="1" applyBorder="1" applyAlignment="1">
      <alignment horizontal="center" vertical="center"/>
    </xf>
    <xf numFmtId="44" fontId="84" fillId="0" borderId="34" xfId="4" applyFont="1" applyBorder="1" applyAlignment="1">
      <alignment horizontal="center" vertical="center" wrapText="1"/>
    </xf>
    <xf numFmtId="44" fontId="58" fillId="15" borderId="34" xfId="4" applyFont="1" applyFill="1" applyBorder="1" applyAlignment="1">
      <alignment horizontal="center" vertical="center"/>
    </xf>
    <xf numFmtId="44" fontId="84" fillId="0" borderId="34" xfId="4" applyFont="1" applyBorder="1" applyAlignment="1">
      <alignment horizontal="center" vertical="center"/>
    </xf>
    <xf numFmtId="44" fontId="17" fillId="0" borderId="34" xfId="4" applyFont="1" applyBorder="1" applyAlignment="1">
      <alignment horizontal="center" vertical="center" wrapText="1"/>
    </xf>
    <xf numFmtId="44" fontId="0" fillId="0" borderId="0" xfId="0" applyNumberFormat="1" applyAlignment="1">
      <alignment horizontal="left" vertical="top"/>
    </xf>
    <xf numFmtId="44" fontId="91" fillId="0" borderId="37" xfId="4" applyFont="1" applyBorder="1" applyAlignment="1">
      <alignment horizontal="center" vertical="center" wrapText="1"/>
    </xf>
    <xf numFmtId="44" fontId="39" fillId="0" borderId="37" xfId="4" applyFont="1" applyBorder="1" applyAlignment="1">
      <alignment horizontal="center" vertical="center"/>
    </xf>
    <xf numFmtId="44" fontId="39" fillId="12" borderId="34" xfId="4" applyFont="1" applyFill="1" applyBorder="1" applyAlignment="1">
      <alignment horizontal="center" vertical="center" wrapText="1"/>
    </xf>
    <xf numFmtId="44" fontId="39" fillId="12" borderId="45" xfId="4" applyFont="1" applyFill="1" applyBorder="1" applyAlignment="1">
      <alignment horizontal="center" vertical="center" wrapText="1"/>
    </xf>
    <xf numFmtId="44" fontId="39" fillId="14" borderId="34" xfId="4" applyFont="1" applyFill="1" applyBorder="1" applyAlignment="1">
      <alignment horizontal="center" vertical="center"/>
    </xf>
    <xf numFmtId="0" fontId="87" fillId="8" borderId="11" xfId="0" applyFont="1" applyFill="1" applyBorder="1" applyAlignment="1">
      <alignment horizontal="center" vertical="center"/>
    </xf>
    <xf numFmtId="0" fontId="87" fillId="8" borderId="12" xfId="0" applyFont="1" applyFill="1" applyBorder="1" applyAlignment="1">
      <alignment horizontal="center" vertical="center"/>
    </xf>
    <xf numFmtId="0" fontId="87" fillId="8" borderId="13" xfId="0" applyFont="1" applyFill="1" applyBorder="1" applyAlignment="1">
      <alignment horizontal="center" vertical="center"/>
    </xf>
    <xf numFmtId="0" fontId="56" fillId="7" borderId="4" xfId="0" applyFont="1" applyFill="1" applyBorder="1" applyAlignment="1">
      <alignment horizontal="center" vertical="center" wrapText="1"/>
    </xf>
    <xf numFmtId="0" fontId="56" fillId="7" borderId="0" xfId="0" applyFont="1" applyFill="1" applyAlignment="1">
      <alignment horizontal="center" vertical="center" wrapText="1"/>
    </xf>
    <xf numFmtId="0" fontId="56" fillId="7" borderId="5" xfId="0" applyFont="1" applyFill="1" applyBorder="1" applyAlignment="1">
      <alignment horizontal="center" vertical="center" wrapText="1"/>
    </xf>
    <xf numFmtId="0" fontId="56" fillId="7" borderId="7" xfId="0" applyFont="1" applyFill="1" applyBorder="1" applyAlignment="1">
      <alignment horizontal="center" vertical="center" wrapText="1"/>
    </xf>
    <xf numFmtId="0" fontId="56" fillId="7" borderId="8" xfId="0" applyFont="1" applyFill="1" applyBorder="1" applyAlignment="1">
      <alignment horizontal="center" vertical="center" wrapText="1"/>
    </xf>
    <xf numFmtId="0" fontId="56" fillId="7" borderId="9" xfId="0" applyFont="1" applyFill="1" applyBorder="1" applyAlignment="1">
      <alignment horizontal="center" vertical="center" wrapText="1"/>
    </xf>
    <xf numFmtId="0" fontId="85" fillId="0" borderId="7" xfId="0" applyFont="1" applyBorder="1" applyAlignment="1">
      <alignment horizontal="left" vertical="center" wrapText="1"/>
    </xf>
    <xf numFmtId="0" fontId="85" fillId="0" borderId="8" xfId="0" applyFont="1" applyBorder="1" applyAlignment="1">
      <alignment horizontal="left" vertical="center" wrapText="1"/>
    </xf>
    <xf numFmtId="0" fontId="85" fillId="0" borderId="9" xfId="0" applyFont="1" applyBorder="1" applyAlignment="1">
      <alignment horizontal="left" vertical="center" wrapText="1"/>
    </xf>
    <xf numFmtId="0" fontId="84" fillId="0" borderId="7" xfId="0" applyFont="1" applyBorder="1" applyAlignment="1">
      <alignment horizontal="left" vertical="center" wrapText="1"/>
    </xf>
    <xf numFmtId="0" fontId="84" fillId="0" borderId="8" xfId="0" applyFont="1" applyBorder="1" applyAlignment="1">
      <alignment horizontal="left" vertical="center" wrapText="1"/>
    </xf>
    <xf numFmtId="0" fontId="84" fillId="0" borderId="9" xfId="0" applyFont="1" applyBorder="1" applyAlignment="1">
      <alignment horizontal="left" vertical="center" wrapText="1"/>
    </xf>
    <xf numFmtId="0" fontId="23" fillId="0" borderId="25" xfId="0" applyFont="1" applyBorder="1" applyAlignment="1">
      <alignment horizontal="center" vertical="justify"/>
    </xf>
    <xf numFmtId="0" fontId="23" fillId="0" borderId="0" xfId="0" applyFont="1" applyAlignment="1">
      <alignment horizontal="center" vertical="justify"/>
    </xf>
    <xf numFmtId="0" fontId="87" fillId="8" borderId="46" xfId="0" applyFont="1" applyFill="1" applyBorder="1" applyAlignment="1">
      <alignment horizontal="center" vertical="center"/>
    </xf>
    <xf numFmtId="0" fontId="87" fillId="8" borderId="47" xfId="0" applyFont="1" applyFill="1" applyBorder="1" applyAlignment="1">
      <alignment horizontal="center" vertical="center"/>
    </xf>
    <xf numFmtId="0" fontId="84" fillId="0" borderId="29" xfId="0" applyFont="1" applyBorder="1" applyAlignment="1">
      <alignment horizontal="center" vertical="center"/>
    </xf>
    <xf numFmtId="0" fontId="84" fillId="0" borderId="31" xfId="0" applyFont="1" applyBorder="1" applyAlignment="1">
      <alignment horizontal="center" vertical="center"/>
    </xf>
    <xf numFmtId="3" fontId="84" fillId="0" borderId="29" xfId="0" applyNumberFormat="1" applyFont="1" applyBorder="1" applyAlignment="1">
      <alignment horizontal="center" vertical="center"/>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Alignment="1">
      <alignment horizontal="center" vertical="center" wrapText="1"/>
    </xf>
    <xf numFmtId="0" fontId="23" fillId="0" borderId="1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22" xfId="0" applyFont="1" applyBorder="1" applyAlignment="1">
      <alignment horizontal="center" vertical="center" wrapText="1"/>
    </xf>
    <xf numFmtId="0" fontId="83" fillId="0" borderId="18" xfId="3" applyFont="1" applyBorder="1" applyAlignment="1">
      <alignment horizontal="center" vertical="center" wrapText="1"/>
    </xf>
    <xf numFmtId="0" fontId="83" fillId="0" borderId="0" xfId="3" applyFont="1" applyAlignment="1">
      <alignment horizontal="center" vertical="center" wrapText="1"/>
    </xf>
    <xf numFmtId="0" fontId="83" fillId="0" borderId="5" xfId="3" applyFont="1" applyBorder="1" applyAlignment="1">
      <alignment horizontal="center" vertical="center" wrapText="1"/>
    </xf>
    <xf numFmtId="0" fontId="83" fillId="0" borderId="23" xfId="3" applyFont="1" applyBorder="1" applyAlignment="1">
      <alignment horizontal="center" vertical="center" wrapText="1"/>
    </xf>
    <xf numFmtId="0" fontId="83" fillId="0" borderId="8" xfId="3" applyFont="1" applyBorder="1" applyAlignment="1">
      <alignment horizontal="center" vertical="center" wrapText="1"/>
    </xf>
    <xf numFmtId="0" fontId="83" fillId="0" borderId="9" xfId="3" applyFont="1" applyBorder="1" applyAlignment="1">
      <alignment horizontal="center" vertical="center" wrapText="1"/>
    </xf>
    <xf numFmtId="0" fontId="83" fillId="0" borderId="21" xfId="3" applyFont="1" applyBorder="1" applyAlignment="1">
      <alignment horizontal="center" vertical="center" wrapText="1"/>
    </xf>
    <xf numFmtId="0" fontId="83" fillId="0" borderId="2" xfId="3" applyFont="1" applyBorder="1" applyAlignment="1">
      <alignment horizontal="center" vertical="center" wrapText="1"/>
    </xf>
    <xf numFmtId="0" fontId="83" fillId="0" borderId="3" xfId="3" applyFont="1" applyBorder="1" applyAlignment="1">
      <alignment horizontal="center" vertical="center" wrapText="1"/>
    </xf>
    <xf numFmtId="0" fontId="23" fillId="0" borderId="11" xfId="0" applyFont="1" applyBorder="1" applyAlignment="1">
      <alignment horizontal="justify" vertical="center" wrapText="1"/>
    </xf>
    <xf numFmtId="0" fontId="23" fillId="0" borderId="12" xfId="0" applyFont="1" applyBorder="1" applyAlignment="1">
      <alignment horizontal="justify" vertical="center" wrapText="1"/>
    </xf>
    <xf numFmtId="0" fontId="23" fillId="0" borderId="13" xfId="0" applyFont="1" applyBorder="1" applyAlignment="1">
      <alignment horizontal="justify" vertical="center" wrapText="1"/>
    </xf>
    <xf numFmtId="0" fontId="16" fillId="0" borderId="7" xfId="0" applyFont="1" applyBorder="1" applyAlignment="1">
      <alignment horizontal="left" wrapText="1"/>
    </xf>
    <xf numFmtId="0" fontId="16" fillId="0" borderId="8" xfId="0" applyFont="1" applyBorder="1" applyAlignment="1">
      <alignment horizontal="left" wrapText="1"/>
    </xf>
    <xf numFmtId="0" fontId="16" fillId="0" borderId="9" xfId="0" applyFont="1" applyBorder="1" applyAlignment="1">
      <alignment horizontal="left" wrapText="1"/>
    </xf>
    <xf numFmtId="0" fontId="23" fillId="0" borderId="20" xfId="0" applyFont="1" applyBorder="1" applyAlignment="1">
      <alignment horizontal="justify" vertical="center" wrapText="1"/>
    </xf>
    <xf numFmtId="0" fontId="23" fillId="0" borderId="19" xfId="0" applyFont="1" applyBorder="1" applyAlignment="1">
      <alignment horizontal="justify" vertical="center" wrapText="1"/>
    </xf>
    <xf numFmtId="0" fontId="17" fillId="0" borderId="15" xfId="0" applyFont="1" applyBorder="1" applyAlignment="1">
      <alignment horizontal="justify" vertical="center" wrapText="1"/>
    </xf>
    <xf numFmtId="0" fontId="17" fillId="0" borderId="16" xfId="0" applyFont="1" applyBorder="1" applyAlignment="1">
      <alignment horizontal="justify" vertical="center" wrapText="1"/>
    </xf>
    <xf numFmtId="0" fontId="23" fillId="7" borderId="34" xfId="0" applyFont="1" applyFill="1" applyBorder="1" applyAlignment="1">
      <alignment horizontal="justify" vertical="center" wrapText="1"/>
    </xf>
    <xf numFmtId="0" fontId="17" fillId="0" borderId="17" xfId="0" applyFont="1" applyBorder="1" applyAlignment="1">
      <alignment horizontal="justify" vertical="center" wrapText="1"/>
    </xf>
    <xf numFmtId="0" fontId="23" fillId="0" borderId="18" xfId="0" applyFont="1" applyBorder="1" applyAlignment="1">
      <alignment horizontal="justify" vertical="center" wrapText="1"/>
    </xf>
    <xf numFmtId="0" fontId="16" fillId="0" borderId="2" xfId="0" applyFont="1" applyBorder="1" applyAlignment="1">
      <alignment horizontal="left" vertical="center" wrapText="1"/>
    </xf>
    <xf numFmtId="0" fontId="23" fillId="0" borderId="21" xfId="0" applyFont="1" applyBorder="1" applyAlignment="1">
      <alignment horizontal="justify" vertical="center" wrapText="1"/>
    </xf>
    <xf numFmtId="0" fontId="16" fillId="0" borderId="3" xfId="0" applyFont="1" applyBorder="1" applyAlignment="1">
      <alignment horizontal="left" vertical="top" wrapText="1"/>
    </xf>
    <xf numFmtId="0" fontId="16" fillId="0" borderId="5" xfId="0" applyFont="1" applyBorder="1" applyAlignment="1">
      <alignment horizontal="left" vertical="top"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3" fillId="0" borderId="1" xfId="0" applyFont="1" applyBorder="1" applyAlignment="1">
      <alignment horizontal="left" vertical="top" wrapText="1"/>
    </xf>
    <xf numFmtId="0" fontId="23" fillId="0" borderId="7" xfId="0" applyFont="1" applyBorder="1" applyAlignment="1">
      <alignment horizontal="left" vertical="top" wrapText="1"/>
    </xf>
    <xf numFmtId="0" fontId="17" fillId="0" borderId="2" xfId="0" applyFont="1" applyBorder="1" applyAlignment="1">
      <alignment horizontal="left" vertical="top" wrapText="1" indent="4"/>
    </xf>
    <xf numFmtId="0" fontId="17" fillId="0" borderId="3" xfId="0" applyFont="1" applyBorder="1" applyAlignment="1">
      <alignment horizontal="left" vertical="top" wrapText="1" indent="4"/>
    </xf>
    <xf numFmtId="0" fontId="17" fillId="0" borderId="8" xfId="0" applyFont="1" applyBorder="1" applyAlignment="1">
      <alignment horizontal="left" vertical="top" wrapText="1" indent="4"/>
    </xf>
    <xf numFmtId="0" fontId="17" fillId="0" borderId="9" xfId="0" applyFont="1" applyBorder="1" applyAlignment="1">
      <alignment horizontal="left" vertical="top" wrapText="1" indent="4"/>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7" fillId="0" borderId="7" xfId="0" applyFont="1" applyBorder="1" applyAlignment="1">
      <alignment horizontal="justify" vertical="center" wrapText="1"/>
    </xf>
    <xf numFmtId="0" fontId="17" fillId="0" borderId="8" xfId="0" applyFont="1" applyBorder="1" applyAlignment="1">
      <alignment horizontal="justify" vertical="center" wrapText="1"/>
    </xf>
    <xf numFmtId="0" fontId="17" fillId="0" borderId="9" xfId="0" applyFont="1" applyBorder="1" applyAlignment="1">
      <alignment horizontal="justify" vertical="center" wrapText="1"/>
    </xf>
    <xf numFmtId="0" fontId="11" fillId="7" borderId="11" xfId="0" applyFont="1" applyFill="1" applyBorder="1" applyAlignment="1">
      <alignment horizontal="center" vertical="center" wrapText="1"/>
    </xf>
    <xf numFmtId="0" fontId="29" fillId="7" borderId="2" xfId="0" applyFont="1" applyFill="1" applyBorder="1" applyAlignment="1">
      <alignment horizontal="center" vertical="center" wrapText="1"/>
    </xf>
    <xf numFmtId="0" fontId="29" fillId="7" borderId="3" xfId="0" applyFont="1" applyFill="1" applyBorder="1" applyAlignment="1">
      <alignment horizontal="center" vertical="center" wrapText="1"/>
    </xf>
    <xf numFmtId="0" fontId="17" fillId="0" borderId="11" xfId="0" applyFont="1" applyBorder="1" applyAlignment="1">
      <alignment horizontal="justify" vertical="center" wrapText="1"/>
    </xf>
    <xf numFmtId="0" fontId="17" fillId="0" borderId="12" xfId="0" applyFont="1" applyBorder="1" applyAlignment="1">
      <alignment horizontal="justify" vertical="center" wrapText="1"/>
    </xf>
    <xf numFmtId="0" fontId="17" fillId="0" borderId="13" xfId="0" applyFont="1" applyBorder="1" applyAlignment="1">
      <alignment horizontal="justify" vertical="center" wrapText="1"/>
    </xf>
    <xf numFmtId="0" fontId="11" fillId="7" borderId="24" xfId="0" applyFont="1" applyFill="1" applyBorder="1" applyAlignment="1">
      <alignment horizontal="center" vertical="center" wrapText="1"/>
    </xf>
    <xf numFmtId="0" fontId="11" fillId="7" borderId="25" xfId="0" applyFont="1" applyFill="1" applyBorder="1" applyAlignment="1">
      <alignment horizontal="center" vertical="center" wrapText="1"/>
    </xf>
    <xf numFmtId="0" fontId="11"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84" fillId="0" borderId="33" xfId="0" applyFont="1" applyBorder="1" applyAlignment="1">
      <alignment horizontal="center" vertical="center" wrapText="1"/>
    </xf>
    <xf numFmtId="0" fontId="84" fillId="0" borderId="48" xfId="0" applyFont="1" applyBorder="1" applyAlignment="1">
      <alignment horizontal="center" vertical="center" wrapText="1"/>
    </xf>
    <xf numFmtId="0" fontId="84" fillId="0" borderId="6" xfId="0" applyFont="1" applyBorder="1" applyAlignment="1">
      <alignment horizontal="center" vertical="center" wrapText="1"/>
    </xf>
    <xf numFmtId="0" fontId="0" fillId="0" borderId="0" xfId="0" applyAlignment="1">
      <alignment horizontal="center" vertical="top"/>
    </xf>
    <xf numFmtId="0" fontId="87" fillId="8" borderId="0" xfId="0" applyFont="1" applyFill="1" applyAlignment="1">
      <alignment horizontal="center" vertical="center" wrapText="1"/>
    </xf>
    <xf numFmtId="0" fontId="87" fillId="8" borderId="4" xfId="0" applyFont="1" applyFill="1" applyBorder="1" applyAlignment="1">
      <alignment horizontal="center" vertical="center" wrapText="1"/>
    </xf>
    <xf numFmtId="0" fontId="56" fillId="7" borderId="29" xfId="0" applyFont="1" applyFill="1" applyBorder="1" applyAlignment="1">
      <alignment horizontal="center" vertical="center" wrapText="1"/>
    </xf>
    <xf numFmtId="0" fontId="56" fillId="7" borderId="31" xfId="0" applyFont="1" applyFill="1" applyBorder="1" applyAlignment="1">
      <alignment horizontal="center" vertical="center" wrapText="1"/>
    </xf>
    <xf numFmtId="0" fontId="86" fillId="8" borderId="7" xfId="0" applyFont="1" applyFill="1" applyBorder="1" applyAlignment="1">
      <alignment horizontal="center" vertical="center" wrapText="1"/>
    </xf>
    <xf numFmtId="0" fontId="86" fillId="8" borderId="9" xfId="0" applyFont="1" applyFill="1" applyBorder="1" applyAlignment="1">
      <alignment horizontal="center" vertical="center" wrapText="1"/>
    </xf>
    <xf numFmtId="0" fontId="87" fillId="8" borderId="29" xfId="0" applyFont="1" applyFill="1" applyBorder="1" applyAlignment="1">
      <alignment horizontal="center" vertical="center" wrapText="1"/>
    </xf>
    <xf numFmtId="0" fontId="87" fillId="8" borderId="31" xfId="0" applyFont="1" applyFill="1" applyBorder="1" applyAlignment="1">
      <alignment horizontal="center" vertical="center" wrapText="1"/>
    </xf>
    <xf numFmtId="0" fontId="17" fillId="8" borderId="11" xfId="0" applyFont="1" applyFill="1" applyBorder="1" applyAlignment="1">
      <alignment horizontal="center" vertical="top" wrapText="1"/>
    </xf>
    <xf numFmtId="0" fontId="17" fillId="8" borderId="12" xfId="0" applyFont="1" applyFill="1" applyBorder="1" applyAlignment="1">
      <alignment horizontal="center" vertical="top" wrapText="1"/>
    </xf>
    <xf numFmtId="0" fontId="17" fillId="8" borderId="13" xfId="0" applyFont="1" applyFill="1" applyBorder="1" applyAlignment="1">
      <alignment horizontal="center" vertical="top"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1" fontId="77" fillId="0" borderId="11" xfId="0" applyNumberFormat="1" applyFont="1" applyBorder="1" applyAlignment="1">
      <alignment horizontal="center" vertical="center" shrinkToFit="1"/>
    </xf>
    <xf numFmtId="1" fontId="77" fillId="0" borderId="12" xfId="0" applyNumberFormat="1" applyFont="1" applyBorder="1" applyAlignment="1">
      <alignment horizontal="center" vertical="center" shrinkToFit="1"/>
    </xf>
    <xf numFmtId="1" fontId="77" fillId="0" borderId="13" xfId="0" applyNumberFormat="1" applyFont="1" applyBorder="1" applyAlignment="1">
      <alignment horizontal="center" vertical="center" shrinkToFit="1"/>
    </xf>
    <xf numFmtId="0" fontId="56" fillId="7" borderId="1" xfId="0" applyFont="1" applyFill="1" applyBorder="1" applyAlignment="1">
      <alignment horizontal="center" vertical="center" wrapText="1"/>
    </xf>
    <xf numFmtId="0" fontId="56" fillId="7" borderId="2" xfId="0" applyFont="1" applyFill="1" applyBorder="1" applyAlignment="1">
      <alignment horizontal="center" vertical="center" wrapText="1"/>
    </xf>
    <xf numFmtId="0" fontId="56" fillId="7" borderId="3" xfId="0" applyFont="1" applyFill="1" applyBorder="1" applyAlignment="1">
      <alignment horizontal="center" vertical="center" wrapText="1"/>
    </xf>
    <xf numFmtId="0" fontId="87" fillId="8" borderId="7" xfId="0" applyFont="1" applyFill="1" applyBorder="1" applyAlignment="1">
      <alignment horizontal="center" vertical="center" wrapText="1"/>
    </xf>
    <xf numFmtId="0" fontId="87" fillId="8" borderId="8" xfId="0" applyFont="1" applyFill="1" applyBorder="1" applyAlignment="1">
      <alignment horizontal="center" vertical="center" wrapText="1"/>
    </xf>
    <xf numFmtId="0" fontId="87" fillId="8" borderId="9" xfId="0" applyFont="1" applyFill="1" applyBorder="1" applyAlignment="1">
      <alignment horizontal="center" vertical="center" wrapText="1"/>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56" fillId="7" borderId="25" xfId="0" applyFont="1" applyFill="1" applyBorder="1" applyAlignment="1">
      <alignment horizontal="center" vertical="center" wrapText="1"/>
    </xf>
    <xf numFmtId="0" fontId="56" fillId="7" borderId="39" xfId="0" applyFont="1" applyFill="1" applyBorder="1" applyAlignment="1">
      <alignment horizontal="center" vertical="center" wrapText="1"/>
    </xf>
    <xf numFmtId="0" fontId="88" fillId="7" borderId="34" xfId="0" applyFont="1" applyFill="1" applyBorder="1" applyAlignment="1">
      <alignment horizontal="center" vertical="center" wrapText="1"/>
    </xf>
    <xf numFmtId="0" fontId="17" fillId="0" borderId="34" xfId="0" applyFont="1" applyBorder="1" applyAlignment="1">
      <alignment horizontal="center" vertical="center" wrapText="1"/>
    </xf>
    <xf numFmtId="0" fontId="56" fillId="8" borderId="34" xfId="0" applyFont="1" applyFill="1" applyBorder="1" applyAlignment="1">
      <alignment horizontal="center" vertical="center" wrapText="1"/>
    </xf>
    <xf numFmtId="0" fontId="84" fillId="7" borderId="34" xfId="0" applyFont="1" applyFill="1" applyBorder="1" applyAlignment="1">
      <alignment horizontal="center" vertical="center" wrapText="1"/>
    </xf>
    <xf numFmtId="0" fontId="23" fillId="0" borderId="34" xfId="0" applyFont="1" applyBorder="1" applyAlignment="1">
      <alignment horizontal="center" vertical="center"/>
    </xf>
    <xf numFmtId="0" fontId="88" fillId="8" borderId="34" xfId="0" applyFont="1" applyFill="1" applyBorder="1" applyAlignment="1">
      <alignment horizontal="center" vertical="center" wrapText="1"/>
    </xf>
    <xf numFmtId="0" fontId="23" fillId="0" borderId="34" xfId="0" applyFont="1" applyBorder="1" applyAlignment="1">
      <alignment horizontal="center" vertical="center" wrapText="1"/>
    </xf>
    <xf numFmtId="0" fontId="56" fillId="7" borderId="37" xfId="2" applyFont="1" applyFill="1" applyBorder="1" applyAlignment="1">
      <alignment horizontal="center" vertical="center" wrapText="1"/>
    </xf>
    <xf numFmtId="0" fontId="56" fillId="7" borderId="45" xfId="2" applyFont="1" applyFill="1" applyBorder="1" applyAlignment="1">
      <alignment horizontal="center" vertical="center" wrapText="1"/>
    </xf>
    <xf numFmtId="0" fontId="56" fillId="7" borderId="38" xfId="2" applyFont="1" applyFill="1" applyBorder="1" applyAlignment="1">
      <alignment horizontal="center" vertical="center" wrapText="1"/>
    </xf>
    <xf numFmtId="0" fontId="56" fillId="8" borderId="37" xfId="2" applyFont="1" applyFill="1" applyBorder="1" applyAlignment="1">
      <alignment horizontal="center" vertical="center" wrapText="1"/>
    </xf>
    <xf numFmtId="0" fontId="56" fillId="8" borderId="45" xfId="2" applyFont="1" applyFill="1" applyBorder="1" applyAlignment="1">
      <alignment horizontal="center" vertical="center" wrapText="1"/>
    </xf>
    <xf numFmtId="0" fontId="56" fillId="8" borderId="38" xfId="2" applyFont="1" applyFill="1" applyBorder="1" applyAlignment="1">
      <alignment horizontal="center" vertical="center" wrapText="1"/>
    </xf>
    <xf numFmtId="0" fontId="56" fillId="8" borderId="34" xfId="2" applyFont="1" applyFill="1" applyBorder="1" applyAlignment="1">
      <alignment horizontal="center" vertical="center" wrapText="1"/>
    </xf>
    <xf numFmtId="0" fontId="17" fillId="0" borderId="34" xfId="2" applyBorder="1" applyAlignment="1">
      <alignment horizontal="center" vertical="center" wrapText="1"/>
    </xf>
    <xf numFmtId="0" fontId="88" fillId="8" borderId="34" xfId="2" applyFont="1" applyFill="1" applyBorder="1" applyAlignment="1">
      <alignment horizontal="center" vertical="center" wrapText="1"/>
    </xf>
    <xf numFmtId="0" fontId="84" fillId="0" borderId="34" xfId="2" applyFont="1" applyBorder="1" applyAlignment="1">
      <alignment horizontal="center" vertical="center" wrapText="1"/>
    </xf>
    <xf numFmtId="0" fontId="64" fillId="0" borderId="34" xfId="0" applyFont="1" applyBorder="1" applyAlignment="1">
      <alignment horizontal="center" vertical="center" wrapText="1"/>
    </xf>
    <xf numFmtId="0" fontId="84" fillId="0" borderId="34" xfId="0" applyFont="1" applyBorder="1" applyAlignment="1">
      <alignment horizontal="center" vertical="center"/>
    </xf>
    <xf numFmtId="9" fontId="78" fillId="0" borderId="34" xfId="1" applyFont="1" applyBorder="1" applyAlignment="1">
      <alignment horizontal="center" vertical="center"/>
    </xf>
    <xf numFmtId="0" fontId="17" fillId="16" borderId="34" xfId="2" applyFill="1" applyBorder="1" applyAlignment="1">
      <alignment horizontal="center" vertical="center" wrapText="1"/>
    </xf>
    <xf numFmtId="0" fontId="88" fillId="21" borderId="34" xfId="0" applyFont="1" applyFill="1" applyBorder="1" applyAlignment="1">
      <alignment horizontal="center" vertical="center"/>
    </xf>
    <xf numFmtId="0" fontId="54" fillId="21" borderId="34" xfId="0" applyFont="1" applyFill="1" applyBorder="1" applyAlignment="1">
      <alignment horizontal="center" vertical="center"/>
    </xf>
    <xf numFmtId="0" fontId="95" fillId="8" borderId="37" xfId="2" applyFont="1" applyFill="1" applyBorder="1" applyAlignment="1">
      <alignment horizontal="center" vertical="center"/>
    </xf>
    <xf numFmtId="0" fontId="95" fillId="8" borderId="38" xfId="2" applyFont="1" applyFill="1" applyBorder="1" applyAlignment="1">
      <alignment horizontal="center" vertical="center"/>
    </xf>
    <xf numFmtId="0" fontId="95" fillId="9" borderId="37" xfId="2" applyFont="1" applyFill="1" applyBorder="1" applyAlignment="1">
      <alignment horizontal="center" vertical="center"/>
    </xf>
    <xf numFmtId="0" fontId="95" fillId="9" borderId="38" xfId="2" applyFont="1" applyFill="1" applyBorder="1" applyAlignment="1">
      <alignment horizontal="center" vertical="center"/>
    </xf>
    <xf numFmtId="0" fontId="95" fillId="9" borderId="29" xfId="2" applyFont="1" applyFill="1" applyBorder="1" applyAlignment="1">
      <alignment horizontal="center" vertical="center" wrapText="1"/>
    </xf>
    <xf numFmtId="0" fontId="95" fillId="9" borderId="30" xfId="2" applyFont="1" applyFill="1" applyBorder="1" applyAlignment="1">
      <alignment horizontal="center" vertical="center" wrapText="1"/>
    </xf>
    <xf numFmtId="0" fontId="95" fillId="9" borderId="31" xfId="2" applyFont="1" applyFill="1" applyBorder="1" applyAlignment="1">
      <alignment horizontal="center" vertical="center" wrapText="1"/>
    </xf>
    <xf numFmtId="0" fontId="95" fillId="8" borderId="37" xfId="2" applyFont="1" applyFill="1" applyBorder="1" applyAlignment="1">
      <alignment horizontal="center" vertical="center" wrapText="1"/>
    </xf>
    <xf numFmtId="0" fontId="95" fillId="8" borderId="38" xfId="2" applyFont="1" applyFill="1" applyBorder="1" applyAlignment="1">
      <alignment horizontal="center" vertical="center" wrapText="1"/>
    </xf>
    <xf numFmtId="0" fontId="56" fillId="20" borderId="29" xfId="2" applyFont="1" applyFill="1" applyBorder="1" applyAlignment="1">
      <alignment horizontal="center" vertical="center" wrapText="1"/>
    </xf>
    <xf numFmtId="0" fontId="56" fillId="20" borderId="30" xfId="2" applyFont="1" applyFill="1" applyBorder="1" applyAlignment="1">
      <alignment horizontal="center" vertical="center" wrapText="1"/>
    </xf>
    <xf numFmtId="0" fontId="56" fillId="20" borderId="31" xfId="2" applyFont="1" applyFill="1" applyBorder="1" applyAlignment="1">
      <alignment horizontal="center" vertical="center" wrapText="1"/>
    </xf>
    <xf numFmtId="0" fontId="88" fillId="9" borderId="34" xfId="0" applyFont="1" applyFill="1" applyBorder="1" applyAlignment="1">
      <alignment horizontal="center" vertical="center"/>
    </xf>
    <xf numFmtId="0" fontId="88" fillId="15" borderId="34" xfId="0" applyFont="1" applyFill="1" applyBorder="1" applyAlignment="1">
      <alignment horizontal="center" vertical="center"/>
    </xf>
    <xf numFmtId="0" fontId="54" fillId="24" borderId="34" xfId="0" applyFont="1" applyFill="1" applyBorder="1" applyAlignment="1">
      <alignment horizontal="center" vertical="center"/>
    </xf>
    <xf numFmtId="0" fontId="49" fillId="0" borderId="34" xfId="0" applyFont="1" applyBorder="1" applyAlignment="1">
      <alignment horizontal="center" vertical="center" wrapText="1"/>
    </xf>
    <xf numFmtId="0" fontId="17" fillId="0" borderId="34" xfId="0" applyFont="1" applyBorder="1" applyAlignment="1">
      <alignment horizontal="center" vertical="center"/>
    </xf>
    <xf numFmtId="44" fontId="64" fillId="0" borderId="34" xfId="4" applyFont="1" applyBorder="1" applyAlignment="1">
      <alignment horizontal="center" vertical="center" wrapText="1"/>
    </xf>
    <xf numFmtId="44" fontId="84" fillId="0" borderId="34" xfId="4" applyFont="1" applyBorder="1" applyAlignment="1">
      <alignment horizontal="center" vertical="center"/>
    </xf>
    <xf numFmtId="0" fontId="54" fillId="15" borderId="34" xfId="0" applyFont="1" applyFill="1" applyBorder="1" applyAlignment="1">
      <alignment horizontal="center" vertical="center"/>
    </xf>
    <xf numFmtId="0" fontId="88" fillId="0" borderId="29" xfId="0" applyFont="1" applyFill="1" applyBorder="1" applyAlignment="1">
      <alignment horizontal="center" vertical="center"/>
    </xf>
    <xf numFmtId="0" fontId="88" fillId="0" borderId="30" xfId="0" applyFont="1" applyFill="1" applyBorder="1" applyAlignment="1">
      <alignment horizontal="center" vertical="center"/>
    </xf>
    <xf numFmtId="0" fontId="88" fillId="0" borderId="31" xfId="0" applyFont="1" applyFill="1" applyBorder="1" applyAlignment="1">
      <alignment horizontal="center" vertical="center"/>
    </xf>
    <xf numFmtId="0" fontId="65" fillId="0" borderId="0" xfId="0" applyFont="1" applyAlignment="1">
      <alignment horizontal="center"/>
    </xf>
    <xf numFmtId="0" fontId="68" fillId="0" borderId="0" xfId="0" applyFont="1" applyAlignment="1">
      <alignment horizontal="center"/>
    </xf>
    <xf numFmtId="0" fontId="72" fillId="0" borderId="34" xfId="0" applyFont="1" applyBorder="1" applyAlignment="1">
      <alignment horizontal="center" vertical="center"/>
    </xf>
    <xf numFmtId="0" fontId="79" fillId="0" borderId="34" xfId="0" applyFont="1" applyBorder="1" applyAlignment="1">
      <alignment horizontal="center" vertical="center" wrapText="1"/>
    </xf>
    <xf numFmtId="0" fontId="73" fillId="0" borderId="34" xfId="0" applyFont="1" applyBorder="1" applyAlignment="1">
      <alignment horizontal="center" vertical="center"/>
    </xf>
    <xf numFmtId="0" fontId="101" fillId="0" borderId="34" xfId="0" applyFont="1" applyBorder="1" applyAlignment="1">
      <alignment horizontal="center" vertical="center" wrapText="1"/>
    </xf>
    <xf numFmtId="0" fontId="73" fillId="0" borderId="34" xfId="0" applyFont="1" applyBorder="1" applyAlignment="1">
      <alignment horizontal="center" vertical="center" wrapText="1"/>
    </xf>
    <xf numFmtId="0" fontId="102" fillId="0" borderId="34" xfId="0" applyFont="1" applyBorder="1" applyAlignment="1">
      <alignment horizontal="left" vertical="center" wrapText="1"/>
    </xf>
    <xf numFmtId="0" fontId="99" fillId="22" borderId="34" xfId="0" applyFont="1" applyFill="1" applyBorder="1" applyAlignment="1">
      <alignment horizontal="center" vertical="center" wrapText="1"/>
    </xf>
    <xf numFmtId="0" fontId="71" fillId="15" borderId="34" xfId="0" applyFont="1" applyFill="1" applyBorder="1" applyAlignment="1">
      <alignment horizontal="center" vertical="center"/>
    </xf>
    <xf numFmtId="0" fontId="70" fillId="15" borderId="34" xfId="0" applyFont="1" applyFill="1" applyBorder="1" applyAlignment="1">
      <alignment horizontal="center" vertical="center"/>
    </xf>
    <xf numFmtId="0" fontId="56" fillId="15" borderId="34" xfId="0" applyFont="1" applyFill="1" applyBorder="1" applyAlignment="1">
      <alignment horizontal="center" vertical="center" wrapText="1"/>
    </xf>
    <xf numFmtId="0" fontId="56" fillId="15" borderId="34" xfId="0" applyFont="1" applyFill="1" applyBorder="1" applyAlignment="1">
      <alignment horizontal="center" vertical="center"/>
    </xf>
    <xf numFmtId="0" fontId="100" fillId="8" borderId="34" xfId="0" applyFont="1" applyFill="1" applyBorder="1" applyAlignment="1">
      <alignment horizontal="center" vertical="center" wrapText="1"/>
    </xf>
    <xf numFmtId="0" fontId="100" fillId="8" borderId="34" xfId="0" applyFont="1" applyFill="1" applyBorder="1" applyAlignment="1">
      <alignment horizontal="center" vertical="center"/>
    </xf>
    <xf numFmtId="0" fontId="69" fillId="0" borderId="39" xfId="0" applyFont="1" applyBorder="1" applyAlignment="1">
      <alignment horizontal="center" vertical="center"/>
    </xf>
    <xf numFmtId="0" fontId="77" fillId="0" borderId="34" xfId="0" applyFont="1" applyBorder="1" applyAlignment="1">
      <alignment horizontal="center" vertical="center"/>
    </xf>
    <xf numFmtId="9" fontId="81" fillId="0" borderId="24" xfId="1" applyFont="1" applyFill="1" applyBorder="1" applyAlignment="1">
      <alignment horizontal="right" vertical="center"/>
    </xf>
    <xf numFmtId="9" fontId="81" fillId="0" borderId="25" xfId="1" applyFont="1" applyFill="1" applyBorder="1" applyAlignment="1">
      <alignment horizontal="right" vertical="center"/>
    </xf>
    <xf numFmtId="9" fontId="81" fillId="0" borderId="26" xfId="1" applyFont="1" applyFill="1" applyBorder="1" applyAlignment="1">
      <alignment horizontal="right" vertical="center"/>
    </xf>
    <xf numFmtId="9" fontId="81" fillId="0" borderId="27" xfId="1" applyFont="1" applyFill="1" applyBorder="1" applyAlignment="1">
      <alignment horizontal="right" vertical="center"/>
    </xf>
    <xf numFmtId="9" fontId="81" fillId="0" borderId="39" xfId="1" applyFont="1" applyFill="1" applyBorder="1" applyAlignment="1">
      <alignment horizontal="right" vertical="center"/>
    </xf>
    <xf numFmtId="9" fontId="81" fillId="0" borderId="28" xfId="1" applyFont="1" applyFill="1" applyBorder="1" applyAlignment="1">
      <alignment horizontal="right" vertical="center"/>
    </xf>
    <xf numFmtId="0" fontId="56" fillId="8" borderId="34" xfId="0" applyFont="1" applyFill="1" applyBorder="1" applyAlignment="1">
      <alignment horizontal="center" vertical="center"/>
    </xf>
    <xf numFmtId="9" fontId="81" fillId="0" borderId="34" xfId="1" applyFont="1" applyFill="1" applyBorder="1" applyAlignment="1">
      <alignment horizontal="right" vertical="center"/>
    </xf>
    <xf numFmtId="0" fontId="9" fillId="7" borderId="39" xfId="0" applyFont="1" applyFill="1" applyBorder="1" applyAlignment="1">
      <alignment horizontal="center" vertical="center" wrapText="1"/>
    </xf>
    <xf numFmtId="0" fontId="9" fillId="7" borderId="28" xfId="0" applyFont="1" applyFill="1" applyBorder="1" applyAlignment="1">
      <alignment horizontal="center" vertical="center" wrapText="1"/>
    </xf>
    <xf numFmtId="0" fontId="9" fillId="7" borderId="34" xfId="2" applyFont="1" applyFill="1" applyBorder="1" applyAlignment="1">
      <alignment horizontal="center" vertical="center" wrapText="1"/>
    </xf>
    <xf numFmtId="0" fontId="106" fillId="0" borderId="34" xfId="0" applyFont="1" applyBorder="1" applyAlignment="1">
      <alignment horizontal="center" vertical="center"/>
    </xf>
    <xf numFmtId="0" fontId="106" fillId="0" borderId="37" xfId="0" applyFont="1" applyBorder="1" applyAlignment="1">
      <alignment horizontal="center" vertical="center"/>
    </xf>
    <xf numFmtId="0" fontId="39" fillId="0" borderId="34" xfId="0" applyFont="1" applyBorder="1" applyAlignment="1">
      <alignment horizontal="center" vertical="center" wrapText="1"/>
    </xf>
    <xf numFmtId="0" fontId="39" fillId="0" borderId="37" xfId="0" applyFont="1" applyBorder="1" applyAlignment="1">
      <alignment horizontal="center" vertical="center" wrapText="1"/>
    </xf>
    <xf numFmtId="0" fontId="91" fillId="0" borderId="34" xfId="0" applyFont="1" applyBorder="1" applyAlignment="1">
      <alignment horizontal="center" vertical="center" wrapText="1"/>
    </xf>
    <xf numFmtId="0" fontId="39" fillId="0" borderId="34" xfId="0" applyFont="1" applyBorder="1" applyAlignment="1">
      <alignment horizontal="center" vertical="center"/>
    </xf>
    <xf numFmtId="0" fontId="47" fillId="9" borderId="34" xfId="0" applyFont="1" applyFill="1" applyBorder="1" applyAlignment="1">
      <alignment horizontal="center" vertical="center"/>
    </xf>
    <xf numFmtId="0" fontId="39" fillId="14" borderId="34" xfId="0" applyFont="1" applyFill="1" applyBorder="1" applyAlignment="1">
      <alignment horizontal="center" vertical="center"/>
    </xf>
    <xf numFmtId="0" fontId="23" fillId="0" borderId="0" xfId="0" applyFont="1" applyAlignment="1">
      <alignment horizontal="center" vertical="center"/>
    </xf>
    <xf numFmtId="1" fontId="47" fillId="9" borderId="34" xfId="0" applyNumberFormat="1" applyFont="1" applyFill="1" applyBorder="1" applyAlignment="1">
      <alignment horizontal="center" vertical="center" shrinkToFit="1"/>
    </xf>
    <xf numFmtId="0" fontId="47" fillId="7" borderId="34" xfId="0" applyFont="1" applyFill="1" applyBorder="1" applyAlignment="1">
      <alignment horizontal="center" vertical="center" wrapText="1"/>
    </xf>
    <xf numFmtId="0" fontId="97" fillId="7" borderId="34" xfId="0" applyFont="1" applyFill="1" applyBorder="1" applyAlignment="1">
      <alignment horizontal="center" vertical="center" wrapText="1"/>
    </xf>
    <xf numFmtId="0" fontId="91" fillId="7" borderId="34" xfId="0" applyFont="1" applyFill="1" applyBorder="1" applyAlignment="1">
      <alignment horizontal="center" vertical="center" wrapText="1"/>
    </xf>
    <xf numFmtId="0" fontId="47" fillId="8" borderId="34" xfId="0" applyFont="1" applyFill="1" applyBorder="1" applyAlignment="1">
      <alignment horizontal="center" vertical="center" wrapText="1"/>
    </xf>
    <xf numFmtId="1" fontId="39" fillId="0" borderId="34" xfId="0" applyNumberFormat="1" applyFont="1" applyBorder="1" applyAlignment="1">
      <alignment horizontal="center" vertical="center" shrinkToFit="1"/>
    </xf>
    <xf numFmtId="0" fontId="47" fillId="8" borderId="34" xfId="0" applyFont="1" applyFill="1" applyBorder="1" applyAlignment="1">
      <alignment horizontal="left" vertical="center" wrapText="1"/>
    </xf>
    <xf numFmtId="0" fontId="39" fillId="5" borderId="34" xfId="0" applyFont="1" applyFill="1" applyBorder="1" applyAlignment="1">
      <alignment horizontal="center" vertical="center" wrapText="1"/>
    </xf>
    <xf numFmtId="0" fontId="39" fillId="6" borderId="34" xfId="0" applyFont="1" applyFill="1" applyBorder="1" applyAlignment="1">
      <alignment horizontal="center" vertical="center" wrapText="1"/>
    </xf>
    <xf numFmtId="0" fontId="47" fillId="9" borderId="34" xfId="0" applyFont="1" applyFill="1" applyBorder="1" applyAlignment="1">
      <alignment horizontal="center" vertical="center" wrapText="1"/>
    </xf>
    <xf numFmtId="0" fontId="91" fillId="7" borderId="34" xfId="0" applyFont="1" applyFill="1" applyBorder="1" applyAlignment="1">
      <alignment horizontal="left" vertical="center" wrapText="1"/>
    </xf>
    <xf numFmtId="0" fontId="39" fillId="4" borderId="34" xfId="0" applyFont="1" applyFill="1" applyBorder="1" applyAlignment="1">
      <alignment horizontal="center" vertical="center" wrapText="1"/>
    </xf>
    <xf numFmtId="0" fontId="97" fillId="7" borderId="34" xfId="0" applyFont="1" applyFill="1" applyBorder="1" applyAlignment="1">
      <alignment horizontal="left" vertical="center" wrapText="1"/>
    </xf>
    <xf numFmtId="0" fontId="9" fillId="8" borderId="34" xfId="0" applyFont="1" applyFill="1" applyBorder="1" applyAlignment="1">
      <alignment horizontal="center" vertical="center" wrapText="1"/>
    </xf>
    <xf numFmtId="0" fontId="110" fillId="0" borderId="34" xfId="0" applyFont="1" applyBorder="1" applyAlignment="1">
      <alignment horizontal="center" vertical="center" wrapText="1"/>
    </xf>
    <xf numFmtId="0" fontId="83" fillId="0" borderId="34" xfId="3" applyFont="1" applyBorder="1" applyAlignment="1">
      <alignment horizontal="center" vertical="center" wrapText="1"/>
    </xf>
    <xf numFmtId="0" fontId="97" fillId="8" borderId="34" xfId="0" applyFont="1" applyFill="1" applyBorder="1" applyAlignment="1">
      <alignment horizontal="center" vertical="center" wrapText="1"/>
    </xf>
    <xf numFmtId="0" fontId="91" fillId="8" borderId="34" xfId="0" applyFont="1" applyFill="1" applyBorder="1" applyAlignment="1">
      <alignment horizontal="center" vertical="center" wrapText="1"/>
    </xf>
    <xf numFmtId="0" fontId="39" fillId="8" borderId="34" xfId="0" applyFont="1" applyFill="1" applyBorder="1" applyAlignment="1">
      <alignment horizontal="center" vertical="center" wrapText="1"/>
    </xf>
    <xf numFmtId="0" fontId="75" fillId="0" borderId="29" xfId="0" applyFont="1" applyBorder="1" applyAlignment="1">
      <alignment horizontal="center" vertical="center" wrapText="1"/>
    </xf>
    <xf numFmtId="0" fontId="74" fillId="0" borderId="31" xfId="0" applyFont="1" applyBorder="1" applyAlignment="1">
      <alignment horizontal="center" vertical="center" wrapText="1"/>
    </xf>
    <xf numFmtId="0" fontId="70" fillId="7" borderId="34" xfId="0" applyFont="1" applyFill="1" applyBorder="1" applyAlignment="1">
      <alignment horizontal="center" vertical="center" wrapText="1"/>
    </xf>
    <xf numFmtId="0" fontId="70" fillId="8" borderId="34" xfId="0" applyFont="1" applyFill="1" applyBorder="1" applyAlignment="1">
      <alignment horizontal="center" vertical="center" wrapText="1"/>
    </xf>
    <xf numFmtId="0" fontId="9" fillId="7" borderId="34" xfId="0" applyFont="1" applyFill="1" applyBorder="1" applyAlignment="1">
      <alignment horizontal="center" vertical="center" wrapText="1"/>
    </xf>
    <xf numFmtId="0" fontId="23" fillId="7" borderId="25" xfId="0" applyFont="1" applyFill="1" applyBorder="1" applyAlignment="1">
      <alignment horizontal="left" vertical="center"/>
    </xf>
    <xf numFmtId="0" fontId="17" fillId="0" borderId="11" xfId="0" applyFont="1" applyBorder="1" applyAlignment="1">
      <alignment horizontal="center" vertical="center" wrapText="1"/>
    </xf>
    <xf numFmtId="0" fontId="17" fillId="0" borderId="13" xfId="0" applyFont="1" applyBorder="1" applyAlignment="1">
      <alignment horizontal="center" vertical="center" wrapText="1"/>
    </xf>
    <xf numFmtId="0" fontId="9" fillId="15" borderId="34" xfId="0" applyFont="1" applyFill="1" applyBorder="1" applyAlignment="1">
      <alignment horizontal="center" vertical="center" wrapText="1"/>
    </xf>
    <xf numFmtId="0" fontId="86" fillId="0" borderId="34" xfId="0" applyFont="1" applyBorder="1" applyAlignment="1">
      <alignment horizontal="center" vertical="center" wrapText="1"/>
    </xf>
    <xf numFmtId="0" fontId="91" fillId="3" borderId="34" xfId="0" applyFont="1" applyFill="1" applyBorder="1" applyAlignment="1">
      <alignment horizontal="center" vertical="center" wrapText="1"/>
    </xf>
    <xf numFmtId="0" fontId="89" fillId="8" borderId="34" xfId="0" applyFont="1" applyFill="1" applyBorder="1" applyAlignment="1">
      <alignment horizontal="center" vertical="center" wrapText="1"/>
    </xf>
    <xf numFmtId="0" fontId="11" fillId="8" borderId="34" xfId="0" applyFont="1" applyFill="1" applyBorder="1" applyAlignment="1">
      <alignment horizontal="center" vertical="center"/>
    </xf>
    <xf numFmtId="0" fontId="23" fillId="0" borderId="32" xfId="0" applyFont="1" applyBorder="1" applyAlignment="1">
      <alignment horizontal="center" vertical="center"/>
    </xf>
    <xf numFmtId="0" fontId="83" fillId="0" borderId="29" xfId="3" applyFont="1" applyBorder="1" applyAlignment="1">
      <alignment horizontal="center" vertical="center" wrapText="1"/>
    </xf>
    <xf numFmtId="0" fontId="83" fillId="0" borderId="31" xfId="3" applyFont="1" applyBorder="1" applyAlignment="1">
      <alignment horizontal="center" vertical="center" wrapText="1"/>
    </xf>
    <xf numFmtId="0" fontId="17" fillId="0" borderId="49" xfId="0" applyFont="1" applyBorder="1" applyAlignment="1">
      <alignment horizontal="center" vertical="center" wrapText="1"/>
    </xf>
    <xf numFmtId="0" fontId="17" fillId="0" borderId="41" xfId="0" applyFont="1" applyBorder="1" applyAlignment="1">
      <alignment horizontal="center" vertical="center" wrapText="1"/>
    </xf>
    <xf numFmtId="0" fontId="56" fillId="7" borderId="34" xfId="0" applyFont="1" applyFill="1" applyBorder="1" applyAlignment="1">
      <alignment horizontal="center" vertical="center" wrapText="1"/>
    </xf>
    <xf numFmtId="0" fontId="90" fillId="8" borderId="34" xfId="0" applyFont="1" applyFill="1" applyBorder="1" applyAlignment="1">
      <alignment horizontal="center" vertical="center" wrapText="1"/>
    </xf>
    <xf numFmtId="0" fontId="77" fillId="0" borderId="24" xfId="0" applyFont="1" applyBorder="1" applyAlignment="1">
      <alignment horizontal="center" vertical="center"/>
    </xf>
    <xf numFmtId="0" fontId="77" fillId="0" borderId="25" xfId="0" applyFont="1" applyBorder="1" applyAlignment="1">
      <alignment horizontal="center" vertical="center"/>
    </xf>
    <xf numFmtId="0" fontId="77" fillId="0" borderId="26" xfId="0" applyFont="1" applyBorder="1" applyAlignment="1">
      <alignment horizontal="center" vertical="center"/>
    </xf>
    <xf numFmtId="0" fontId="77" fillId="0" borderId="27" xfId="0" applyFont="1" applyBorder="1" applyAlignment="1">
      <alignment horizontal="center" vertical="center"/>
    </xf>
    <xf numFmtId="0" fontId="77" fillId="0" borderId="39" xfId="0" applyFont="1" applyBorder="1" applyAlignment="1">
      <alignment horizontal="center" vertical="center"/>
    </xf>
    <xf numFmtId="0" fontId="77" fillId="0" borderId="28" xfId="0" applyFont="1" applyBorder="1" applyAlignment="1">
      <alignment horizontal="center" vertical="center"/>
    </xf>
    <xf numFmtId="0" fontId="23" fillId="0" borderId="24" xfId="0" applyFont="1" applyBorder="1" applyAlignment="1">
      <alignment horizontal="center" vertical="center"/>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39" xfId="0" applyFont="1" applyBorder="1" applyAlignment="1">
      <alignment horizontal="center" vertical="center"/>
    </xf>
    <xf numFmtId="0" fontId="23" fillId="0" borderId="28" xfId="0" applyFont="1" applyBorder="1" applyAlignment="1">
      <alignment horizontal="center" vertical="center"/>
    </xf>
    <xf numFmtId="0" fontId="11" fillId="8" borderId="24" xfId="0" applyFont="1" applyFill="1" applyBorder="1" applyAlignment="1">
      <alignment horizontal="center" vertical="center"/>
    </xf>
    <xf numFmtId="0" fontId="11" fillId="8" borderId="25" xfId="0" applyFont="1" applyFill="1" applyBorder="1" applyAlignment="1">
      <alignment horizontal="center" vertical="center"/>
    </xf>
    <xf numFmtId="0" fontId="11" fillId="8" borderId="26" xfId="0" applyFont="1" applyFill="1" applyBorder="1" applyAlignment="1">
      <alignment horizontal="center" vertical="center"/>
    </xf>
    <xf numFmtId="0" fontId="11" fillId="8" borderId="27" xfId="0" applyFont="1" applyFill="1" applyBorder="1" applyAlignment="1">
      <alignment horizontal="center" vertical="center"/>
    </xf>
    <xf numFmtId="0" fontId="11" fillId="8" borderId="39" xfId="0" applyFont="1" applyFill="1" applyBorder="1" applyAlignment="1">
      <alignment horizontal="center" vertical="center"/>
    </xf>
    <xf numFmtId="0" fontId="11" fillId="8" borderId="28" xfId="0" applyFont="1" applyFill="1" applyBorder="1" applyAlignment="1">
      <alignment horizontal="center" vertical="center"/>
    </xf>
    <xf numFmtId="0" fontId="23" fillId="7" borderId="25" xfId="0" applyFont="1" applyFill="1" applyBorder="1" applyAlignment="1">
      <alignment horizontal="center" vertical="center"/>
    </xf>
    <xf numFmtId="0" fontId="3" fillId="0" borderId="34" xfId="0" applyFont="1" applyBorder="1" applyAlignment="1">
      <alignment horizontal="center" vertical="center" wrapText="1"/>
    </xf>
    <xf numFmtId="0" fontId="82" fillId="0" borderId="34" xfId="0" applyFont="1" applyBorder="1" applyAlignment="1">
      <alignment horizontal="center" vertical="center"/>
    </xf>
    <xf numFmtId="0" fontId="23" fillId="7" borderId="34" xfId="0" applyFont="1" applyFill="1" applyBorder="1" applyAlignment="1">
      <alignment horizontal="center" vertical="center"/>
    </xf>
    <xf numFmtId="0" fontId="17" fillId="3" borderId="34" xfId="0" applyFont="1" applyFill="1" applyBorder="1" applyAlignment="1">
      <alignment horizontal="center" vertical="center" wrapText="1"/>
    </xf>
    <xf numFmtId="0" fontId="91" fillId="0" borderId="34" xfId="0" applyFont="1" applyBorder="1" applyAlignment="1">
      <alignment horizontal="right" vertical="center" wrapText="1"/>
    </xf>
    <xf numFmtId="0" fontId="9" fillId="7" borderId="11" xfId="0" applyFont="1" applyFill="1" applyBorder="1" applyAlignment="1">
      <alignment horizontal="center" vertical="center" wrapText="1"/>
    </xf>
    <xf numFmtId="0" fontId="9" fillId="7" borderId="13"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15" borderId="1" xfId="0" applyFont="1" applyFill="1" applyBorder="1" applyAlignment="1">
      <alignment horizontal="center" vertical="center" wrapText="1"/>
    </xf>
    <xf numFmtId="0" fontId="9" fillId="15"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9" fillId="7" borderId="1"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17" fillId="0" borderId="7" xfId="0" applyFont="1" applyBorder="1" applyAlignment="1">
      <alignment horizontal="center" vertical="center" wrapText="1"/>
    </xf>
    <xf numFmtId="0" fontId="17" fillId="0" borderId="9" xfId="0" applyFont="1" applyBorder="1" applyAlignment="1">
      <alignment horizontal="center" vertical="center" wrapText="1"/>
    </xf>
    <xf numFmtId="0" fontId="9" fillId="7" borderId="8" xfId="0" applyFont="1" applyFill="1" applyBorder="1" applyAlignment="1">
      <alignment horizontal="center" vertical="center" wrapText="1"/>
    </xf>
    <xf numFmtId="0" fontId="17" fillId="0" borderId="38" xfId="0" applyFont="1" applyBorder="1" applyAlignment="1">
      <alignment horizontal="center" vertical="center" wrapText="1"/>
    </xf>
    <xf numFmtId="0" fontId="91" fillId="0" borderId="29" xfId="0" applyFont="1" applyBorder="1" applyAlignment="1">
      <alignment horizontal="center" vertical="center" wrapText="1"/>
    </xf>
    <xf numFmtId="0" fontId="91" fillId="0" borderId="30" xfId="0" applyFont="1" applyBorder="1" applyAlignment="1">
      <alignment horizontal="center" vertical="center" wrapText="1"/>
    </xf>
    <xf numFmtId="0" fontId="91" fillId="0" borderId="31" xfId="0" applyFont="1" applyBorder="1" applyAlignment="1">
      <alignment horizontal="center" vertical="center" wrapText="1"/>
    </xf>
    <xf numFmtId="0" fontId="47" fillId="8" borderId="39" xfId="0" applyFont="1" applyFill="1" applyBorder="1" applyAlignment="1">
      <alignment horizontal="center" vertical="center" wrapText="1"/>
    </xf>
    <xf numFmtId="0" fontId="91" fillId="0" borderId="39" xfId="0" applyFont="1" applyBorder="1" applyAlignment="1">
      <alignment horizontal="center" vertical="center" wrapText="1"/>
    </xf>
    <xf numFmtId="0" fontId="89" fillId="8" borderId="29" xfId="0" applyFont="1" applyFill="1" applyBorder="1" applyAlignment="1">
      <alignment horizontal="center" vertical="center" wrapText="1"/>
    </xf>
    <xf numFmtId="0" fontId="89" fillId="8" borderId="30" xfId="0" applyFont="1" applyFill="1" applyBorder="1" applyAlignment="1">
      <alignment horizontal="center" vertical="center" wrapText="1"/>
    </xf>
    <xf numFmtId="0" fontId="89" fillId="8" borderId="31" xfId="0" applyFont="1" applyFill="1" applyBorder="1" applyAlignment="1">
      <alignment horizontal="center" vertical="center" wrapText="1"/>
    </xf>
    <xf numFmtId="0" fontId="23" fillId="0" borderId="24" xfId="0" applyFont="1" applyBorder="1" applyAlignment="1">
      <alignment horizontal="center" vertical="center" wrapText="1"/>
    </xf>
    <xf numFmtId="0" fontId="23" fillId="0" borderId="26"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25"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31"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31" xfId="0" applyFont="1" applyBorder="1" applyAlignment="1">
      <alignment horizontal="center" vertical="center" wrapText="1"/>
    </xf>
    <xf numFmtId="0" fontId="91" fillId="0" borderId="4" xfId="0" applyFont="1" applyBorder="1" applyAlignment="1">
      <alignment horizontal="center" vertical="center" wrapText="1"/>
    </xf>
    <xf numFmtId="0" fontId="91" fillId="0" borderId="0" xfId="0" applyFont="1" applyAlignment="1">
      <alignment horizontal="center" vertical="center" wrapText="1"/>
    </xf>
    <xf numFmtId="0" fontId="91" fillId="0" borderId="42" xfId="0" applyFont="1" applyBorder="1" applyAlignment="1">
      <alignment horizontal="center" vertical="center" wrapText="1"/>
    </xf>
    <xf numFmtId="0" fontId="91" fillId="0" borderId="27" xfId="0" applyFont="1" applyBorder="1" applyAlignment="1">
      <alignment horizontal="center" vertical="center" wrapText="1"/>
    </xf>
    <xf numFmtId="0" fontId="91" fillId="0" borderId="28" xfId="0" applyFont="1" applyBorder="1" applyAlignment="1">
      <alignment horizontal="center" vertical="center" wrapText="1"/>
    </xf>
    <xf numFmtId="0" fontId="97" fillId="7" borderId="11" xfId="0" applyFont="1" applyFill="1" applyBorder="1" applyAlignment="1">
      <alignment horizontal="left" vertical="center" wrapText="1"/>
    </xf>
    <xf numFmtId="0" fontId="91" fillId="7" borderId="12" xfId="0" applyFont="1" applyFill="1" applyBorder="1" applyAlignment="1">
      <alignment horizontal="left" vertical="center" wrapText="1"/>
    </xf>
    <xf numFmtId="0" fontId="91" fillId="7" borderId="0" xfId="0" applyFont="1" applyFill="1" applyAlignment="1">
      <alignment horizontal="left" vertical="center" wrapText="1"/>
    </xf>
    <xf numFmtId="0" fontId="47" fillId="8" borderId="11" xfId="0" applyFont="1" applyFill="1" applyBorder="1" applyAlignment="1">
      <alignment horizontal="left" vertical="center" wrapText="1"/>
    </xf>
    <xf numFmtId="0" fontId="47" fillId="8" borderId="13" xfId="0" applyFont="1" applyFill="1" applyBorder="1" applyAlignment="1">
      <alignment horizontal="left" vertical="center" wrapText="1"/>
    </xf>
    <xf numFmtId="0" fontId="39" fillId="0" borderId="11" xfId="0" applyFont="1" applyBorder="1" applyAlignment="1">
      <alignment horizontal="center" vertical="center" wrapText="1"/>
    </xf>
    <xf numFmtId="0" fontId="39" fillId="0" borderId="13" xfId="0" applyFont="1" applyBorder="1" applyAlignment="1">
      <alignment horizontal="center" vertical="center" wrapText="1"/>
    </xf>
    <xf numFmtId="0" fontId="91" fillId="0" borderId="11" xfId="0" applyFont="1" applyBorder="1" applyAlignment="1">
      <alignment horizontal="center" vertical="center" wrapText="1"/>
    </xf>
    <xf numFmtId="0" fontId="91" fillId="0" borderId="12" xfId="0" applyFont="1" applyBorder="1" applyAlignment="1">
      <alignment horizontal="center" vertical="center" wrapText="1"/>
    </xf>
    <xf numFmtId="0" fontId="91" fillId="0" borderId="24" xfId="0" applyFont="1" applyBorder="1" applyAlignment="1">
      <alignment horizontal="center" vertical="center" wrapText="1"/>
    </xf>
    <xf numFmtId="0" fontId="91" fillId="0" borderId="25" xfId="0" applyFont="1" applyBorder="1" applyAlignment="1">
      <alignment horizontal="center" vertical="center" wrapText="1"/>
    </xf>
    <xf numFmtId="0" fontId="91" fillId="0" borderId="26" xfId="0" applyFont="1" applyBorder="1" applyAlignment="1">
      <alignment horizontal="center" vertical="center" wrapText="1"/>
    </xf>
    <xf numFmtId="0" fontId="47" fillId="8" borderId="7" xfId="0" applyFont="1" applyFill="1" applyBorder="1" applyAlignment="1">
      <alignment horizontal="left" vertical="center" wrapText="1"/>
    </xf>
    <xf numFmtId="0" fontId="47" fillId="8" borderId="9" xfId="0" applyFont="1" applyFill="1" applyBorder="1" applyAlignment="1">
      <alignment horizontal="left" vertical="center" wrapText="1"/>
    </xf>
    <xf numFmtId="1" fontId="39" fillId="0" borderId="7" xfId="0" applyNumberFormat="1" applyFont="1" applyBorder="1" applyAlignment="1">
      <alignment horizontal="center" vertical="center" shrinkToFit="1"/>
    </xf>
    <xf numFmtId="1" fontId="39" fillId="0" borderId="9" xfId="0" applyNumberFormat="1" applyFont="1" applyBorder="1" applyAlignment="1">
      <alignment horizontal="center" vertical="center" shrinkToFit="1"/>
    </xf>
    <xf numFmtId="0" fontId="91" fillId="0" borderId="7" xfId="0" applyFont="1" applyBorder="1" applyAlignment="1">
      <alignment horizontal="center" vertical="center" wrapText="1"/>
    </xf>
    <xf numFmtId="0" fontId="91" fillId="0" borderId="8" xfId="0" applyFont="1" applyBorder="1" applyAlignment="1">
      <alignment horizontal="center" vertical="center" wrapText="1"/>
    </xf>
    <xf numFmtId="0" fontId="39" fillId="4" borderId="38" xfId="0" applyFont="1" applyFill="1" applyBorder="1" applyAlignment="1">
      <alignment horizontal="center" vertical="center" wrapText="1"/>
    </xf>
    <xf numFmtId="1" fontId="47" fillId="9" borderId="4" xfId="0" applyNumberFormat="1" applyFont="1" applyFill="1" applyBorder="1" applyAlignment="1">
      <alignment horizontal="center" vertical="center" shrinkToFit="1"/>
    </xf>
    <xf numFmtId="1" fontId="47" fillId="9" borderId="0" xfId="0" applyNumberFormat="1" applyFont="1" applyFill="1" applyAlignment="1">
      <alignment horizontal="center" vertical="center" shrinkToFit="1"/>
    </xf>
    <xf numFmtId="1" fontId="47" fillId="9" borderId="42" xfId="0" applyNumberFormat="1" applyFont="1" applyFill="1" applyBorder="1" applyAlignment="1">
      <alignment horizontal="center" vertical="center" shrinkToFit="1"/>
    </xf>
    <xf numFmtId="0" fontId="47" fillId="7" borderId="1" xfId="0" applyFont="1" applyFill="1" applyBorder="1" applyAlignment="1">
      <alignment horizontal="center" vertical="center" wrapText="1"/>
    </xf>
    <xf numFmtId="0" fontId="47" fillId="7" borderId="2" xfId="0" applyFont="1" applyFill="1" applyBorder="1" applyAlignment="1">
      <alignment horizontal="center" vertical="center" wrapText="1"/>
    </xf>
    <xf numFmtId="0" fontId="97" fillId="7" borderId="11" xfId="0" applyFont="1" applyFill="1" applyBorder="1" applyAlignment="1">
      <alignment horizontal="center" vertical="center" wrapText="1"/>
    </xf>
    <xf numFmtId="0" fontId="91" fillId="7" borderId="12" xfId="0" applyFont="1" applyFill="1" applyBorder="1" applyAlignment="1">
      <alignment horizontal="center" vertical="center" wrapText="1"/>
    </xf>
    <xf numFmtId="0" fontId="91" fillId="7" borderId="4" xfId="0" applyFont="1" applyFill="1" applyBorder="1" applyAlignment="1">
      <alignment horizontal="center" vertical="center" wrapText="1"/>
    </xf>
    <xf numFmtId="0" fontId="91" fillId="7" borderId="0" xfId="0" applyFont="1" applyFill="1" applyAlignment="1">
      <alignment horizontal="center" vertical="center" wrapText="1"/>
    </xf>
    <xf numFmtId="0" fontId="47" fillId="8" borderId="1" xfId="0" applyFont="1" applyFill="1" applyBorder="1" applyAlignment="1">
      <alignment horizontal="center" vertical="center" wrapText="1"/>
    </xf>
    <xf numFmtId="0" fontId="47" fillId="8" borderId="2" xfId="0" applyFont="1" applyFill="1" applyBorder="1" applyAlignment="1">
      <alignment horizontal="center" vertical="center" wrapText="1"/>
    </xf>
    <xf numFmtId="0" fontId="47" fillId="8" borderId="3" xfId="0" applyFont="1" applyFill="1" applyBorder="1" applyAlignment="1">
      <alignment horizontal="center" vertical="center" wrapText="1"/>
    </xf>
    <xf numFmtId="0" fontId="47" fillId="8" borderId="11" xfId="0" applyFont="1" applyFill="1" applyBorder="1" applyAlignment="1">
      <alignment horizontal="center" vertical="center" wrapText="1"/>
    </xf>
    <xf numFmtId="0" fontId="47" fillId="8" borderId="12" xfId="0" applyFont="1" applyFill="1" applyBorder="1" applyAlignment="1">
      <alignment horizontal="center" vertical="center" wrapText="1"/>
    </xf>
    <xf numFmtId="1" fontId="39" fillId="0" borderId="12" xfId="0" applyNumberFormat="1" applyFont="1" applyBorder="1" applyAlignment="1">
      <alignment horizontal="center" vertical="center" shrinkToFit="1"/>
    </xf>
    <xf numFmtId="0" fontId="91" fillId="0" borderId="1" xfId="0" applyFont="1" applyBorder="1" applyAlignment="1">
      <alignment horizontal="center" vertical="center" wrapText="1"/>
    </xf>
    <xf numFmtId="0" fontId="91" fillId="0" borderId="2" xfId="0" applyFont="1" applyBorder="1" applyAlignment="1">
      <alignment horizontal="center" vertical="center" wrapText="1"/>
    </xf>
    <xf numFmtId="0" fontId="39" fillId="0" borderId="37" xfId="0" applyFont="1" applyBorder="1" applyAlignment="1">
      <alignment horizontal="center" vertical="center"/>
    </xf>
    <xf numFmtId="0" fontId="47" fillId="7" borderId="7" xfId="0" applyFont="1" applyFill="1" applyBorder="1" applyAlignment="1">
      <alignment horizontal="center" vertical="center" wrapText="1"/>
    </xf>
    <xf numFmtId="0" fontId="47" fillId="7" borderId="8" xfId="0" applyFont="1" applyFill="1" applyBorder="1" applyAlignment="1">
      <alignment horizontal="center" vertical="center" wrapText="1"/>
    </xf>
    <xf numFmtId="0" fontId="47" fillId="7" borderId="5" xfId="0" applyFont="1" applyFill="1" applyBorder="1" applyAlignment="1">
      <alignment horizontal="center" vertical="center" wrapText="1"/>
    </xf>
    <xf numFmtId="0" fontId="97" fillId="7" borderId="4" xfId="0" applyFont="1" applyFill="1" applyBorder="1" applyAlignment="1">
      <alignment horizontal="center" vertical="center" wrapText="1"/>
    </xf>
    <xf numFmtId="0" fontId="9" fillId="8" borderId="0" xfId="0" applyFont="1" applyFill="1" applyAlignment="1">
      <alignment horizontal="center" vertical="center" wrapText="1"/>
    </xf>
    <xf numFmtId="0" fontId="47" fillId="7" borderId="4" xfId="0" applyFont="1" applyFill="1" applyBorder="1" applyAlignment="1">
      <alignment horizontal="center" vertical="center" wrapText="1"/>
    </xf>
    <xf numFmtId="0" fontId="47" fillId="7" borderId="0" xfId="0" applyFont="1" applyFill="1" applyAlignment="1">
      <alignment horizontal="center" vertical="center" wrapText="1"/>
    </xf>
    <xf numFmtId="0" fontId="17" fillId="0" borderId="35"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12" xfId="0" applyFont="1" applyBorder="1" applyAlignment="1">
      <alignment horizontal="center" vertical="center" wrapText="1"/>
    </xf>
    <xf numFmtId="0" fontId="93" fillId="8" borderId="34" xfId="0" applyFont="1" applyFill="1" applyBorder="1" applyAlignment="1">
      <alignment horizontal="center" vertical="center" wrapText="1"/>
    </xf>
    <xf numFmtId="0" fontId="104" fillId="8" borderId="34" xfId="0" applyFont="1" applyFill="1" applyBorder="1" applyAlignment="1">
      <alignment horizontal="center" vertical="center" wrapText="1"/>
    </xf>
    <xf numFmtId="0" fontId="97" fillId="7" borderId="7" xfId="0" applyFont="1" applyFill="1" applyBorder="1" applyAlignment="1">
      <alignment horizontal="center" vertical="center" wrapText="1"/>
    </xf>
    <xf numFmtId="0" fontId="91" fillId="7" borderId="8" xfId="0" applyFont="1" applyFill="1" applyBorder="1" applyAlignment="1">
      <alignment horizontal="center" vertical="center" wrapText="1"/>
    </xf>
    <xf numFmtId="1" fontId="39" fillId="0" borderId="37" xfId="0" applyNumberFormat="1" applyFont="1" applyBorder="1" applyAlignment="1">
      <alignment horizontal="center" vertical="center" shrinkToFit="1"/>
    </xf>
    <xf numFmtId="1" fontId="39" fillId="0" borderId="2" xfId="0" applyNumberFormat="1" applyFont="1" applyBorder="1" applyAlignment="1">
      <alignment horizontal="center" vertical="center" shrinkToFit="1"/>
    </xf>
    <xf numFmtId="0" fontId="91" fillId="0" borderId="37" xfId="0" applyFont="1" applyBorder="1" applyAlignment="1">
      <alignment horizontal="center" vertical="center" wrapText="1"/>
    </xf>
    <xf numFmtId="0" fontId="91" fillId="7" borderId="7" xfId="0" applyFont="1" applyFill="1" applyBorder="1" applyAlignment="1">
      <alignment horizontal="left" vertical="center" wrapText="1"/>
    </xf>
    <xf numFmtId="0" fontId="91" fillId="7" borderId="8" xfId="0" applyFont="1" applyFill="1" applyBorder="1" applyAlignment="1">
      <alignment horizontal="left" vertical="center" wrapText="1"/>
    </xf>
    <xf numFmtId="0" fontId="91" fillId="7" borderId="38" xfId="0" applyFont="1" applyFill="1" applyBorder="1" applyAlignment="1">
      <alignment horizontal="center" vertical="center" wrapText="1"/>
    </xf>
    <xf numFmtId="1" fontId="39" fillId="0" borderId="11" xfId="0" applyNumberFormat="1" applyFont="1" applyBorder="1" applyAlignment="1">
      <alignment horizontal="center" vertical="center" shrinkToFit="1"/>
    </xf>
    <xf numFmtId="1" fontId="39" fillId="0" borderId="13" xfId="0" applyNumberFormat="1" applyFont="1" applyBorder="1" applyAlignment="1">
      <alignment horizontal="center" vertical="center" shrinkToFit="1"/>
    </xf>
    <xf numFmtId="44" fontId="39" fillId="14" borderId="34" xfId="4" applyFont="1" applyFill="1" applyBorder="1" applyAlignment="1">
      <alignment horizontal="center" vertical="center"/>
    </xf>
    <xf numFmtId="44" fontId="39" fillId="0" borderId="34" xfId="4" applyFont="1" applyBorder="1" applyAlignment="1">
      <alignment horizontal="center" vertical="center"/>
    </xf>
    <xf numFmtId="0" fontId="17" fillId="0" borderId="35" xfId="0" applyFont="1" applyBorder="1" applyAlignment="1">
      <alignment horizontal="center" wrapText="1"/>
    </xf>
    <xf numFmtId="0" fontId="17" fillId="0" borderId="50" xfId="0" applyFont="1" applyBorder="1" applyAlignment="1">
      <alignment horizontal="center" wrapText="1"/>
    </xf>
    <xf numFmtId="0" fontId="91" fillId="0" borderId="34" xfId="0" applyFont="1" applyBorder="1" applyAlignment="1">
      <alignment horizontal="center" vertical="center"/>
    </xf>
    <xf numFmtId="0" fontId="29" fillId="9" borderId="34" xfId="0" applyFont="1" applyFill="1" applyBorder="1" applyAlignment="1">
      <alignment horizontal="center" vertical="center" wrapText="1"/>
    </xf>
    <xf numFmtId="0" fontId="11" fillId="7" borderId="34" xfId="0" applyFont="1" applyFill="1" applyBorder="1" applyAlignment="1">
      <alignment horizontal="center" vertical="center" wrapText="1"/>
    </xf>
    <xf numFmtId="0" fontId="103" fillId="0" borderId="11" xfId="0" applyFont="1" applyBorder="1" applyAlignment="1">
      <alignment horizontal="left" vertical="center" wrapText="1"/>
    </xf>
    <xf numFmtId="0" fontId="23" fillId="0" borderId="12" xfId="0" applyFont="1" applyBorder="1" applyAlignment="1">
      <alignment horizontal="left" vertical="center" wrapText="1"/>
    </xf>
    <xf numFmtId="0" fontId="23" fillId="0" borderId="13" xfId="0" applyFont="1" applyBorder="1" applyAlignment="1">
      <alignment horizontal="left" vertical="center" wrapText="1"/>
    </xf>
    <xf numFmtId="0" fontId="75" fillId="7" borderId="11" xfId="0" applyFont="1" applyFill="1" applyBorder="1" applyAlignment="1">
      <alignment horizontal="center" vertical="top" wrapText="1"/>
    </xf>
    <xf numFmtId="0" fontId="75" fillId="7" borderId="12" xfId="0" applyFont="1" applyFill="1" applyBorder="1" applyAlignment="1">
      <alignment horizontal="center" vertical="top" wrapText="1"/>
    </xf>
    <xf numFmtId="0" fontId="75" fillId="7" borderId="13" xfId="0" applyFont="1" applyFill="1" applyBorder="1" applyAlignment="1">
      <alignment horizontal="center" vertical="top" wrapText="1"/>
    </xf>
    <xf numFmtId="0" fontId="75" fillId="8" borderId="11" xfId="0" applyFont="1" applyFill="1" applyBorder="1" applyAlignment="1">
      <alignment horizontal="center" vertical="center" wrapText="1"/>
    </xf>
    <xf numFmtId="0" fontId="75" fillId="8" borderId="13" xfId="0" applyFont="1" applyFill="1" applyBorder="1" applyAlignment="1">
      <alignment horizontal="center" vertical="center" wrapText="1"/>
    </xf>
    <xf numFmtId="1" fontId="105" fillId="0" borderId="11" xfId="0" applyNumberFormat="1" applyFont="1" applyBorder="1" applyAlignment="1">
      <alignment horizontal="left" vertical="top" shrinkToFit="1"/>
    </xf>
    <xf numFmtId="1" fontId="105" fillId="0" borderId="12" xfId="0" applyNumberFormat="1" applyFont="1" applyBorder="1" applyAlignment="1">
      <alignment horizontal="left" vertical="top" shrinkToFit="1"/>
    </xf>
    <xf numFmtId="1" fontId="105" fillId="0" borderId="13" xfId="0" applyNumberFormat="1" applyFont="1" applyBorder="1" applyAlignment="1">
      <alignment horizontal="left" vertical="top" shrinkToFit="1"/>
    </xf>
    <xf numFmtId="0" fontId="23" fillId="0" borderId="11" xfId="0" applyFont="1" applyBorder="1" applyAlignment="1">
      <alignment horizontal="left" vertical="center" wrapText="1"/>
    </xf>
    <xf numFmtId="0" fontId="75" fillId="0" borderId="11" xfId="0" applyFont="1" applyBorder="1" applyAlignment="1">
      <alignment horizontal="left" vertical="top" wrapText="1"/>
    </xf>
    <xf numFmtId="0" fontId="75" fillId="0" borderId="13" xfId="0" applyFont="1" applyBorder="1" applyAlignment="1">
      <alignment horizontal="left" vertical="top" wrapText="1"/>
    </xf>
    <xf numFmtId="1" fontId="23" fillId="0" borderId="11" xfId="0" applyNumberFormat="1" applyFont="1" applyBorder="1" applyAlignment="1">
      <alignment horizontal="center" vertical="center" wrapText="1" shrinkToFit="1"/>
    </xf>
    <xf numFmtId="1" fontId="23" fillId="0" borderId="12" xfId="0" applyNumberFormat="1" applyFont="1" applyBorder="1" applyAlignment="1">
      <alignment horizontal="center" vertical="center" wrapText="1" shrinkToFit="1"/>
    </xf>
    <xf numFmtId="1" fontId="23" fillId="0" borderId="13" xfId="0" applyNumberFormat="1" applyFont="1" applyBorder="1" applyAlignment="1">
      <alignment horizontal="center" vertical="center" wrapText="1" shrinkToFit="1"/>
    </xf>
    <xf numFmtId="0" fontId="17" fillId="7" borderId="11" xfId="0" applyFont="1" applyFill="1" applyBorder="1" applyAlignment="1">
      <alignment horizontal="center" vertical="top" wrapText="1"/>
    </xf>
    <xf numFmtId="0" fontId="17" fillId="7" borderId="12" xfId="0" applyFont="1" applyFill="1" applyBorder="1" applyAlignment="1">
      <alignment horizontal="center" vertical="top" wrapText="1"/>
    </xf>
    <xf numFmtId="0" fontId="17" fillId="7" borderId="13" xfId="0" applyFont="1" applyFill="1" applyBorder="1" applyAlignment="1">
      <alignment horizontal="center" vertical="top" wrapText="1"/>
    </xf>
    <xf numFmtId="1" fontId="23" fillId="0" borderId="11" xfId="0" applyNumberFormat="1" applyFont="1" applyBorder="1" applyAlignment="1">
      <alignment horizontal="left" vertical="top" wrapText="1" shrinkToFit="1"/>
    </xf>
    <xf numFmtId="1" fontId="23" fillId="0" borderId="12" xfId="0" applyNumberFormat="1" applyFont="1" applyBorder="1" applyAlignment="1">
      <alignment horizontal="left" vertical="top" wrapText="1" shrinkToFit="1"/>
    </xf>
    <xf numFmtId="1" fontId="23" fillId="0" borderId="13" xfId="0" applyNumberFormat="1" applyFont="1" applyBorder="1" applyAlignment="1">
      <alignment horizontal="left" vertical="top" wrapText="1" shrinkToFit="1"/>
    </xf>
    <xf numFmtId="0" fontId="76" fillId="8" borderId="11" xfId="0" applyFont="1" applyFill="1" applyBorder="1" applyAlignment="1">
      <alignment horizontal="left" vertical="center" wrapText="1"/>
    </xf>
    <xf numFmtId="0" fontId="76" fillId="8" borderId="12" xfId="0" applyFont="1" applyFill="1" applyBorder="1" applyAlignment="1">
      <alignment horizontal="left" vertical="center" wrapText="1"/>
    </xf>
    <xf numFmtId="0" fontId="76" fillId="8" borderId="13" xfId="0" applyFont="1" applyFill="1" applyBorder="1" applyAlignment="1">
      <alignment horizontal="left" vertical="center" wrapText="1"/>
    </xf>
    <xf numFmtId="0" fontId="75" fillId="0" borderId="11" xfId="0" applyFont="1" applyBorder="1" applyAlignment="1">
      <alignment horizontal="left" vertical="center" wrapText="1"/>
    </xf>
    <xf numFmtId="0" fontId="75" fillId="0" borderId="12" xfId="0" applyFont="1" applyBorder="1" applyAlignment="1">
      <alignment horizontal="left" vertical="center" wrapText="1"/>
    </xf>
    <xf numFmtId="0" fontId="75" fillId="0" borderId="13" xfId="0" applyFont="1" applyBorder="1" applyAlignment="1">
      <alignment horizontal="left" vertical="center" wrapText="1"/>
    </xf>
    <xf numFmtId="1" fontId="23" fillId="0" borderId="11" xfId="0" applyNumberFormat="1" applyFont="1" applyBorder="1" applyAlignment="1">
      <alignment horizontal="left" vertical="center" shrinkToFit="1"/>
    </xf>
    <xf numFmtId="1" fontId="23" fillId="0" borderId="12" xfId="0" applyNumberFormat="1" applyFont="1" applyBorder="1" applyAlignment="1">
      <alignment horizontal="left" vertical="center" shrinkToFit="1"/>
    </xf>
    <xf numFmtId="1" fontId="23" fillId="0" borderId="13" xfId="0" applyNumberFormat="1" applyFont="1" applyBorder="1" applyAlignment="1">
      <alignment horizontal="left" vertical="center" shrinkToFit="1"/>
    </xf>
    <xf numFmtId="0" fontId="13" fillId="7" borderId="1"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8" borderId="7"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8" borderId="9" xfId="0" applyFont="1" applyFill="1" applyBorder="1" applyAlignment="1">
      <alignment horizontal="center" vertical="center" wrapText="1"/>
    </xf>
    <xf numFmtId="0" fontId="18" fillId="7" borderId="39" xfId="2" applyFont="1" applyFill="1" applyBorder="1" applyAlignment="1">
      <alignment horizontal="center" vertical="center"/>
    </xf>
    <xf numFmtId="0" fontId="18" fillId="7" borderId="28" xfId="2" applyFont="1" applyFill="1" applyBorder="1" applyAlignment="1">
      <alignment horizontal="center" vertical="center"/>
    </xf>
    <xf numFmtId="0" fontId="14"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1" fontId="6" fillId="0" borderId="29" xfId="0" applyNumberFormat="1" applyFont="1" applyBorder="1" applyAlignment="1">
      <alignment horizontal="center" vertical="center" shrinkToFit="1"/>
    </xf>
    <xf numFmtId="1" fontId="6" fillId="0" borderId="30" xfId="0" applyNumberFormat="1" applyFont="1" applyBorder="1" applyAlignment="1">
      <alignment horizontal="center" vertical="center" shrinkToFit="1"/>
    </xf>
    <xf numFmtId="1" fontId="6" fillId="0" borderId="31" xfId="0" applyNumberFormat="1" applyFont="1" applyBorder="1" applyAlignment="1">
      <alignment horizontal="center" vertical="center" shrinkToFit="1"/>
    </xf>
    <xf numFmtId="0" fontId="55" fillId="17" borderId="34" xfId="0" applyFont="1" applyFill="1" applyBorder="1" applyAlignment="1">
      <alignment horizontal="center" vertical="center" wrapText="1"/>
    </xf>
    <xf numFmtId="0" fontId="19" fillId="17" borderId="34" xfId="2" applyFont="1" applyFill="1" applyBorder="1" applyAlignment="1">
      <alignment horizontal="center" vertical="center" wrapText="1"/>
    </xf>
    <xf numFmtId="0" fontId="26" fillId="9" borderId="30" xfId="2" applyFont="1" applyFill="1" applyBorder="1" applyAlignment="1">
      <alignment horizontal="center" vertical="center" wrapText="1"/>
    </xf>
    <xf numFmtId="0" fontId="26" fillId="9" borderId="31" xfId="2" applyFont="1" applyFill="1" applyBorder="1" applyAlignment="1">
      <alignment horizontal="center" vertical="center" wrapText="1"/>
    </xf>
    <xf numFmtId="0" fontId="54" fillId="19" borderId="42" xfId="0" applyFont="1" applyFill="1" applyBorder="1" applyAlignment="1">
      <alignment horizontal="center" vertical="center"/>
    </xf>
    <xf numFmtId="0" fontId="26" fillId="17" borderId="37" xfId="2" applyFont="1" applyFill="1" applyBorder="1" applyAlignment="1">
      <alignment horizontal="center" vertical="center" wrapText="1"/>
    </xf>
    <xf numFmtId="0" fontId="26" fillId="17" borderId="45" xfId="2" applyFont="1" applyFill="1" applyBorder="1" applyAlignment="1">
      <alignment horizontal="center" vertical="center" wrapText="1"/>
    </xf>
    <xf numFmtId="0" fontId="21" fillId="0" borderId="37" xfId="2" applyFont="1" applyBorder="1" applyAlignment="1">
      <alignment horizontal="center" vertical="center" wrapText="1"/>
    </xf>
    <xf numFmtId="0" fontId="21" fillId="0" borderId="45" xfId="2" applyFont="1" applyBorder="1" applyAlignment="1">
      <alignment horizontal="center" vertical="center" wrapText="1"/>
    </xf>
    <xf numFmtId="0" fontId="21" fillId="16" borderId="37" xfId="2" applyFont="1" applyFill="1" applyBorder="1" applyAlignment="1">
      <alignment horizontal="center" vertical="center" wrapText="1"/>
    </xf>
    <xf numFmtId="0" fontId="21" fillId="16" borderId="45" xfId="2" applyFont="1" applyFill="1" applyBorder="1" applyAlignment="1">
      <alignment horizontal="center" vertical="center" wrapText="1"/>
    </xf>
    <xf numFmtId="0" fontId="48" fillId="0" borderId="34" xfId="0" applyFont="1" applyBorder="1" applyAlignment="1">
      <alignment horizontal="center" vertical="center" wrapText="1"/>
    </xf>
    <xf numFmtId="0" fontId="50" fillId="0" borderId="37" xfId="0" applyFont="1" applyBorder="1" applyAlignment="1">
      <alignment horizontal="center" vertical="center"/>
    </xf>
    <xf numFmtId="9" fontId="49" fillId="0" borderId="34" xfId="1" applyFont="1" applyBorder="1" applyAlignment="1">
      <alignment horizontal="center" vertical="center"/>
    </xf>
    <xf numFmtId="9" fontId="50" fillId="0" borderId="37" xfId="1" applyFont="1" applyBorder="1" applyAlignment="1">
      <alignment horizontal="center" vertical="center"/>
    </xf>
    <xf numFmtId="0" fontId="51" fillId="18" borderId="29" xfId="2" applyFont="1" applyFill="1" applyBorder="1" applyAlignment="1">
      <alignment horizontal="center" vertical="center" wrapText="1"/>
    </xf>
    <xf numFmtId="0" fontId="51" fillId="18" borderId="30" xfId="2" applyFont="1" applyFill="1" applyBorder="1" applyAlignment="1">
      <alignment horizontal="center" vertical="center" wrapText="1"/>
    </xf>
    <xf numFmtId="0" fontId="51" fillId="18" borderId="31" xfId="2" applyFont="1" applyFill="1" applyBorder="1" applyAlignment="1">
      <alignment horizontal="center" vertical="center" wrapText="1"/>
    </xf>
    <xf numFmtId="0" fontId="19" fillId="17" borderId="34" xfId="2" applyFont="1" applyFill="1" applyBorder="1" applyAlignment="1">
      <alignment horizontal="center" vertical="center"/>
    </xf>
    <xf numFmtId="0" fontId="52" fillId="8" borderId="34" xfId="2" applyFont="1" applyFill="1" applyBorder="1" applyAlignment="1">
      <alignment horizontal="center" vertical="center" wrapText="1"/>
    </xf>
    <xf numFmtId="0" fontId="52" fillId="8" borderId="34" xfId="2" applyFont="1" applyFill="1" applyBorder="1" applyAlignment="1">
      <alignment horizontal="center" vertical="center"/>
    </xf>
    <xf numFmtId="0" fontId="19" fillId="9" borderId="24" xfId="2" applyFont="1" applyFill="1" applyBorder="1" applyAlignment="1">
      <alignment horizontal="center" vertical="center" wrapText="1"/>
    </xf>
    <xf numFmtId="0" fontId="19" fillId="9" borderId="25" xfId="2" applyFont="1" applyFill="1" applyBorder="1" applyAlignment="1">
      <alignment horizontal="center" vertical="center" wrapText="1"/>
    </xf>
    <xf numFmtId="0" fontId="19" fillId="9" borderId="26" xfId="2" applyFont="1" applyFill="1" applyBorder="1" applyAlignment="1">
      <alignment horizontal="center" vertical="center" wrapText="1"/>
    </xf>
    <xf numFmtId="0" fontId="19" fillId="9" borderId="27" xfId="2" applyFont="1" applyFill="1" applyBorder="1" applyAlignment="1">
      <alignment horizontal="center" vertical="center" wrapText="1"/>
    </xf>
    <xf numFmtId="0" fontId="19" fillId="9" borderId="39" xfId="2" applyFont="1" applyFill="1" applyBorder="1" applyAlignment="1">
      <alignment horizontal="center" vertical="center" wrapText="1"/>
    </xf>
    <xf numFmtId="0" fontId="19" fillId="9" borderId="28" xfId="2" applyFont="1" applyFill="1" applyBorder="1" applyAlignment="1">
      <alignment horizontal="center" vertical="center" wrapText="1"/>
    </xf>
    <xf numFmtId="0" fontId="57" fillId="19" borderId="29" xfId="0" applyFont="1" applyFill="1" applyBorder="1" applyAlignment="1">
      <alignment horizontal="center" vertical="center" wrapText="1"/>
    </xf>
    <xf numFmtId="0" fontId="57" fillId="19" borderId="30" xfId="0" applyFont="1" applyFill="1" applyBorder="1" applyAlignment="1">
      <alignment horizontal="center" vertical="center" wrapText="1"/>
    </xf>
    <xf numFmtId="0" fontId="57" fillId="19" borderId="31" xfId="0" applyFont="1" applyFill="1" applyBorder="1" applyAlignment="1">
      <alignment horizontal="center" vertical="center" wrapText="1"/>
    </xf>
    <xf numFmtId="0" fontId="19" fillId="17" borderId="37" xfId="2" applyFont="1" applyFill="1" applyBorder="1" applyAlignment="1">
      <alignment horizontal="center" vertical="center" wrapText="1"/>
    </xf>
    <xf numFmtId="0" fontId="19" fillId="17" borderId="38" xfId="2" applyFont="1" applyFill="1" applyBorder="1" applyAlignment="1">
      <alignment horizontal="center" vertical="center" wrapText="1"/>
    </xf>
    <xf numFmtId="0" fontId="19" fillId="8" borderId="37" xfId="2" applyFont="1" applyFill="1" applyBorder="1" applyAlignment="1">
      <alignment horizontal="center" vertical="center" wrapText="1"/>
    </xf>
    <xf numFmtId="0" fontId="19" fillId="8" borderId="38" xfId="2" applyFont="1" applyFill="1" applyBorder="1" applyAlignment="1">
      <alignment horizontal="center" vertical="center" wrapText="1"/>
    </xf>
    <xf numFmtId="0" fontId="54" fillId="19" borderId="34" xfId="0" applyFont="1" applyFill="1" applyBorder="1" applyAlignment="1">
      <alignment horizontal="center" vertical="center"/>
    </xf>
    <xf numFmtId="0" fontId="26" fillId="8" borderId="37" xfId="2" applyFont="1" applyFill="1" applyBorder="1" applyAlignment="1">
      <alignment horizontal="center" vertical="center" wrapText="1"/>
    </xf>
    <xf numFmtId="0" fontId="26" fillId="8" borderId="45" xfId="2" applyFont="1" applyFill="1" applyBorder="1" applyAlignment="1">
      <alignment horizontal="center" vertical="center" wrapText="1"/>
    </xf>
    <xf numFmtId="0" fontId="19" fillId="9" borderId="29" xfId="2" applyFont="1" applyFill="1" applyBorder="1" applyAlignment="1">
      <alignment horizontal="center" vertical="center" wrapText="1"/>
    </xf>
    <xf numFmtId="0" fontId="19" fillId="9" borderId="30" xfId="2" applyFont="1" applyFill="1" applyBorder="1" applyAlignment="1">
      <alignment horizontal="center" vertical="center" wrapText="1"/>
    </xf>
    <xf numFmtId="0" fontId="19" fillId="9" borderId="31" xfId="2" applyFont="1" applyFill="1" applyBorder="1" applyAlignment="1">
      <alignment horizontal="center" vertical="center" wrapText="1"/>
    </xf>
    <xf numFmtId="0" fontId="26" fillId="8" borderId="38" xfId="2" applyFont="1" applyFill="1" applyBorder="1" applyAlignment="1">
      <alignment horizontal="center" vertical="center" wrapText="1"/>
    </xf>
    <xf numFmtId="0" fontId="21" fillId="0" borderId="37" xfId="2" applyFont="1" applyBorder="1" applyAlignment="1">
      <alignment horizontal="justify" vertical="center" wrapText="1"/>
    </xf>
    <xf numFmtId="0" fontId="21" fillId="0" borderId="38" xfId="2" applyFont="1" applyBorder="1" applyAlignment="1">
      <alignment horizontal="justify" vertical="center" wrapText="1"/>
    </xf>
    <xf numFmtId="0" fontId="21" fillId="16" borderId="38" xfId="2" applyFont="1" applyFill="1" applyBorder="1" applyAlignment="1">
      <alignment horizontal="center" vertical="center" wrapText="1"/>
    </xf>
    <xf numFmtId="0" fontId="21" fillId="0" borderId="38" xfId="2" applyFont="1" applyBorder="1" applyAlignment="1">
      <alignment horizontal="center" vertical="center" wrapText="1"/>
    </xf>
    <xf numFmtId="9" fontId="21" fillId="0" borderId="37" xfId="1" applyFont="1" applyBorder="1" applyAlignment="1">
      <alignment horizontal="center" vertical="center"/>
    </xf>
    <xf numFmtId="9" fontId="21" fillId="0" borderId="38" xfId="1" applyFont="1" applyBorder="1" applyAlignment="1">
      <alignment horizontal="center" vertical="center"/>
    </xf>
    <xf numFmtId="0" fontId="54" fillId="19" borderId="29" xfId="0" applyFont="1" applyFill="1" applyBorder="1" applyAlignment="1">
      <alignment horizontal="center" vertical="center"/>
    </xf>
    <xf numFmtId="0" fontId="54" fillId="19" borderId="30" xfId="0" applyFont="1" applyFill="1" applyBorder="1" applyAlignment="1">
      <alignment horizontal="center" vertical="center"/>
    </xf>
    <xf numFmtId="0" fontId="54" fillId="19" borderId="31" xfId="0" applyFont="1" applyFill="1" applyBorder="1" applyAlignment="1">
      <alignment horizontal="center" vertical="center"/>
    </xf>
    <xf numFmtId="0" fontId="28" fillId="0" borderId="24" xfId="0" applyFont="1" applyBorder="1" applyAlignment="1">
      <alignment horizontal="center" vertical="center"/>
    </xf>
    <xf numFmtId="0" fontId="28" fillId="0" borderId="26" xfId="0" applyFont="1" applyBorder="1" applyAlignment="1">
      <alignment horizontal="center" vertical="center"/>
    </xf>
    <xf numFmtId="0" fontId="28" fillId="0" borderId="27" xfId="0" applyFont="1" applyBorder="1" applyAlignment="1">
      <alignment horizontal="center" vertical="center"/>
    </xf>
    <xf numFmtId="0" fontId="28" fillId="0" borderId="28" xfId="0" applyFont="1" applyBorder="1" applyAlignment="1">
      <alignment horizontal="center" vertical="center"/>
    </xf>
    <xf numFmtId="0" fontId="28" fillId="0" borderId="34" xfId="0" applyFont="1" applyBorder="1" applyAlignment="1">
      <alignment horizontal="center" vertical="center" wrapText="1"/>
    </xf>
    <xf numFmtId="0" fontId="21"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3" fillId="0" borderId="37" xfId="0" applyFont="1" applyBorder="1" applyAlignment="1">
      <alignment horizontal="center" vertical="center"/>
    </xf>
    <xf numFmtId="0" fontId="23" fillId="14" borderId="34" xfId="0" applyFont="1" applyFill="1" applyBorder="1" applyAlignment="1">
      <alignment horizontal="center" vertical="top"/>
    </xf>
    <xf numFmtId="0" fontId="0" fillId="0" borderId="32" xfId="0" applyBorder="1" applyAlignment="1">
      <alignment horizontal="center" vertical="top"/>
    </xf>
    <xf numFmtId="0" fontId="9" fillId="27" borderId="39" xfId="0" applyFont="1" applyFill="1" applyBorder="1" applyAlignment="1">
      <alignment horizontal="center" vertical="center" wrapText="1"/>
    </xf>
    <xf numFmtId="0" fontId="41" fillId="17" borderId="28" xfId="0" applyFont="1" applyFill="1" applyBorder="1" applyAlignment="1">
      <alignment horizontal="center" vertical="center" wrapText="1"/>
    </xf>
    <xf numFmtId="0" fontId="8" fillId="17" borderId="34" xfId="2"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7" fillId="0" borderId="11" xfId="0" applyFont="1" applyBorder="1" applyAlignment="1">
      <alignment horizontal="center" vertical="center" wrapText="1"/>
    </xf>
    <xf numFmtId="1" fontId="35" fillId="0" borderId="34" xfId="0" applyNumberFormat="1" applyFont="1" applyBorder="1" applyAlignment="1">
      <alignment horizontal="center" vertical="top" shrinkToFit="1"/>
    </xf>
    <xf numFmtId="1" fontId="35" fillId="0" borderId="12" xfId="0" applyNumberFormat="1" applyFont="1" applyBorder="1" applyAlignment="1">
      <alignment horizontal="center" vertical="top" shrinkToFit="1"/>
    </xf>
    <xf numFmtId="0" fontId="31" fillId="0" borderId="34" xfId="0" applyFont="1" applyBorder="1" applyAlignment="1">
      <alignment horizontal="center" vertical="top" wrapText="1"/>
    </xf>
    <xf numFmtId="1" fontId="46" fillId="9" borderId="4" xfId="0" applyNumberFormat="1" applyFont="1" applyFill="1" applyBorder="1" applyAlignment="1">
      <alignment horizontal="center" vertical="top" shrinkToFit="1"/>
    </xf>
    <xf numFmtId="1" fontId="46" fillId="9" borderId="0" xfId="0" applyNumberFormat="1" applyFont="1" applyFill="1" applyAlignment="1">
      <alignment horizontal="center" vertical="top" shrinkToFit="1"/>
    </xf>
    <xf numFmtId="1" fontId="46" fillId="9" borderId="42" xfId="0" applyNumberFormat="1" applyFont="1" applyFill="1" applyBorder="1" applyAlignment="1">
      <alignment horizontal="center" vertical="top" shrinkToFit="1"/>
    </xf>
    <xf numFmtId="0" fontId="33" fillId="17" borderId="1" xfId="0" applyFont="1" applyFill="1" applyBorder="1" applyAlignment="1">
      <alignment horizontal="center" vertical="center" wrapText="1"/>
    </xf>
    <xf numFmtId="0" fontId="33" fillId="17" borderId="2" xfId="0" applyFont="1" applyFill="1" applyBorder="1" applyAlignment="1">
      <alignment horizontal="center" vertical="center" wrapText="1"/>
    </xf>
    <xf numFmtId="0" fontId="32" fillId="17" borderId="11" xfId="0" applyFont="1" applyFill="1" applyBorder="1" applyAlignment="1">
      <alignment horizontal="center" vertical="center" wrapText="1"/>
    </xf>
    <xf numFmtId="0" fontId="31" fillId="17" borderId="12" xfId="0" applyFont="1" applyFill="1" applyBorder="1" applyAlignment="1">
      <alignment horizontal="center" vertical="center" wrapText="1"/>
    </xf>
    <xf numFmtId="0" fontId="15" fillId="8" borderId="11" xfId="0" applyFont="1" applyFill="1" applyBorder="1" applyAlignment="1">
      <alignment horizontal="left" wrapText="1"/>
    </xf>
    <xf numFmtId="0" fontId="15" fillId="8" borderId="13" xfId="0" applyFont="1" applyFill="1" applyBorder="1" applyAlignment="1">
      <alignment horizontal="left"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36" fillId="0" borderId="11" xfId="0" applyFont="1" applyBorder="1" applyAlignment="1">
      <alignment horizontal="right" vertical="top" wrapText="1"/>
    </xf>
    <xf numFmtId="0" fontId="37" fillId="0" borderId="12" xfId="0" applyFont="1" applyBorder="1" applyAlignment="1">
      <alignment horizontal="right" vertical="top" wrapText="1"/>
    </xf>
    <xf numFmtId="0" fontId="34" fillId="6" borderId="34" xfId="0" applyFont="1" applyFill="1" applyBorder="1" applyAlignment="1">
      <alignment horizontal="center" wrapText="1"/>
    </xf>
    <xf numFmtId="0" fontId="31" fillId="17" borderId="4" xfId="0" applyFont="1" applyFill="1" applyBorder="1" applyAlignment="1">
      <alignment horizontal="center" vertical="top" wrapText="1"/>
    </xf>
    <xf numFmtId="0" fontId="31" fillId="17" borderId="0" xfId="0" applyFont="1" applyFill="1" applyAlignment="1">
      <alignment horizontal="center" vertical="top" wrapText="1"/>
    </xf>
    <xf numFmtId="0" fontId="33" fillId="8" borderId="1" xfId="0" applyFont="1" applyFill="1" applyBorder="1" applyAlignment="1">
      <alignment horizontal="center" vertical="top" wrapText="1"/>
    </xf>
    <xf numFmtId="0" fontId="33" fillId="8" borderId="2" xfId="0" applyFont="1" applyFill="1" applyBorder="1" applyAlignment="1">
      <alignment horizontal="center" vertical="top" wrapText="1"/>
    </xf>
    <xf numFmtId="0" fontId="33" fillId="8" borderId="3" xfId="0" applyFont="1" applyFill="1" applyBorder="1" applyAlignment="1">
      <alignment horizontal="center" vertical="top" wrapText="1"/>
    </xf>
    <xf numFmtId="0" fontId="33" fillId="8" borderId="11" xfId="0" applyFont="1" applyFill="1" applyBorder="1" applyAlignment="1">
      <alignment horizontal="center" vertical="top" wrapText="1"/>
    </xf>
    <xf numFmtId="0" fontId="33" fillId="8" borderId="12" xfId="0" applyFont="1" applyFill="1" applyBorder="1" applyAlignment="1">
      <alignment horizontal="center" vertical="top" wrapText="1"/>
    </xf>
    <xf numFmtId="0" fontId="33" fillId="8" borderId="34" xfId="0" applyFont="1" applyFill="1" applyBorder="1" applyAlignment="1">
      <alignment horizontal="center" vertical="top" wrapText="1"/>
    </xf>
    <xf numFmtId="0" fontId="33" fillId="8" borderId="11" xfId="0" applyFont="1" applyFill="1" applyBorder="1" applyAlignment="1">
      <alignment horizontal="left" vertical="top" wrapText="1"/>
    </xf>
    <xf numFmtId="0" fontId="33" fillId="8" borderId="13" xfId="0" applyFont="1" applyFill="1" applyBorder="1" applyAlignment="1">
      <alignment horizontal="left" vertical="top" wrapText="1"/>
    </xf>
    <xf numFmtId="1" fontId="35" fillId="0" borderId="11" xfId="0" applyNumberFormat="1" applyFont="1" applyBorder="1" applyAlignment="1">
      <alignment horizontal="center" vertical="top" shrinkToFit="1"/>
    </xf>
    <xf numFmtId="1" fontId="35" fillId="0" borderId="13" xfId="0" applyNumberFormat="1" applyFont="1" applyBorder="1" applyAlignment="1">
      <alignment horizontal="center" vertical="top" shrinkToFit="1"/>
    </xf>
    <xf numFmtId="0" fontId="36" fillId="0" borderId="7" xfId="0" applyFont="1" applyBorder="1" applyAlignment="1">
      <alignment horizontal="right" vertical="top" wrapText="1"/>
    </xf>
    <xf numFmtId="0" fontId="37" fillId="0" borderId="8" xfId="0" applyFont="1" applyBorder="1" applyAlignment="1">
      <alignment horizontal="right" vertical="top" wrapText="1"/>
    </xf>
    <xf numFmtId="0" fontId="38" fillId="4" borderId="38" xfId="0" applyFont="1" applyFill="1" applyBorder="1" applyAlignment="1">
      <alignment horizontal="center" wrapText="1"/>
    </xf>
    <xf numFmtId="0" fontId="39" fillId="0" borderId="11" xfId="0" applyFont="1" applyBorder="1" applyAlignment="1">
      <alignment horizontal="center" wrapText="1"/>
    </xf>
    <xf numFmtId="0" fontId="39" fillId="0" borderId="13" xfId="0" applyFont="1" applyBorder="1" applyAlignment="1">
      <alignment horizontal="center" wrapText="1"/>
    </xf>
    <xf numFmtId="0" fontId="34" fillId="5" borderId="34" xfId="0" applyFont="1" applyFill="1" applyBorder="1" applyAlignment="1">
      <alignment horizontal="center" wrapText="1"/>
    </xf>
    <xf numFmtId="0" fontId="32" fillId="17" borderId="11" xfId="0" applyFont="1" applyFill="1" applyBorder="1" applyAlignment="1">
      <alignment horizontal="left" vertical="top" wrapText="1" indent="10"/>
    </xf>
    <xf numFmtId="0" fontId="31" fillId="17" borderId="12" xfId="0" applyFont="1" applyFill="1" applyBorder="1" applyAlignment="1">
      <alignment horizontal="left" vertical="top" wrapText="1" indent="10"/>
    </xf>
    <xf numFmtId="0" fontId="31" fillId="17" borderId="0" xfId="0" applyFont="1" applyFill="1" applyAlignment="1">
      <alignment horizontal="left" vertical="top" wrapText="1" indent="10"/>
    </xf>
    <xf numFmtId="0" fontId="32" fillId="17" borderId="34" xfId="0" applyFont="1" applyFill="1" applyBorder="1" applyAlignment="1">
      <alignment horizontal="center" vertical="top" wrapText="1"/>
    </xf>
    <xf numFmtId="0" fontId="31" fillId="17" borderId="34" xfId="0" applyFont="1" applyFill="1" applyBorder="1" applyAlignment="1">
      <alignment horizontal="center" vertical="top" wrapText="1"/>
    </xf>
    <xf numFmtId="0" fontId="31" fillId="0" borderId="4" xfId="0" applyFont="1" applyBorder="1" applyAlignment="1">
      <alignment horizontal="center" vertical="top" wrapText="1"/>
    </xf>
    <xf numFmtId="0" fontId="31" fillId="0" borderId="0" xfId="0" applyFont="1" applyAlignment="1">
      <alignment horizontal="center" vertical="top" wrapText="1"/>
    </xf>
    <xf numFmtId="0" fontId="31" fillId="0" borderId="42" xfId="0" applyFont="1" applyBorder="1" applyAlignment="1">
      <alignment horizontal="center" vertical="top" wrapText="1"/>
    </xf>
    <xf numFmtId="0" fontId="31" fillId="0" borderId="24"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26" xfId="0" applyFont="1" applyBorder="1" applyAlignment="1">
      <alignment horizontal="center" vertical="center" wrapText="1"/>
    </xf>
    <xf numFmtId="0" fontId="33" fillId="9" borderId="4" xfId="0" applyFont="1" applyFill="1" applyBorder="1" applyAlignment="1">
      <alignment horizontal="center" vertical="center" wrapText="1"/>
    </xf>
    <xf numFmtId="0" fontId="33" fillId="9" borderId="0" xfId="0" applyFont="1" applyFill="1" applyAlignment="1">
      <alignment horizontal="center" vertical="center" wrapText="1"/>
    </xf>
    <xf numFmtId="0" fontId="33" fillId="9" borderId="42" xfId="0" applyFont="1" applyFill="1" applyBorder="1" applyAlignment="1">
      <alignment horizontal="center" vertical="center" wrapText="1"/>
    </xf>
    <xf numFmtId="0" fontId="31" fillId="17" borderId="11" xfId="0" applyFont="1" applyFill="1" applyBorder="1" applyAlignment="1">
      <alignment horizontal="left" vertical="top" wrapText="1" indent="10"/>
    </xf>
    <xf numFmtId="0" fontId="31"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1" fillId="0" borderId="27" xfId="0" applyFont="1" applyBorder="1" applyAlignment="1">
      <alignment horizontal="center" vertical="top" wrapText="1"/>
    </xf>
    <xf numFmtId="0" fontId="31" fillId="0" borderId="28" xfId="0" applyFont="1" applyBorder="1" applyAlignment="1">
      <alignment horizontal="center" vertical="top" wrapText="1"/>
    </xf>
    <xf numFmtId="0" fontId="31" fillId="0" borderId="39" xfId="0" applyFont="1" applyBorder="1" applyAlignment="1">
      <alignment horizontal="center" vertical="top" wrapText="1"/>
    </xf>
    <xf numFmtId="0" fontId="33" fillId="17" borderId="7" xfId="0" applyFont="1" applyFill="1" applyBorder="1" applyAlignment="1">
      <alignment horizontal="center" vertical="center" wrapText="1"/>
    </xf>
    <xf numFmtId="0" fontId="33" fillId="17" borderId="8" xfId="0" applyFont="1" applyFill="1" applyBorder="1" applyAlignment="1">
      <alignment horizontal="center" vertical="center" wrapText="1"/>
    </xf>
    <xf numFmtId="0" fontId="33" fillId="17" borderId="5" xfId="0" applyFont="1" applyFill="1" applyBorder="1" applyAlignment="1">
      <alignment horizontal="center" vertical="center" wrapText="1"/>
    </xf>
    <xf numFmtId="0" fontId="32" fillId="17" borderId="4" xfId="0" applyFont="1" applyFill="1" applyBorder="1" applyAlignment="1">
      <alignment horizontal="center" vertical="center" wrapText="1"/>
    </xf>
    <xf numFmtId="0" fontId="31"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39" xfId="0" applyFont="1" applyBorder="1" applyAlignment="1">
      <alignment horizontal="center" vertical="center" wrapText="1"/>
    </xf>
    <xf numFmtId="0" fontId="31" fillId="0" borderId="2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3" xfId="0" applyFont="1" applyBorder="1" applyAlignment="1">
      <alignment horizontal="center" vertical="center" wrapText="1"/>
    </xf>
    <xf numFmtId="0" fontId="42" fillId="8" borderId="0" xfId="0" applyFont="1" applyFill="1" applyAlignment="1">
      <alignment horizontal="center" vertical="center" wrapText="1"/>
    </xf>
    <xf numFmtId="0" fontId="33" fillId="17" borderId="4" xfId="0" applyFont="1" applyFill="1" applyBorder="1" applyAlignment="1">
      <alignment horizontal="center" vertical="top" wrapText="1"/>
    </xf>
    <xf numFmtId="0" fontId="33" fillId="17" borderId="5" xfId="0" applyFont="1" applyFill="1" applyBorder="1" applyAlignment="1">
      <alignment horizontal="center" vertical="top" wrapText="1"/>
    </xf>
    <xf numFmtId="0" fontId="33" fillId="17" borderId="7" xfId="0" applyFont="1" applyFill="1" applyBorder="1" applyAlignment="1">
      <alignment horizontal="left" vertical="top" wrapText="1" indent="3"/>
    </xf>
    <xf numFmtId="0" fontId="33" fillId="17" borderId="5" xfId="0" applyFont="1" applyFill="1" applyBorder="1" applyAlignment="1">
      <alignment horizontal="left" vertical="top" wrapText="1" indent="3"/>
    </xf>
    <xf numFmtId="0" fontId="33" fillId="17" borderId="0" xfId="0" applyFont="1" applyFill="1" applyAlignment="1">
      <alignment horizontal="center" vertical="top" wrapText="1"/>
    </xf>
    <xf numFmtId="0" fontId="31" fillId="17"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31"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3"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9" xfId="0" applyFont="1" applyBorder="1" applyAlignment="1">
      <alignment horizontal="center" vertical="center" wrapText="1"/>
    </xf>
    <xf numFmtId="0" fontId="31" fillId="3" borderId="34" xfId="0" applyFont="1" applyFill="1" applyBorder="1" applyAlignment="1">
      <alignment horizontal="center" vertical="center" wrapText="1"/>
    </xf>
    <xf numFmtId="0" fontId="12" fillId="17" borderId="34" xfId="0" applyFont="1" applyFill="1" applyBorder="1" applyAlignment="1">
      <alignment horizontal="center" vertical="top" wrapText="1"/>
    </xf>
    <xf numFmtId="0" fontId="31" fillId="0" borderId="34" xfId="0" applyFont="1" applyBorder="1" applyAlignment="1">
      <alignment horizontal="center" vertical="center" wrapText="1"/>
    </xf>
    <xf numFmtId="0" fontId="43" fillId="8" borderId="34" xfId="0" applyFont="1" applyFill="1" applyBorder="1" applyAlignment="1">
      <alignment horizontal="center" vertical="center" wrapText="1"/>
    </xf>
    <xf numFmtId="0" fontId="33" fillId="17" borderId="39" xfId="0" applyFont="1" applyFill="1" applyBorder="1" applyAlignment="1">
      <alignment horizontal="center" vertical="center" wrapText="1"/>
    </xf>
    <xf numFmtId="0" fontId="33" fillId="17" borderId="34" xfId="0" applyFont="1" applyFill="1" applyBorder="1" applyAlignment="1">
      <alignment horizontal="center" vertical="center" wrapText="1"/>
    </xf>
    <xf numFmtId="0" fontId="31" fillId="0" borderId="30" xfId="0" applyFont="1" applyBorder="1" applyAlignment="1">
      <alignment horizontal="center" vertical="center" wrapText="1"/>
    </xf>
    <xf numFmtId="0" fontId="31" fillId="0" borderId="31" xfId="0" applyFont="1" applyBorder="1" applyAlignment="1">
      <alignment horizontal="center" vertical="center" wrapText="1"/>
    </xf>
    <xf numFmtId="0" fontId="43" fillId="8" borderId="29" xfId="0" applyFont="1" applyFill="1" applyBorder="1" applyAlignment="1">
      <alignment horizontal="center" vertical="center" wrapText="1"/>
    </xf>
    <xf numFmtId="0" fontId="43" fillId="8" borderId="30" xfId="0" applyFont="1" applyFill="1" applyBorder="1" applyAlignment="1">
      <alignment horizontal="center" vertical="center" wrapText="1"/>
    </xf>
    <xf numFmtId="0" fontId="43" fillId="8" borderId="31" xfId="0" applyFont="1" applyFill="1" applyBorder="1" applyAlignment="1">
      <alignment horizontal="center" vertical="center" wrapText="1"/>
    </xf>
    <xf numFmtId="0" fontId="33" fillId="9" borderId="34" xfId="0" applyFont="1" applyFill="1" applyBorder="1" applyAlignment="1">
      <alignment horizontal="center" vertical="center" wrapText="1"/>
    </xf>
    <xf numFmtId="0" fontId="31" fillId="0" borderId="29" xfId="0" applyFont="1" applyBorder="1" applyAlignment="1">
      <alignment horizontal="center" vertical="center" wrapText="1"/>
    </xf>
    <xf numFmtId="0" fontId="33" fillId="17" borderId="11" xfId="0" applyFont="1" applyFill="1" applyBorder="1" applyAlignment="1">
      <alignment horizontal="center" vertical="center" wrapText="1"/>
    </xf>
    <xf numFmtId="0" fontId="33" fillId="17" borderId="13" xfId="0" applyFont="1" applyFill="1" applyBorder="1" applyAlignment="1">
      <alignment horizontal="center" vertical="center" wrapText="1"/>
    </xf>
    <xf numFmtId="0" fontId="31" fillId="0" borderId="11" xfId="0" applyFont="1" applyBorder="1" applyAlignment="1">
      <alignment horizontal="center" vertical="center" wrapText="1"/>
    </xf>
    <xf numFmtId="0" fontId="31" fillId="0" borderId="13" xfId="0" applyFont="1" applyBorder="1" applyAlignment="1">
      <alignment horizontal="center" vertical="center" wrapText="1"/>
    </xf>
    <xf numFmtId="0" fontId="33" fillId="17" borderId="12" xfId="0" applyFont="1" applyFill="1" applyBorder="1" applyAlignment="1">
      <alignment horizontal="center" vertical="center" wrapText="1"/>
    </xf>
    <xf numFmtId="0" fontId="33" fillId="17" borderId="3" xfId="0" applyFont="1" applyFill="1" applyBorder="1" applyAlignment="1">
      <alignment horizontal="center" vertical="center" wrapText="1"/>
    </xf>
    <xf numFmtId="0" fontId="45" fillId="0" borderId="1" xfId="0" applyFont="1" applyBorder="1" applyAlignment="1">
      <alignment horizontal="center" vertical="center" wrapText="1"/>
    </xf>
    <xf numFmtId="0" fontId="45" fillId="0" borderId="3" xfId="0" applyFont="1" applyBorder="1" applyAlignment="1">
      <alignment horizontal="center" vertical="center" wrapText="1"/>
    </xf>
    <xf numFmtId="0" fontId="88" fillId="17" borderId="34" xfId="0" applyFont="1" applyFill="1" applyBorder="1" applyAlignment="1">
      <alignment horizontal="center" vertical="center" wrapText="1"/>
    </xf>
    <xf numFmtId="0" fontId="30" fillId="17" borderId="34" xfId="0" applyFont="1" applyFill="1" applyBorder="1" applyAlignment="1">
      <alignment horizontal="center" vertical="center" wrapText="1"/>
    </xf>
    <xf numFmtId="0" fontId="86" fillId="8" borderId="34" xfId="0" applyFont="1" applyFill="1" applyBorder="1" applyAlignment="1">
      <alignment horizontal="center" vertical="center" wrapText="1"/>
    </xf>
    <xf numFmtId="0" fontId="33" fillId="17" borderId="9" xfId="0" applyFont="1" applyFill="1" applyBorder="1" applyAlignment="1">
      <alignment horizontal="center" vertical="center" wrapText="1"/>
    </xf>
    <xf numFmtId="0" fontId="31" fillId="0" borderId="7"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38" xfId="0" applyFont="1" applyBorder="1" applyAlignment="1">
      <alignment horizontal="center" vertical="center" wrapText="1"/>
    </xf>
  </cellXfs>
  <cellStyles count="5">
    <cellStyle name="Hipervínculo" xfId="3" builtinId="8"/>
    <cellStyle name="Moneda" xfId="4" builtinId="4"/>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0066FF"/>
      <color rgb="FF902538"/>
      <color rgb="FF585858"/>
      <color rgb="FF63132A"/>
      <color rgb="FFBB9256"/>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40</c:v>
                </c:pt>
                <c:pt idx="1">
                  <c:v>10</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046-4711-826F-D5B07CCEF1C6}"/>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046-4711-826F-D5B07CCEF1C6}"/>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046-4711-826F-D5B07CCEF1C6}"/>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046-4711-826F-D5B07CCEF1C6}"/>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046-4711-826F-D5B07CCEF1C6}"/>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046-4711-826F-D5B07CCEF1C6}"/>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046-4711-826F-D5B07CCEF1C6}"/>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046-4711-826F-D5B07CCEF1C6}"/>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046-4711-826F-D5B07CCEF1C6}"/>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046-4711-826F-D5B07CCEF1C6}"/>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046-4711-826F-D5B07CCEF1C6}"/>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046-4711-826F-D5B07CCEF1C6}"/>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046-4711-826F-D5B07CCEF1C6}"/>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046-4711-826F-D5B07CCEF1C6}"/>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046-4711-826F-D5B07CCEF1C6}"/>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046-4711-826F-D5B07CCEF1C6}"/>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046-4711-826F-D5B07CCEF1C6}"/>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046-4711-826F-D5B07CCEF1C6}"/>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046-4711-826F-D5B07CCEF1C6}"/>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046-4711-826F-D5B07CCEF1C6}"/>
              </c:ext>
            </c:extLst>
          </c:dPt>
          <c:val>
            <c:numRef>
              <c:f>'A9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046-4711-826F-D5B07CCEF1C6}"/>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046-4711-826F-D5B07CCEF1C6}"/>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046-4711-826F-D5B07CCEF1C6}"/>
              </c:ext>
            </c:extLst>
          </c:dPt>
          <c:val>
            <c:numRef>
              <c:f>'A9 C1'!$F$52:$G$52</c:f>
              <c:numCache>
                <c:formatCode>General</c:formatCode>
                <c:ptCount val="2"/>
                <c:pt idx="0">
                  <c:v>30</c:v>
                </c:pt>
                <c:pt idx="1">
                  <c:v>18</c:v>
                </c:pt>
              </c:numCache>
            </c:numRef>
          </c:val>
          <c:extLst>
            <c:ext xmlns:c16="http://schemas.microsoft.com/office/drawing/2014/chart" uri="{C3380CC4-5D6E-409C-BE32-E72D297353CC}">
              <c16:uniqueId val="{0000002D-5046-4711-826F-D5B07CCEF1C6}"/>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0DF-4DBD-B6FA-E22A04E6BE1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0DF-4DBD-B6FA-E22A04E6BE1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0DF-4DBD-B6FA-E22A04E6BE1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0DF-4DBD-B6FA-E22A04E6BE1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0DF-4DBD-B6FA-E22A04E6BE1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0DF-4DBD-B6FA-E22A04E6BE1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0DF-4DBD-B6FA-E22A04E6BE1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0DF-4DBD-B6FA-E22A04E6BE1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0DF-4DBD-B6FA-E22A04E6BE1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0DF-4DBD-B6FA-E22A04E6BE1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0DF-4DBD-B6FA-E22A04E6BE1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0DF-4DBD-B6FA-E22A04E6BE1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0DF-4DBD-B6FA-E22A04E6BE1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0DF-4DBD-B6FA-E22A04E6BE1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0DF-4DBD-B6FA-E22A04E6BE1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0DF-4DBD-B6FA-E22A04E6BE1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0DF-4DBD-B6FA-E22A04E6BE1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0DF-4DBD-B6FA-E22A04E6BE1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0DF-4DBD-B6FA-E22A04E6BE1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0DF-4DBD-B6FA-E22A04E6BE1D}"/>
              </c:ext>
            </c:extLst>
          </c:dPt>
          <c:val>
            <c:numRef>
              <c:f>'A10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0DF-4DBD-B6FA-E22A04E6BE1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0DF-4DBD-B6FA-E22A04E6BE1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0DF-4DBD-B6FA-E22A04E6BE1D}"/>
              </c:ext>
            </c:extLst>
          </c:dPt>
          <c:val>
            <c:numRef>
              <c:f>'A10 C1'!$F$52:$G$52</c:f>
              <c:numCache>
                <c:formatCode>General</c:formatCode>
                <c:ptCount val="2"/>
                <c:pt idx="0">
                  <c:v>30</c:v>
                </c:pt>
                <c:pt idx="1">
                  <c:v>17</c:v>
                </c:pt>
              </c:numCache>
            </c:numRef>
          </c:val>
          <c:extLst>
            <c:ext xmlns:c16="http://schemas.microsoft.com/office/drawing/2014/chart" uri="{C3380CC4-5D6E-409C-BE32-E72D297353CC}">
              <c16:uniqueId val="{0000002D-50DF-4DBD-B6FA-E22A04E6BE1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'C2'!$F$52:$G$52</c:f>
              <c:numCache>
                <c:formatCode>General</c:formatCode>
                <c:ptCount val="2"/>
                <c:pt idx="0">
                  <c:v>1</c:v>
                </c:pt>
                <c:pt idx="1">
                  <c:v>1</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CAAD-472C-AB31-2143E92E1A0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CAAD-472C-AB31-2143E92E1A0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CAAD-472C-AB31-2143E92E1A0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CAAD-472C-AB31-2143E92E1A0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CAAD-472C-AB31-2143E92E1A0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CAAD-472C-AB31-2143E92E1A0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CAAD-472C-AB31-2143E92E1A0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CAAD-472C-AB31-2143E92E1A0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CAAD-472C-AB31-2143E92E1A0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CAAD-472C-AB31-2143E92E1A0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CAAD-472C-AB31-2143E92E1A0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CAAD-472C-AB31-2143E92E1A0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CAAD-472C-AB31-2143E92E1A0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CAAD-472C-AB31-2143E92E1A0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CAAD-472C-AB31-2143E92E1A0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CAAD-472C-AB31-2143E92E1A0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CAAD-472C-AB31-2143E92E1A0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CAAD-472C-AB31-2143E92E1A0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CAAD-472C-AB31-2143E92E1A0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CAAD-472C-AB31-2143E92E1A0D}"/>
              </c:ext>
            </c:extLst>
          </c:dPt>
          <c:val>
            <c:numRef>
              <c:f>'C3'!$A$53:$A$72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CAAD-472C-AB31-2143E92E1A0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CAAD-472C-AB31-2143E92E1A0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CAAD-472C-AB31-2143E92E1A0D}"/>
              </c:ext>
            </c:extLst>
          </c:dPt>
          <c:val>
            <c:numRef>
              <c:f>'C3'!$F$52:$G$52</c:f>
              <c:numCache>
                <c:formatCode>_("$"* #,##0.00_);_("$"* \(#,##0.00\);_("$"* "-"??_);_(@_)</c:formatCode>
                <c:ptCount val="2"/>
                <c:pt idx="0">
                  <c:v>715000</c:v>
                </c:pt>
                <c:pt idx="1">
                  <c:v>223863</c:v>
                </c:pt>
              </c:numCache>
            </c:numRef>
          </c:val>
          <c:extLst>
            <c:ext xmlns:c16="http://schemas.microsoft.com/office/drawing/2014/chart" uri="{C3380CC4-5D6E-409C-BE32-E72D297353CC}">
              <c16:uniqueId val="{0000002D-CAAD-472C-AB31-2143E92E1A0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30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{25B61080-6579-44D6-B439-8168AD8AB5CE}</c15:txfldGUID>
                      <c15:f>'AE2'!$H$51</c15:f>
                      <c15:dlblFieldTableCache>
                        <c:ptCount val="1"/>
                        <c:pt idx="0">
                          <c:v>30</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{ACEE908C-4928-4E5C-91BA-F601690457F8}</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{67552202-85CF-49DB-A9A2-0D59AB095A0C}</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30</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30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{DAAC92F7-18CD-43FF-942B-D39EB3F3F948}</c15:txfldGUID>
                      <c15:f>'AE1'!$H$51</c15:f>
                      <c15:dlblFieldTableCache>
                        <c:ptCount val="1"/>
                        <c:pt idx="0">
                          <c:v>30</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{D291FD95-95B8-467F-B4D9-AF63822B897D}</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{991DA6BD-4CE4-4A5F-98BC-B9C6B688320C}</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30</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207</c:v>
                </c:pt>
                <c:pt idx="1">
                  <c:v>77</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50</c:v>
                </c:pt>
                <c:pt idx="1">
                  <c:v>21</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72</c:v>
                </c:pt>
                <c:pt idx="1">
                  <c:v>35</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689-4FE4-B08A-A4E707F434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689-4FE4-B08A-A4E707F434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689-4FE4-B08A-A4E707F434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689-4FE4-B08A-A4E707F434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689-4FE4-B08A-A4E707F434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689-4FE4-B08A-A4E707F434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689-4FE4-B08A-A4E707F434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689-4FE4-B08A-A4E707F434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689-4FE4-B08A-A4E707F434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689-4FE4-B08A-A4E707F434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689-4FE4-B08A-A4E707F434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689-4FE4-B08A-A4E707F434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689-4FE4-B08A-A4E707F434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689-4FE4-B08A-A4E707F434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689-4FE4-B08A-A4E707F434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689-4FE4-B08A-A4E707F434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689-4FE4-B08A-A4E707F434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689-4FE4-B08A-A4E707F434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689-4FE4-B08A-A4E707F434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689-4FE4-B08A-A4E707F43479}"/>
              </c:ext>
            </c:extLst>
          </c:dPt>
          <c:val>
            <c:numRef>
              <c:f>'A4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689-4FE4-B08A-A4E707F434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689-4FE4-B08A-A4E707F434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689-4FE4-B08A-A4E707F43479}"/>
              </c:ext>
            </c:extLst>
          </c:dPt>
          <c:val>
            <c:numRef>
              <c:f>'A4 C1'!$F$52:$G$52</c:f>
              <c:numCache>
                <c:formatCode>General</c:formatCode>
                <c:ptCount val="2"/>
                <c:pt idx="0">
                  <c:v>12</c:v>
                </c:pt>
                <c:pt idx="1">
                  <c:v>7</c:v>
                </c:pt>
              </c:numCache>
            </c:numRef>
          </c:val>
          <c:extLst>
            <c:ext xmlns:c16="http://schemas.microsoft.com/office/drawing/2014/chart" uri="{C3380CC4-5D6E-409C-BE32-E72D297353CC}">
              <c16:uniqueId val="{0000002D-A689-4FE4-B08A-A4E707F434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F9C-4AE6-B64A-1496E80B8B18}"/>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F9C-4AE6-B64A-1496E80B8B18}"/>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F9C-4AE6-B64A-1496E80B8B18}"/>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F9C-4AE6-B64A-1496E80B8B18}"/>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F9C-4AE6-B64A-1496E80B8B18}"/>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F9C-4AE6-B64A-1496E80B8B18}"/>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F9C-4AE6-B64A-1496E80B8B18}"/>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F9C-4AE6-B64A-1496E80B8B18}"/>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F9C-4AE6-B64A-1496E80B8B18}"/>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F9C-4AE6-B64A-1496E80B8B18}"/>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F9C-4AE6-B64A-1496E80B8B18}"/>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F9C-4AE6-B64A-1496E80B8B18}"/>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F9C-4AE6-B64A-1496E80B8B18}"/>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F9C-4AE6-B64A-1496E80B8B18}"/>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F9C-4AE6-B64A-1496E80B8B18}"/>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F9C-4AE6-B64A-1496E80B8B18}"/>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F9C-4AE6-B64A-1496E80B8B18}"/>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F9C-4AE6-B64A-1496E80B8B18}"/>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F9C-4AE6-B64A-1496E80B8B18}"/>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F9C-4AE6-B64A-1496E80B8B18}"/>
              </c:ext>
            </c:extLst>
          </c:dPt>
          <c:val>
            <c:numRef>
              <c:f>'A5 C1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F9C-4AE6-B64A-1496E80B8B18}"/>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F9C-4AE6-B64A-1496E80B8B18}"/>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F9C-4AE6-B64A-1496E80B8B18}"/>
              </c:ext>
            </c:extLst>
          </c:dPt>
          <c:val>
            <c:numRef>
              <c:f>'A5 C1 '!$F$52:$G$52</c:f>
              <c:numCache>
                <c:formatCode>General</c:formatCode>
                <c:ptCount val="2"/>
                <c:pt idx="0">
                  <c:v>17</c:v>
                </c:pt>
                <c:pt idx="1">
                  <c:v>8</c:v>
                </c:pt>
              </c:numCache>
            </c:numRef>
          </c:val>
          <c:extLst>
            <c:ext xmlns:c16="http://schemas.microsoft.com/office/drawing/2014/chart" uri="{C3380CC4-5D6E-409C-BE32-E72D297353CC}">
              <c16:uniqueId val="{0000002D-2F9C-4AE6-B64A-1496E80B8B18}"/>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1BBA-4612-BC70-2BE25EC36A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1BBA-4612-BC70-2BE25EC36A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1BBA-4612-BC70-2BE25EC36A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1BBA-4612-BC70-2BE25EC36A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1BBA-4612-BC70-2BE25EC36A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1BBA-4612-BC70-2BE25EC36A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1BBA-4612-BC70-2BE25EC36A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1BBA-4612-BC70-2BE25EC36A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1BBA-4612-BC70-2BE25EC36A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1BBA-4612-BC70-2BE25EC36A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1BBA-4612-BC70-2BE25EC36A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1BBA-4612-BC70-2BE25EC36A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1BBA-4612-BC70-2BE25EC36A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1BBA-4612-BC70-2BE25EC36A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1BBA-4612-BC70-2BE25EC36A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1BBA-4612-BC70-2BE25EC36A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1BBA-4612-BC70-2BE25EC36A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1BBA-4612-BC70-2BE25EC36A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1BBA-4612-BC70-2BE25EC36A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1BBA-4612-BC70-2BE25EC36A8A}"/>
              </c:ext>
            </c:extLst>
          </c:dPt>
          <c:val>
            <c:numRef>
              <c:f>'A6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1BBA-4612-BC70-2BE25EC36A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1BBA-4612-BC70-2BE25EC36A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1BBA-4612-BC70-2BE25EC36A8A}"/>
              </c:ext>
            </c:extLst>
          </c:dPt>
          <c:val>
            <c:numRef>
              <c:f>'A6 C1'!$F$52:$G$52</c:f>
              <c:numCache>
                <c:formatCode>General</c:formatCode>
                <c:ptCount val="2"/>
                <c:pt idx="0">
                  <c:v>3700</c:v>
                </c:pt>
                <c:pt idx="1">
                  <c:v>1008</c:v>
                </c:pt>
              </c:numCache>
            </c:numRef>
          </c:val>
          <c:extLst>
            <c:ext xmlns:c16="http://schemas.microsoft.com/office/drawing/2014/chart" uri="{C3380CC4-5D6E-409C-BE32-E72D297353CC}">
              <c16:uniqueId val="{0000002D-1BBA-4612-BC70-2BE25EC36A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10A-4AF1-B107-704F88638CC6}"/>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10A-4AF1-B107-704F88638CC6}"/>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10A-4AF1-B107-704F88638CC6}"/>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10A-4AF1-B107-704F88638CC6}"/>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10A-4AF1-B107-704F88638CC6}"/>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10A-4AF1-B107-704F88638CC6}"/>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10A-4AF1-B107-704F88638CC6}"/>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10A-4AF1-B107-704F88638CC6}"/>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10A-4AF1-B107-704F88638CC6}"/>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10A-4AF1-B107-704F88638CC6}"/>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10A-4AF1-B107-704F88638CC6}"/>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10A-4AF1-B107-704F88638CC6}"/>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10A-4AF1-B107-704F88638CC6}"/>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10A-4AF1-B107-704F88638CC6}"/>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10A-4AF1-B107-704F88638CC6}"/>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10A-4AF1-B107-704F88638CC6}"/>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10A-4AF1-B107-704F88638CC6}"/>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10A-4AF1-B107-704F88638CC6}"/>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10A-4AF1-B107-704F88638CC6}"/>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10A-4AF1-B107-704F88638CC6}"/>
              </c:ext>
            </c:extLst>
          </c:dPt>
          <c:val>
            <c:numRef>
              <c:f>'A7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10A-4AF1-B107-704F88638CC6}"/>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10A-4AF1-B107-704F88638CC6}"/>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10A-4AF1-B107-704F88638CC6}"/>
              </c:ext>
            </c:extLst>
          </c:dPt>
          <c:val>
            <c:numRef>
              <c:f>'A7 C1'!$F$52:$G$52</c:f>
              <c:numCache>
                <c:formatCode>General</c:formatCode>
                <c:ptCount val="2"/>
                <c:pt idx="0">
                  <c:v>240</c:v>
                </c:pt>
                <c:pt idx="1">
                  <c:v>76</c:v>
                </c:pt>
              </c:numCache>
            </c:numRef>
          </c:val>
          <c:extLst>
            <c:ext xmlns:c16="http://schemas.microsoft.com/office/drawing/2014/chart" uri="{C3380CC4-5D6E-409C-BE32-E72D297353CC}">
              <c16:uniqueId val="{0000002D-210A-4AF1-B107-704F88638CC6}"/>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9A02-4E13-8C7C-7AA39353E38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9A02-4E13-8C7C-7AA39353E38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9A02-4E13-8C7C-7AA39353E38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9A02-4E13-8C7C-7AA39353E38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9A02-4E13-8C7C-7AA39353E38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9A02-4E13-8C7C-7AA39353E38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9A02-4E13-8C7C-7AA39353E38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9A02-4E13-8C7C-7AA39353E38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9A02-4E13-8C7C-7AA39353E38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9A02-4E13-8C7C-7AA39353E38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9A02-4E13-8C7C-7AA39353E38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9A02-4E13-8C7C-7AA39353E38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9A02-4E13-8C7C-7AA39353E38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9A02-4E13-8C7C-7AA39353E38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9A02-4E13-8C7C-7AA39353E38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9A02-4E13-8C7C-7AA39353E38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9A02-4E13-8C7C-7AA39353E38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9A02-4E13-8C7C-7AA39353E38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9A02-4E13-8C7C-7AA39353E38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9A02-4E13-8C7C-7AA39353E389}"/>
              </c:ext>
            </c:extLst>
          </c:dPt>
          <c:val>
            <c:numRef>
              <c:f>'A8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9A02-4E13-8C7C-7AA39353E38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9A02-4E13-8C7C-7AA39353E38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9A02-4E13-8C7C-7AA39353E389}"/>
              </c:ext>
            </c:extLst>
          </c:dPt>
          <c:val>
            <c:numRef>
              <c:f>'A8 C1'!$F$52:$G$52</c:f>
              <c:numCache>
                <c:formatCode>General</c:formatCode>
                <c:ptCount val="2"/>
                <c:pt idx="0">
                  <c:v>430</c:v>
                </c:pt>
                <c:pt idx="1">
                  <c:v>203</c:v>
                </c:pt>
              </c:numCache>
            </c:numRef>
          </c:val>
          <c:extLst>
            <c:ext xmlns:c16="http://schemas.microsoft.com/office/drawing/2014/chart" uri="{C3380CC4-5D6E-409C-BE32-E72D297353CC}">
              <c16:uniqueId val="{0000002D-9A02-4E13-8C7C-7AA39353E38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25.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26.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16</xdr:row>
      <xdr:rowOff>38966</xdr:rowOff>
    </xdr:from>
    <xdr:to>
      <xdr:col>4</xdr:col>
      <xdr:colOff>2410090</xdr:colOff>
      <xdr:row>20</xdr:row>
      <xdr:rowOff>150431</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37%</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393666</xdr:colOff>
      <xdr:row>52</xdr:row>
      <xdr:rowOff>124726</xdr:rowOff>
    </xdr:from>
    <xdr:to>
      <xdr:col>6</xdr:col>
      <xdr:colOff>551035</xdr:colOff>
      <xdr:row>67</xdr:row>
      <xdr:rowOff>83313</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42%</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49%</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B332990-8141-412B-ACEE-B18B9EC18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633872</xdr:colOff>
      <xdr:row>57</xdr:row>
      <xdr:rowOff>101462</xdr:rowOff>
    </xdr:from>
    <xdr:to>
      <xdr:col>5</xdr:col>
      <xdr:colOff>756201</xdr:colOff>
      <xdr:row>62</xdr:row>
      <xdr:rowOff>51765</xdr:rowOff>
    </xdr:to>
    <xdr:sp macro="" textlink="$I$52">
      <xdr:nvSpPr>
        <xdr:cNvPr id="3" name="CuadroTexto 2">
          <a:extLst>
            <a:ext uri="{FF2B5EF4-FFF2-40B4-BE49-F238E27FC236}">
              <a16:creationId xmlns:a16="http://schemas.microsoft.com/office/drawing/2014/main" id="{4BE8715D-4F9B-4216-B8C5-D761CAD678D2}"/>
            </a:ext>
          </a:extLst>
        </xdr:cNvPr>
        <xdr:cNvSpPr txBox="1"/>
      </xdr:nvSpPr>
      <xdr:spPr>
        <a:xfrm>
          <a:off x="3710447"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58%</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65921026-BAE9-4088-A2DA-344A279D1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510047</xdr:colOff>
      <xdr:row>57</xdr:row>
      <xdr:rowOff>44312</xdr:rowOff>
    </xdr:from>
    <xdr:to>
      <xdr:col>5</xdr:col>
      <xdr:colOff>632376</xdr:colOff>
      <xdr:row>61</xdr:row>
      <xdr:rowOff>156540</xdr:rowOff>
    </xdr:to>
    <xdr:sp macro="" textlink="$I$52">
      <xdr:nvSpPr>
        <xdr:cNvPr id="3" name="CuadroTexto 2">
          <a:extLst>
            <a:ext uri="{FF2B5EF4-FFF2-40B4-BE49-F238E27FC236}">
              <a16:creationId xmlns:a16="http://schemas.microsoft.com/office/drawing/2014/main" id="{186C9C55-DD0B-4ACB-89F0-6E50ACAE8B28}"/>
            </a:ext>
          </a:extLst>
        </xdr:cNvPr>
        <xdr:cNvSpPr txBox="1"/>
      </xdr:nvSpPr>
      <xdr:spPr>
        <a:xfrm>
          <a:off x="3586622" y="1721788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47%</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40B2F824-DF81-47F2-9290-00C8B6361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519572</xdr:colOff>
      <xdr:row>57</xdr:row>
      <xdr:rowOff>72887</xdr:rowOff>
    </xdr:from>
    <xdr:to>
      <xdr:col>5</xdr:col>
      <xdr:colOff>641901</xdr:colOff>
      <xdr:row>62</xdr:row>
      <xdr:rowOff>23190</xdr:rowOff>
    </xdr:to>
    <xdr:sp macro="" textlink="$I$52">
      <xdr:nvSpPr>
        <xdr:cNvPr id="3" name="CuadroTexto 2">
          <a:extLst>
            <a:ext uri="{FF2B5EF4-FFF2-40B4-BE49-F238E27FC236}">
              <a16:creationId xmlns:a16="http://schemas.microsoft.com/office/drawing/2014/main" id="{6A9B0C58-A167-4CE5-9BC2-120A61A1EBB5}"/>
            </a:ext>
          </a:extLst>
        </xdr:cNvPr>
        <xdr:cNvSpPr txBox="1"/>
      </xdr:nvSpPr>
      <xdr:spPr>
        <a:xfrm>
          <a:off x="3596147" y="172464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27%</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FE4F5B0-47E1-478C-9D3C-FA7ACB39EE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681497</xdr:colOff>
      <xdr:row>57</xdr:row>
      <xdr:rowOff>101462</xdr:rowOff>
    </xdr:from>
    <xdr:to>
      <xdr:col>5</xdr:col>
      <xdr:colOff>803826</xdr:colOff>
      <xdr:row>62</xdr:row>
      <xdr:rowOff>51765</xdr:rowOff>
    </xdr:to>
    <xdr:sp macro="" textlink="$I$52">
      <xdr:nvSpPr>
        <xdr:cNvPr id="3" name="CuadroTexto 2">
          <a:extLst>
            <a:ext uri="{FF2B5EF4-FFF2-40B4-BE49-F238E27FC236}">
              <a16:creationId xmlns:a16="http://schemas.microsoft.com/office/drawing/2014/main" id="{F78DB0F0-8472-4454-8C70-106C0E2EC44A}"/>
            </a:ext>
          </a:extLst>
        </xdr:cNvPr>
        <xdr:cNvSpPr txBox="1"/>
      </xdr:nvSpPr>
      <xdr:spPr>
        <a:xfrm>
          <a:off x="3758072"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32%</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9D51D918-FE93-434C-BF51-EF2C220FA1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E1F0AFA8-1597-4EE5-82FC-60F2B07A6C26}"/>
            </a:ext>
          </a:extLst>
        </xdr:cNvPr>
        <xdr:cNvSpPr txBox="1"/>
      </xdr:nvSpPr>
      <xdr:spPr>
        <a:xfrm>
          <a:off x="3700922" y="177322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47%</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3531053"/>
          <a:ext cx="265340"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twoCellAnchor>
    <xdr:from>
      <xdr:col>3</xdr:col>
      <xdr:colOff>9525</xdr:colOff>
      <xdr:row>5</xdr:row>
      <xdr:rowOff>28575</xdr:rowOff>
    </xdr:from>
    <xdr:to>
      <xdr:col>4</xdr:col>
      <xdr:colOff>114301</xdr:colOff>
      <xdr:row>5</xdr:row>
      <xdr:rowOff>257175</xdr:rowOff>
    </xdr:to>
    <xdr:sp macro="" textlink="">
      <xdr:nvSpPr>
        <xdr:cNvPr id="15" name="Rectángulo 14">
          <a:extLst>
            <a:ext uri="{FF2B5EF4-FFF2-40B4-BE49-F238E27FC236}">
              <a16:creationId xmlns:a16="http://schemas.microsoft.com/office/drawing/2014/main" id="{0EB764D3-2306-42BA-A88F-E5814C27EEC4}"/>
            </a:ext>
          </a:extLst>
        </xdr:cNvPr>
        <xdr:cNvSpPr/>
      </xdr:nvSpPr>
      <xdr:spPr>
        <a:xfrm>
          <a:off x="1533525" y="3800475"/>
          <a:ext cx="266701" cy="228600"/>
        </a:xfrm>
        <a:prstGeom prst="rect">
          <a:avLst/>
        </a:prstGeom>
        <a:solidFill>
          <a:schemeClr val="accent2"/>
        </a:solid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endParaRPr lang="es-MX" sz="1000">
            <a:latin typeface="Arial" panose="020B0604020202020204" pitchFamily="34" charset="0"/>
            <a:cs typeface="Arial" panose="020B0604020202020204" pitchFamily="34"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595FFF6-9CA6-440C-B2EA-9C89185B04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6EFFD10D-EE17-4196-88F2-8F0B10E839DC}"/>
            </a:ext>
          </a:extLst>
        </xdr:cNvPr>
        <xdr:cNvSpPr txBox="1"/>
      </xdr:nvSpPr>
      <xdr:spPr>
        <a:xfrm>
          <a:off x="3700922" y="177322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60%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331DB3F-1D78-4883-9685-8449B31EA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57</xdr:row>
      <xdr:rowOff>72887</xdr:rowOff>
    </xdr:from>
    <xdr:to>
      <xdr:col>5</xdr:col>
      <xdr:colOff>765726</xdr:colOff>
      <xdr:row>62</xdr:row>
      <xdr:rowOff>23190</xdr:rowOff>
    </xdr:to>
    <xdr:sp macro="" textlink="$I$52">
      <xdr:nvSpPr>
        <xdr:cNvPr id="3" name="CuadroTexto 2">
          <a:extLst>
            <a:ext uri="{FF2B5EF4-FFF2-40B4-BE49-F238E27FC236}">
              <a16:creationId xmlns:a16="http://schemas.microsoft.com/office/drawing/2014/main" id="{910EF173-39A1-43AE-B2AA-8CADFD22253D}"/>
            </a:ext>
          </a:extLst>
        </xdr:cNvPr>
        <xdr:cNvSpPr txBox="1"/>
      </xdr:nvSpPr>
      <xdr:spPr>
        <a:xfrm>
          <a:off x="3719972" y="177322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57%</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AA376B7-87D9-419A-A7CE-746DB49F0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DDFB1FBF-A5C3-40BF-8774-AB2433C488B6}"/>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100%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D79C0C3-8780-428D-B071-4526AAE181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83653A29-92F1-4796-A838-410F766213B3}"/>
            </a:ext>
          </a:extLst>
        </xdr:cNvPr>
        <xdr:cNvSpPr txBox="1"/>
      </xdr:nvSpPr>
      <xdr:spPr>
        <a:xfrm>
          <a:off x="3700922" y="19484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31%</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4.xml><?xml version="1.0" encoding="utf-8"?>
<xdr:wsDr xmlns:xdr="http://schemas.openxmlformats.org/drawingml/2006/spreadsheetDrawing" xmlns:a="http://schemas.openxmlformats.org/drawingml/2006/main">
  <xdr:oneCellAnchor>
    <xdr:from>
      <xdr:col>0</xdr:col>
      <xdr:colOff>0</xdr:colOff>
      <xdr:row>19</xdr:row>
      <xdr:rowOff>572056</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8499314"/>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184355</xdr:colOff>
      <xdr:row>21</xdr:row>
      <xdr:rowOff>0</xdr:rowOff>
    </xdr:from>
    <xdr:to>
      <xdr:col>5</xdr:col>
      <xdr:colOff>1384505</xdr:colOff>
      <xdr:row>23</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84355" y="9791290"/>
          <a:ext cx="6464505" cy="341623"/>
        </a:xfrm>
        <a:prstGeom prst="rect">
          <a:avLst/>
        </a:prstGeom>
        <a:ln>
          <a:solidFill>
            <a:sysClr val="windowText" lastClr="000000"/>
          </a:solid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12221</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15</xdr:col>
      <xdr:colOff>3189033</xdr:colOff>
      <xdr:row>2</xdr:row>
      <xdr:rowOff>340879</xdr:rowOff>
    </xdr:from>
    <xdr:to>
      <xdr:col>15</xdr:col>
      <xdr:colOff>3482098</xdr:colOff>
      <xdr:row>2</xdr:row>
      <xdr:rowOff>1742415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13984033" y="1384093"/>
          <a:ext cx="293065"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186453</xdr:colOff>
      <xdr:row>2</xdr:row>
      <xdr:rowOff>540649</xdr:rowOff>
    </xdr:from>
    <xdr:to>
      <xdr:col>4</xdr:col>
      <xdr:colOff>74874</xdr:colOff>
      <xdr:row>2</xdr:row>
      <xdr:rowOff>1180184</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186453" y="158338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50">
              <a:solidFill>
                <a:sysClr val="windowText" lastClr="000000"/>
              </a:solidFill>
              <a:effectLst/>
              <a:latin typeface="Arial" panose="020B0604020202020204" pitchFamily="34" charset="0"/>
              <a:ea typeface="+mn-ea"/>
              <a:cs typeface="Arial" panose="020B0604020202020204" pitchFamily="34" charset="0"/>
            </a:rPr>
            <a:t>Falta</a:t>
          </a:r>
          <a:r>
            <a:rPr lang="es-MX" sz="1050" baseline="0">
              <a:solidFill>
                <a:sysClr val="windowText" lastClr="000000"/>
              </a:solidFill>
              <a:effectLst/>
              <a:latin typeface="Arial" panose="020B0604020202020204" pitchFamily="34" charset="0"/>
              <a:ea typeface="+mn-ea"/>
              <a:cs typeface="Arial" panose="020B0604020202020204" pitchFamily="34" charset="0"/>
            </a:rPr>
            <a:t> de identidad de las personas (No se garantiza el derecho a la identidad)</a:t>
          </a:r>
          <a:r>
            <a:rPr lang="es-MX" sz="1100" baseline="0">
              <a:solidFill>
                <a:schemeClr val="lt1"/>
              </a:solidFill>
              <a:effectLst/>
              <a:latin typeface="Arial" panose="020B0604020202020204" pitchFamily="34" charset="0"/>
              <a:ea typeface="+mn-ea"/>
              <a:cs typeface="Arial" panose="020B0604020202020204" pitchFamily="34" charset="0"/>
            </a:rPr>
            <a:t>	</a:t>
          </a:r>
          <a:endParaRPr lang="es-MX" sz="1100">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15</xdr:col>
      <xdr:colOff>2058510</xdr:colOff>
      <xdr:row>2</xdr:row>
      <xdr:rowOff>2297790</xdr:rowOff>
    </xdr:from>
    <xdr:to>
      <xdr:col>15</xdr:col>
      <xdr:colOff>3844804</xdr:colOff>
      <xdr:row>2</xdr:row>
      <xdr:rowOff>2631165</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12853510" y="3341004"/>
          <a:ext cx="1786294"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15</xdr:col>
      <xdr:colOff>3196878</xdr:colOff>
      <xdr:row>2</xdr:row>
      <xdr:rowOff>2851807</xdr:rowOff>
    </xdr:from>
    <xdr:to>
      <xdr:col>15</xdr:col>
      <xdr:colOff>3487538</xdr:colOff>
      <xdr:row>2</xdr:row>
      <xdr:rowOff>4983052</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13991878" y="3895021"/>
          <a:ext cx="290660" cy="213124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210552</xdr:colOff>
      <xdr:row>4</xdr:row>
      <xdr:rowOff>52637</xdr:rowOff>
    </xdr:from>
    <xdr:to>
      <xdr:col>10</xdr:col>
      <xdr:colOff>421150</xdr:colOff>
      <xdr:row>7</xdr:row>
      <xdr:rowOff>5011</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210552" y="8444663"/>
          <a:ext cx="8672809" cy="4336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4</xdr:col>
      <xdr:colOff>260016</xdr:colOff>
      <xdr:row>2</xdr:row>
      <xdr:rowOff>543103</xdr:rowOff>
    </xdr:from>
    <xdr:to>
      <xdr:col>7</xdr:col>
      <xdr:colOff>182055</xdr:colOff>
      <xdr:row>2</xdr:row>
      <xdr:rowOff>1182638</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2927016" y="158525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Falta de certeza jurídica de la unión de las parejas (No se garantiza el derecho a la familia)</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7</xdr:col>
      <xdr:colOff>347603</xdr:colOff>
      <xdr:row>2</xdr:row>
      <xdr:rowOff>476386</xdr:rowOff>
    </xdr:from>
    <xdr:to>
      <xdr:col>9</xdr:col>
      <xdr:colOff>1302182</xdr:colOff>
      <xdr:row>2</xdr:row>
      <xdr:rowOff>1210236</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5647985" y="1518533"/>
          <a:ext cx="2545815" cy="73385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Falta de documentos probatorios</a:t>
          </a:r>
          <a:r>
            <a:rPr lang="es-MX" sz="1000" baseline="0">
              <a:solidFill>
                <a:sysClr val="windowText" lastClr="000000"/>
              </a:solidFill>
              <a:effectLst/>
              <a:latin typeface="Arial" panose="020B0604020202020204" pitchFamily="34" charset="0"/>
              <a:ea typeface="+mn-ea"/>
              <a:cs typeface="Arial" panose="020B0604020202020204" pitchFamily="34" charset="0"/>
            </a:rPr>
            <a:t> para constatar fehacientemente la defunción de las personas y no poder continuar sus juicios sucesorios</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1411940</xdr:colOff>
      <xdr:row>2</xdr:row>
      <xdr:rowOff>515471</xdr:rowOff>
    </xdr:from>
    <xdr:to>
      <xdr:col>15</xdr:col>
      <xdr:colOff>78920</xdr:colOff>
      <xdr:row>2</xdr:row>
      <xdr:rowOff>1155006</xdr:rowOff>
    </xdr:to>
    <xdr:sp macro="" textlink="">
      <xdr:nvSpPr>
        <xdr:cNvPr id="28" name="Rectángulo 27">
          <a:extLst>
            <a:ext uri="{FF2B5EF4-FFF2-40B4-BE49-F238E27FC236}">
              <a16:creationId xmlns:a16="http://schemas.microsoft.com/office/drawing/2014/main" id="{49516C9C-4C2E-482F-93E1-206CB5B84637}"/>
            </a:ext>
          </a:extLst>
        </xdr:cNvPr>
        <xdr:cNvSpPr/>
      </xdr:nvSpPr>
      <xdr:spPr>
        <a:xfrm>
          <a:off x="8303558" y="1557618"/>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effectLst/>
              <a:latin typeface="Arial" panose="020B0604020202020204" pitchFamily="34" charset="0"/>
              <a:ea typeface="+mn-ea"/>
              <a:cs typeface="Arial" panose="020B0604020202020204" pitchFamily="34" charset="0"/>
            </a:rPr>
            <a:t>Las</a:t>
          </a:r>
          <a:r>
            <a:rPr lang="es-MX" sz="1000" baseline="0">
              <a:solidFill>
                <a:sysClr val="windowText" lastClr="000000"/>
              </a:solidFill>
              <a:effectLst/>
              <a:latin typeface="Arial" panose="020B0604020202020204" pitchFamily="34" charset="0"/>
              <a:ea typeface="+mn-ea"/>
              <a:cs typeface="Arial" panose="020B0604020202020204" pitchFamily="34" charset="0"/>
            </a:rPr>
            <a:t> personas no pueden constatar fehacientemente los actos y hechos del estado familiar jurídicamente</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1380857</xdr:colOff>
      <xdr:row>2</xdr:row>
      <xdr:rowOff>1332167</xdr:rowOff>
    </xdr:from>
    <xdr:to>
      <xdr:col>15</xdr:col>
      <xdr:colOff>22223</xdr:colOff>
      <xdr:row>2</xdr:row>
      <xdr:rowOff>1982107</xdr:rowOff>
    </xdr:to>
    <xdr:sp macro="" textlink="">
      <xdr:nvSpPr>
        <xdr:cNvPr id="29" name="Rectángulo 28">
          <a:extLst>
            <a:ext uri="{FF2B5EF4-FFF2-40B4-BE49-F238E27FC236}">
              <a16:creationId xmlns:a16="http://schemas.microsoft.com/office/drawing/2014/main" id="{0C8B5277-623B-40EB-BE50-088024A64C16}"/>
            </a:ext>
          </a:extLst>
        </xdr:cNvPr>
        <xdr:cNvSpPr/>
      </xdr:nvSpPr>
      <xdr:spPr>
        <a:xfrm>
          <a:off x="8286482" y="2375381"/>
          <a:ext cx="2530741" cy="64994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No se garantiza el derecho a la filiación</a:t>
          </a:r>
          <a:r>
            <a:rPr lang="es-MX" sz="1000" baseline="0">
              <a:solidFill>
                <a:sysClr val="windowText" lastClr="000000"/>
              </a:solidFill>
              <a:effectLst/>
              <a:latin typeface="Arial" panose="020B0604020202020204" pitchFamily="34" charset="0"/>
              <a:ea typeface="+mn-ea"/>
              <a:cs typeface="Arial" panose="020B0604020202020204" pitchFamily="34" charset="0"/>
            </a:rPr>
            <a:t> y los padres biológicos no pueden reconocer a sus hijos</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0</xdr:col>
      <xdr:colOff>212911</xdr:colOff>
      <xdr:row>2</xdr:row>
      <xdr:rowOff>1299882</xdr:rowOff>
    </xdr:from>
    <xdr:to>
      <xdr:col>4</xdr:col>
      <xdr:colOff>101332</xdr:colOff>
      <xdr:row>2</xdr:row>
      <xdr:rowOff>1939417</xdr:rowOff>
    </xdr:to>
    <xdr:sp macro="" textlink="">
      <xdr:nvSpPr>
        <xdr:cNvPr id="30" name="Rectángulo 29">
          <a:extLst>
            <a:ext uri="{FF2B5EF4-FFF2-40B4-BE49-F238E27FC236}">
              <a16:creationId xmlns:a16="http://schemas.microsoft.com/office/drawing/2014/main" id="{546BE4D7-CDD5-4803-BCCA-CF682A55F3D3}"/>
            </a:ext>
          </a:extLst>
        </xdr:cNvPr>
        <xdr:cNvSpPr/>
      </xdr:nvSpPr>
      <xdr:spPr>
        <a:xfrm>
          <a:off x="212911" y="2342029"/>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effectLst/>
              <a:latin typeface="Arial" panose="020B0604020202020204" pitchFamily="34" charset="0"/>
              <a:ea typeface="+mn-ea"/>
              <a:cs typeface="Arial" panose="020B0604020202020204" pitchFamily="34" charset="0"/>
            </a:rPr>
            <a:t>Las personas</a:t>
          </a:r>
          <a:r>
            <a:rPr lang="es-MX" sz="1000" baseline="0">
              <a:solidFill>
                <a:sysClr val="windowText" lastClr="000000"/>
              </a:solidFill>
              <a:effectLst/>
              <a:latin typeface="Arial" panose="020B0604020202020204" pitchFamily="34" charset="0"/>
              <a:ea typeface="+mn-ea"/>
              <a:cs typeface="Arial" panose="020B0604020202020204" pitchFamily="34" charset="0"/>
            </a:rPr>
            <a:t> están separadas físicamente pero siguen casadas ante el estado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246529</xdr:colOff>
      <xdr:row>2</xdr:row>
      <xdr:rowOff>1311088</xdr:rowOff>
    </xdr:from>
    <xdr:to>
      <xdr:col>7</xdr:col>
      <xdr:colOff>168568</xdr:colOff>
      <xdr:row>2</xdr:row>
      <xdr:rowOff>1950623</xdr:rowOff>
    </xdr:to>
    <xdr:sp macro="" textlink="">
      <xdr:nvSpPr>
        <xdr:cNvPr id="31" name="Rectángulo 30">
          <a:extLst>
            <a:ext uri="{FF2B5EF4-FFF2-40B4-BE49-F238E27FC236}">
              <a16:creationId xmlns:a16="http://schemas.microsoft.com/office/drawing/2014/main" id="{15CBBFA6-B4A2-4E87-A72B-9F9718673C33}"/>
            </a:ext>
          </a:extLst>
        </xdr:cNvPr>
        <xdr:cNvSpPr/>
      </xdr:nvSpPr>
      <xdr:spPr>
        <a:xfrm>
          <a:off x="2913529" y="2353235"/>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Es</a:t>
          </a:r>
          <a:r>
            <a:rPr lang="es-MX" sz="1000" baseline="0">
              <a:solidFill>
                <a:sysClr val="windowText" lastClr="000000"/>
              </a:solidFill>
              <a:effectLst/>
              <a:latin typeface="Arial" panose="020B0604020202020204" pitchFamily="34" charset="0"/>
              <a:ea typeface="+mn-ea"/>
              <a:cs typeface="Arial" panose="020B0604020202020204" pitchFamily="34" charset="0"/>
            </a:rPr>
            <a:t> un delito inhumar un cadáver sin el permiso respectivo del Oficial de acuerdo a la Ley General de Salud</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7</xdr:col>
      <xdr:colOff>347382</xdr:colOff>
      <xdr:row>2</xdr:row>
      <xdr:rowOff>1350606</xdr:rowOff>
    </xdr:from>
    <xdr:to>
      <xdr:col>9</xdr:col>
      <xdr:colOff>1301961</xdr:colOff>
      <xdr:row>2</xdr:row>
      <xdr:rowOff>1975186</xdr:rowOff>
    </xdr:to>
    <xdr:sp macro="" textlink="">
      <xdr:nvSpPr>
        <xdr:cNvPr id="32" name="Rectángulo 31">
          <a:extLst>
            <a:ext uri="{FF2B5EF4-FFF2-40B4-BE49-F238E27FC236}">
              <a16:creationId xmlns:a16="http://schemas.microsoft.com/office/drawing/2014/main" id="{A0502035-DCC2-478D-8D70-21E2A32D59B5}"/>
            </a:ext>
          </a:extLst>
        </xdr:cNvPr>
        <xdr:cNvSpPr/>
      </xdr:nvSpPr>
      <xdr:spPr>
        <a:xfrm>
          <a:off x="5641277" y="2393343"/>
          <a:ext cx="2548763" cy="62458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Las</a:t>
          </a:r>
          <a:r>
            <a:rPr lang="es-MX" sz="1000" baseline="0">
              <a:solidFill>
                <a:sysClr val="windowText" lastClr="000000"/>
              </a:solidFill>
              <a:effectLst/>
              <a:latin typeface="Arial" panose="020B0604020202020204" pitchFamily="34" charset="0"/>
              <a:ea typeface="+mn-ea"/>
              <a:cs typeface="Arial" panose="020B0604020202020204" pitchFamily="34" charset="0"/>
            </a:rPr>
            <a:t> personas no tienen seguridad jurídica en cuanto a los datos asentados en las actas</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1</xdr:col>
      <xdr:colOff>448235</xdr:colOff>
      <xdr:row>2</xdr:row>
      <xdr:rowOff>2185147</xdr:rowOff>
    </xdr:from>
    <xdr:to>
      <xdr:col>13</xdr:col>
      <xdr:colOff>4483</xdr:colOff>
      <xdr:row>2</xdr:row>
      <xdr:rowOff>2670922</xdr:rowOff>
    </xdr:to>
    <xdr:sp macro="" textlink="">
      <xdr:nvSpPr>
        <xdr:cNvPr id="37" name="Rectángulo: esquinas redondeadas 36">
          <a:extLst>
            <a:ext uri="{FF2B5EF4-FFF2-40B4-BE49-F238E27FC236}">
              <a16:creationId xmlns:a16="http://schemas.microsoft.com/office/drawing/2014/main" id="{C78C9906-8270-445C-A0B0-04A84BA7FF62}"/>
            </a:ext>
          </a:extLst>
        </xdr:cNvPr>
        <xdr:cNvSpPr/>
      </xdr:nvSpPr>
      <xdr:spPr>
        <a:xfrm>
          <a:off x="2017059" y="3227294"/>
          <a:ext cx="7691718"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a:solidFill>
                <a:schemeClr val="lt1"/>
              </a:solidFill>
              <a:effectLst/>
              <a:latin typeface="Arial" panose="020B0604020202020204" pitchFamily="34" charset="0"/>
              <a:ea typeface="+mn-ea"/>
              <a:cs typeface="Arial" panose="020B0604020202020204" pitchFamily="34" charset="0"/>
            </a:rPr>
            <a:t>La no realización de los trámites legales ante la Oficialía del Registro del Estado Familiar por desconocimiento de los requisitos de las personas y/o falta de recursos.</a:t>
          </a:r>
          <a:r>
            <a:rPr lang="es-MX" sz="1100">
              <a:solidFill>
                <a:schemeClr val="lt1"/>
              </a:solidFill>
              <a:effectLst/>
              <a:latin typeface="Arial" panose="020B0604020202020204" pitchFamily="34" charset="0"/>
              <a:ea typeface="+mn-ea"/>
              <a:cs typeface="Arial" panose="020B0604020202020204" pitchFamily="34" charset="0"/>
            </a:rPr>
            <a:t> </a:t>
          </a:r>
          <a:endParaRPr lang="es-MX">
            <a:effectLst/>
            <a:latin typeface="Arial" panose="020B0604020202020204" pitchFamily="34" charset="0"/>
            <a:cs typeface="Arial" panose="020B0604020202020204" pitchFamily="34" charset="0"/>
          </a:endParaRPr>
        </a:p>
        <a:p>
          <a:pPr algn="ctr"/>
          <a:endParaRPr lang="es-MX" sz="1100"/>
        </a:p>
      </xdr:txBody>
    </xdr:sp>
    <xdr:clientData/>
  </xdr:twoCellAnchor>
  <xdr:twoCellAnchor>
    <xdr:from>
      <xdr:col>0</xdr:col>
      <xdr:colOff>186817</xdr:colOff>
      <xdr:row>2</xdr:row>
      <xdr:rowOff>2859640</xdr:rowOff>
    </xdr:from>
    <xdr:to>
      <xdr:col>4</xdr:col>
      <xdr:colOff>75238</xdr:colOff>
      <xdr:row>2</xdr:row>
      <xdr:rowOff>3499175</xdr:rowOff>
    </xdr:to>
    <xdr:sp macro="" textlink="">
      <xdr:nvSpPr>
        <xdr:cNvPr id="38" name="Rectángulo 37">
          <a:extLst>
            <a:ext uri="{FF2B5EF4-FFF2-40B4-BE49-F238E27FC236}">
              <a16:creationId xmlns:a16="http://schemas.microsoft.com/office/drawing/2014/main" id="{7AAEC2F0-0A8F-4546-8A4F-0FBC9D37B14B}"/>
            </a:ext>
          </a:extLst>
        </xdr:cNvPr>
        <xdr:cNvSpPr/>
      </xdr:nvSpPr>
      <xdr:spPr>
        <a:xfrm>
          <a:off x="186817" y="3909832"/>
          <a:ext cx="2550536"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Arial" panose="020B0604020202020204" pitchFamily="34" charset="0"/>
              <a:ea typeface="+mn-ea"/>
              <a:cs typeface="Arial" panose="020B0604020202020204" pitchFamily="34" charset="0"/>
            </a:rPr>
            <a:t>La población desconoce cuáles son los documentos necesarios para</a:t>
          </a:r>
          <a:r>
            <a:rPr lang="es-MX" sz="1100" baseline="0">
              <a:solidFill>
                <a:sysClr val="windowText" lastClr="000000"/>
              </a:solidFill>
              <a:effectLst/>
              <a:latin typeface="Arial" panose="020B0604020202020204" pitchFamily="34" charset="0"/>
              <a:ea typeface="+mn-ea"/>
              <a:cs typeface="Arial" panose="020B0604020202020204" pitchFamily="34" charset="0"/>
            </a:rPr>
            <a:t> tramitar los registros</a:t>
          </a:r>
          <a:endParaRPr lang="es-MX">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0</xdr:col>
      <xdr:colOff>190500</xdr:colOff>
      <xdr:row>2</xdr:row>
      <xdr:rowOff>3599100</xdr:rowOff>
    </xdr:from>
    <xdr:to>
      <xdr:col>4</xdr:col>
      <xdr:colOff>78921</xdr:colOff>
      <xdr:row>2</xdr:row>
      <xdr:rowOff>4238635</xdr:rowOff>
    </xdr:to>
    <xdr:sp macro="" textlink="">
      <xdr:nvSpPr>
        <xdr:cNvPr id="39" name="Rectángulo 38">
          <a:extLst>
            <a:ext uri="{FF2B5EF4-FFF2-40B4-BE49-F238E27FC236}">
              <a16:creationId xmlns:a16="http://schemas.microsoft.com/office/drawing/2014/main" id="{67441BCF-8F88-417E-891B-7AC3EE2274A1}"/>
            </a:ext>
          </a:extLst>
        </xdr:cNvPr>
        <xdr:cNvSpPr/>
      </xdr:nvSpPr>
      <xdr:spPr>
        <a:xfrm>
          <a:off x="190500" y="4649292"/>
          <a:ext cx="2550536"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aseline="0">
              <a:solidFill>
                <a:sysClr val="windowText" lastClr="000000"/>
              </a:solidFill>
              <a:effectLst/>
              <a:latin typeface="Arial" panose="020B0604020202020204" pitchFamily="34" charset="0"/>
              <a:ea typeface="+mn-ea"/>
              <a:cs typeface="Arial" panose="020B0604020202020204" pitchFamily="34" charset="0"/>
            </a:rPr>
            <a:t>La p</a:t>
          </a:r>
          <a:r>
            <a:rPr lang="es-MX" sz="1100">
              <a:solidFill>
                <a:sysClr val="windowText" lastClr="000000"/>
              </a:solidFill>
              <a:effectLst/>
              <a:latin typeface="Arial" panose="020B0604020202020204" pitchFamily="34" charset="0"/>
              <a:ea typeface="+mn-ea"/>
              <a:cs typeface="Arial" panose="020B0604020202020204" pitchFamily="34" charset="0"/>
            </a:rPr>
            <a:t>oblación</a:t>
          </a:r>
          <a:r>
            <a:rPr lang="es-MX" sz="1100" baseline="0">
              <a:solidFill>
                <a:sysClr val="windowText" lastClr="000000"/>
              </a:solidFill>
              <a:effectLst/>
              <a:latin typeface="Arial" panose="020B0604020202020204" pitchFamily="34" charset="0"/>
              <a:ea typeface="+mn-ea"/>
              <a:cs typeface="Arial" panose="020B0604020202020204" pitchFamily="34" charset="0"/>
            </a:rPr>
            <a:t> desconoce cuales son</a:t>
          </a:r>
          <a:r>
            <a:rPr lang="es-MX" sz="1100" baseline="0">
              <a:solidFill>
                <a:schemeClr val="lt1"/>
              </a:solidFill>
              <a:effectLst/>
              <a:latin typeface="Arial" panose="020B0604020202020204" pitchFamily="34" charset="0"/>
              <a:ea typeface="+mn-ea"/>
              <a:cs typeface="Arial" panose="020B0604020202020204" pitchFamily="34" charset="0"/>
            </a:rPr>
            <a:t> </a:t>
          </a:r>
          <a:r>
            <a:rPr lang="es-MX" sz="1100" baseline="0">
              <a:solidFill>
                <a:sysClr val="windowText" lastClr="000000"/>
              </a:solidFill>
              <a:effectLst/>
              <a:latin typeface="Arial" panose="020B0604020202020204" pitchFamily="34" charset="0"/>
              <a:ea typeface="+mn-ea"/>
              <a:cs typeface="Arial" panose="020B0604020202020204" pitchFamily="34" charset="0"/>
            </a:rPr>
            <a:t>los requisitos para el </a:t>
          </a:r>
          <a:r>
            <a:rPr lang="es-MX" sz="1100">
              <a:solidFill>
                <a:sysClr val="windowText" lastClr="000000"/>
              </a:solidFill>
              <a:effectLst/>
              <a:latin typeface="Arial" panose="020B0604020202020204" pitchFamily="34" charset="0"/>
              <a:ea typeface="+mn-ea"/>
              <a:cs typeface="Arial" panose="020B0604020202020204" pitchFamily="34" charset="0"/>
            </a:rPr>
            <a:t>Registro de Nacimientio </a:t>
          </a:r>
          <a:endParaRPr lang="es-MX">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0</xdr:col>
      <xdr:colOff>201706</xdr:colOff>
      <xdr:row>2</xdr:row>
      <xdr:rowOff>4340700</xdr:rowOff>
    </xdr:from>
    <xdr:to>
      <xdr:col>4</xdr:col>
      <xdr:colOff>90127</xdr:colOff>
      <xdr:row>2</xdr:row>
      <xdr:rowOff>4980235</xdr:rowOff>
    </xdr:to>
    <xdr:sp macro="" textlink="">
      <xdr:nvSpPr>
        <xdr:cNvPr id="40" name="Rectángulo 39">
          <a:extLst>
            <a:ext uri="{FF2B5EF4-FFF2-40B4-BE49-F238E27FC236}">
              <a16:creationId xmlns:a16="http://schemas.microsoft.com/office/drawing/2014/main" id="{19081F92-3EE6-41D4-9F0F-EAABCC005544}"/>
            </a:ext>
          </a:extLst>
        </xdr:cNvPr>
        <xdr:cNvSpPr/>
      </xdr:nvSpPr>
      <xdr:spPr>
        <a:xfrm>
          <a:off x="201706" y="5390892"/>
          <a:ext cx="2550536"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baseline="0">
              <a:solidFill>
                <a:sysClr val="windowText" lastClr="000000"/>
              </a:solidFill>
              <a:effectLst/>
              <a:latin typeface="Arial" panose="020B0604020202020204" pitchFamily="34" charset="0"/>
              <a:ea typeface="+mn-ea"/>
              <a:cs typeface="Arial" panose="020B0604020202020204" pitchFamily="34" charset="0"/>
            </a:rPr>
            <a:t>La p</a:t>
          </a:r>
          <a:r>
            <a:rPr lang="es-MX" sz="1100" b="0">
              <a:solidFill>
                <a:sysClr val="windowText" lastClr="000000"/>
              </a:solidFill>
              <a:effectLst/>
              <a:latin typeface="Arial" panose="020B0604020202020204" pitchFamily="34" charset="0"/>
              <a:ea typeface="+mn-ea"/>
              <a:cs typeface="Arial" panose="020B0604020202020204" pitchFamily="34" charset="0"/>
            </a:rPr>
            <a:t>oblación</a:t>
          </a:r>
          <a:r>
            <a:rPr lang="es-MX" sz="1100" b="0" baseline="0">
              <a:solidFill>
                <a:sysClr val="windowText" lastClr="000000"/>
              </a:solidFill>
              <a:effectLst/>
              <a:latin typeface="Arial" panose="020B0604020202020204" pitchFamily="34" charset="0"/>
              <a:ea typeface="+mn-ea"/>
              <a:cs typeface="Arial" panose="020B0604020202020204" pitchFamily="34" charset="0"/>
            </a:rPr>
            <a:t> desconoce cuales son los requisitos Registro de Matrimonio</a:t>
          </a:r>
          <a:r>
            <a:rPr lang="es-MX" sz="1100" b="0">
              <a:solidFill>
                <a:sysClr val="windowText" lastClr="000000"/>
              </a:solidFill>
              <a:effectLst/>
              <a:latin typeface="Arial" panose="020B0604020202020204" pitchFamily="34" charset="0"/>
              <a:ea typeface="+mn-ea"/>
              <a:cs typeface="Arial" panose="020B0604020202020204" pitchFamily="34" charset="0"/>
            </a:rPr>
            <a:t> </a:t>
          </a:r>
          <a:endParaRPr lang="es-MX" b="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0</xdr:col>
      <xdr:colOff>201706</xdr:colOff>
      <xdr:row>2</xdr:row>
      <xdr:rowOff>5057876</xdr:rowOff>
    </xdr:from>
    <xdr:to>
      <xdr:col>4</xdr:col>
      <xdr:colOff>90127</xdr:colOff>
      <xdr:row>3</xdr:row>
      <xdr:rowOff>497881</xdr:rowOff>
    </xdr:to>
    <xdr:sp macro="" textlink="">
      <xdr:nvSpPr>
        <xdr:cNvPr id="41" name="Rectángulo 40">
          <a:extLst>
            <a:ext uri="{FF2B5EF4-FFF2-40B4-BE49-F238E27FC236}">
              <a16:creationId xmlns:a16="http://schemas.microsoft.com/office/drawing/2014/main" id="{71CA8B94-703A-441A-846D-E727F6DF1EF4}"/>
            </a:ext>
          </a:extLst>
        </xdr:cNvPr>
        <xdr:cNvSpPr/>
      </xdr:nvSpPr>
      <xdr:spPr>
        <a:xfrm>
          <a:off x="201706" y="6108068"/>
          <a:ext cx="2550536" cy="642121"/>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Arial" panose="020B0604020202020204" pitchFamily="34" charset="0"/>
              <a:ea typeface="+mn-ea"/>
              <a:cs typeface="Arial" panose="020B0604020202020204" pitchFamily="34" charset="0"/>
            </a:rPr>
            <a:t>La</a:t>
          </a:r>
          <a:r>
            <a:rPr lang="es-MX" sz="1100" baseline="0">
              <a:solidFill>
                <a:sysClr val="windowText" lastClr="000000"/>
              </a:solidFill>
              <a:effectLst/>
              <a:latin typeface="Arial" panose="020B0604020202020204" pitchFamily="34" charset="0"/>
              <a:ea typeface="+mn-ea"/>
              <a:cs typeface="Arial" panose="020B0604020202020204" pitchFamily="34" charset="0"/>
            </a:rPr>
            <a:t> población desconoce cuales son los requisitos para el  Registro de Defunción</a:t>
          </a:r>
          <a:endParaRPr lang="es-MX">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0</xdr:col>
      <xdr:colOff>190500</xdr:colOff>
      <xdr:row>3</xdr:row>
      <xdr:rowOff>576530</xdr:rowOff>
    </xdr:from>
    <xdr:to>
      <xdr:col>4</xdr:col>
      <xdr:colOff>78921</xdr:colOff>
      <xdr:row>3</xdr:row>
      <xdr:rowOff>1216066</xdr:rowOff>
    </xdr:to>
    <xdr:sp macro="" textlink="">
      <xdr:nvSpPr>
        <xdr:cNvPr id="42" name="Rectángulo 41">
          <a:extLst>
            <a:ext uri="{FF2B5EF4-FFF2-40B4-BE49-F238E27FC236}">
              <a16:creationId xmlns:a16="http://schemas.microsoft.com/office/drawing/2014/main" id="{2C39BE7F-6A98-4B12-B1ED-D45805CB806B}"/>
            </a:ext>
          </a:extLst>
        </xdr:cNvPr>
        <xdr:cNvSpPr/>
      </xdr:nvSpPr>
      <xdr:spPr>
        <a:xfrm>
          <a:off x="190500" y="6828838"/>
          <a:ext cx="2550536" cy="63953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aseline="0">
              <a:solidFill>
                <a:sysClr val="windowText" lastClr="000000"/>
              </a:solidFill>
              <a:effectLst/>
              <a:latin typeface="Arial" panose="020B0604020202020204" pitchFamily="34" charset="0"/>
              <a:ea typeface="+mn-ea"/>
              <a:cs typeface="Arial" panose="020B0604020202020204" pitchFamily="34" charset="0"/>
            </a:rPr>
            <a:t>Las personas desconocen suales son los requisitos para el Registro de Divorcio</a:t>
          </a:r>
          <a:endParaRPr lang="es-MX">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0</xdr:col>
      <xdr:colOff>194557</xdr:colOff>
      <xdr:row>3</xdr:row>
      <xdr:rowOff>1334786</xdr:rowOff>
    </xdr:from>
    <xdr:to>
      <xdr:col>4</xdr:col>
      <xdr:colOff>72960</xdr:colOff>
      <xdr:row>3</xdr:row>
      <xdr:rowOff>1963559</xdr:rowOff>
    </xdr:to>
    <xdr:sp macro="" textlink="">
      <xdr:nvSpPr>
        <xdr:cNvPr id="43" name="Rectángulo 42">
          <a:extLst>
            <a:ext uri="{FF2B5EF4-FFF2-40B4-BE49-F238E27FC236}">
              <a16:creationId xmlns:a16="http://schemas.microsoft.com/office/drawing/2014/main" id="{2E47EE43-269C-46D5-9D44-F993D476A4F3}"/>
            </a:ext>
          </a:extLst>
        </xdr:cNvPr>
        <xdr:cNvSpPr/>
      </xdr:nvSpPr>
      <xdr:spPr>
        <a:xfrm>
          <a:off x="194557" y="7587094"/>
          <a:ext cx="2540518" cy="62877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aseline="0">
              <a:solidFill>
                <a:sysClr val="windowText" lastClr="000000"/>
              </a:solidFill>
              <a:effectLst/>
              <a:latin typeface="Arial" panose="020B0604020202020204" pitchFamily="34" charset="0"/>
              <a:ea typeface="+mn-ea"/>
              <a:cs typeface="Arial" panose="020B0604020202020204" pitchFamily="34" charset="0"/>
            </a:rPr>
            <a:t>Las personas desconocen cuales son los tramites para el Registro de Reconocimiento de Hijos</a:t>
          </a:r>
          <a:endParaRPr lang="es-MX">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4</xdr:col>
      <xdr:colOff>240633</xdr:colOff>
      <xdr:row>2</xdr:row>
      <xdr:rowOff>2877552</xdr:rowOff>
    </xdr:from>
    <xdr:to>
      <xdr:col>7</xdr:col>
      <xdr:colOff>169159</xdr:colOff>
      <xdr:row>2</xdr:row>
      <xdr:rowOff>3517087</xdr:rowOff>
    </xdr:to>
    <xdr:sp macro="" textlink="">
      <xdr:nvSpPr>
        <xdr:cNvPr id="44" name="Rectángulo 43">
          <a:extLst>
            <a:ext uri="{FF2B5EF4-FFF2-40B4-BE49-F238E27FC236}">
              <a16:creationId xmlns:a16="http://schemas.microsoft.com/office/drawing/2014/main" id="{C5D4ADBE-168C-4BBC-8973-C1248382F39B}"/>
            </a:ext>
          </a:extLst>
        </xdr:cNvPr>
        <xdr:cNvSpPr/>
      </xdr:nvSpPr>
      <xdr:spPr>
        <a:xfrm>
          <a:off x="2907633" y="3920289"/>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aseline="0">
              <a:solidFill>
                <a:schemeClr val="lt1"/>
              </a:solidFill>
              <a:effectLst/>
              <a:latin typeface="Arial" panose="020B0604020202020204" pitchFamily="34" charset="0"/>
              <a:ea typeface="+mn-ea"/>
              <a:cs typeface="Arial" panose="020B0604020202020204" pitchFamily="34" charset="0"/>
            </a:rPr>
            <a:t> </a:t>
          </a:r>
          <a:r>
            <a:rPr lang="es-MX" sz="1000" baseline="0">
              <a:solidFill>
                <a:sysClr val="windowText" lastClr="000000"/>
              </a:solidFill>
              <a:effectLst/>
              <a:latin typeface="Arial" panose="020B0604020202020204" pitchFamily="34" charset="0"/>
              <a:ea typeface="+mn-ea"/>
              <a:cs typeface="Arial" panose="020B0604020202020204" pitchFamily="34" charset="0"/>
            </a:rPr>
            <a:t>Desconocimiento de la población  de los documentos que dan certeza juridica a su estado familiar </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4</xdr:col>
      <xdr:colOff>240632</xdr:colOff>
      <xdr:row>2</xdr:row>
      <xdr:rowOff>3609473</xdr:rowOff>
    </xdr:from>
    <xdr:to>
      <xdr:col>7</xdr:col>
      <xdr:colOff>169158</xdr:colOff>
      <xdr:row>2</xdr:row>
      <xdr:rowOff>4249008</xdr:rowOff>
    </xdr:to>
    <xdr:sp macro="" textlink="">
      <xdr:nvSpPr>
        <xdr:cNvPr id="45" name="Rectángulo 44">
          <a:extLst>
            <a:ext uri="{FF2B5EF4-FFF2-40B4-BE49-F238E27FC236}">
              <a16:creationId xmlns:a16="http://schemas.microsoft.com/office/drawing/2014/main" id="{7E12C950-204A-4EDC-B7B3-DF40FA2CBE9F}"/>
            </a:ext>
          </a:extLst>
        </xdr:cNvPr>
        <xdr:cNvSpPr/>
      </xdr:nvSpPr>
      <xdr:spPr>
        <a:xfrm>
          <a:off x="2907632" y="465221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aseline="0">
              <a:solidFill>
                <a:sysClr val="windowText" lastClr="000000"/>
              </a:solidFill>
              <a:effectLst/>
              <a:latin typeface="Arial" panose="020B0604020202020204" pitchFamily="34" charset="0"/>
              <a:ea typeface="+mn-ea"/>
              <a:cs typeface="Arial" panose="020B0604020202020204" pitchFamily="34" charset="0"/>
            </a:rPr>
            <a:t>Las  personas carecen de  la copia certificada de su acto registral</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4</xdr:col>
      <xdr:colOff>240632</xdr:colOff>
      <xdr:row>2</xdr:row>
      <xdr:rowOff>4351421</xdr:rowOff>
    </xdr:from>
    <xdr:to>
      <xdr:col>7</xdr:col>
      <xdr:colOff>169158</xdr:colOff>
      <xdr:row>2</xdr:row>
      <xdr:rowOff>4990956</xdr:rowOff>
    </xdr:to>
    <xdr:sp macro="" textlink="">
      <xdr:nvSpPr>
        <xdr:cNvPr id="46" name="Rectángulo 45">
          <a:extLst>
            <a:ext uri="{FF2B5EF4-FFF2-40B4-BE49-F238E27FC236}">
              <a16:creationId xmlns:a16="http://schemas.microsoft.com/office/drawing/2014/main" id="{0D3E2D8B-6F13-44A2-8063-DFB7CDDFDA62}"/>
            </a:ext>
          </a:extLst>
        </xdr:cNvPr>
        <xdr:cNvSpPr/>
      </xdr:nvSpPr>
      <xdr:spPr>
        <a:xfrm>
          <a:off x="2907632" y="5394158"/>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aseline="0">
              <a:solidFill>
                <a:sysClr val="windowText" lastClr="000000"/>
              </a:solidFill>
              <a:effectLst/>
              <a:latin typeface="Arial" panose="020B0604020202020204" pitchFamily="34" charset="0"/>
              <a:ea typeface="+mn-ea"/>
              <a:cs typeface="Arial" panose="020B0604020202020204" pitchFamily="34" charset="0"/>
            </a:rPr>
            <a:t>Las personas carecen de constancias  que sustentesn su estafo familiar</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4</xdr:col>
      <xdr:colOff>230605</xdr:colOff>
      <xdr:row>2</xdr:row>
      <xdr:rowOff>5093369</xdr:rowOff>
    </xdr:from>
    <xdr:to>
      <xdr:col>7</xdr:col>
      <xdr:colOff>159131</xdr:colOff>
      <xdr:row>3</xdr:row>
      <xdr:rowOff>529245</xdr:rowOff>
    </xdr:to>
    <xdr:sp macro="" textlink="">
      <xdr:nvSpPr>
        <xdr:cNvPr id="47" name="Rectángulo 46">
          <a:extLst>
            <a:ext uri="{FF2B5EF4-FFF2-40B4-BE49-F238E27FC236}">
              <a16:creationId xmlns:a16="http://schemas.microsoft.com/office/drawing/2014/main" id="{79958D1E-60BC-4817-914F-89BB89E8FAAF}"/>
            </a:ext>
          </a:extLst>
        </xdr:cNvPr>
        <xdr:cNvSpPr/>
      </xdr:nvSpPr>
      <xdr:spPr>
        <a:xfrm>
          <a:off x="2897605" y="6136106"/>
          <a:ext cx="2555421" cy="639534"/>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aseline="0">
              <a:solidFill>
                <a:sysClr val="windowText" lastClr="000000"/>
              </a:solidFill>
              <a:effectLst/>
              <a:latin typeface="Arial" panose="020B0604020202020204" pitchFamily="34" charset="0"/>
              <a:ea typeface="+mn-ea"/>
              <a:cs typeface="Arial" panose="020B0604020202020204" pitchFamily="34" charset="0"/>
            </a:rPr>
            <a:t>Las personas carecen de CURP certifiaco</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7</xdr:col>
      <xdr:colOff>360948</xdr:colOff>
      <xdr:row>2</xdr:row>
      <xdr:rowOff>2847474</xdr:rowOff>
    </xdr:from>
    <xdr:to>
      <xdr:col>9</xdr:col>
      <xdr:colOff>1312579</xdr:colOff>
      <xdr:row>2</xdr:row>
      <xdr:rowOff>3487009</xdr:rowOff>
    </xdr:to>
    <xdr:sp macro="" textlink="">
      <xdr:nvSpPr>
        <xdr:cNvPr id="48" name="Rectángulo 47">
          <a:extLst>
            <a:ext uri="{FF2B5EF4-FFF2-40B4-BE49-F238E27FC236}">
              <a16:creationId xmlns:a16="http://schemas.microsoft.com/office/drawing/2014/main" id="{DEEAB30A-C1D2-4562-B326-DA597E1188FB}"/>
            </a:ext>
          </a:extLst>
        </xdr:cNvPr>
        <xdr:cNvSpPr/>
      </xdr:nvSpPr>
      <xdr:spPr>
        <a:xfrm>
          <a:off x="5654843" y="3890211"/>
          <a:ext cx="2545815"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Arial" panose="020B0604020202020204" pitchFamily="34" charset="0"/>
              <a:ea typeface="+mn-ea"/>
              <a:cs typeface="Arial" panose="020B0604020202020204" pitchFamily="34" charset="0"/>
            </a:rPr>
            <a:t> </a:t>
          </a:r>
          <a:r>
            <a:rPr lang="es-MX" sz="1000">
              <a:solidFill>
                <a:sysClr val="windowText" lastClr="000000"/>
              </a:solidFill>
              <a:effectLst/>
              <a:latin typeface="Arial" panose="020B0604020202020204" pitchFamily="34" charset="0"/>
              <a:ea typeface="+mn-ea"/>
              <a:cs typeface="Arial" panose="020B0604020202020204" pitchFamily="34" charset="0"/>
            </a:rPr>
            <a:t>La</a:t>
          </a:r>
          <a:r>
            <a:rPr lang="es-MX" sz="1000" baseline="0">
              <a:solidFill>
                <a:sysClr val="windowText" lastClr="000000"/>
              </a:solidFill>
              <a:effectLst/>
              <a:latin typeface="Arial" panose="020B0604020202020204" pitchFamily="34" charset="0"/>
              <a:ea typeface="+mn-ea"/>
              <a:cs typeface="Arial" panose="020B0604020202020204" pitchFamily="34" charset="0"/>
            </a:rPr>
            <a:t> población desconoce cuáles son los documentos para tramitar persmisos referentes al panteón</a:t>
          </a:r>
          <a:endParaRPr lang="es-MX">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7</xdr:col>
      <xdr:colOff>350922</xdr:colOff>
      <xdr:row>2</xdr:row>
      <xdr:rowOff>3579395</xdr:rowOff>
    </xdr:from>
    <xdr:to>
      <xdr:col>9</xdr:col>
      <xdr:colOff>1302553</xdr:colOff>
      <xdr:row>2</xdr:row>
      <xdr:rowOff>4218930</xdr:rowOff>
    </xdr:to>
    <xdr:sp macro="" textlink="">
      <xdr:nvSpPr>
        <xdr:cNvPr id="49" name="Rectángulo 48">
          <a:extLst>
            <a:ext uri="{FF2B5EF4-FFF2-40B4-BE49-F238E27FC236}">
              <a16:creationId xmlns:a16="http://schemas.microsoft.com/office/drawing/2014/main" id="{2D56B696-8297-43E8-879B-2A08B3FABE2F}"/>
            </a:ext>
          </a:extLst>
        </xdr:cNvPr>
        <xdr:cNvSpPr/>
      </xdr:nvSpPr>
      <xdr:spPr>
        <a:xfrm>
          <a:off x="5669047" y="4622609"/>
          <a:ext cx="253913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aseline="0">
              <a:solidFill>
                <a:sysClr val="windowText" lastClr="000000"/>
              </a:solidFill>
              <a:effectLst/>
              <a:latin typeface="Arial" panose="020B0604020202020204" pitchFamily="34" charset="0"/>
              <a:ea typeface="+mn-ea"/>
              <a:cs typeface="Arial" panose="020B0604020202020204" pitchFamily="34" charset="0"/>
            </a:rPr>
            <a:t>La Población desconoce cuáles son los documentos necesarios para tramitar un permiso de inhumación</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7</xdr:col>
      <xdr:colOff>350920</xdr:colOff>
      <xdr:row>2</xdr:row>
      <xdr:rowOff>4321343</xdr:rowOff>
    </xdr:from>
    <xdr:to>
      <xdr:col>9</xdr:col>
      <xdr:colOff>1312157</xdr:colOff>
      <xdr:row>2</xdr:row>
      <xdr:rowOff>4960878</xdr:rowOff>
    </xdr:to>
    <xdr:sp macro="" textlink="">
      <xdr:nvSpPr>
        <xdr:cNvPr id="50" name="Rectángulo 49">
          <a:extLst>
            <a:ext uri="{FF2B5EF4-FFF2-40B4-BE49-F238E27FC236}">
              <a16:creationId xmlns:a16="http://schemas.microsoft.com/office/drawing/2014/main" id="{F9CEECEF-E4C7-4BF8-AC9D-A842B729F187}"/>
            </a:ext>
          </a:extLst>
        </xdr:cNvPr>
        <xdr:cNvSpPr/>
      </xdr:nvSpPr>
      <xdr:spPr>
        <a:xfrm>
          <a:off x="5669045" y="5364557"/>
          <a:ext cx="254873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aseline="0">
              <a:solidFill>
                <a:sysClr val="windowText" lastClr="000000"/>
              </a:solidFill>
              <a:effectLst/>
              <a:latin typeface="Arial" panose="020B0604020202020204" pitchFamily="34" charset="0"/>
              <a:ea typeface="+mn-ea"/>
              <a:cs typeface="Arial" panose="020B0604020202020204" pitchFamily="34" charset="0"/>
            </a:rPr>
            <a:t>La población desconoce cuáles son los documentos necesrios para tramitar el pago de refrendos de inhumación</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9</xdr:col>
      <xdr:colOff>1445794</xdr:colOff>
      <xdr:row>2</xdr:row>
      <xdr:rowOff>2869532</xdr:rowOff>
    </xdr:from>
    <xdr:to>
      <xdr:col>15</xdr:col>
      <xdr:colOff>131057</xdr:colOff>
      <xdr:row>2</xdr:row>
      <xdr:rowOff>3489157</xdr:rowOff>
    </xdr:to>
    <xdr:sp macro="" textlink="">
      <xdr:nvSpPr>
        <xdr:cNvPr id="51" name="Rectángulo 50">
          <a:extLst>
            <a:ext uri="{FF2B5EF4-FFF2-40B4-BE49-F238E27FC236}">
              <a16:creationId xmlns:a16="http://schemas.microsoft.com/office/drawing/2014/main" id="{A975653D-538B-4D47-98F9-F933330AA1BE}"/>
            </a:ext>
          </a:extLst>
        </xdr:cNvPr>
        <xdr:cNvSpPr/>
      </xdr:nvSpPr>
      <xdr:spPr>
        <a:xfrm>
          <a:off x="8351419" y="3912746"/>
          <a:ext cx="2574638" cy="61962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aseline="0">
              <a:solidFill>
                <a:sysClr val="windowText" lastClr="000000"/>
              </a:solidFill>
              <a:effectLst/>
              <a:latin typeface="Arial" panose="020B0604020202020204" pitchFamily="34" charset="0"/>
              <a:ea typeface="+mn-ea"/>
              <a:cs typeface="Arial" panose="020B0604020202020204" pitchFamily="34" charset="0"/>
            </a:rPr>
            <a:t>Falta de recursos económicos para contraer matrimonio </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9</xdr:col>
      <xdr:colOff>1437773</xdr:colOff>
      <xdr:row>2</xdr:row>
      <xdr:rowOff>3593432</xdr:rowOff>
    </xdr:from>
    <xdr:to>
      <xdr:col>15</xdr:col>
      <xdr:colOff>123036</xdr:colOff>
      <xdr:row>2</xdr:row>
      <xdr:rowOff>4232967</xdr:rowOff>
    </xdr:to>
    <xdr:sp macro="" textlink="">
      <xdr:nvSpPr>
        <xdr:cNvPr id="55" name="Rectángulo 54">
          <a:extLst>
            <a:ext uri="{FF2B5EF4-FFF2-40B4-BE49-F238E27FC236}">
              <a16:creationId xmlns:a16="http://schemas.microsoft.com/office/drawing/2014/main" id="{35572BD4-A31F-4053-851A-7087DA99BEAE}"/>
            </a:ext>
          </a:extLst>
        </xdr:cNvPr>
        <xdr:cNvSpPr/>
      </xdr:nvSpPr>
      <xdr:spPr>
        <a:xfrm>
          <a:off x="8325852" y="4636169"/>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aseline="0">
              <a:solidFill>
                <a:sysClr val="windowText" lastClr="000000"/>
              </a:solidFill>
              <a:effectLst/>
              <a:latin typeface="Arial" panose="020B0604020202020204" pitchFamily="34" charset="0"/>
              <a:ea typeface="+mn-ea"/>
              <a:cs typeface="Arial" panose="020B0604020202020204" pitchFamily="34" charset="0"/>
            </a:rPr>
            <a:t>Las  personas no cuentan con acta de matrimonio a pesar de que viven en pareja por carecer de recursos</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15</xdr:col>
      <xdr:colOff>230605</xdr:colOff>
      <xdr:row>2</xdr:row>
      <xdr:rowOff>2797344</xdr:rowOff>
    </xdr:from>
    <xdr:to>
      <xdr:col>15</xdr:col>
      <xdr:colOff>2925536</xdr:colOff>
      <xdr:row>2</xdr:row>
      <xdr:rowOff>3503842</xdr:rowOff>
    </xdr:to>
    <xdr:sp macro="" textlink="">
      <xdr:nvSpPr>
        <xdr:cNvPr id="56" name="Rectángulo 55">
          <a:extLst>
            <a:ext uri="{FF2B5EF4-FFF2-40B4-BE49-F238E27FC236}">
              <a16:creationId xmlns:a16="http://schemas.microsoft.com/office/drawing/2014/main" id="{87663F4E-379E-44C8-9AE4-2640A14F34ED}"/>
            </a:ext>
          </a:extLst>
        </xdr:cNvPr>
        <xdr:cNvSpPr/>
      </xdr:nvSpPr>
      <xdr:spPr>
        <a:xfrm>
          <a:off x="11025605" y="3840558"/>
          <a:ext cx="2694931" cy="706498"/>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baseline="0">
              <a:solidFill>
                <a:sysClr val="windowText" lastClr="000000"/>
              </a:solidFill>
              <a:effectLst/>
              <a:latin typeface="Arial" panose="020B0604020202020204" pitchFamily="34" charset="0"/>
              <a:ea typeface="+mn-ea"/>
              <a:cs typeface="Arial" panose="020B0604020202020204" pitchFamily="34" charset="0"/>
            </a:rPr>
            <a:t>Desconocimiento de los usuarios que dan certeza juridica a su estado familiar con residencia en el municipio pero con registro en otros municipios o entidades</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15</xdr:col>
      <xdr:colOff>216640</xdr:colOff>
      <xdr:row>2</xdr:row>
      <xdr:rowOff>3629529</xdr:rowOff>
    </xdr:from>
    <xdr:to>
      <xdr:col>15</xdr:col>
      <xdr:colOff>2936876</xdr:colOff>
      <xdr:row>2</xdr:row>
      <xdr:rowOff>4252232</xdr:rowOff>
    </xdr:to>
    <xdr:sp macro="" textlink="">
      <xdr:nvSpPr>
        <xdr:cNvPr id="58" name="Rectángulo 57">
          <a:extLst>
            <a:ext uri="{FF2B5EF4-FFF2-40B4-BE49-F238E27FC236}">
              <a16:creationId xmlns:a16="http://schemas.microsoft.com/office/drawing/2014/main" id="{BEE64F23-3DEC-4E2E-8E47-90EA87B02EC8}"/>
            </a:ext>
          </a:extLst>
        </xdr:cNvPr>
        <xdr:cNvSpPr/>
      </xdr:nvSpPr>
      <xdr:spPr>
        <a:xfrm>
          <a:off x="11011640" y="4672743"/>
          <a:ext cx="2720236" cy="62270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aseline="0">
              <a:solidFill>
                <a:sysClr val="windowText" lastClr="000000"/>
              </a:solidFill>
              <a:effectLst/>
              <a:latin typeface="Arial" panose="020B0604020202020204" pitchFamily="34" charset="0"/>
              <a:ea typeface="+mn-ea"/>
              <a:cs typeface="Arial" panose="020B0604020202020204" pitchFamily="34" charset="0"/>
            </a:rPr>
            <a:t>Las personas  carecen de los documentos que dan certeza juridica a su estado familiar</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15</xdr:col>
      <xdr:colOff>672833</xdr:colOff>
      <xdr:row>4</xdr:row>
      <xdr:rowOff>123265</xdr:rowOff>
    </xdr:from>
    <xdr:to>
      <xdr:col>15</xdr:col>
      <xdr:colOff>953140</xdr:colOff>
      <xdr:row>13</xdr:row>
      <xdr:rowOff>112861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10500392" y="1333500"/>
          <a:ext cx="280307" cy="1401537"/>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15</xdr:col>
      <xdr:colOff>231041</xdr:colOff>
      <xdr:row>19</xdr:row>
      <xdr:rowOff>22010</xdr:rowOff>
    </xdr:from>
    <xdr:to>
      <xdr:col>16</xdr:col>
      <xdr:colOff>24094</xdr:colOff>
      <xdr:row>21</xdr:row>
      <xdr:rowOff>41622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10058600" y="3585481"/>
          <a:ext cx="1350670" cy="33337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15</xdr:col>
      <xdr:colOff>696686</xdr:colOff>
      <xdr:row>24</xdr:row>
      <xdr:rowOff>28096</xdr:rowOff>
    </xdr:from>
    <xdr:to>
      <xdr:col>15</xdr:col>
      <xdr:colOff>981075</xdr:colOff>
      <xdr:row>32</xdr:row>
      <xdr:rowOff>155202</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10524245" y="4375978"/>
          <a:ext cx="284389" cy="138216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504265</xdr:colOff>
      <xdr:row>10</xdr:row>
      <xdr:rowOff>112060</xdr:rowOff>
    </xdr:from>
    <xdr:to>
      <xdr:col>4</xdr:col>
      <xdr:colOff>319088</xdr:colOff>
      <xdr:row>14</xdr:row>
      <xdr:rowOff>106456</xdr:rowOff>
    </xdr:to>
    <xdr:sp macro="" textlink="">
      <xdr:nvSpPr>
        <xdr:cNvPr id="23" name="Rectángulo 22">
          <a:extLst>
            <a:ext uri="{FF2B5EF4-FFF2-40B4-BE49-F238E27FC236}">
              <a16:creationId xmlns:a16="http://schemas.microsoft.com/office/drawing/2014/main" id="{12571175-7F29-4EC8-B60C-71E1CF3CC7A4}"/>
            </a:ext>
          </a:extLst>
        </xdr:cNvPr>
        <xdr:cNvSpPr/>
      </xdr:nvSpPr>
      <xdr:spPr>
        <a:xfrm>
          <a:off x="504265" y="2263589"/>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Garantizar el derecho al</a:t>
          </a:r>
          <a:r>
            <a:rPr lang="es-MX" sz="1000" baseline="0">
              <a:solidFill>
                <a:sysClr val="windowText" lastClr="000000"/>
              </a:solidFill>
              <a:effectLst/>
              <a:latin typeface="Arial" panose="020B0604020202020204" pitchFamily="34" charset="0"/>
              <a:ea typeface="+mn-ea"/>
              <a:cs typeface="Arial" panose="020B0604020202020204" pitchFamily="34" charset="0"/>
            </a:rPr>
            <a:t> libre desarrollo de las personas</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5</xdr:col>
      <xdr:colOff>0</xdr:colOff>
      <xdr:row>4</xdr:row>
      <xdr:rowOff>89647</xdr:rowOff>
    </xdr:from>
    <xdr:to>
      <xdr:col>6</xdr:col>
      <xdr:colOff>408735</xdr:colOff>
      <xdr:row>9</xdr:row>
      <xdr:rowOff>144559</xdr:rowOff>
    </xdr:to>
    <xdr:sp macro="" textlink="">
      <xdr:nvSpPr>
        <xdr:cNvPr id="24" name="Rectángulo 23">
          <a:extLst>
            <a:ext uri="{FF2B5EF4-FFF2-40B4-BE49-F238E27FC236}">
              <a16:creationId xmlns:a16="http://schemas.microsoft.com/office/drawing/2014/main" id="{A3031657-2108-4EB9-BBB6-CB8D07A4295E}"/>
            </a:ext>
          </a:extLst>
        </xdr:cNvPr>
        <xdr:cNvSpPr/>
      </xdr:nvSpPr>
      <xdr:spPr>
        <a:xfrm>
          <a:off x="2678206" y="1299882"/>
          <a:ext cx="2033588" cy="839324"/>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Garantizar el derecho a la familia brindando certeza jurídica</a:t>
          </a:r>
          <a:r>
            <a:rPr lang="es-MX" sz="1000" baseline="0">
              <a:solidFill>
                <a:sysClr val="windowText" lastClr="000000"/>
              </a:solidFill>
              <a:effectLst/>
              <a:latin typeface="Arial" panose="020B0604020202020204" pitchFamily="34" charset="0"/>
              <a:ea typeface="+mn-ea"/>
              <a:cs typeface="Arial" panose="020B0604020202020204" pitchFamily="34" charset="0"/>
            </a:rPr>
            <a:t> a la unión de las personas</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5</xdr:col>
      <xdr:colOff>11206</xdr:colOff>
      <xdr:row>10</xdr:row>
      <xdr:rowOff>112060</xdr:rowOff>
    </xdr:from>
    <xdr:to>
      <xdr:col>6</xdr:col>
      <xdr:colOff>419941</xdr:colOff>
      <xdr:row>14</xdr:row>
      <xdr:rowOff>106456</xdr:rowOff>
    </xdr:to>
    <xdr:sp macro="" textlink="">
      <xdr:nvSpPr>
        <xdr:cNvPr id="25" name="Rectángulo 24">
          <a:extLst>
            <a:ext uri="{FF2B5EF4-FFF2-40B4-BE49-F238E27FC236}">
              <a16:creationId xmlns:a16="http://schemas.microsoft.com/office/drawing/2014/main" id="{B96CBEEA-4C27-45D7-BD47-855A35647CA0}"/>
            </a:ext>
          </a:extLst>
        </xdr:cNvPr>
        <xdr:cNvSpPr/>
      </xdr:nvSpPr>
      <xdr:spPr>
        <a:xfrm>
          <a:off x="2689412" y="2263589"/>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Contar</a:t>
          </a:r>
          <a:r>
            <a:rPr lang="es-MX" sz="1000" baseline="0">
              <a:solidFill>
                <a:sysClr val="windowText" lastClr="000000"/>
              </a:solidFill>
              <a:effectLst/>
              <a:latin typeface="Arial" panose="020B0604020202020204" pitchFamily="34" charset="0"/>
              <a:ea typeface="+mn-ea"/>
              <a:cs typeface="Arial" panose="020B0604020202020204" pitchFamily="34" charset="0"/>
            </a:rPr>
            <a:t> con cereteza jurídica en cuanto al descanso de los restos de los fallecidos</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7</xdr:col>
      <xdr:colOff>44824</xdr:colOff>
      <xdr:row>4</xdr:row>
      <xdr:rowOff>89647</xdr:rowOff>
    </xdr:from>
    <xdr:to>
      <xdr:col>9</xdr:col>
      <xdr:colOff>1002647</xdr:colOff>
      <xdr:row>10</xdr:row>
      <xdr:rowOff>14570</xdr:rowOff>
    </xdr:to>
    <xdr:sp macro="" textlink="">
      <xdr:nvSpPr>
        <xdr:cNvPr id="26" name="Rectángulo 25">
          <a:extLst>
            <a:ext uri="{FF2B5EF4-FFF2-40B4-BE49-F238E27FC236}">
              <a16:creationId xmlns:a16="http://schemas.microsoft.com/office/drawing/2014/main" id="{D96768F5-D3FD-4637-899F-CC8BDF187B52}"/>
            </a:ext>
          </a:extLst>
        </xdr:cNvPr>
        <xdr:cNvSpPr/>
      </xdr:nvSpPr>
      <xdr:spPr>
        <a:xfrm>
          <a:off x="4885765" y="1299882"/>
          <a:ext cx="2033588" cy="86621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Dar fe de la defunción de las personas para que hagan valer</a:t>
          </a:r>
          <a:r>
            <a:rPr lang="es-MX" sz="1000" baseline="0">
              <a:solidFill>
                <a:sysClr val="windowText" lastClr="000000"/>
              </a:solidFill>
              <a:effectLst/>
              <a:latin typeface="Arial" panose="020B0604020202020204" pitchFamily="34" charset="0"/>
              <a:ea typeface="+mn-ea"/>
              <a:cs typeface="Arial" panose="020B0604020202020204" pitchFamily="34" charset="0"/>
            </a:rPr>
            <a:t> sus derechos hereditarios en la vía correspondiente</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7</xdr:col>
      <xdr:colOff>67235</xdr:colOff>
      <xdr:row>10</xdr:row>
      <xdr:rowOff>123266</xdr:rowOff>
    </xdr:from>
    <xdr:to>
      <xdr:col>9</xdr:col>
      <xdr:colOff>1025058</xdr:colOff>
      <xdr:row>17</xdr:row>
      <xdr:rowOff>19052</xdr:rowOff>
    </xdr:to>
    <xdr:sp macro="" textlink="">
      <xdr:nvSpPr>
        <xdr:cNvPr id="27" name="Rectángulo 26">
          <a:extLst>
            <a:ext uri="{FF2B5EF4-FFF2-40B4-BE49-F238E27FC236}">
              <a16:creationId xmlns:a16="http://schemas.microsoft.com/office/drawing/2014/main" id="{592B5A18-FAEF-45CB-915E-DE36677BB95F}"/>
            </a:ext>
          </a:extLst>
        </xdr:cNvPr>
        <xdr:cNvSpPr/>
      </xdr:nvSpPr>
      <xdr:spPr>
        <a:xfrm>
          <a:off x="4908176" y="2274795"/>
          <a:ext cx="2033588" cy="99396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Seguridad y certeza jurídica</a:t>
          </a:r>
          <a:r>
            <a:rPr lang="es-MX" sz="1000" baseline="0">
              <a:solidFill>
                <a:sysClr val="windowText" lastClr="000000"/>
              </a:solidFill>
              <a:effectLst/>
              <a:latin typeface="Arial" panose="020B0604020202020204" pitchFamily="34" charset="0"/>
              <a:ea typeface="+mn-ea"/>
              <a:cs typeface="Arial" panose="020B0604020202020204" pitchFamily="34" charset="0"/>
            </a:rPr>
            <a:t> de los datos asentados en las actas mediante asesoría para que acudan a la instancia correspondinete</a:t>
          </a:r>
          <a:r>
            <a:rPr lang="es-MX" sz="1000" baseline="0">
              <a:solidFill>
                <a:schemeClr val="lt1"/>
              </a:solidFill>
              <a:effectLst/>
              <a:latin typeface="Arial" panose="020B0604020202020204" pitchFamily="34" charset="0"/>
              <a:ea typeface="+mn-ea"/>
              <a:cs typeface="Arial" panose="020B0604020202020204" pitchFamily="34" charset="0"/>
            </a:rPr>
            <a:t>.</a:t>
          </a:r>
          <a:endParaRPr lang="es-MX" sz="1000">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9</xdr:col>
      <xdr:colOff>1109382</xdr:colOff>
      <xdr:row>4</xdr:row>
      <xdr:rowOff>78442</xdr:rowOff>
    </xdr:from>
    <xdr:to>
      <xdr:col>12</xdr:col>
      <xdr:colOff>464764</xdr:colOff>
      <xdr:row>10</xdr:row>
      <xdr:rowOff>0</xdr:rowOff>
    </xdr:to>
    <xdr:sp macro="" textlink="">
      <xdr:nvSpPr>
        <xdr:cNvPr id="28" name="Rectángulo 27">
          <a:extLst>
            <a:ext uri="{FF2B5EF4-FFF2-40B4-BE49-F238E27FC236}">
              <a16:creationId xmlns:a16="http://schemas.microsoft.com/office/drawing/2014/main" id="{37AEE9B2-673B-4A10-BE55-37535DDCD83B}"/>
            </a:ext>
          </a:extLst>
        </xdr:cNvPr>
        <xdr:cNvSpPr/>
      </xdr:nvSpPr>
      <xdr:spPr>
        <a:xfrm>
          <a:off x="7026088" y="1288677"/>
          <a:ext cx="2033588" cy="862852"/>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Que la población cuente con los documentos probatorios de sus actos y hechos del estado familiar</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9</xdr:col>
      <xdr:colOff>1109382</xdr:colOff>
      <xdr:row>10</xdr:row>
      <xdr:rowOff>123265</xdr:rowOff>
    </xdr:from>
    <xdr:to>
      <xdr:col>12</xdr:col>
      <xdr:colOff>464764</xdr:colOff>
      <xdr:row>14</xdr:row>
      <xdr:rowOff>117660</xdr:rowOff>
    </xdr:to>
    <xdr:sp macro="" textlink="">
      <xdr:nvSpPr>
        <xdr:cNvPr id="30" name="Rectángulo 29">
          <a:extLst>
            <a:ext uri="{FF2B5EF4-FFF2-40B4-BE49-F238E27FC236}">
              <a16:creationId xmlns:a16="http://schemas.microsoft.com/office/drawing/2014/main" id="{6CFCFE06-F558-4D03-A536-99F5B99C565F}"/>
            </a:ext>
          </a:extLst>
        </xdr:cNvPr>
        <xdr:cNvSpPr/>
      </xdr:nvSpPr>
      <xdr:spPr>
        <a:xfrm>
          <a:off x="7026088" y="2274794"/>
          <a:ext cx="2033588" cy="62192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Garantizar el derecho a la filiación y a la identidad </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0</xdr:col>
      <xdr:colOff>493059</xdr:colOff>
      <xdr:row>4</xdr:row>
      <xdr:rowOff>89648</xdr:rowOff>
    </xdr:from>
    <xdr:to>
      <xdr:col>4</xdr:col>
      <xdr:colOff>307882</xdr:colOff>
      <xdr:row>9</xdr:row>
      <xdr:rowOff>140075</xdr:rowOff>
    </xdr:to>
    <xdr:sp macro="" textlink="">
      <xdr:nvSpPr>
        <xdr:cNvPr id="32" name="Rectángulo 31">
          <a:extLst>
            <a:ext uri="{FF2B5EF4-FFF2-40B4-BE49-F238E27FC236}">
              <a16:creationId xmlns:a16="http://schemas.microsoft.com/office/drawing/2014/main" id="{4ED0EEDF-4602-4519-84B1-26ED03876DFC}"/>
            </a:ext>
          </a:extLst>
        </xdr:cNvPr>
        <xdr:cNvSpPr/>
      </xdr:nvSpPr>
      <xdr:spPr>
        <a:xfrm>
          <a:off x="493059" y="1299883"/>
          <a:ext cx="2033588" cy="83483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Garantizar</a:t>
          </a:r>
          <a:r>
            <a:rPr lang="es-MX" sz="1000" baseline="0">
              <a:solidFill>
                <a:sysClr val="windowText" lastClr="000000"/>
              </a:solidFill>
              <a:effectLst/>
              <a:latin typeface="Arial" panose="020B0604020202020204" pitchFamily="34" charset="0"/>
              <a:ea typeface="+mn-ea"/>
              <a:cs typeface="Arial" panose="020B0604020202020204" pitchFamily="34" charset="0"/>
            </a:rPr>
            <a:t> el derecho a la identidad mediante el registro de nacimiento.</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2</xdr:col>
      <xdr:colOff>33618</xdr:colOff>
      <xdr:row>18</xdr:row>
      <xdr:rowOff>112060</xdr:rowOff>
    </xdr:from>
    <xdr:to>
      <xdr:col>15</xdr:col>
      <xdr:colOff>63954</xdr:colOff>
      <xdr:row>21</xdr:row>
      <xdr:rowOff>127188</xdr:rowOff>
    </xdr:to>
    <xdr:sp macro="" textlink="">
      <xdr:nvSpPr>
        <xdr:cNvPr id="29" name="Rectángulo: esquinas redondeadas 28">
          <a:extLst>
            <a:ext uri="{FF2B5EF4-FFF2-40B4-BE49-F238E27FC236}">
              <a16:creationId xmlns:a16="http://schemas.microsoft.com/office/drawing/2014/main" id="{CA1812F3-870E-4A32-A2C1-A2E7619193C5}"/>
            </a:ext>
          </a:extLst>
        </xdr:cNvPr>
        <xdr:cNvSpPr/>
      </xdr:nvSpPr>
      <xdr:spPr>
        <a:xfrm>
          <a:off x="1725706" y="3518648"/>
          <a:ext cx="8165807"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Arial" panose="020B0604020202020204" pitchFamily="34" charset="0"/>
              <a:ea typeface="+mn-ea"/>
              <a:cs typeface="Arial" panose="020B0604020202020204" pitchFamily="34" charset="0"/>
            </a:rPr>
            <a:t>Asesorar y brindar las solicitudes</a:t>
          </a:r>
          <a:r>
            <a:rPr lang="es-MX" sz="1100" baseline="0">
              <a:solidFill>
                <a:schemeClr val="lt1"/>
              </a:solidFill>
              <a:effectLst/>
              <a:latin typeface="Arial" panose="020B0604020202020204" pitchFamily="34" charset="0"/>
              <a:ea typeface="+mn-ea"/>
              <a:cs typeface="Arial" panose="020B0604020202020204" pitchFamily="34" charset="0"/>
            </a:rPr>
            <a:t> correspondientes a cada trámite para que la población cumpla con los requisitos legales.</a:t>
          </a:r>
          <a:endParaRPr lang="es-MX">
            <a:effectLst/>
            <a:latin typeface="Arial" panose="020B0604020202020204" pitchFamily="34"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s-MX">
            <a:effectLst/>
          </a:endParaRPr>
        </a:p>
      </xdr:txBody>
    </xdr:sp>
    <xdr:clientData/>
  </xdr:twoCellAnchor>
  <xdr:twoCellAnchor>
    <xdr:from>
      <xdr:col>0</xdr:col>
      <xdr:colOff>448235</xdr:colOff>
      <xdr:row>22</xdr:row>
      <xdr:rowOff>123265</xdr:rowOff>
    </xdr:from>
    <xdr:to>
      <xdr:col>4</xdr:col>
      <xdr:colOff>263058</xdr:colOff>
      <xdr:row>28</xdr:row>
      <xdr:rowOff>94132</xdr:rowOff>
    </xdr:to>
    <xdr:sp macro="" textlink="">
      <xdr:nvSpPr>
        <xdr:cNvPr id="33" name="Rectángulo 32">
          <a:extLst>
            <a:ext uri="{FF2B5EF4-FFF2-40B4-BE49-F238E27FC236}">
              <a16:creationId xmlns:a16="http://schemas.microsoft.com/office/drawing/2014/main" id="{8DA52B3C-7966-4193-BD62-11D822BC3D90}"/>
            </a:ext>
          </a:extLst>
        </xdr:cNvPr>
        <xdr:cNvSpPr/>
      </xdr:nvSpPr>
      <xdr:spPr>
        <a:xfrm>
          <a:off x="448235" y="4157383"/>
          <a:ext cx="2033588" cy="912161"/>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0">
              <a:solidFill>
                <a:sysClr val="windowText" lastClr="000000"/>
              </a:solidFill>
              <a:effectLst/>
              <a:latin typeface="Arial" panose="020B0604020202020204" pitchFamily="34" charset="0"/>
              <a:ea typeface="+mn-ea"/>
              <a:cs typeface="Arial" panose="020B0604020202020204" pitchFamily="34" charset="0"/>
            </a:rPr>
            <a:t>Proporcionar la solicitud correspondiente con los requisitos necesarios a cada trámite</a:t>
          </a:r>
          <a:endParaRPr lang="es-MX" sz="1000" b="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0</xdr:col>
      <xdr:colOff>448236</xdr:colOff>
      <xdr:row>29</xdr:row>
      <xdr:rowOff>22412</xdr:rowOff>
    </xdr:from>
    <xdr:to>
      <xdr:col>4</xdr:col>
      <xdr:colOff>263059</xdr:colOff>
      <xdr:row>34</xdr:row>
      <xdr:rowOff>199465</xdr:rowOff>
    </xdr:to>
    <xdr:sp macro="" textlink="">
      <xdr:nvSpPr>
        <xdr:cNvPr id="34" name="Rectángulo 33">
          <a:extLst>
            <a:ext uri="{FF2B5EF4-FFF2-40B4-BE49-F238E27FC236}">
              <a16:creationId xmlns:a16="http://schemas.microsoft.com/office/drawing/2014/main" id="{43CDB270-6E84-42CA-8BC5-6A011AD8F9EF}"/>
            </a:ext>
          </a:extLst>
        </xdr:cNvPr>
        <xdr:cNvSpPr/>
      </xdr:nvSpPr>
      <xdr:spPr>
        <a:xfrm>
          <a:off x="448236" y="5154706"/>
          <a:ext cx="2033588" cy="96146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Proporcionar la solicitud correspondiente con los requisitos necesarios para poder realiza su registro de nacimiento</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0</xdr:col>
      <xdr:colOff>470647</xdr:colOff>
      <xdr:row>34</xdr:row>
      <xdr:rowOff>291352</xdr:rowOff>
    </xdr:from>
    <xdr:to>
      <xdr:col>4</xdr:col>
      <xdr:colOff>285470</xdr:colOff>
      <xdr:row>34</xdr:row>
      <xdr:rowOff>1299881</xdr:rowOff>
    </xdr:to>
    <xdr:sp macro="" textlink="">
      <xdr:nvSpPr>
        <xdr:cNvPr id="35" name="Rectángulo 34">
          <a:extLst>
            <a:ext uri="{FF2B5EF4-FFF2-40B4-BE49-F238E27FC236}">
              <a16:creationId xmlns:a16="http://schemas.microsoft.com/office/drawing/2014/main" id="{3B3427FF-EB5D-4F49-8BA6-D25AD4707D0B}"/>
            </a:ext>
          </a:extLst>
        </xdr:cNvPr>
        <xdr:cNvSpPr/>
      </xdr:nvSpPr>
      <xdr:spPr>
        <a:xfrm>
          <a:off x="470647" y="6208058"/>
          <a:ext cx="2033588" cy="100852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50">
              <a:solidFill>
                <a:sysClr val="windowText" lastClr="000000"/>
              </a:solidFill>
              <a:effectLst/>
              <a:latin typeface="Arial" panose="020B0604020202020204" pitchFamily="34" charset="0"/>
              <a:ea typeface="+mn-ea"/>
              <a:cs typeface="Arial" panose="020B0604020202020204" pitchFamily="34" charset="0"/>
            </a:rPr>
            <a:t>Proporcionar la solicitud correspondiente con los requisitos necesarios para poder realiza su registro de matrimonio</a:t>
          </a:r>
          <a:endParaRPr lang="es-MX" sz="105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0</xdr:col>
      <xdr:colOff>470647</xdr:colOff>
      <xdr:row>34</xdr:row>
      <xdr:rowOff>1389528</xdr:rowOff>
    </xdr:from>
    <xdr:to>
      <xdr:col>4</xdr:col>
      <xdr:colOff>285470</xdr:colOff>
      <xdr:row>34</xdr:row>
      <xdr:rowOff>2285998</xdr:rowOff>
    </xdr:to>
    <xdr:sp macro="" textlink="">
      <xdr:nvSpPr>
        <xdr:cNvPr id="36" name="Rectángulo 35">
          <a:extLst>
            <a:ext uri="{FF2B5EF4-FFF2-40B4-BE49-F238E27FC236}">
              <a16:creationId xmlns:a16="http://schemas.microsoft.com/office/drawing/2014/main" id="{7FAF6AE3-5547-4446-AB1E-F8F1849C10AF}"/>
            </a:ext>
          </a:extLst>
        </xdr:cNvPr>
        <xdr:cNvSpPr/>
      </xdr:nvSpPr>
      <xdr:spPr>
        <a:xfrm>
          <a:off x="470647" y="7306234"/>
          <a:ext cx="2033588" cy="89647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Proporcionar la solicitud correspondiente</a:t>
          </a:r>
          <a:r>
            <a:rPr lang="es-MX" sz="1000" baseline="0">
              <a:solidFill>
                <a:sysClr val="windowText" lastClr="000000"/>
              </a:solidFill>
              <a:effectLst/>
              <a:latin typeface="Arial" panose="020B0604020202020204" pitchFamily="34" charset="0"/>
              <a:ea typeface="+mn-ea"/>
              <a:cs typeface="Arial" panose="020B0604020202020204" pitchFamily="34" charset="0"/>
            </a:rPr>
            <a:t> con los requisitos necesarios para realizar el registro de defuncion</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0</xdr:col>
      <xdr:colOff>481853</xdr:colOff>
      <xdr:row>34</xdr:row>
      <xdr:rowOff>2375645</xdr:rowOff>
    </xdr:from>
    <xdr:to>
      <xdr:col>4</xdr:col>
      <xdr:colOff>296676</xdr:colOff>
      <xdr:row>34</xdr:row>
      <xdr:rowOff>3440204</xdr:rowOff>
    </xdr:to>
    <xdr:sp macro="" textlink="">
      <xdr:nvSpPr>
        <xdr:cNvPr id="37" name="Rectángulo 36">
          <a:extLst>
            <a:ext uri="{FF2B5EF4-FFF2-40B4-BE49-F238E27FC236}">
              <a16:creationId xmlns:a16="http://schemas.microsoft.com/office/drawing/2014/main" id="{E64C08C8-6E4B-4678-883A-CF3199F8C2E2}"/>
            </a:ext>
          </a:extLst>
        </xdr:cNvPr>
        <xdr:cNvSpPr/>
      </xdr:nvSpPr>
      <xdr:spPr>
        <a:xfrm>
          <a:off x="481853" y="8292351"/>
          <a:ext cx="2033588" cy="106455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Proporcionar la solicitud correspondiente con los requisitos necesarios</a:t>
          </a:r>
          <a:r>
            <a:rPr lang="es-MX" sz="1000" baseline="0">
              <a:solidFill>
                <a:sysClr val="windowText" lastClr="000000"/>
              </a:solidFill>
              <a:effectLst/>
              <a:latin typeface="Arial" panose="020B0604020202020204" pitchFamily="34" charset="0"/>
              <a:ea typeface="+mn-ea"/>
              <a:cs typeface="Arial" panose="020B0604020202020204" pitchFamily="34" charset="0"/>
            </a:rPr>
            <a:t> para realizar el registro de  reconocimiento de hijos</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0</xdr:col>
      <xdr:colOff>470647</xdr:colOff>
      <xdr:row>34</xdr:row>
      <xdr:rowOff>3529851</xdr:rowOff>
    </xdr:from>
    <xdr:to>
      <xdr:col>4</xdr:col>
      <xdr:colOff>285470</xdr:colOff>
      <xdr:row>34</xdr:row>
      <xdr:rowOff>4439769</xdr:rowOff>
    </xdr:to>
    <xdr:sp macro="" textlink="">
      <xdr:nvSpPr>
        <xdr:cNvPr id="38" name="Rectángulo 37">
          <a:extLst>
            <a:ext uri="{FF2B5EF4-FFF2-40B4-BE49-F238E27FC236}">
              <a16:creationId xmlns:a16="http://schemas.microsoft.com/office/drawing/2014/main" id="{BBEF9AC8-109A-4F9B-B247-BD4B1E6D0880}"/>
            </a:ext>
          </a:extLst>
        </xdr:cNvPr>
        <xdr:cNvSpPr/>
      </xdr:nvSpPr>
      <xdr:spPr>
        <a:xfrm>
          <a:off x="470647" y="9446557"/>
          <a:ext cx="2033588" cy="909918"/>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Proporcionar la solicitud correspondiente</a:t>
          </a:r>
          <a:r>
            <a:rPr lang="es-MX" sz="1000" baseline="0">
              <a:solidFill>
                <a:sysClr val="windowText" lastClr="000000"/>
              </a:solidFill>
              <a:effectLst/>
              <a:latin typeface="Arial" panose="020B0604020202020204" pitchFamily="34" charset="0"/>
              <a:ea typeface="+mn-ea"/>
              <a:cs typeface="Arial" panose="020B0604020202020204" pitchFamily="34" charset="0"/>
            </a:rPr>
            <a:t> con los requisitos necesaros para realizar el registro de divorcio</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4</xdr:col>
      <xdr:colOff>437029</xdr:colOff>
      <xdr:row>22</xdr:row>
      <xdr:rowOff>145676</xdr:rowOff>
    </xdr:from>
    <xdr:to>
      <xdr:col>6</xdr:col>
      <xdr:colOff>386323</xdr:colOff>
      <xdr:row>26</xdr:row>
      <xdr:rowOff>140073</xdr:rowOff>
    </xdr:to>
    <xdr:sp macro="" textlink="">
      <xdr:nvSpPr>
        <xdr:cNvPr id="39" name="Rectángulo 38">
          <a:extLst>
            <a:ext uri="{FF2B5EF4-FFF2-40B4-BE49-F238E27FC236}">
              <a16:creationId xmlns:a16="http://schemas.microsoft.com/office/drawing/2014/main" id="{6A1E709B-5168-410A-965F-96116A225B71}"/>
            </a:ext>
          </a:extLst>
        </xdr:cNvPr>
        <xdr:cNvSpPr/>
      </xdr:nvSpPr>
      <xdr:spPr>
        <a:xfrm>
          <a:off x="2655794" y="4179794"/>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Asesorar a la s personas para la expedición de  certificaciones</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4</xdr:col>
      <xdr:colOff>454958</xdr:colOff>
      <xdr:row>27</xdr:row>
      <xdr:rowOff>118782</xdr:rowOff>
    </xdr:from>
    <xdr:to>
      <xdr:col>6</xdr:col>
      <xdr:colOff>404252</xdr:colOff>
      <xdr:row>31</xdr:row>
      <xdr:rowOff>113178</xdr:rowOff>
    </xdr:to>
    <xdr:sp macro="" textlink="">
      <xdr:nvSpPr>
        <xdr:cNvPr id="41" name="Rectángulo 40">
          <a:extLst>
            <a:ext uri="{FF2B5EF4-FFF2-40B4-BE49-F238E27FC236}">
              <a16:creationId xmlns:a16="http://schemas.microsoft.com/office/drawing/2014/main" id="{FCC70BB5-80C7-4133-A043-D3A4BA13EABC}"/>
            </a:ext>
          </a:extLst>
        </xdr:cNvPr>
        <xdr:cNvSpPr/>
      </xdr:nvSpPr>
      <xdr:spPr>
        <a:xfrm>
          <a:off x="2673723" y="493731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Expedición</a:t>
          </a:r>
          <a:r>
            <a:rPr lang="es-MX" sz="1000" baseline="0">
              <a:solidFill>
                <a:sysClr val="windowText" lastClr="000000"/>
              </a:solidFill>
              <a:effectLst/>
              <a:latin typeface="Arial" panose="020B0604020202020204" pitchFamily="34" charset="0"/>
              <a:ea typeface="+mn-ea"/>
              <a:cs typeface="Arial" panose="020B0604020202020204" pitchFamily="34" charset="0"/>
            </a:rPr>
            <a:t> de copia certificada</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432546</xdr:colOff>
      <xdr:row>34</xdr:row>
      <xdr:rowOff>567016</xdr:rowOff>
    </xdr:from>
    <xdr:to>
      <xdr:col>6</xdr:col>
      <xdr:colOff>381840</xdr:colOff>
      <xdr:row>34</xdr:row>
      <xdr:rowOff>1188942</xdr:rowOff>
    </xdr:to>
    <xdr:sp macro="" textlink="">
      <xdr:nvSpPr>
        <xdr:cNvPr id="43" name="Rectángulo 42">
          <a:extLst>
            <a:ext uri="{FF2B5EF4-FFF2-40B4-BE49-F238E27FC236}">
              <a16:creationId xmlns:a16="http://schemas.microsoft.com/office/drawing/2014/main" id="{48DDD1D1-99DB-4350-B5EF-7EB2EB6EC88E}"/>
            </a:ext>
          </a:extLst>
        </xdr:cNvPr>
        <xdr:cNvSpPr/>
      </xdr:nvSpPr>
      <xdr:spPr>
        <a:xfrm>
          <a:off x="2651311" y="648372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Expedicio de CURP certificado</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7</xdr:col>
      <xdr:colOff>89647</xdr:colOff>
      <xdr:row>22</xdr:row>
      <xdr:rowOff>145677</xdr:rowOff>
    </xdr:from>
    <xdr:to>
      <xdr:col>9</xdr:col>
      <xdr:colOff>1047470</xdr:colOff>
      <xdr:row>29</xdr:row>
      <xdr:rowOff>58274</xdr:rowOff>
    </xdr:to>
    <xdr:sp macro="" textlink="">
      <xdr:nvSpPr>
        <xdr:cNvPr id="44" name="Rectángulo 43">
          <a:extLst>
            <a:ext uri="{FF2B5EF4-FFF2-40B4-BE49-F238E27FC236}">
              <a16:creationId xmlns:a16="http://schemas.microsoft.com/office/drawing/2014/main" id="{55AEDCF9-535F-4090-84FF-8F729EE3F724}"/>
            </a:ext>
          </a:extLst>
        </xdr:cNvPr>
        <xdr:cNvSpPr/>
      </xdr:nvSpPr>
      <xdr:spPr>
        <a:xfrm>
          <a:off x="4930588" y="4179795"/>
          <a:ext cx="2033588" cy="101077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Proporcionar la solicitud donde constan los requisitos enlistados para realizar el tramite</a:t>
          </a:r>
          <a:r>
            <a:rPr lang="es-MX" sz="1000" baseline="0">
              <a:solidFill>
                <a:sysClr val="windowText" lastClr="000000"/>
              </a:solidFill>
              <a:effectLst/>
              <a:latin typeface="Arial" panose="020B0604020202020204" pitchFamily="34" charset="0"/>
              <a:ea typeface="+mn-ea"/>
              <a:cs typeface="Arial" panose="020B0604020202020204" pitchFamily="34" charset="0"/>
            </a:rPr>
            <a:t> referente al panteón</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7</xdr:col>
      <xdr:colOff>85164</xdr:colOff>
      <xdr:row>30</xdr:row>
      <xdr:rowOff>40342</xdr:rowOff>
    </xdr:from>
    <xdr:to>
      <xdr:col>9</xdr:col>
      <xdr:colOff>1042987</xdr:colOff>
      <xdr:row>34</xdr:row>
      <xdr:rowOff>423585</xdr:rowOff>
    </xdr:to>
    <xdr:sp macro="" textlink="">
      <xdr:nvSpPr>
        <xdr:cNvPr id="45" name="Rectángulo 44">
          <a:extLst>
            <a:ext uri="{FF2B5EF4-FFF2-40B4-BE49-F238E27FC236}">
              <a16:creationId xmlns:a16="http://schemas.microsoft.com/office/drawing/2014/main" id="{CE26B7F6-24FC-43E2-88A3-EEC71F68192D}"/>
            </a:ext>
          </a:extLst>
        </xdr:cNvPr>
        <xdr:cNvSpPr/>
      </xdr:nvSpPr>
      <xdr:spPr>
        <a:xfrm>
          <a:off x="4926105" y="5329518"/>
          <a:ext cx="2033588" cy="101077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Proporcionar la solicitud donde constan los requisitos enlistados para realizar el tramite</a:t>
          </a:r>
          <a:r>
            <a:rPr lang="es-MX" sz="1000" baseline="0">
              <a:solidFill>
                <a:sysClr val="windowText" lastClr="000000"/>
              </a:solidFill>
              <a:effectLst/>
              <a:latin typeface="Arial" panose="020B0604020202020204" pitchFamily="34" charset="0"/>
              <a:ea typeface="+mn-ea"/>
              <a:cs typeface="Arial" panose="020B0604020202020204" pitchFamily="34" charset="0"/>
            </a:rPr>
            <a:t> referente al panteón</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7</xdr:col>
      <xdr:colOff>85163</xdr:colOff>
      <xdr:row>34</xdr:row>
      <xdr:rowOff>544606</xdr:rowOff>
    </xdr:from>
    <xdr:to>
      <xdr:col>9</xdr:col>
      <xdr:colOff>1042986</xdr:colOff>
      <xdr:row>34</xdr:row>
      <xdr:rowOff>1530726</xdr:rowOff>
    </xdr:to>
    <xdr:sp macro="" textlink="">
      <xdr:nvSpPr>
        <xdr:cNvPr id="46" name="Rectángulo 45">
          <a:extLst>
            <a:ext uri="{FF2B5EF4-FFF2-40B4-BE49-F238E27FC236}">
              <a16:creationId xmlns:a16="http://schemas.microsoft.com/office/drawing/2014/main" id="{A6698353-9C50-43E0-B468-3C1F7CDBA352}"/>
            </a:ext>
          </a:extLst>
        </xdr:cNvPr>
        <xdr:cNvSpPr/>
      </xdr:nvSpPr>
      <xdr:spPr>
        <a:xfrm>
          <a:off x="4926104" y="6461312"/>
          <a:ext cx="2033588" cy="986120"/>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Proporcionar la solicitud donde consta los requiditos enlistados para tramitar permiso de refrendo de inhumación</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10</xdr:col>
      <xdr:colOff>33617</xdr:colOff>
      <xdr:row>22</xdr:row>
      <xdr:rowOff>134471</xdr:rowOff>
    </xdr:from>
    <xdr:to>
      <xdr:col>13</xdr:col>
      <xdr:colOff>5323</xdr:colOff>
      <xdr:row>26</xdr:row>
      <xdr:rowOff>128869</xdr:rowOff>
    </xdr:to>
    <xdr:sp macro="" textlink="">
      <xdr:nvSpPr>
        <xdr:cNvPr id="47" name="Rectángulo 46">
          <a:extLst>
            <a:ext uri="{FF2B5EF4-FFF2-40B4-BE49-F238E27FC236}">
              <a16:creationId xmlns:a16="http://schemas.microsoft.com/office/drawing/2014/main" id="{4B5C749B-CC7C-43E7-8152-5B730B467549}"/>
            </a:ext>
          </a:extLst>
        </xdr:cNvPr>
        <xdr:cNvSpPr/>
      </xdr:nvSpPr>
      <xdr:spPr>
        <a:xfrm>
          <a:off x="7104529" y="4168589"/>
          <a:ext cx="2033588" cy="62192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Gestión de Campaña de Matrimonios Colectivos</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10</xdr:col>
      <xdr:colOff>44823</xdr:colOff>
      <xdr:row>27</xdr:row>
      <xdr:rowOff>78442</xdr:rowOff>
    </xdr:from>
    <xdr:to>
      <xdr:col>13</xdr:col>
      <xdr:colOff>16529</xdr:colOff>
      <xdr:row>31</xdr:row>
      <xdr:rowOff>72839</xdr:rowOff>
    </xdr:to>
    <xdr:sp macro="" textlink="">
      <xdr:nvSpPr>
        <xdr:cNvPr id="48" name="Rectángulo 47">
          <a:extLst>
            <a:ext uri="{FF2B5EF4-FFF2-40B4-BE49-F238E27FC236}">
              <a16:creationId xmlns:a16="http://schemas.microsoft.com/office/drawing/2014/main" id="{CCFF2B4D-2310-4187-8782-AA8876AA225E}"/>
            </a:ext>
          </a:extLst>
        </xdr:cNvPr>
        <xdr:cNvSpPr/>
      </xdr:nvSpPr>
      <xdr:spPr>
        <a:xfrm>
          <a:off x="7115735" y="4896971"/>
          <a:ext cx="2033588" cy="62192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Realización de Campaña de Matrimonios Colectivos</a:t>
          </a:r>
          <a:endParaRPr lang="es-MX" sz="1000">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twoCellAnchor>
    <xdr:from>
      <xdr:col>4</xdr:col>
      <xdr:colOff>448235</xdr:colOff>
      <xdr:row>32</xdr:row>
      <xdr:rowOff>123265</xdr:rowOff>
    </xdr:from>
    <xdr:to>
      <xdr:col>6</xdr:col>
      <xdr:colOff>397529</xdr:colOff>
      <xdr:row>34</xdr:row>
      <xdr:rowOff>431425</xdr:rowOff>
    </xdr:to>
    <xdr:sp macro="" textlink="">
      <xdr:nvSpPr>
        <xdr:cNvPr id="50" name="Rectángulo 49">
          <a:extLst>
            <a:ext uri="{FF2B5EF4-FFF2-40B4-BE49-F238E27FC236}">
              <a16:creationId xmlns:a16="http://schemas.microsoft.com/office/drawing/2014/main" id="{EA3C159B-907F-47F6-A0AD-B5FCCF92F227}"/>
            </a:ext>
          </a:extLst>
        </xdr:cNvPr>
        <xdr:cNvSpPr/>
      </xdr:nvSpPr>
      <xdr:spPr>
        <a:xfrm>
          <a:off x="2667000" y="5726206"/>
          <a:ext cx="2033588" cy="62192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Arial" panose="020B0604020202020204" pitchFamily="34" charset="0"/>
              <a:ea typeface="+mn-ea"/>
              <a:cs typeface="Arial" panose="020B0604020202020204" pitchFamily="34" charset="0"/>
            </a:rPr>
            <a:t>Expedición de  constancia</a:t>
          </a:r>
          <a:endParaRPr lang="es-MX">
            <a:solidFill>
              <a:sysClr val="windowText" lastClr="000000"/>
            </a:solidFill>
            <a:effectLst/>
            <a:latin typeface="Arial" panose="020B0604020202020204" pitchFamily="34" charset="0"/>
            <a:cs typeface="Arial" panose="020B0604020202020204" pitchFamily="34" charset="0"/>
          </a:endParaRPr>
        </a:p>
        <a:p>
          <a:pPr algn="ctr"/>
          <a:endParaRPr lang="es-MX" sz="110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82830</xdr:colOff>
      <xdr:row>39</xdr:row>
      <xdr:rowOff>25171</xdr:rowOff>
    </xdr:from>
    <xdr:to>
      <xdr:col>2</xdr:col>
      <xdr:colOff>63365</xdr:colOff>
      <xdr:row>41</xdr:row>
      <xdr:rowOff>14692</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82830" y="17857628"/>
          <a:ext cx="6465818" cy="320826"/>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32</xdr:row>
      <xdr:rowOff>112058</xdr:rowOff>
    </xdr:from>
    <xdr:ext cx="2613675"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27365221"/>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NOMBRE</a:t>
            </a:r>
            <a:r>
              <a:rPr lang="es-MX" sz="1000" b="0" spc="0" baseline="0">
                <a:latin typeface="Arial" panose="020B0604020202020204" pitchFamily="34" charset="0"/>
                <a:cs typeface="Arial" panose="020B0604020202020204" pitchFamily="34" charset="0"/>
              </a:rPr>
              <a:t> DEL DIRECTOR</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IRECCION</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32</xdr:row>
      <xdr:rowOff>67236</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3398245" y="27320399"/>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32</xdr:row>
      <xdr:rowOff>89646</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6717011" y="27342809"/>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295905</xdr:colOff>
      <xdr:row>29</xdr:row>
      <xdr:rowOff>104775</xdr:rowOff>
    </xdr:from>
    <xdr:to>
      <xdr:col>5</xdr:col>
      <xdr:colOff>1079315</xdr:colOff>
      <xdr:row>32</xdr:row>
      <xdr:rowOff>28574</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49939575"/>
          <a:ext cx="8741547" cy="447675"/>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8.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19.xm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ADMINISTRACION%202024-2027/Normateca/Presidencia/Planeacion/Plan%20Municipal%20de%20Desarrollo%2024-27/PMZJ.pdf" TargetMode="External"/><Relationship Id="rId1" Type="http://schemas.openxmlformats.org/officeDocument/2006/relationships/hyperlink" Target="https://zapotlan.hidalgo.gob.mx/normateca.htm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zapotlan.hidalgo.gob.mx/ADMINISTRACION%202024-2027/Normateca/Presidencia/Planeacion/Plan%20Municipal%20de%20Desarrollo%2024-27/PMZJ.pdf"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20.xml"/><Relationship Id="rId4"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21.xml"/><Relationship Id="rId4"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22.xml"/><Relationship Id="rId4"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normateca.html" TargetMode="External"/><Relationship Id="rId1" Type="http://schemas.openxmlformats.org/officeDocument/2006/relationships/hyperlink" Target="https://zapotlan.hidalgo.gob.mx/normateca.html"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zoomScale="55" zoomScaleNormal="55" zoomScaleSheetLayoutView="55" workbookViewId="0">
      <selection activeCell="A14" sqref="A14:E23"/>
    </sheetView>
  </sheetViews>
  <sheetFormatPr baseColWidth="10" defaultColWidth="9.33203125" defaultRowHeight="12.75"/>
  <cols>
    <col min="1" max="1" width="50.83203125" style="87" customWidth="1"/>
    <col min="2" max="2" width="49.83203125" style="87" customWidth="1"/>
    <col min="3" max="5" width="50.83203125" style="87" customWidth="1"/>
    <col min="6" max="16384" width="9.33203125" style="87"/>
  </cols>
  <sheetData>
    <row r="1" spans="1:5">
      <c r="A1" s="223" t="s">
        <v>313</v>
      </c>
      <c r="B1" s="224"/>
      <c r="C1" s="224"/>
      <c r="D1" s="224"/>
      <c r="E1" s="225"/>
    </row>
    <row r="2" spans="1:5" ht="25.5" customHeight="1">
      <c r="A2" s="223"/>
      <c r="B2" s="224"/>
      <c r="C2" s="224"/>
      <c r="D2" s="224"/>
      <c r="E2" s="225"/>
    </row>
    <row r="3" spans="1:5" ht="25.5" customHeight="1">
      <c r="A3" s="226"/>
      <c r="B3" s="227"/>
      <c r="C3" s="227"/>
      <c r="D3" s="227"/>
      <c r="E3" s="228"/>
    </row>
    <row r="4" spans="1:5" s="88" customFormat="1" ht="34.5" customHeight="1">
      <c r="A4" s="220" t="s">
        <v>306</v>
      </c>
      <c r="B4" s="221"/>
      <c r="C4" s="221"/>
      <c r="D4" s="221"/>
      <c r="E4" s="222"/>
    </row>
    <row r="5" spans="1:5" ht="252" customHeight="1">
      <c r="A5" s="232" t="s">
        <v>390</v>
      </c>
      <c r="B5" s="233"/>
      <c r="C5" s="233"/>
      <c r="D5" s="233"/>
      <c r="E5" s="234"/>
    </row>
    <row r="6" spans="1:5" s="88" customFormat="1" ht="34.5" customHeight="1">
      <c r="A6" s="220" t="s">
        <v>307</v>
      </c>
      <c r="B6" s="221"/>
      <c r="C6" s="221"/>
      <c r="D6" s="221"/>
      <c r="E6" s="222"/>
    </row>
    <row r="7" spans="1:5" ht="162.75" customHeight="1">
      <c r="A7" s="229" t="s">
        <v>391</v>
      </c>
      <c r="B7" s="230"/>
      <c r="C7" s="230"/>
      <c r="D7" s="230"/>
      <c r="E7" s="231"/>
    </row>
    <row r="8" spans="1:5" s="88" customFormat="1" ht="34.5" customHeight="1">
      <c r="A8" s="220" t="s">
        <v>308</v>
      </c>
      <c r="B8" s="221"/>
      <c r="C8" s="221"/>
      <c r="D8" s="221"/>
      <c r="E8" s="222"/>
    </row>
    <row r="9" spans="1:5" ht="66.75" customHeight="1">
      <c r="A9" s="229" t="s">
        <v>392</v>
      </c>
      <c r="B9" s="230"/>
      <c r="C9" s="230"/>
      <c r="D9" s="230"/>
      <c r="E9" s="231"/>
    </row>
    <row r="10" spans="1:5" s="88" customFormat="1" ht="34.5" customHeight="1">
      <c r="A10" s="220" t="s">
        <v>309</v>
      </c>
      <c r="B10" s="221"/>
      <c r="C10" s="221"/>
      <c r="D10" s="221"/>
      <c r="E10" s="222"/>
    </row>
    <row r="11" spans="1:5" ht="69" customHeight="1">
      <c r="A11" s="229" t="s">
        <v>393</v>
      </c>
      <c r="B11" s="230"/>
      <c r="C11" s="230"/>
      <c r="D11" s="230"/>
      <c r="E11" s="231"/>
    </row>
    <row r="12" spans="1:5" s="88" customFormat="1" ht="34.5" customHeight="1">
      <c r="A12" s="237" t="s">
        <v>310</v>
      </c>
      <c r="B12" s="238"/>
      <c r="C12" s="237" t="s">
        <v>311</v>
      </c>
      <c r="D12" s="238"/>
      <c r="E12" s="96" t="s">
        <v>312</v>
      </c>
    </row>
    <row r="13" spans="1:5" ht="48.2" customHeight="1">
      <c r="A13" s="241" t="s">
        <v>394</v>
      </c>
      <c r="B13" s="240"/>
      <c r="C13" s="239" t="s">
        <v>395</v>
      </c>
      <c r="D13" s="240"/>
      <c r="E13" s="97" t="s">
        <v>396</v>
      </c>
    </row>
    <row r="14" spans="1:5" ht="19.5" customHeight="1">
      <c r="A14" s="235"/>
      <c r="B14" s="235"/>
      <c r="C14" s="235"/>
      <c r="D14" s="235"/>
      <c r="E14" s="235"/>
    </row>
    <row r="15" spans="1:5">
      <c r="A15" s="236"/>
      <c r="B15" s="236"/>
      <c r="C15" s="236"/>
      <c r="D15" s="236"/>
      <c r="E15" s="236"/>
    </row>
    <row r="16" spans="1:5">
      <c r="A16" s="236"/>
      <c r="B16" s="236"/>
      <c r="C16" s="236"/>
      <c r="D16" s="236"/>
      <c r="E16" s="236"/>
    </row>
    <row r="17" spans="1:5">
      <c r="A17" s="236"/>
      <c r="B17" s="236"/>
      <c r="C17" s="236"/>
      <c r="D17" s="236"/>
      <c r="E17" s="236"/>
    </row>
    <row r="18" spans="1:5">
      <c r="A18" s="236"/>
      <c r="B18" s="236"/>
      <c r="C18" s="236"/>
      <c r="D18" s="236"/>
      <c r="E18" s="236"/>
    </row>
    <row r="19" spans="1:5">
      <c r="A19" s="236"/>
      <c r="B19" s="236"/>
      <c r="C19" s="236"/>
      <c r="D19" s="236"/>
      <c r="E19" s="236"/>
    </row>
    <row r="20" spans="1:5">
      <c r="A20" s="236"/>
      <c r="B20" s="236"/>
      <c r="C20" s="236"/>
      <c r="D20" s="236"/>
      <c r="E20" s="236"/>
    </row>
    <row r="21" spans="1:5">
      <c r="A21" s="236"/>
      <c r="B21" s="236"/>
      <c r="C21" s="236"/>
      <c r="D21" s="236"/>
      <c r="E21" s="236"/>
    </row>
    <row r="22" spans="1:5">
      <c r="A22" s="236"/>
      <c r="B22" s="236"/>
      <c r="C22" s="236"/>
      <c r="D22" s="236"/>
      <c r="E22" s="236"/>
    </row>
    <row r="23" spans="1:5">
      <c r="A23" s="236"/>
      <c r="B23" s="236"/>
      <c r="C23" s="236"/>
      <c r="D23" s="236"/>
      <c r="E23" s="236"/>
    </row>
  </sheetData>
  <mergeCells count="14">
    <mergeCell ref="A11:E11"/>
    <mergeCell ref="A14:E23"/>
    <mergeCell ref="C12:D12"/>
    <mergeCell ref="C13:D13"/>
    <mergeCell ref="A12:B12"/>
    <mergeCell ref="A13:B13"/>
    <mergeCell ref="A4:E4"/>
    <mergeCell ref="A1:E3"/>
    <mergeCell ref="A10:E10"/>
    <mergeCell ref="A6:E6"/>
    <mergeCell ref="A8:E8"/>
    <mergeCell ref="A7:E7"/>
    <mergeCell ref="A9:E9"/>
    <mergeCell ref="A5:E5"/>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184"/>
  <sheetViews>
    <sheetView topLeftCell="C10" zoomScale="84" zoomScaleNormal="84" workbookViewId="0">
      <pane ySplit="1" topLeftCell="A16" activePane="bottomLeft" state="frozen"/>
      <selection activeCell="A10" sqref="A10"/>
      <selection pane="bottomLeft" activeCell="V18" sqref="V18"/>
    </sheetView>
  </sheetViews>
  <sheetFormatPr baseColWidth="10" defaultRowHeight="12.75"/>
  <cols>
    <col min="1" max="1" width="32.5" customWidth="1"/>
    <col min="2" max="2" width="29.6640625" customWidth="1"/>
    <col min="3" max="3" width="33.33203125" customWidth="1"/>
    <col min="4" max="4" width="33.5" customWidth="1"/>
    <col min="5" max="5" width="26.5" customWidth="1"/>
    <col min="6" max="7" width="14.83203125" bestFit="1" customWidth="1"/>
    <col min="8" max="8" width="17.33203125" customWidth="1"/>
    <col min="9" max="17" width="15.1640625" bestFit="1" customWidth="1"/>
    <col min="18" max="18" width="18" customWidth="1"/>
    <col min="19" max="20" width="16.6640625" customWidth="1"/>
    <col min="21" max="21" width="19.1640625" customWidth="1"/>
    <col min="22" max="22" width="14.83203125" bestFit="1" customWidth="1"/>
  </cols>
  <sheetData>
    <row r="1" spans="1:25" ht="29.25" customHeight="1">
      <c r="A1" s="390" t="s">
        <v>209</v>
      </c>
      <c r="B1" s="390"/>
      <c r="C1" s="390"/>
      <c r="D1" s="390"/>
      <c r="E1" s="390"/>
      <c r="F1" s="390"/>
      <c r="G1" s="390"/>
      <c r="H1" s="390"/>
      <c r="I1" s="390"/>
      <c r="J1" s="390"/>
      <c r="K1" s="390"/>
      <c r="L1" s="390"/>
      <c r="M1" s="390"/>
      <c r="N1" s="390"/>
      <c r="O1" s="390"/>
      <c r="P1" s="390"/>
      <c r="Q1" s="390"/>
      <c r="R1" s="390"/>
      <c r="S1" s="390"/>
      <c r="T1" s="390"/>
      <c r="U1" s="390"/>
      <c r="V1" s="64"/>
      <c r="W1" s="64"/>
      <c r="X1" s="64"/>
      <c r="Y1" s="64"/>
    </row>
    <row r="2" spans="1:25" ht="20.25" customHeight="1">
      <c r="A2" s="390" t="s">
        <v>210</v>
      </c>
      <c r="B2" s="390"/>
      <c r="C2" s="390"/>
      <c r="D2" s="390"/>
      <c r="E2" s="390"/>
      <c r="F2" s="390"/>
      <c r="G2" s="390"/>
      <c r="H2" s="390"/>
      <c r="I2" s="390"/>
      <c r="J2" s="390"/>
      <c r="K2" s="390"/>
      <c r="L2" s="390"/>
      <c r="M2" s="390"/>
      <c r="N2" s="390"/>
      <c r="O2" s="390"/>
      <c r="P2" s="390"/>
      <c r="Q2" s="390"/>
      <c r="R2" s="390"/>
      <c r="S2" s="390"/>
      <c r="T2" s="390"/>
      <c r="U2" s="390"/>
      <c r="V2" s="64"/>
      <c r="W2" s="64"/>
      <c r="X2" s="64"/>
      <c r="Y2" s="64"/>
    </row>
    <row r="3" spans="1:25" ht="21" customHeight="1">
      <c r="A3" s="65"/>
      <c r="B3" s="66"/>
      <c r="C3" s="66"/>
      <c r="D3" s="66"/>
      <c r="E3" s="66"/>
      <c r="F3" s="66"/>
      <c r="G3" s="66"/>
      <c r="H3" s="66"/>
      <c r="I3" s="66"/>
      <c r="J3" s="66"/>
      <c r="K3" s="66"/>
      <c r="L3" s="66"/>
      <c r="M3" s="66"/>
      <c r="N3" s="66"/>
      <c r="O3" s="66"/>
      <c r="P3" s="66"/>
      <c r="Q3" s="66"/>
      <c r="R3" s="66"/>
      <c r="S3" s="66"/>
      <c r="T3" s="66"/>
      <c r="U3" s="66"/>
      <c r="V3" s="66"/>
      <c r="W3" s="66"/>
      <c r="X3" s="66"/>
      <c r="Y3" s="66"/>
    </row>
    <row r="4" spans="1:25" ht="18" customHeight="1">
      <c r="A4" s="68"/>
      <c r="B4" s="68"/>
      <c r="C4" s="68"/>
      <c r="D4" s="68"/>
      <c r="E4" s="68"/>
      <c r="F4" s="68"/>
      <c r="G4" s="68"/>
      <c r="H4" s="68"/>
      <c r="I4" s="68"/>
      <c r="J4" s="68"/>
      <c r="K4" s="68"/>
      <c r="L4" s="68"/>
      <c r="M4" s="68"/>
      <c r="N4" s="68"/>
      <c r="O4" s="68"/>
      <c r="P4" s="68"/>
      <c r="Q4" s="68"/>
      <c r="R4" s="68"/>
      <c r="S4" s="68"/>
      <c r="T4" s="68"/>
      <c r="U4" s="68"/>
      <c r="V4" s="68"/>
      <c r="W4" s="68"/>
      <c r="X4" s="68"/>
      <c r="Y4" s="68"/>
    </row>
    <row r="5" spans="1:25" ht="25.5" customHeight="1">
      <c r="A5" s="391" t="s">
        <v>211</v>
      </c>
      <c r="B5" s="391"/>
      <c r="C5" s="391"/>
      <c r="D5" s="391"/>
      <c r="E5" s="391"/>
      <c r="F5" s="391"/>
      <c r="G5" s="391"/>
      <c r="H5" s="391"/>
      <c r="I5" s="391"/>
      <c r="J5" s="391"/>
      <c r="K5" s="391"/>
      <c r="L5" s="391"/>
      <c r="M5" s="391"/>
      <c r="N5" s="391"/>
      <c r="O5" s="391"/>
      <c r="P5" s="391"/>
      <c r="Q5" s="391"/>
      <c r="R5" s="391"/>
      <c r="S5" s="391"/>
      <c r="T5" s="391"/>
      <c r="U5" s="391"/>
      <c r="V5" s="67"/>
      <c r="W5" s="67"/>
      <c r="X5" s="67"/>
      <c r="Y5" s="67"/>
    </row>
    <row r="6" spans="1:25" ht="27" customHeight="1">
      <c r="A6" s="390" t="s">
        <v>212</v>
      </c>
      <c r="B6" s="390"/>
      <c r="C6" s="390"/>
      <c r="D6" s="390"/>
      <c r="E6" s="390"/>
      <c r="F6" s="390"/>
      <c r="G6" s="390"/>
      <c r="H6" s="390"/>
      <c r="I6" s="390"/>
      <c r="J6" s="390"/>
      <c r="K6" s="390"/>
      <c r="L6" s="390"/>
      <c r="M6" s="390"/>
      <c r="N6" s="390"/>
      <c r="O6" s="390"/>
      <c r="P6" s="390"/>
      <c r="Q6" s="390"/>
      <c r="R6" s="390"/>
      <c r="S6" s="390"/>
      <c r="T6" s="390"/>
      <c r="U6" s="390"/>
      <c r="V6" s="64"/>
      <c r="W6" s="64"/>
      <c r="X6" s="64"/>
      <c r="Y6" s="64"/>
    </row>
    <row r="7" spans="1:25" ht="55.5" customHeight="1">
      <c r="A7" s="55"/>
      <c r="B7" s="55"/>
      <c r="C7" s="55"/>
      <c r="D7" s="56"/>
      <c r="E7" s="55"/>
      <c r="F7" s="405" t="s">
        <v>213</v>
      </c>
      <c r="G7" s="405"/>
      <c r="H7" s="405"/>
      <c r="I7" s="405"/>
      <c r="J7" s="405"/>
      <c r="K7" s="405"/>
      <c r="L7" s="405"/>
      <c r="M7" s="55"/>
      <c r="N7" s="55"/>
      <c r="O7" s="55"/>
      <c r="P7" s="55"/>
      <c r="R7" s="63"/>
      <c r="S7" s="63"/>
      <c r="T7" s="63"/>
      <c r="U7" s="63"/>
      <c r="V7" s="57"/>
      <c r="W7" s="57"/>
      <c r="X7" s="57"/>
      <c r="Y7" s="57"/>
    </row>
    <row r="8" spans="1:25" ht="37.5" customHeight="1">
      <c r="A8" s="399" t="s">
        <v>214</v>
      </c>
      <c r="B8" s="399"/>
      <c r="C8" s="399"/>
      <c r="D8" s="399"/>
      <c r="E8" s="399"/>
      <c r="F8" s="392" t="s">
        <v>223</v>
      </c>
      <c r="G8" s="392"/>
      <c r="H8" s="392"/>
      <c r="I8" s="392"/>
      <c r="J8" s="392"/>
      <c r="K8" s="392"/>
      <c r="L8" s="392"/>
      <c r="M8" s="392"/>
      <c r="N8" s="392"/>
      <c r="O8" s="392"/>
      <c r="P8" s="392"/>
      <c r="Q8" s="392"/>
      <c r="R8" s="392"/>
      <c r="S8" s="392"/>
      <c r="T8" s="392"/>
      <c r="U8" s="392"/>
      <c r="V8" s="62"/>
      <c r="W8" s="62"/>
      <c r="X8" s="62"/>
      <c r="Y8" s="62"/>
    </row>
    <row r="9" spans="1:25" ht="28.5" customHeight="1">
      <c r="A9" s="400" t="s">
        <v>215</v>
      </c>
      <c r="B9" s="400"/>
      <c r="C9" s="400"/>
      <c r="D9" s="400"/>
      <c r="E9" s="400"/>
      <c r="F9" s="392" t="s">
        <v>360</v>
      </c>
      <c r="G9" s="392"/>
      <c r="H9" s="392"/>
      <c r="I9" s="392"/>
      <c r="J9" s="392"/>
      <c r="K9" s="392"/>
      <c r="L9" s="392"/>
      <c r="M9" s="392"/>
      <c r="N9" s="392"/>
      <c r="O9" s="392"/>
      <c r="P9" s="392"/>
      <c r="Q9" s="392"/>
      <c r="R9" s="392"/>
      <c r="S9" s="392"/>
      <c r="T9" s="392"/>
      <c r="U9" s="392"/>
      <c r="V9" s="62"/>
      <c r="W9" s="62"/>
      <c r="X9" s="62"/>
      <c r="Y9" s="62"/>
    </row>
    <row r="10" spans="1:25" ht="94.5" customHeight="1">
      <c r="A10" s="401" t="s">
        <v>216</v>
      </c>
      <c r="B10" s="402"/>
      <c r="C10" s="402"/>
      <c r="D10" s="402"/>
      <c r="E10" s="402"/>
      <c r="F10" s="393" t="s">
        <v>522</v>
      </c>
      <c r="G10" s="394"/>
      <c r="H10" s="394"/>
      <c r="I10" s="394"/>
      <c r="J10" s="394"/>
      <c r="K10" s="394"/>
      <c r="L10" s="394"/>
      <c r="M10" s="394"/>
      <c r="N10" s="394"/>
      <c r="O10" s="394"/>
      <c r="P10" s="394"/>
      <c r="Q10" s="394"/>
      <c r="R10" s="394"/>
      <c r="S10" s="394"/>
      <c r="T10" s="394"/>
      <c r="U10" s="394"/>
      <c r="V10" s="62"/>
      <c r="W10" s="62"/>
      <c r="X10" s="62"/>
      <c r="Y10" s="62"/>
    </row>
    <row r="11" spans="1:25" ht="84.75" customHeight="1">
      <c r="A11" s="403" t="s">
        <v>217</v>
      </c>
      <c r="B11" s="404"/>
      <c r="C11" s="404"/>
      <c r="D11" s="404"/>
      <c r="E11" s="395" t="s">
        <v>96</v>
      </c>
      <c r="F11" s="396"/>
      <c r="G11" s="396"/>
      <c r="H11" s="396"/>
      <c r="I11" s="396"/>
      <c r="J11" s="398" t="s">
        <v>218</v>
      </c>
      <c r="K11" s="398"/>
      <c r="L11" s="398"/>
      <c r="M11" s="395" t="s">
        <v>464</v>
      </c>
      <c r="N11" s="396"/>
      <c r="O11" s="396"/>
      <c r="P11" s="396"/>
      <c r="Q11" s="396"/>
      <c r="R11" s="396"/>
      <c r="S11" s="396"/>
      <c r="T11" s="396"/>
      <c r="U11" s="396"/>
      <c r="V11" s="60"/>
      <c r="W11" s="60"/>
      <c r="X11" s="60"/>
      <c r="Y11" s="61"/>
    </row>
    <row r="12" spans="1:25" ht="77.25" customHeight="1">
      <c r="A12" s="404" t="s">
        <v>219</v>
      </c>
      <c r="B12" s="404"/>
      <c r="C12" s="404"/>
      <c r="D12" s="404"/>
      <c r="E12" s="395" t="s">
        <v>638</v>
      </c>
      <c r="F12" s="396"/>
      <c r="G12" s="396"/>
      <c r="H12" s="396"/>
      <c r="I12" s="396"/>
      <c r="J12" s="396"/>
      <c r="K12" s="396"/>
      <c r="L12" s="396"/>
      <c r="M12" s="396"/>
      <c r="N12" s="396"/>
      <c r="O12" s="396"/>
      <c r="P12" s="396"/>
      <c r="Q12" s="396"/>
      <c r="R12" s="396"/>
      <c r="S12" s="396"/>
      <c r="T12" s="396"/>
      <c r="U12" s="396"/>
      <c r="V12" s="58"/>
      <c r="W12" s="58"/>
      <c r="X12" s="58"/>
      <c r="Y12" s="58"/>
    </row>
    <row r="13" spans="1:25" ht="192" customHeight="1">
      <c r="A13" s="404" t="s">
        <v>220</v>
      </c>
      <c r="B13" s="404"/>
      <c r="C13" s="404"/>
      <c r="D13" s="404"/>
      <c r="E13" s="397" t="s">
        <v>639</v>
      </c>
      <c r="F13" s="397"/>
      <c r="G13" s="397"/>
      <c r="H13" s="397"/>
      <c r="I13" s="397"/>
      <c r="J13" s="397"/>
      <c r="K13" s="397"/>
      <c r="L13" s="397"/>
      <c r="M13" s="397"/>
      <c r="N13" s="397"/>
      <c r="O13" s="397"/>
      <c r="P13" s="397"/>
      <c r="Q13" s="397"/>
      <c r="R13" s="397"/>
      <c r="S13" s="397"/>
      <c r="T13" s="397"/>
      <c r="U13" s="397"/>
      <c r="V13" s="59"/>
      <c r="W13" s="59"/>
      <c r="X13" s="59"/>
      <c r="Y13" s="59"/>
    </row>
    <row r="14" spans="1:25" ht="18" customHeight="1">
      <c r="A14" s="351" t="s">
        <v>170</v>
      </c>
      <c r="B14" s="351" t="s">
        <v>178</v>
      </c>
      <c r="C14" s="351" t="s">
        <v>172</v>
      </c>
      <c r="D14" s="351" t="s">
        <v>171</v>
      </c>
      <c r="E14" s="351" t="s">
        <v>162</v>
      </c>
      <c r="F14" s="371" t="s">
        <v>174</v>
      </c>
      <c r="G14" s="372"/>
      <c r="H14" s="372"/>
      <c r="I14" s="372"/>
      <c r="J14" s="372"/>
      <c r="K14" s="372"/>
      <c r="L14" s="372"/>
      <c r="M14" s="372"/>
      <c r="N14" s="372"/>
      <c r="O14" s="372"/>
      <c r="P14" s="372"/>
      <c r="Q14" s="373"/>
      <c r="R14" s="351" t="s">
        <v>26</v>
      </c>
      <c r="S14" s="354" t="s">
        <v>66</v>
      </c>
      <c r="T14" s="354" t="s">
        <v>67</v>
      </c>
      <c r="U14" s="354" t="s">
        <v>68</v>
      </c>
    </row>
    <row r="15" spans="1:25" ht="33" customHeight="1">
      <c r="A15" s="352"/>
      <c r="B15" s="352"/>
      <c r="C15" s="352"/>
      <c r="D15" s="352"/>
      <c r="E15" s="352"/>
      <c r="F15" s="354" t="s">
        <v>54</v>
      </c>
      <c r="G15" s="374" t="s">
        <v>55</v>
      </c>
      <c r="H15" s="367" t="s">
        <v>56</v>
      </c>
      <c r="I15" s="376" t="s">
        <v>186</v>
      </c>
      <c r="J15" s="377"/>
      <c r="K15" s="378"/>
      <c r="L15" s="367" t="s">
        <v>60</v>
      </c>
      <c r="M15" s="367" t="s">
        <v>61</v>
      </c>
      <c r="N15" s="367" t="s">
        <v>62</v>
      </c>
      <c r="O15" s="369" t="s">
        <v>63</v>
      </c>
      <c r="P15" s="369" t="s">
        <v>64</v>
      </c>
      <c r="Q15" s="369" t="s">
        <v>65</v>
      </c>
      <c r="R15" s="352"/>
      <c r="S15" s="355"/>
      <c r="T15" s="355"/>
      <c r="U15" s="355"/>
    </row>
    <row r="16" spans="1:25" ht="60" customHeight="1">
      <c r="A16" s="353"/>
      <c r="B16" s="353"/>
      <c r="C16" s="353"/>
      <c r="D16" s="353"/>
      <c r="E16" s="353"/>
      <c r="F16" s="356"/>
      <c r="G16" s="375"/>
      <c r="H16" s="368"/>
      <c r="I16" s="120" t="s">
        <v>57</v>
      </c>
      <c r="J16" s="120" t="s">
        <v>58</v>
      </c>
      <c r="K16" s="120" t="s">
        <v>59</v>
      </c>
      <c r="L16" s="368"/>
      <c r="M16" s="368"/>
      <c r="N16" s="368"/>
      <c r="O16" s="370"/>
      <c r="P16" s="370"/>
      <c r="Q16" s="370"/>
      <c r="R16" s="353"/>
      <c r="S16" s="356"/>
      <c r="T16" s="356"/>
      <c r="U16" s="356"/>
    </row>
    <row r="17" spans="1:23" ht="110.1" customHeight="1">
      <c r="A17" s="380" t="s">
        <v>127</v>
      </c>
      <c r="B17" s="359" t="s">
        <v>473</v>
      </c>
      <c r="C17" s="360" t="s">
        <v>634</v>
      </c>
      <c r="D17" s="194" t="s">
        <v>523</v>
      </c>
      <c r="E17" s="364" t="s">
        <v>635</v>
      </c>
      <c r="F17" s="114">
        <v>0</v>
      </c>
      <c r="G17" s="114">
        <v>0</v>
      </c>
      <c r="H17" s="115">
        <v>10</v>
      </c>
      <c r="I17" s="115">
        <v>0</v>
      </c>
      <c r="J17" s="115">
        <v>0</v>
      </c>
      <c r="K17" s="115">
        <v>10</v>
      </c>
      <c r="L17" s="115">
        <v>0</v>
      </c>
      <c r="M17" s="115">
        <v>0</v>
      </c>
      <c r="N17" s="115">
        <v>10</v>
      </c>
      <c r="O17" s="115">
        <v>0</v>
      </c>
      <c r="P17" s="115">
        <v>0</v>
      </c>
      <c r="Q17" s="115">
        <v>10</v>
      </c>
      <c r="R17" s="116">
        <f>SUM(E17:Q17)</f>
        <v>40</v>
      </c>
      <c r="S17" s="117">
        <f>SUM(R17)</f>
        <v>40</v>
      </c>
      <c r="T17" s="361">
        <f>R17-R18</f>
        <v>30</v>
      </c>
      <c r="U17" s="363">
        <f>R18/S17</f>
        <v>0.25</v>
      </c>
      <c r="W17" s="84"/>
    </row>
    <row r="18" spans="1:23" ht="110.1" customHeight="1">
      <c r="A18" s="380"/>
      <c r="B18" s="359"/>
      <c r="C18" s="360"/>
      <c r="D18" s="195" t="s">
        <v>524</v>
      </c>
      <c r="E18" s="364"/>
      <c r="F18" s="117">
        <v>0</v>
      </c>
      <c r="G18" s="117">
        <v>0</v>
      </c>
      <c r="H18" s="118">
        <v>10</v>
      </c>
      <c r="I18" s="119"/>
      <c r="J18" s="119"/>
      <c r="K18" s="118"/>
      <c r="L18" s="119"/>
      <c r="M18" s="119"/>
      <c r="N18" s="118"/>
      <c r="O18" s="119"/>
      <c r="P18" s="119"/>
      <c r="Q18" s="118"/>
      <c r="R18" s="116">
        <f>SUM(E18:Q18)</f>
        <v>10</v>
      </c>
      <c r="S18" s="117">
        <f>IF(COUNTA(O18:Q18)&gt;0,SUM(O18:Q18),IF(COUNTA(L18:N18)&gt;0,SUM(L18:N18),IF(COUNTA(I18:K18)&gt;0,SUM(I18:K18),IF(COUNTA(F18:H18)&gt;0,SUM(F18:H18),0))))</f>
        <v>10</v>
      </c>
      <c r="T18" s="362"/>
      <c r="U18" s="363"/>
      <c r="W18" s="84"/>
    </row>
    <row r="19" spans="1:23" ht="23.25" customHeight="1">
      <c r="A19" s="379"/>
      <c r="B19" s="379"/>
      <c r="C19" s="379"/>
      <c r="D19" s="379"/>
      <c r="E19" s="379"/>
      <c r="F19" s="379"/>
      <c r="G19" s="379"/>
      <c r="H19" s="379"/>
      <c r="I19" s="379"/>
      <c r="J19" s="379"/>
      <c r="K19" s="379"/>
      <c r="L19" s="379"/>
      <c r="M19" s="379"/>
      <c r="N19" s="379"/>
      <c r="O19" s="379"/>
      <c r="P19" s="379"/>
      <c r="Q19" s="379"/>
      <c r="R19" s="379"/>
      <c r="S19" s="379"/>
      <c r="T19" s="379"/>
      <c r="U19" s="379"/>
    </row>
    <row r="20" spans="1:23" ht="110.1" customHeight="1">
      <c r="A20" s="365" t="s">
        <v>168</v>
      </c>
      <c r="B20" s="357" t="s">
        <v>476</v>
      </c>
      <c r="C20" s="358" t="s">
        <v>525</v>
      </c>
      <c r="D20" s="187" t="s">
        <v>526</v>
      </c>
      <c r="E20" s="364" t="s">
        <v>568</v>
      </c>
      <c r="F20" s="114">
        <v>19</v>
      </c>
      <c r="G20" s="114">
        <v>22</v>
      </c>
      <c r="H20" s="115">
        <v>17</v>
      </c>
      <c r="I20" s="115">
        <v>19</v>
      </c>
      <c r="J20" s="115">
        <v>13</v>
      </c>
      <c r="K20" s="115">
        <v>19</v>
      </c>
      <c r="L20" s="115">
        <v>14</v>
      </c>
      <c r="M20" s="115">
        <v>20</v>
      </c>
      <c r="N20" s="115">
        <v>17</v>
      </c>
      <c r="O20" s="115">
        <v>19</v>
      </c>
      <c r="P20" s="115">
        <v>15</v>
      </c>
      <c r="Q20" s="115">
        <v>13</v>
      </c>
      <c r="R20" s="116">
        <f>SUM(E20:Q20)</f>
        <v>207</v>
      </c>
      <c r="S20" s="117">
        <f>SUM(R20)</f>
        <v>207</v>
      </c>
      <c r="T20" s="361">
        <f>S20-S21</f>
        <v>130</v>
      </c>
      <c r="U20" s="363">
        <f>R21/S20</f>
        <v>0.3719806763285024</v>
      </c>
    </row>
    <row r="21" spans="1:23" ht="110.1" customHeight="1">
      <c r="A21" s="365"/>
      <c r="B21" s="357"/>
      <c r="C21" s="358"/>
      <c r="D21" s="196" t="s">
        <v>527</v>
      </c>
      <c r="E21" s="364"/>
      <c r="F21" s="117">
        <v>20</v>
      </c>
      <c r="G21" s="117">
        <v>26</v>
      </c>
      <c r="H21" s="118">
        <v>31</v>
      </c>
      <c r="I21" s="119">
        <v>0</v>
      </c>
      <c r="J21" s="119">
        <v>0</v>
      </c>
      <c r="K21" s="118">
        <v>0</v>
      </c>
      <c r="L21" s="119">
        <v>0</v>
      </c>
      <c r="M21" s="119">
        <v>0</v>
      </c>
      <c r="N21" s="118">
        <v>0</v>
      </c>
      <c r="O21" s="119">
        <v>0</v>
      </c>
      <c r="P21" s="119">
        <v>0</v>
      </c>
      <c r="Q21" s="118">
        <v>0</v>
      </c>
      <c r="R21" s="116">
        <f>SUM(E21:Q21)</f>
        <v>77</v>
      </c>
      <c r="S21" s="32">
        <f>SUM(R21)</f>
        <v>77</v>
      </c>
      <c r="T21" s="362"/>
      <c r="U21" s="363"/>
    </row>
    <row r="22" spans="1:23" ht="21" customHeight="1">
      <c r="A22" s="379"/>
      <c r="B22" s="379"/>
      <c r="C22" s="379"/>
      <c r="D22" s="379"/>
      <c r="E22" s="379"/>
      <c r="F22" s="379"/>
      <c r="G22" s="379"/>
      <c r="H22" s="379"/>
      <c r="I22" s="379"/>
      <c r="J22" s="379"/>
      <c r="K22" s="379"/>
      <c r="L22" s="379"/>
      <c r="M22" s="379"/>
      <c r="N22" s="379"/>
      <c r="O22" s="379"/>
      <c r="P22" s="379"/>
      <c r="Q22" s="379"/>
      <c r="R22" s="379"/>
      <c r="S22" s="379"/>
      <c r="T22" s="379"/>
      <c r="U22" s="379"/>
    </row>
    <row r="23" spans="1:23" ht="110.1" customHeight="1">
      <c r="A23" s="366" t="s">
        <v>138</v>
      </c>
      <c r="B23" s="357" t="s">
        <v>478</v>
      </c>
      <c r="C23" s="358" t="s">
        <v>528</v>
      </c>
      <c r="D23" s="187" t="s">
        <v>529</v>
      </c>
      <c r="E23" s="364" t="s">
        <v>569</v>
      </c>
      <c r="F23" s="114">
        <v>5</v>
      </c>
      <c r="G23" s="114">
        <v>8</v>
      </c>
      <c r="H23" s="115">
        <v>4</v>
      </c>
      <c r="I23" s="115">
        <v>3</v>
      </c>
      <c r="J23" s="115">
        <v>4</v>
      </c>
      <c r="K23" s="115">
        <v>3</v>
      </c>
      <c r="L23" s="115">
        <v>3</v>
      </c>
      <c r="M23" s="115">
        <v>4</v>
      </c>
      <c r="N23" s="115">
        <v>5</v>
      </c>
      <c r="O23" s="115">
        <v>3</v>
      </c>
      <c r="P23" s="115">
        <v>4</v>
      </c>
      <c r="Q23" s="115">
        <v>4</v>
      </c>
      <c r="R23" s="116">
        <f>SUM(E23:Q23)</f>
        <v>50</v>
      </c>
      <c r="S23" s="117">
        <f>SUM(R23)</f>
        <v>50</v>
      </c>
      <c r="T23" s="361">
        <f>S23-S24</f>
        <v>29</v>
      </c>
      <c r="U23" s="363">
        <f>R24/S23</f>
        <v>0.42</v>
      </c>
    </row>
    <row r="24" spans="1:23" ht="110.1" customHeight="1">
      <c r="A24" s="366"/>
      <c r="B24" s="357"/>
      <c r="C24" s="358"/>
      <c r="D24" s="196" t="s">
        <v>577</v>
      </c>
      <c r="E24" s="364"/>
      <c r="F24" s="117">
        <v>6</v>
      </c>
      <c r="G24" s="117">
        <v>10</v>
      </c>
      <c r="H24" s="118">
        <v>5</v>
      </c>
      <c r="I24" s="119">
        <v>0</v>
      </c>
      <c r="J24" s="119">
        <v>0</v>
      </c>
      <c r="K24" s="118">
        <v>0</v>
      </c>
      <c r="L24" s="119">
        <v>0</v>
      </c>
      <c r="M24" s="119">
        <v>0</v>
      </c>
      <c r="N24" s="118">
        <v>0</v>
      </c>
      <c r="O24" s="119">
        <v>0</v>
      </c>
      <c r="P24" s="119">
        <v>0</v>
      </c>
      <c r="Q24" s="118">
        <v>0</v>
      </c>
      <c r="R24" s="116">
        <f>SUM(E24:Q24)</f>
        <v>21</v>
      </c>
      <c r="S24" s="32">
        <f>SUM(R24)</f>
        <v>21</v>
      </c>
      <c r="T24" s="362"/>
      <c r="U24" s="363"/>
    </row>
    <row r="25" spans="1:23" ht="20.25" customHeight="1">
      <c r="A25" s="379"/>
      <c r="B25" s="379"/>
      <c r="C25" s="379"/>
      <c r="D25" s="379"/>
      <c r="E25" s="379"/>
      <c r="F25" s="379"/>
      <c r="G25" s="379"/>
      <c r="H25" s="379"/>
      <c r="I25" s="379"/>
      <c r="J25" s="379"/>
      <c r="K25" s="379"/>
      <c r="L25" s="379"/>
      <c r="M25" s="379"/>
      <c r="N25" s="379"/>
      <c r="O25" s="379"/>
      <c r="P25" s="379"/>
      <c r="Q25" s="379"/>
      <c r="R25" s="379"/>
      <c r="S25" s="379"/>
      <c r="T25" s="379"/>
      <c r="U25" s="379"/>
    </row>
    <row r="26" spans="1:23" ht="110.1" customHeight="1">
      <c r="A26" s="366" t="s">
        <v>139</v>
      </c>
      <c r="B26" s="357" t="s">
        <v>530</v>
      </c>
      <c r="C26" s="358" t="s">
        <v>531</v>
      </c>
      <c r="D26" s="196" t="s">
        <v>532</v>
      </c>
      <c r="E26" s="364" t="s">
        <v>570</v>
      </c>
      <c r="F26" s="114">
        <v>6</v>
      </c>
      <c r="G26" s="114">
        <v>13</v>
      </c>
      <c r="H26" s="115">
        <v>5</v>
      </c>
      <c r="I26" s="115">
        <v>8</v>
      </c>
      <c r="J26" s="115">
        <v>5</v>
      </c>
      <c r="K26" s="115">
        <v>4</v>
      </c>
      <c r="L26" s="115">
        <v>3</v>
      </c>
      <c r="M26" s="115">
        <v>3</v>
      </c>
      <c r="N26" s="115">
        <v>7</v>
      </c>
      <c r="O26" s="115">
        <v>5</v>
      </c>
      <c r="P26" s="115">
        <v>7</v>
      </c>
      <c r="Q26" s="115">
        <v>6</v>
      </c>
      <c r="R26" s="116">
        <f>SUM(E26:Q26)</f>
        <v>72</v>
      </c>
      <c r="S26" s="117">
        <f>SUM(R26)</f>
        <v>72</v>
      </c>
      <c r="T26" s="361">
        <f>S26-S27</f>
        <v>37</v>
      </c>
      <c r="U26" s="363">
        <f>R27/S26</f>
        <v>0.4861111111111111</v>
      </c>
    </row>
    <row r="27" spans="1:23" ht="110.1" customHeight="1">
      <c r="A27" s="366"/>
      <c r="B27" s="357"/>
      <c r="C27" s="358"/>
      <c r="D27" s="187" t="s">
        <v>533</v>
      </c>
      <c r="E27" s="364"/>
      <c r="F27" s="117">
        <v>9</v>
      </c>
      <c r="G27" s="117">
        <v>15</v>
      </c>
      <c r="H27" s="118">
        <v>11</v>
      </c>
      <c r="I27" s="119">
        <v>0</v>
      </c>
      <c r="J27" s="119">
        <v>0</v>
      </c>
      <c r="K27" s="118">
        <v>0</v>
      </c>
      <c r="L27" s="119">
        <v>0</v>
      </c>
      <c r="M27" s="119">
        <v>0</v>
      </c>
      <c r="N27" s="118">
        <v>0</v>
      </c>
      <c r="O27" s="119">
        <v>0</v>
      </c>
      <c r="P27" s="119">
        <v>0</v>
      </c>
      <c r="Q27" s="118">
        <v>0</v>
      </c>
      <c r="R27" s="116">
        <f>SUM(E27:Q27)</f>
        <v>35</v>
      </c>
      <c r="S27" s="32">
        <f>SUM(R27)</f>
        <v>35</v>
      </c>
      <c r="T27" s="362"/>
      <c r="U27" s="363"/>
    </row>
    <row r="28" spans="1:23" ht="21.75" customHeight="1">
      <c r="A28" s="379"/>
      <c r="B28" s="379"/>
      <c r="C28" s="379"/>
      <c r="D28" s="379"/>
      <c r="E28" s="379"/>
      <c r="F28" s="379"/>
      <c r="G28" s="379"/>
      <c r="H28" s="379"/>
      <c r="I28" s="379"/>
      <c r="J28" s="379"/>
      <c r="K28" s="379"/>
      <c r="L28" s="379"/>
      <c r="M28" s="379"/>
      <c r="N28" s="379"/>
      <c r="O28" s="379"/>
      <c r="P28" s="379"/>
      <c r="Q28" s="379"/>
      <c r="R28" s="379"/>
      <c r="S28" s="379"/>
      <c r="T28" s="379"/>
      <c r="U28" s="379"/>
    </row>
    <row r="29" spans="1:23" ht="110.1" customHeight="1">
      <c r="A29" s="366" t="s">
        <v>140</v>
      </c>
      <c r="B29" s="357" t="s">
        <v>534</v>
      </c>
      <c r="C29" s="358" t="s">
        <v>535</v>
      </c>
      <c r="D29" s="196" t="s">
        <v>536</v>
      </c>
      <c r="E29" s="364" t="s">
        <v>571</v>
      </c>
      <c r="F29" s="114">
        <v>1</v>
      </c>
      <c r="G29" s="114">
        <v>1</v>
      </c>
      <c r="H29" s="115">
        <v>2</v>
      </c>
      <c r="I29" s="115">
        <v>1</v>
      </c>
      <c r="J29" s="115">
        <v>1</v>
      </c>
      <c r="K29" s="115">
        <v>1</v>
      </c>
      <c r="L29" s="115">
        <v>1</v>
      </c>
      <c r="M29" s="115">
        <v>1</v>
      </c>
      <c r="N29" s="115">
        <v>1</v>
      </c>
      <c r="O29" s="115">
        <v>1</v>
      </c>
      <c r="P29" s="115">
        <v>1</v>
      </c>
      <c r="Q29" s="115">
        <v>0</v>
      </c>
      <c r="R29" s="198">
        <f>SUM(E29:Q29)</f>
        <v>12</v>
      </c>
      <c r="S29" s="117">
        <f>SUM(R29)</f>
        <v>12</v>
      </c>
      <c r="T29" s="361">
        <f>S29-S30</f>
        <v>5</v>
      </c>
      <c r="U29" s="363">
        <f>R30/S29</f>
        <v>0.58333333333333337</v>
      </c>
    </row>
    <row r="30" spans="1:23" ht="110.1" customHeight="1">
      <c r="A30" s="366"/>
      <c r="B30" s="357"/>
      <c r="C30" s="358"/>
      <c r="D30" s="187" t="s">
        <v>537</v>
      </c>
      <c r="E30" s="364"/>
      <c r="F30" s="117">
        <v>1</v>
      </c>
      <c r="G30" s="117">
        <v>1</v>
      </c>
      <c r="H30" s="118">
        <v>5</v>
      </c>
      <c r="I30" s="119">
        <v>0</v>
      </c>
      <c r="J30" s="119">
        <v>0</v>
      </c>
      <c r="K30" s="118">
        <v>0</v>
      </c>
      <c r="L30" s="119">
        <v>0</v>
      </c>
      <c r="M30" s="119">
        <v>0</v>
      </c>
      <c r="N30" s="118">
        <v>0</v>
      </c>
      <c r="O30" s="119">
        <v>0</v>
      </c>
      <c r="P30" s="119">
        <v>0</v>
      </c>
      <c r="Q30" s="118">
        <v>0</v>
      </c>
      <c r="R30" s="198">
        <f>SUM(E30:Q30)</f>
        <v>7</v>
      </c>
      <c r="S30" s="32">
        <f>SUM(R30)</f>
        <v>7</v>
      </c>
      <c r="T30" s="362"/>
      <c r="U30" s="363"/>
    </row>
    <row r="31" spans="1:23" ht="20.25" customHeight="1">
      <c r="A31" s="379"/>
      <c r="B31" s="379"/>
      <c r="C31" s="379"/>
      <c r="D31" s="379"/>
      <c r="E31" s="379"/>
      <c r="F31" s="379"/>
      <c r="G31" s="379"/>
      <c r="H31" s="379"/>
      <c r="I31" s="379"/>
      <c r="J31" s="379"/>
      <c r="K31" s="379"/>
      <c r="L31" s="379"/>
      <c r="M31" s="379"/>
      <c r="N31" s="379"/>
      <c r="O31" s="379"/>
      <c r="P31" s="379"/>
      <c r="Q31" s="379"/>
      <c r="R31" s="379"/>
      <c r="S31" s="379"/>
      <c r="T31" s="379"/>
      <c r="U31" s="379"/>
    </row>
    <row r="32" spans="1:23" ht="110.1" customHeight="1">
      <c r="A32" s="381" t="s">
        <v>141</v>
      </c>
      <c r="B32" s="357" t="s">
        <v>538</v>
      </c>
      <c r="C32" s="358" t="s">
        <v>539</v>
      </c>
      <c r="D32" s="196" t="s">
        <v>540</v>
      </c>
      <c r="E32" s="364" t="s">
        <v>572</v>
      </c>
      <c r="F32" s="114">
        <v>2</v>
      </c>
      <c r="G32" s="114">
        <v>2</v>
      </c>
      <c r="H32" s="115">
        <v>1</v>
      </c>
      <c r="I32" s="115">
        <v>2</v>
      </c>
      <c r="J32" s="115">
        <v>1</v>
      </c>
      <c r="K32" s="115">
        <v>2</v>
      </c>
      <c r="L32" s="115">
        <v>1</v>
      </c>
      <c r="M32" s="115">
        <v>1</v>
      </c>
      <c r="N32" s="115">
        <v>1</v>
      </c>
      <c r="O32" s="115">
        <v>2</v>
      </c>
      <c r="P32" s="115">
        <v>1</v>
      </c>
      <c r="Q32" s="115">
        <v>1</v>
      </c>
      <c r="R32" s="198">
        <f>SUM(E32:Q32)</f>
        <v>17</v>
      </c>
      <c r="S32" s="117">
        <f>SUM(R32)</f>
        <v>17</v>
      </c>
      <c r="T32" s="382">
        <f>S32-S33</f>
        <v>9</v>
      </c>
      <c r="U32" s="363">
        <f>R33/S32</f>
        <v>0.47058823529411764</v>
      </c>
    </row>
    <row r="33" spans="1:23" ht="110.1" customHeight="1">
      <c r="A33" s="381"/>
      <c r="B33" s="357"/>
      <c r="C33" s="358"/>
      <c r="D33" s="187" t="s">
        <v>541</v>
      </c>
      <c r="E33" s="364"/>
      <c r="F33" s="117">
        <v>2</v>
      </c>
      <c r="G33" s="117">
        <v>2</v>
      </c>
      <c r="H33" s="118">
        <v>4</v>
      </c>
      <c r="I33" s="119">
        <v>0</v>
      </c>
      <c r="J33" s="119">
        <v>0</v>
      </c>
      <c r="K33" s="118">
        <v>0</v>
      </c>
      <c r="L33" s="119">
        <v>0</v>
      </c>
      <c r="M33" s="119">
        <v>0</v>
      </c>
      <c r="N33" s="118">
        <v>0</v>
      </c>
      <c r="O33" s="119">
        <v>0</v>
      </c>
      <c r="P33" s="119">
        <v>0</v>
      </c>
      <c r="Q33" s="118">
        <v>0</v>
      </c>
      <c r="R33" s="198">
        <f>SUM(E33:Q33)</f>
        <v>8</v>
      </c>
      <c r="S33" s="32">
        <f>SUM(R33)</f>
        <v>8</v>
      </c>
      <c r="T33" s="383"/>
      <c r="U33" s="363"/>
    </row>
    <row r="34" spans="1:23" ht="18" customHeight="1">
      <c r="A34" s="379"/>
      <c r="B34" s="379"/>
      <c r="C34" s="379"/>
      <c r="D34" s="379"/>
      <c r="E34" s="379"/>
      <c r="F34" s="379"/>
      <c r="G34" s="379"/>
      <c r="H34" s="379"/>
      <c r="I34" s="379"/>
      <c r="J34" s="379"/>
      <c r="K34" s="379"/>
      <c r="L34" s="379"/>
      <c r="M34" s="379"/>
      <c r="N34" s="379"/>
      <c r="O34" s="379"/>
      <c r="P34" s="379"/>
      <c r="Q34" s="379"/>
      <c r="R34" s="379"/>
      <c r="S34" s="379"/>
      <c r="T34" s="379"/>
      <c r="U34" s="379"/>
    </row>
    <row r="35" spans="1:23" ht="110.1" customHeight="1">
      <c r="A35" s="381" t="s">
        <v>142</v>
      </c>
      <c r="B35" s="357" t="s">
        <v>542</v>
      </c>
      <c r="C35" s="358" t="s">
        <v>543</v>
      </c>
      <c r="D35" s="196" t="s">
        <v>544</v>
      </c>
      <c r="E35" s="364" t="s">
        <v>573</v>
      </c>
      <c r="F35" s="114">
        <v>350</v>
      </c>
      <c r="G35" s="114">
        <v>300</v>
      </c>
      <c r="H35" s="115">
        <v>350</v>
      </c>
      <c r="I35" s="115">
        <v>300</v>
      </c>
      <c r="J35" s="115">
        <v>300</v>
      </c>
      <c r="K35" s="115">
        <v>350</v>
      </c>
      <c r="L35" s="115">
        <v>350</v>
      </c>
      <c r="M35" s="115">
        <v>300</v>
      </c>
      <c r="N35" s="115">
        <v>300</v>
      </c>
      <c r="O35" s="115">
        <v>250</v>
      </c>
      <c r="P35" s="115">
        <v>300</v>
      </c>
      <c r="Q35" s="115">
        <v>250</v>
      </c>
      <c r="R35" s="198">
        <f>SUM(E35:Q35)</f>
        <v>3700</v>
      </c>
      <c r="S35" s="117">
        <f>SUM(R35)</f>
        <v>3700</v>
      </c>
      <c r="T35" s="361">
        <f>S35-S36</f>
        <v>2692</v>
      </c>
      <c r="U35" s="363">
        <f>R36/S35</f>
        <v>0.27243243243243243</v>
      </c>
    </row>
    <row r="36" spans="1:23" ht="110.1" customHeight="1">
      <c r="A36" s="381"/>
      <c r="B36" s="357"/>
      <c r="C36" s="358"/>
      <c r="D36" s="187" t="s">
        <v>545</v>
      </c>
      <c r="E36" s="364"/>
      <c r="F36" s="117">
        <v>389</v>
      </c>
      <c r="G36" s="117">
        <v>332</v>
      </c>
      <c r="H36" s="118">
        <v>287</v>
      </c>
      <c r="I36" s="119">
        <v>0</v>
      </c>
      <c r="J36" s="119">
        <v>0</v>
      </c>
      <c r="K36" s="118">
        <v>0</v>
      </c>
      <c r="L36" s="119">
        <v>0</v>
      </c>
      <c r="M36" s="119">
        <v>0</v>
      </c>
      <c r="N36" s="118">
        <v>0</v>
      </c>
      <c r="O36" s="119">
        <v>0</v>
      </c>
      <c r="P36" s="119">
        <v>0</v>
      </c>
      <c r="Q36" s="118">
        <v>0</v>
      </c>
      <c r="R36" s="198">
        <f>SUM(E36:Q36)</f>
        <v>1008</v>
      </c>
      <c r="S36" s="32">
        <f>SUM(R36)</f>
        <v>1008</v>
      </c>
      <c r="T36" s="362"/>
      <c r="U36" s="363"/>
    </row>
    <row r="37" spans="1:23" ht="18.75" customHeight="1">
      <c r="A37" s="379"/>
      <c r="B37" s="379"/>
      <c r="C37" s="379"/>
      <c r="D37" s="379"/>
      <c r="E37" s="379"/>
      <c r="F37" s="379"/>
      <c r="G37" s="379"/>
      <c r="H37" s="379"/>
      <c r="I37" s="379"/>
      <c r="J37" s="379"/>
      <c r="K37" s="379"/>
      <c r="L37" s="379"/>
      <c r="M37" s="379"/>
      <c r="N37" s="379"/>
      <c r="O37" s="379"/>
      <c r="P37" s="379"/>
      <c r="Q37" s="379"/>
      <c r="R37" s="379"/>
      <c r="S37" s="379"/>
      <c r="T37" s="379"/>
      <c r="U37" s="379"/>
    </row>
    <row r="38" spans="1:23" ht="110.1" customHeight="1">
      <c r="A38" s="366" t="s">
        <v>143</v>
      </c>
      <c r="B38" s="357" t="s">
        <v>546</v>
      </c>
      <c r="C38" s="358" t="s">
        <v>547</v>
      </c>
      <c r="D38" s="196" t="s">
        <v>548</v>
      </c>
      <c r="E38" s="364" t="s">
        <v>574</v>
      </c>
      <c r="F38" s="114">
        <v>20</v>
      </c>
      <c r="G38" s="114">
        <v>25</v>
      </c>
      <c r="H38" s="115">
        <v>15</v>
      </c>
      <c r="I38" s="115">
        <v>10</v>
      </c>
      <c r="J38" s="115">
        <v>20</v>
      </c>
      <c r="K38" s="115">
        <v>20</v>
      </c>
      <c r="L38" s="115">
        <v>25</v>
      </c>
      <c r="M38" s="115">
        <v>20</v>
      </c>
      <c r="N38" s="115">
        <v>20</v>
      </c>
      <c r="O38" s="115">
        <v>25</v>
      </c>
      <c r="P38" s="115">
        <v>20</v>
      </c>
      <c r="Q38" s="115">
        <v>20</v>
      </c>
      <c r="R38" s="116">
        <f>SUM(E38:Q38)</f>
        <v>240</v>
      </c>
      <c r="S38" s="197">
        <f>SUM(R38)</f>
        <v>240</v>
      </c>
      <c r="T38" s="361">
        <f>R38-R39</f>
        <v>164</v>
      </c>
      <c r="U38" s="363">
        <f>R39/S38</f>
        <v>0.31666666666666665</v>
      </c>
      <c r="W38" s="44" t="s">
        <v>227</v>
      </c>
    </row>
    <row r="39" spans="1:23" ht="110.1" customHeight="1">
      <c r="A39" s="366"/>
      <c r="B39" s="357"/>
      <c r="C39" s="358"/>
      <c r="D39" s="187" t="s">
        <v>549</v>
      </c>
      <c r="E39" s="364"/>
      <c r="F39" s="117">
        <v>28</v>
      </c>
      <c r="G39" s="117">
        <v>25</v>
      </c>
      <c r="H39" s="118">
        <v>23</v>
      </c>
      <c r="I39" s="119">
        <v>0</v>
      </c>
      <c r="J39" s="119">
        <v>0</v>
      </c>
      <c r="K39" s="118">
        <v>0</v>
      </c>
      <c r="L39" s="119">
        <v>0</v>
      </c>
      <c r="M39" s="119">
        <v>0</v>
      </c>
      <c r="N39" s="118">
        <v>0</v>
      </c>
      <c r="O39" s="119">
        <v>0</v>
      </c>
      <c r="P39" s="119">
        <v>0</v>
      </c>
      <c r="Q39" s="118">
        <v>0</v>
      </c>
      <c r="R39" s="116">
        <f>SUM(E39:Q39)</f>
        <v>76</v>
      </c>
      <c r="S39" s="199">
        <f>SUM(R39)</f>
        <v>76</v>
      </c>
      <c r="T39" s="362"/>
      <c r="U39" s="363"/>
    </row>
    <row r="40" spans="1:23" ht="22.5" customHeight="1">
      <c r="A40" s="379"/>
      <c r="B40" s="379"/>
      <c r="C40" s="379"/>
      <c r="D40" s="379"/>
      <c r="E40" s="379"/>
      <c r="F40" s="379"/>
      <c r="G40" s="379"/>
      <c r="H40" s="379"/>
      <c r="I40" s="379"/>
      <c r="J40" s="379"/>
      <c r="K40" s="379"/>
      <c r="L40" s="379"/>
      <c r="M40" s="379"/>
      <c r="N40" s="379"/>
      <c r="O40" s="379"/>
      <c r="P40" s="379"/>
      <c r="Q40" s="379"/>
      <c r="R40" s="379"/>
      <c r="S40" s="379"/>
      <c r="T40" s="379"/>
      <c r="U40" s="379"/>
    </row>
    <row r="41" spans="1:23" ht="110.1" customHeight="1">
      <c r="A41" s="366" t="s">
        <v>144</v>
      </c>
      <c r="B41" s="357" t="s">
        <v>550</v>
      </c>
      <c r="C41" s="358" t="s">
        <v>551</v>
      </c>
      <c r="D41" s="196" t="s">
        <v>552</v>
      </c>
      <c r="E41" s="364" t="s">
        <v>575</v>
      </c>
      <c r="F41" s="114">
        <v>40</v>
      </c>
      <c r="G41" s="114">
        <v>45</v>
      </c>
      <c r="H41" s="115">
        <v>40</v>
      </c>
      <c r="I41" s="115">
        <v>40</v>
      </c>
      <c r="J41" s="115">
        <v>35</v>
      </c>
      <c r="K41" s="115">
        <v>30</v>
      </c>
      <c r="L41" s="115">
        <v>35</v>
      </c>
      <c r="M41" s="115">
        <v>40</v>
      </c>
      <c r="N41" s="115">
        <v>35</v>
      </c>
      <c r="O41" s="115">
        <v>35</v>
      </c>
      <c r="P41" s="115">
        <v>25</v>
      </c>
      <c r="Q41" s="115">
        <v>30</v>
      </c>
      <c r="R41" s="116">
        <f>SUM(E41:Q41)</f>
        <v>430</v>
      </c>
      <c r="S41" s="197">
        <f>SUM(R41)</f>
        <v>430</v>
      </c>
      <c r="T41" s="361">
        <f>R41-R42</f>
        <v>227</v>
      </c>
      <c r="U41" s="363">
        <f>R42/S41</f>
        <v>0.47209302325581393</v>
      </c>
    </row>
    <row r="42" spans="1:23" ht="110.1" customHeight="1">
      <c r="A42" s="366"/>
      <c r="B42" s="357"/>
      <c r="C42" s="358"/>
      <c r="D42" s="187" t="s">
        <v>553</v>
      </c>
      <c r="E42" s="364"/>
      <c r="F42" s="117">
        <v>62</v>
      </c>
      <c r="G42" s="117">
        <v>71</v>
      </c>
      <c r="H42" s="118">
        <v>70</v>
      </c>
      <c r="I42" s="119">
        <v>0</v>
      </c>
      <c r="J42" s="119">
        <v>0</v>
      </c>
      <c r="K42" s="118">
        <v>0</v>
      </c>
      <c r="L42" s="119">
        <v>0</v>
      </c>
      <c r="M42" s="119">
        <v>0</v>
      </c>
      <c r="N42" s="118">
        <v>0</v>
      </c>
      <c r="O42" s="119">
        <v>0</v>
      </c>
      <c r="P42" s="119">
        <v>0</v>
      </c>
      <c r="Q42" s="118">
        <v>0</v>
      </c>
      <c r="R42" s="116">
        <f>SUM(E42:Q42)</f>
        <v>203</v>
      </c>
      <c r="S42" s="199">
        <f>SUM(R42)</f>
        <v>203</v>
      </c>
      <c r="T42" s="362"/>
      <c r="U42" s="363"/>
    </row>
    <row r="43" spans="1:23" ht="16.5" customHeight="1">
      <c r="A43" s="379"/>
      <c r="B43" s="379"/>
      <c r="C43" s="379"/>
      <c r="D43" s="379"/>
      <c r="E43" s="379"/>
      <c r="F43" s="379"/>
      <c r="G43" s="379"/>
      <c r="H43" s="379"/>
      <c r="I43" s="379"/>
      <c r="J43" s="379"/>
      <c r="K43" s="379"/>
      <c r="L43" s="379"/>
      <c r="M43" s="379"/>
      <c r="N43" s="379"/>
      <c r="O43" s="379"/>
      <c r="P43" s="379"/>
      <c r="Q43" s="379"/>
      <c r="R43" s="379"/>
      <c r="S43" s="379"/>
      <c r="T43" s="379"/>
      <c r="U43" s="379"/>
    </row>
    <row r="44" spans="1:23" ht="110.1" customHeight="1">
      <c r="A44" s="366" t="s">
        <v>145</v>
      </c>
      <c r="B44" s="357" t="s">
        <v>491</v>
      </c>
      <c r="C44" s="358" t="s">
        <v>554</v>
      </c>
      <c r="D44" s="196" t="s">
        <v>555</v>
      </c>
      <c r="E44" s="364" t="s">
        <v>611</v>
      </c>
      <c r="F44" s="114">
        <v>5</v>
      </c>
      <c r="G44" s="114">
        <v>3</v>
      </c>
      <c r="H44" s="115">
        <v>3</v>
      </c>
      <c r="I44" s="115">
        <v>4</v>
      </c>
      <c r="J44" s="115">
        <v>3</v>
      </c>
      <c r="K44" s="115">
        <v>2</v>
      </c>
      <c r="L44" s="115">
        <v>3</v>
      </c>
      <c r="M44" s="115">
        <v>1</v>
      </c>
      <c r="N44" s="115">
        <v>2</v>
      </c>
      <c r="O44" s="115">
        <v>1</v>
      </c>
      <c r="P44" s="115">
        <v>2</v>
      </c>
      <c r="Q44" s="115">
        <v>1</v>
      </c>
      <c r="R44" s="116">
        <f>SUM(E44:Q44)</f>
        <v>30</v>
      </c>
      <c r="S44" s="197">
        <f>SUM(R44)</f>
        <v>30</v>
      </c>
      <c r="T44" s="361">
        <f>R44-R45</f>
        <v>12</v>
      </c>
      <c r="U44" s="363">
        <f>R45/S44</f>
        <v>0.6</v>
      </c>
    </row>
    <row r="45" spans="1:23" ht="110.1" customHeight="1">
      <c r="A45" s="366"/>
      <c r="B45" s="357"/>
      <c r="C45" s="358"/>
      <c r="D45" s="187" t="s">
        <v>556</v>
      </c>
      <c r="E45" s="364"/>
      <c r="F45" s="117">
        <v>8</v>
      </c>
      <c r="G45" s="117">
        <v>5</v>
      </c>
      <c r="H45" s="118">
        <v>5</v>
      </c>
      <c r="I45" s="119">
        <v>0</v>
      </c>
      <c r="J45" s="119">
        <v>0</v>
      </c>
      <c r="K45" s="118">
        <v>0</v>
      </c>
      <c r="L45" s="119">
        <v>0</v>
      </c>
      <c r="M45" s="119">
        <v>0</v>
      </c>
      <c r="N45" s="118">
        <v>0</v>
      </c>
      <c r="O45" s="119">
        <v>0</v>
      </c>
      <c r="P45" s="119">
        <v>0</v>
      </c>
      <c r="Q45" s="118">
        <v>0</v>
      </c>
      <c r="R45" s="116">
        <f>SUM(E45:Q45)</f>
        <v>18</v>
      </c>
      <c r="S45" s="199">
        <f>SUM(R45)</f>
        <v>18</v>
      </c>
      <c r="T45" s="362"/>
      <c r="U45" s="363"/>
    </row>
    <row r="46" spans="1:23" ht="15" customHeight="1">
      <c r="A46" s="379"/>
      <c r="B46" s="379"/>
      <c r="C46" s="379"/>
      <c r="D46" s="379"/>
      <c r="E46" s="379"/>
      <c r="F46" s="379"/>
      <c r="G46" s="379"/>
      <c r="H46" s="379"/>
      <c r="I46" s="379"/>
      <c r="J46" s="379"/>
      <c r="K46" s="379"/>
      <c r="L46" s="379"/>
      <c r="M46" s="379"/>
      <c r="N46" s="379"/>
      <c r="O46" s="379"/>
      <c r="P46" s="379"/>
      <c r="Q46" s="379"/>
      <c r="R46" s="379"/>
      <c r="S46" s="379"/>
      <c r="T46" s="379"/>
      <c r="U46" s="379"/>
    </row>
    <row r="47" spans="1:23" ht="110.1" customHeight="1">
      <c r="A47" s="366" t="s">
        <v>146</v>
      </c>
      <c r="B47" s="357" t="s">
        <v>557</v>
      </c>
      <c r="C47" s="358" t="s">
        <v>558</v>
      </c>
      <c r="D47" s="196" t="s">
        <v>559</v>
      </c>
      <c r="E47" s="364" t="s">
        <v>614</v>
      </c>
      <c r="F47" s="114">
        <v>5</v>
      </c>
      <c r="G47" s="114">
        <v>3</v>
      </c>
      <c r="H47" s="115">
        <v>4</v>
      </c>
      <c r="I47" s="115">
        <v>3</v>
      </c>
      <c r="J47" s="115">
        <v>2</v>
      </c>
      <c r="K47" s="115">
        <v>3</v>
      </c>
      <c r="L47" s="115">
        <v>2</v>
      </c>
      <c r="M47" s="115">
        <v>2</v>
      </c>
      <c r="N47" s="115">
        <v>1</v>
      </c>
      <c r="O47" s="115">
        <v>2</v>
      </c>
      <c r="P47" s="115">
        <v>1</v>
      </c>
      <c r="Q47" s="115">
        <v>2</v>
      </c>
      <c r="R47" s="116">
        <f>SUM(E47:Q47)</f>
        <v>30</v>
      </c>
      <c r="S47" s="197">
        <f>SUM(R47)</f>
        <v>30</v>
      </c>
      <c r="T47" s="361">
        <f>R47-R48</f>
        <v>13</v>
      </c>
      <c r="U47" s="363">
        <f>R48/S47</f>
        <v>0.56666666666666665</v>
      </c>
    </row>
    <row r="48" spans="1:23" ht="110.1" customHeight="1">
      <c r="A48" s="366"/>
      <c r="B48" s="357"/>
      <c r="C48" s="358"/>
      <c r="D48" s="187" t="s">
        <v>560</v>
      </c>
      <c r="E48" s="364"/>
      <c r="F48" s="117">
        <v>6</v>
      </c>
      <c r="G48" s="117">
        <v>4</v>
      </c>
      <c r="H48" s="118">
        <v>7</v>
      </c>
      <c r="I48" s="119">
        <v>0</v>
      </c>
      <c r="J48" s="119">
        <v>0</v>
      </c>
      <c r="K48" s="118">
        <v>0</v>
      </c>
      <c r="L48" s="119">
        <v>0</v>
      </c>
      <c r="M48" s="119">
        <v>0</v>
      </c>
      <c r="N48" s="118">
        <v>0</v>
      </c>
      <c r="O48" s="119">
        <v>0</v>
      </c>
      <c r="P48" s="119">
        <v>0</v>
      </c>
      <c r="Q48" s="118">
        <v>0</v>
      </c>
      <c r="R48" s="116">
        <f>SUM(E48:Q48)</f>
        <v>17</v>
      </c>
      <c r="S48" s="199">
        <f>SUM(R48)</f>
        <v>17</v>
      </c>
      <c r="T48" s="362"/>
      <c r="U48" s="363"/>
    </row>
    <row r="49" spans="1:22" ht="19.5" customHeight="1">
      <c r="A49" s="379"/>
      <c r="B49" s="379"/>
      <c r="C49" s="379"/>
      <c r="D49" s="379"/>
      <c r="E49" s="379"/>
      <c r="F49" s="379"/>
      <c r="G49" s="379"/>
      <c r="H49" s="379"/>
      <c r="I49" s="379"/>
      <c r="J49" s="379"/>
      <c r="K49" s="379"/>
      <c r="L49" s="379"/>
      <c r="M49" s="379"/>
      <c r="N49" s="379"/>
      <c r="O49" s="379"/>
      <c r="P49" s="379"/>
      <c r="Q49" s="379"/>
      <c r="R49" s="379"/>
      <c r="S49" s="379"/>
      <c r="T49" s="379"/>
      <c r="U49" s="379"/>
    </row>
    <row r="50" spans="1:22" ht="110.1" customHeight="1">
      <c r="A50" s="386" t="s">
        <v>177</v>
      </c>
      <c r="B50" s="357" t="s">
        <v>561</v>
      </c>
      <c r="C50" s="358" t="s">
        <v>562</v>
      </c>
      <c r="D50" s="196" t="s">
        <v>563</v>
      </c>
      <c r="E50" s="364" t="s">
        <v>576</v>
      </c>
      <c r="F50" s="114">
        <v>0</v>
      </c>
      <c r="G50" s="114">
        <v>1</v>
      </c>
      <c r="H50" s="115">
        <v>0</v>
      </c>
      <c r="I50" s="115">
        <v>0</v>
      </c>
      <c r="J50" s="115">
        <v>0</v>
      </c>
      <c r="K50" s="115">
        <v>0</v>
      </c>
      <c r="L50" s="115">
        <v>0</v>
      </c>
      <c r="M50" s="115">
        <v>0</v>
      </c>
      <c r="N50" s="115">
        <v>0</v>
      </c>
      <c r="O50" s="115">
        <v>0</v>
      </c>
      <c r="P50" s="115">
        <v>0</v>
      </c>
      <c r="Q50" s="115">
        <v>0</v>
      </c>
      <c r="R50" s="116">
        <f>SUM(E50:Q50)</f>
        <v>1</v>
      </c>
      <c r="S50" s="197">
        <f>SUM(R50)</f>
        <v>1</v>
      </c>
      <c r="T50" s="361">
        <f>R50-R51</f>
        <v>0</v>
      </c>
      <c r="U50" s="363">
        <f>R51/S50</f>
        <v>1</v>
      </c>
    </row>
    <row r="51" spans="1:22" ht="110.1" customHeight="1">
      <c r="A51" s="386"/>
      <c r="B51" s="357"/>
      <c r="C51" s="358"/>
      <c r="D51" s="187" t="s">
        <v>564</v>
      </c>
      <c r="E51" s="364"/>
      <c r="F51" s="117">
        <v>0</v>
      </c>
      <c r="G51" s="117">
        <v>1</v>
      </c>
      <c r="H51" s="118">
        <v>0</v>
      </c>
      <c r="I51" s="119">
        <v>0</v>
      </c>
      <c r="J51" s="119">
        <v>0</v>
      </c>
      <c r="K51" s="118">
        <v>0</v>
      </c>
      <c r="L51" s="119">
        <v>0</v>
      </c>
      <c r="M51" s="119">
        <v>0</v>
      </c>
      <c r="N51" s="118">
        <v>0</v>
      </c>
      <c r="O51" s="119">
        <v>0</v>
      </c>
      <c r="P51" s="119">
        <v>0</v>
      </c>
      <c r="Q51" s="118">
        <v>0</v>
      </c>
      <c r="R51" s="116">
        <f>SUM(E51:Q51)</f>
        <v>1</v>
      </c>
      <c r="S51" s="199">
        <f>SUM(R51)</f>
        <v>1</v>
      </c>
      <c r="T51" s="362"/>
      <c r="U51" s="363"/>
    </row>
    <row r="52" spans="1:22" ht="21.75" customHeight="1">
      <c r="A52" s="379"/>
      <c r="B52" s="379"/>
      <c r="C52" s="379"/>
      <c r="D52" s="379"/>
      <c r="E52" s="379"/>
      <c r="F52" s="379"/>
      <c r="G52" s="379"/>
      <c r="H52" s="379"/>
      <c r="I52" s="379"/>
      <c r="J52" s="379"/>
      <c r="K52" s="379"/>
      <c r="L52" s="379"/>
      <c r="M52" s="379"/>
      <c r="N52" s="379"/>
      <c r="O52" s="379"/>
      <c r="P52" s="379"/>
      <c r="Q52" s="379"/>
      <c r="R52" s="379"/>
      <c r="S52" s="379"/>
      <c r="T52" s="379"/>
      <c r="U52" s="379"/>
    </row>
    <row r="53" spans="1:22" ht="110.1" customHeight="1">
      <c r="A53" s="386" t="s">
        <v>498</v>
      </c>
      <c r="B53" s="357" t="s">
        <v>565</v>
      </c>
      <c r="C53" s="358" t="s">
        <v>621</v>
      </c>
      <c r="D53" s="196" t="s">
        <v>566</v>
      </c>
      <c r="E53" s="364" t="s">
        <v>622</v>
      </c>
      <c r="F53" s="207">
        <v>65000</v>
      </c>
      <c r="G53" s="207">
        <v>65000</v>
      </c>
      <c r="H53" s="208">
        <v>65000</v>
      </c>
      <c r="I53" s="208">
        <v>65000</v>
      </c>
      <c r="J53" s="208">
        <v>60000</v>
      </c>
      <c r="K53" s="208">
        <v>60000</v>
      </c>
      <c r="L53" s="208">
        <v>65000</v>
      </c>
      <c r="M53" s="208">
        <v>65000</v>
      </c>
      <c r="N53" s="208">
        <v>55000</v>
      </c>
      <c r="O53" s="208">
        <v>55000</v>
      </c>
      <c r="P53" s="208">
        <v>55000</v>
      </c>
      <c r="Q53" s="208">
        <v>40000</v>
      </c>
      <c r="R53" s="209">
        <f>SUM(E53:Q53)</f>
        <v>715000</v>
      </c>
      <c r="S53" s="210">
        <f>SUM(R53)</f>
        <v>715000</v>
      </c>
      <c r="T53" s="384">
        <f>S53-S54</f>
        <v>491137</v>
      </c>
      <c r="U53" s="363">
        <f>R54/S53</f>
        <v>0.31309510489510489</v>
      </c>
      <c r="V53" s="214"/>
    </row>
    <row r="54" spans="1:22" ht="110.1" customHeight="1">
      <c r="A54" s="386"/>
      <c r="B54" s="357"/>
      <c r="C54" s="358"/>
      <c r="D54" s="187" t="s">
        <v>567</v>
      </c>
      <c r="E54" s="364"/>
      <c r="F54" s="210">
        <v>80786</v>
      </c>
      <c r="G54" s="210">
        <v>72000</v>
      </c>
      <c r="H54" s="211">
        <v>71077</v>
      </c>
      <c r="I54" s="212">
        <v>0</v>
      </c>
      <c r="J54" s="212">
        <v>0</v>
      </c>
      <c r="K54" s="211">
        <v>0</v>
      </c>
      <c r="L54" s="212">
        <v>0</v>
      </c>
      <c r="M54" s="212">
        <v>0</v>
      </c>
      <c r="N54" s="211">
        <v>0</v>
      </c>
      <c r="O54" s="212">
        <v>0</v>
      </c>
      <c r="P54" s="212">
        <v>0</v>
      </c>
      <c r="Q54" s="211">
        <v>0</v>
      </c>
      <c r="R54" s="209">
        <f>SUM(E54:Q54)</f>
        <v>223863</v>
      </c>
      <c r="S54" s="213">
        <f>SUM(R54)</f>
        <v>223863</v>
      </c>
      <c r="T54" s="385"/>
      <c r="U54" s="363"/>
    </row>
    <row r="55" spans="1:22" ht="23.25" customHeight="1">
      <c r="A55" s="387"/>
      <c r="B55" s="388"/>
      <c r="C55" s="388"/>
      <c r="D55" s="388"/>
      <c r="E55" s="388"/>
      <c r="F55" s="388"/>
      <c r="G55" s="388"/>
      <c r="H55" s="388"/>
      <c r="I55" s="388"/>
      <c r="J55" s="388"/>
      <c r="K55" s="388"/>
      <c r="L55" s="388"/>
      <c r="M55" s="388"/>
      <c r="N55" s="388"/>
      <c r="O55" s="388"/>
      <c r="P55" s="388"/>
      <c r="Q55" s="388"/>
      <c r="R55" s="388"/>
      <c r="S55" s="388"/>
      <c r="T55" s="388"/>
      <c r="U55" s="389"/>
    </row>
    <row r="56" spans="1:22" ht="93" customHeight="1"/>
    <row r="57" spans="1:22" ht="18.75" customHeight="1"/>
    <row r="58" spans="1:22" ht="84.75" customHeight="1"/>
    <row r="59" spans="1:22" ht="76.5" customHeight="1"/>
    <row r="60" spans="1:22" ht="17.25" customHeight="1"/>
    <row r="61" spans="1:22" ht="84.75" customHeight="1"/>
    <row r="62" spans="1:22" ht="89.25" customHeight="1"/>
    <row r="63" spans="1:22" ht="17.25" customHeight="1"/>
    <row r="64" spans="1:22" ht="69.75" customHeight="1"/>
    <row r="65" ht="96" customHeight="1"/>
    <row r="66" ht="18.75" customHeight="1"/>
    <row r="67" ht="78.75" customHeight="1"/>
    <row r="68" ht="89.25" customHeight="1"/>
    <row r="69" ht="16.5" customHeight="1"/>
    <row r="70" ht="77.25" customHeight="1"/>
    <row r="71" ht="87.75" customHeight="1"/>
    <row r="72" ht="15.75" customHeight="1"/>
    <row r="73" ht="87.75" customHeight="1"/>
    <row r="74" ht="98.25" customHeight="1"/>
    <row r="75" ht="18" customHeight="1"/>
    <row r="76" ht="83.25" customHeight="1"/>
    <row r="77" ht="97.5" customHeight="1"/>
    <row r="78" ht="17.25" customHeight="1"/>
    <row r="79" ht="88.5" customHeight="1"/>
    <row r="80" ht="89.25" customHeight="1"/>
    <row r="81" ht="19.5" customHeight="1"/>
    <row r="82" ht="93.75" customHeight="1"/>
    <row r="83" ht="90.75" customHeight="1"/>
    <row r="84" ht="16.5" customHeight="1"/>
    <row r="85" ht="82.5" customHeight="1"/>
    <row r="86" ht="97.5" customHeight="1"/>
    <row r="87" ht="20.25" customHeight="1"/>
    <row r="88" ht="84" customHeight="1"/>
    <row r="89" ht="90.75" customHeight="1"/>
    <row r="90" ht="19.5" customHeight="1"/>
    <row r="91" ht="90" customHeight="1"/>
    <row r="92" ht="105" customHeight="1"/>
    <row r="93" ht="20.25" customHeight="1"/>
    <row r="94" ht="82.5" customHeight="1"/>
    <row r="95" ht="78" customHeight="1"/>
    <row r="96" ht="21" customHeight="1"/>
    <row r="97" ht="88.5" customHeight="1"/>
    <row r="98" ht="90.75" customHeight="1"/>
    <row r="99" ht="21.75" customHeight="1"/>
    <row r="100" ht="83.25" customHeight="1"/>
    <row r="101" ht="89.25" customHeight="1"/>
    <row r="102" ht="17.25" customHeight="1"/>
    <row r="103" ht="89.25" customHeight="1"/>
    <row r="104" ht="93.75" customHeight="1"/>
    <row r="105" ht="17.25" customHeight="1"/>
    <row r="106" ht="81.75" customHeight="1"/>
    <row r="107" ht="83.25" customHeight="1"/>
    <row r="108" ht="21" customHeight="1"/>
    <row r="109" ht="87.75" customHeight="1"/>
    <row r="110" ht="99.75" customHeight="1"/>
    <row r="111" ht="24.75" customHeight="1"/>
    <row r="112" ht="75.75" customHeight="1"/>
    <row r="113" ht="91.5" customHeight="1"/>
    <row r="114" ht="18.75" customHeight="1"/>
    <row r="115" ht="90.75" customHeight="1"/>
    <row r="116" ht="102" customHeight="1"/>
    <row r="117" ht="17.25" customHeight="1"/>
    <row r="118" ht="77.25" customHeight="1"/>
    <row r="119" ht="105" customHeight="1"/>
    <row r="120" ht="45.75" customHeight="1"/>
    <row r="121" ht="63.75" customHeight="1"/>
    <row r="122" ht="66" customHeight="1"/>
    <row r="123" ht="21.75" customHeight="1"/>
    <row r="124" ht="36.75" customHeight="1"/>
    <row r="125" ht="57" customHeight="1"/>
    <row r="126" ht="76.5" customHeight="1"/>
    <row r="127" ht="23.25" customHeight="1"/>
    <row r="128" ht="37.5" customHeight="1"/>
    <row r="129" ht="62.25" customHeight="1"/>
    <row r="130" ht="64.5" customHeight="1"/>
    <row r="131" ht="28.5" customHeight="1"/>
    <row r="132" ht="51.75" customHeight="1"/>
    <row r="133" ht="61.5" customHeight="1"/>
    <row r="134" ht="77.25" customHeight="1"/>
    <row r="135" ht="24.75" customHeight="1"/>
    <row r="136" ht="42.75" customHeight="1"/>
    <row r="137" ht="72" customHeight="1"/>
    <row r="138" ht="81" customHeight="1"/>
    <row r="139" ht="25.5" customHeight="1"/>
    <row r="140" ht="19.5" customHeight="1"/>
    <row r="143" ht="62.25" customHeight="1"/>
    <row r="144" ht="93" customHeight="1"/>
    <row r="145" ht="23.25" customHeight="1"/>
    <row r="146" ht="34.5" customHeight="1"/>
    <row r="147" ht="69.75" customHeight="1"/>
    <row r="148" ht="84" customHeight="1"/>
    <row r="149" ht="23.25" customHeight="1"/>
    <row r="150" ht="39.75" customHeight="1"/>
    <row r="151" ht="72.75" customHeight="1"/>
    <row r="152" ht="83.25" customHeight="1"/>
    <row r="153" ht="23.25" customHeight="1"/>
    <row r="154" ht="42.75" customHeight="1"/>
    <row r="155" ht="71.25" customHeight="1"/>
    <row r="156" ht="83.25" customHeight="1"/>
    <row r="157" ht="18.75" customHeight="1"/>
    <row r="158" ht="45.75" customHeight="1"/>
    <row r="159" ht="70.5" customHeight="1"/>
    <row r="160" ht="75.75" customHeight="1"/>
    <row r="161" ht="21" customHeight="1"/>
    <row r="162" ht="39" customHeight="1"/>
    <row r="163" ht="67.5" customHeight="1"/>
    <row r="164" ht="75.75" customHeight="1"/>
    <row r="165" ht="26.25" customHeight="1"/>
    <row r="166" ht="34.5" customHeight="1"/>
    <row r="167" ht="74.25" customHeight="1"/>
    <row r="168" ht="82.5" customHeight="1"/>
    <row r="169" ht="30.75" customHeight="1"/>
    <row r="170" ht="45" customHeight="1"/>
    <row r="171" ht="63.75" customHeight="1"/>
    <row r="172" ht="74.25" customHeight="1"/>
    <row r="173" ht="23.25" customHeight="1"/>
    <row r="174" ht="39" customHeight="1"/>
    <row r="175" ht="64.5" customHeight="1"/>
    <row r="176" ht="76.5" customHeight="1"/>
    <row r="177" ht="24" customHeight="1"/>
    <row r="178" ht="35.25" customHeight="1"/>
    <row r="179" ht="72" customHeight="1"/>
    <row r="180" ht="97.5" customHeight="1"/>
    <row r="181" ht="33" customHeight="1"/>
    <row r="182" ht="32.25" customHeight="1"/>
    <row r="183" ht="72.75" customHeight="1"/>
    <row r="184" ht="83.25" customHeight="1"/>
  </sheetData>
  <dataConsolidate link="1"/>
  <mergeCells count="130">
    <mergeCell ref="A1:U1"/>
    <mergeCell ref="A2:U2"/>
    <mergeCell ref="A5:U5"/>
    <mergeCell ref="F9:U9"/>
    <mergeCell ref="F10:U10"/>
    <mergeCell ref="E11:I11"/>
    <mergeCell ref="E12:U12"/>
    <mergeCell ref="E13:U13"/>
    <mergeCell ref="J11:L11"/>
    <mergeCell ref="M11:U11"/>
    <mergeCell ref="A8:E8"/>
    <mergeCell ref="A9:E9"/>
    <mergeCell ref="A10:E10"/>
    <mergeCell ref="A11:D11"/>
    <mergeCell ref="A12:D12"/>
    <mergeCell ref="A13:D13"/>
    <mergeCell ref="F8:U8"/>
    <mergeCell ref="A6:U6"/>
    <mergeCell ref="F7:L7"/>
    <mergeCell ref="A55:U55"/>
    <mergeCell ref="E32:E33"/>
    <mergeCell ref="E26:E27"/>
    <mergeCell ref="E29:E30"/>
    <mergeCell ref="A29:A30"/>
    <mergeCell ref="B29:B30"/>
    <mergeCell ref="C29:C30"/>
    <mergeCell ref="A43:U43"/>
    <mergeCell ref="A28:U28"/>
    <mergeCell ref="A31:U31"/>
    <mergeCell ref="A34:U34"/>
    <mergeCell ref="A37:U37"/>
    <mergeCell ref="A40:U40"/>
    <mergeCell ref="U41:U42"/>
    <mergeCell ref="A41:A42"/>
    <mergeCell ref="B41:B42"/>
    <mergeCell ref="C41:C42"/>
    <mergeCell ref="E41:E42"/>
    <mergeCell ref="T41:T42"/>
    <mergeCell ref="U38:U39"/>
    <mergeCell ref="A38:A39"/>
    <mergeCell ref="B38:B39"/>
    <mergeCell ref="C38:C39"/>
    <mergeCell ref="A53:A54"/>
    <mergeCell ref="B53:B54"/>
    <mergeCell ref="C53:C54"/>
    <mergeCell ref="E53:E54"/>
    <mergeCell ref="T53:T54"/>
    <mergeCell ref="U53:U54"/>
    <mergeCell ref="A50:A51"/>
    <mergeCell ref="B50:B51"/>
    <mergeCell ref="C50:C51"/>
    <mergeCell ref="E50:E51"/>
    <mergeCell ref="T50:T51"/>
    <mergeCell ref="A52:U52"/>
    <mergeCell ref="U50:U51"/>
    <mergeCell ref="B44:B45"/>
    <mergeCell ref="C44:C45"/>
    <mergeCell ref="E44:E45"/>
    <mergeCell ref="T44:T45"/>
    <mergeCell ref="A46:U46"/>
    <mergeCell ref="A47:A48"/>
    <mergeCell ref="B47:B48"/>
    <mergeCell ref="C47:C48"/>
    <mergeCell ref="E47:E48"/>
    <mergeCell ref="T47:T48"/>
    <mergeCell ref="U47:U48"/>
    <mergeCell ref="A49:U49"/>
    <mergeCell ref="A26:A27"/>
    <mergeCell ref="A25:U25"/>
    <mergeCell ref="A17:A18"/>
    <mergeCell ref="B23:B24"/>
    <mergeCell ref="C23:C24"/>
    <mergeCell ref="B26:B27"/>
    <mergeCell ref="T38:T39"/>
    <mergeCell ref="U35:U36"/>
    <mergeCell ref="A35:A36"/>
    <mergeCell ref="B35:B36"/>
    <mergeCell ref="C35:C36"/>
    <mergeCell ref="E35:E36"/>
    <mergeCell ref="T35:T36"/>
    <mergeCell ref="A32:A33"/>
    <mergeCell ref="B32:B33"/>
    <mergeCell ref="C32:C33"/>
    <mergeCell ref="T32:T33"/>
    <mergeCell ref="A19:U19"/>
    <mergeCell ref="A22:U22"/>
    <mergeCell ref="U32:U33"/>
    <mergeCell ref="E38:E39"/>
    <mergeCell ref="U44:U45"/>
    <mergeCell ref="A44:A45"/>
    <mergeCell ref="T29:T30"/>
    <mergeCell ref="U29:U30"/>
    <mergeCell ref="T20:T21"/>
    <mergeCell ref="U20:U21"/>
    <mergeCell ref="E20:E21"/>
    <mergeCell ref="A20:A21"/>
    <mergeCell ref="A23:A24"/>
    <mergeCell ref="E17:E18"/>
    <mergeCell ref="M15:M16"/>
    <mergeCell ref="N15:N16"/>
    <mergeCell ref="O15:O16"/>
    <mergeCell ref="P15:P16"/>
    <mergeCell ref="Q15:Q16"/>
    <mergeCell ref="A14:A16"/>
    <mergeCell ref="B14:B16"/>
    <mergeCell ref="C14:C16"/>
    <mergeCell ref="D14:D16"/>
    <mergeCell ref="E14:E16"/>
    <mergeCell ref="F14:Q14"/>
    <mergeCell ref="F15:F16"/>
    <mergeCell ref="G15:G16"/>
    <mergeCell ref="H15:H16"/>
    <mergeCell ref="I15:K15"/>
    <mergeCell ref="L15:L16"/>
    <mergeCell ref="R14:R16"/>
    <mergeCell ref="S14:S16"/>
    <mergeCell ref="T14:T16"/>
    <mergeCell ref="U14:U16"/>
    <mergeCell ref="B20:B21"/>
    <mergeCell ref="C20:C21"/>
    <mergeCell ref="B17:B18"/>
    <mergeCell ref="C17:C18"/>
    <mergeCell ref="C26:C27"/>
    <mergeCell ref="T23:T24"/>
    <mergeCell ref="U23:U24"/>
    <mergeCell ref="T26:T27"/>
    <mergeCell ref="U26:U27"/>
    <mergeCell ref="E23:E24"/>
    <mergeCell ref="U17:U18"/>
    <mergeCell ref="T17:T18"/>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tabSelected="1" topLeftCell="A44" zoomScale="98" zoomScaleNormal="98" zoomScaleSheetLayoutView="70" workbookViewId="0">
      <selection activeCell="B37" sqref="B37:E37"/>
    </sheetView>
  </sheetViews>
  <sheetFormatPr baseColWidth="10" defaultRowHeight="12.75"/>
  <cols>
    <col min="1" max="1" width="4.33203125" style="141" customWidth="1"/>
    <col min="2" max="3" width="15.83203125" style="141" customWidth="1"/>
    <col min="4" max="9" width="17.83203125" style="141" customWidth="1"/>
    <col min="10" max="16384" width="12" style="141"/>
  </cols>
  <sheetData>
    <row r="1" spans="1:9" ht="34.5" customHeight="1">
      <c r="B1" s="344" t="s">
        <v>38</v>
      </c>
      <c r="C1" s="448"/>
      <c r="D1" s="448"/>
      <c r="E1" s="448"/>
      <c r="F1" s="448"/>
      <c r="G1" s="448"/>
      <c r="H1" s="448"/>
      <c r="I1" s="448"/>
    </row>
    <row r="2" spans="1:9" ht="19.5" customHeight="1">
      <c r="B2" s="349" t="s">
        <v>364</v>
      </c>
      <c r="C2" s="449"/>
      <c r="D2" s="449"/>
      <c r="E2" s="449"/>
      <c r="F2" s="449"/>
      <c r="G2" s="449"/>
      <c r="H2" s="449"/>
      <c r="I2" s="449"/>
    </row>
    <row r="3" spans="1:9" s="163" customFormat="1" ht="60" customHeight="1">
      <c r="A3" s="159"/>
      <c r="B3" s="450" t="s">
        <v>39</v>
      </c>
      <c r="C3" s="450"/>
      <c r="D3" s="345" t="str">
        <f>'FORMATO 2. POA - MIR'!D4:F4</f>
        <v>Secretaria General Municipal</v>
      </c>
      <c r="E3" s="345"/>
      <c r="F3" s="450" t="s">
        <v>42</v>
      </c>
      <c r="G3" s="450"/>
      <c r="H3" s="345">
        <v>2026</v>
      </c>
      <c r="I3" s="345"/>
    </row>
    <row r="4" spans="1:9" s="163" customFormat="1" ht="60" customHeight="1">
      <c r="A4" s="159"/>
      <c r="B4" s="450" t="s">
        <v>40</v>
      </c>
      <c r="C4" s="450"/>
      <c r="D4" s="452" t="s">
        <v>458</v>
      </c>
      <c r="E4" s="453"/>
      <c r="F4" s="450" t="s">
        <v>43</v>
      </c>
      <c r="G4" s="450"/>
      <c r="H4" s="422" t="s">
        <v>289</v>
      </c>
      <c r="I4" s="422"/>
    </row>
    <row r="5" spans="1:9" s="163" customFormat="1" ht="60" customHeight="1">
      <c r="A5" s="159"/>
      <c r="B5" s="454" t="s">
        <v>41</v>
      </c>
      <c r="C5" s="454"/>
      <c r="D5" s="455" t="s">
        <v>292</v>
      </c>
      <c r="E5" s="455"/>
      <c r="F5" s="450" t="s">
        <v>44</v>
      </c>
      <c r="G5" s="450"/>
      <c r="H5" s="452" t="s">
        <v>458</v>
      </c>
      <c r="I5" s="453"/>
    </row>
    <row r="6" spans="1:9">
      <c r="A6" s="159"/>
      <c r="B6" s="436" t="s">
        <v>92</v>
      </c>
      <c r="C6" s="436"/>
      <c r="D6" s="436"/>
      <c r="E6" s="436"/>
      <c r="F6" s="436"/>
      <c r="G6" s="436"/>
      <c r="H6" s="436"/>
      <c r="I6" s="436"/>
    </row>
    <row r="7" spans="1:9" ht="93.75" customHeight="1">
      <c r="A7" s="159"/>
      <c r="B7" s="428" t="s">
        <v>93</v>
      </c>
      <c r="C7" s="428"/>
      <c r="D7" s="422" t="str">
        <f>'FORMATO 2. POA - MIR'!C9</f>
        <v>1. Acuerdo para un Gobierno Cercano, Justo y Honesto</v>
      </c>
      <c r="E7" s="422"/>
      <c r="F7" s="431" t="s">
        <v>94</v>
      </c>
      <c r="G7" s="431"/>
      <c r="H7" s="422" t="str">
        <f>'FORMATO 2. POA - MIR'!E9</f>
        <v>1.1 Garantizar un servicio público responsable, transparente, inclusivo y comprometido con la equidad, promoviendo la rendición de cuentas y la atención eficaz a las necesidades de la población.</v>
      </c>
      <c r="I7" s="422"/>
    </row>
    <row r="8" spans="1:9" ht="93.75" customHeight="1">
      <c r="A8" s="159"/>
      <c r="B8" s="431" t="s">
        <v>95</v>
      </c>
      <c r="C8" s="431"/>
      <c r="D8" s="422" t="str">
        <f>'FORMATO 2. POA - MIR'!C10</f>
        <v>ACUERDO 1. ZAPOTLÁN SEGURO, CON UN GOBIERNO TRANSPARENTE Y JUSTO.</v>
      </c>
      <c r="E8" s="422"/>
      <c r="F8" s="431" t="s">
        <v>97</v>
      </c>
      <c r="G8" s="431"/>
      <c r="H8" s="422" t="str">
        <f>'FORMATO 2. POA - MIR'!E10</f>
        <v>1.1.1.2 Dar a conocer la oferta de proyectos y programas de la administración pública municipal a los Zapotlanenses a través de los servidores públicos.</v>
      </c>
      <c r="I8" s="422"/>
    </row>
    <row r="9" spans="1:9" ht="93.75" customHeight="1">
      <c r="A9" s="159"/>
      <c r="B9" s="431" t="s">
        <v>98</v>
      </c>
      <c r="C9" s="431"/>
      <c r="D9" s="422" t="str">
        <f>'FORMATO 2. POA - MIR'!C11</f>
        <v>Tener un Zapotlán seguro y en paz, mediante un gobierno cercano con participación ciudadana, enfocado en una rendición de cuentas transparente y justa en beneficio de la ciudadanía.</v>
      </c>
      <c r="E9" s="422"/>
      <c r="F9" s="431" t="s">
        <v>97</v>
      </c>
      <c r="G9" s="431"/>
      <c r="H9" s="422" t="str">
        <f>'FORMATO 2. POA - MIR'!E11</f>
        <v>1.4.3.5 Optimizar de forma efectiva los tiempos, costos y requisitos necesarios en la realización de trámites y servicios municipales.</v>
      </c>
      <c r="I9" s="422"/>
    </row>
    <row r="10" spans="1:9" ht="15" customHeight="1">
      <c r="A10" s="159"/>
      <c r="B10" s="457" t="s">
        <v>365</v>
      </c>
      <c r="C10" s="457"/>
      <c r="D10" s="457"/>
      <c r="E10" s="457"/>
      <c r="F10" s="457"/>
      <c r="G10" s="457"/>
      <c r="H10" s="457"/>
      <c r="I10" s="457"/>
    </row>
    <row r="11" spans="1:9">
      <c r="A11" s="159"/>
      <c r="B11" s="428" t="s">
        <v>45</v>
      </c>
      <c r="C11" s="428"/>
      <c r="D11" s="428"/>
      <c r="E11" s="428"/>
      <c r="F11" s="428"/>
      <c r="G11" s="428"/>
      <c r="H11" s="428"/>
      <c r="I11" s="428"/>
    </row>
    <row r="12" spans="1:9" ht="18.75" customHeight="1">
      <c r="A12" s="159"/>
      <c r="B12" s="456" t="str">
        <f>CALENDARIZACION!B17</f>
        <v>Tramites y Servicios</v>
      </c>
      <c r="C12" s="456"/>
      <c r="D12" s="456"/>
      <c r="E12" s="456"/>
      <c r="F12" s="456"/>
      <c r="G12" s="456"/>
      <c r="H12" s="456"/>
      <c r="I12" s="456"/>
    </row>
    <row r="13" spans="1:9">
      <c r="A13" s="159"/>
      <c r="B13" s="428" t="s">
        <v>48</v>
      </c>
      <c r="C13" s="428"/>
      <c r="D13" s="428"/>
      <c r="E13" s="428"/>
      <c r="F13" s="428"/>
      <c r="G13" s="428"/>
      <c r="H13" s="428"/>
      <c r="I13" s="428"/>
    </row>
    <row r="14" spans="1:9" ht="60" customHeight="1">
      <c r="A14" s="159"/>
      <c r="B14" s="422" t="str">
        <f>'FORMATO 2. POA - MIR'!C16</f>
        <v>Trámites y Servicios Generales que se realizan en el área</v>
      </c>
      <c r="C14" s="422"/>
      <c r="D14" s="422"/>
      <c r="E14" s="422"/>
      <c r="F14" s="422"/>
      <c r="G14" s="422"/>
      <c r="H14" s="422"/>
      <c r="I14" s="422"/>
    </row>
    <row r="15" spans="1:9" ht="18.75" customHeight="1">
      <c r="A15" s="159"/>
      <c r="B15" s="457" t="s">
        <v>366</v>
      </c>
      <c r="C15" s="457"/>
      <c r="D15" s="457"/>
      <c r="E15" s="457"/>
      <c r="F15" s="457"/>
      <c r="G15" s="457"/>
      <c r="H15" s="457"/>
      <c r="I15" s="457"/>
    </row>
    <row r="16" spans="1:9">
      <c r="A16" s="159"/>
      <c r="B16" s="430" t="s">
        <v>352</v>
      </c>
      <c r="C16" s="430"/>
      <c r="D16" s="430"/>
      <c r="E16" s="430"/>
      <c r="F16" s="430"/>
      <c r="G16" s="430"/>
      <c r="H16" s="430"/>
      <c r="I16" s="430"/>
    </row>
    <row r="17" spans="1:9">
      <c r="A17" s="159"/>
      <c r="B17" s="422" t="str">
        <f>CALENDARIZACION!E17</f>
        <v xml:space="preserve">PTS= (PTSP/PTSR)X100% </v>
      </c>
      <c r="C17" s="422"/>
      <c r="D17" s="422"/>
      <c r="E17" s="422"/>
      <c r="F17" s="422"/>
      <c r="G17" s="422"/>
      <c r="H17" s="422"/>
      <c r="I17" s="422"/>
    </row>
    <row r="18" spans="1:9">
      <c r="A18" s="159"/>
      <c r="B18" s="430" t="s">
        <v>353</v>
      </c>
      <c r="C18" s="430"/>
      <c r="D18" s="430"/>
      <c r="E18" s="430"/>
      <c r="F18" s="430"/>
      <c r="G18" s="430"/>
      <c r="H18" s="430"/>
      <c r="I18" s="430"/>
    </row>
    <row r="19" spans="1:9" ht="28.5" customHeight="1">
      <c r="A19" s="159"/>
      <c r="B19" s="443" t="s">
        <v>108</v>
      </c>
      <c r="C19" s="444"/>
      <c r="D19" s="445" t="s">
        <v>354</v>
      </c>
      <c r="E19" s="445"/>
      <c r="F19" s="444" t="s">
        <v>355</v>
      </c>
      <c r="G19" s="444"/>
      <c r="H19" s="431" t="s">
        <v>148</v>
      </c>
      <c r="I19" s="431"/>
    </row>
    <row r="20" spans="1:9" ht="145.5" customHeight="1">
      <c r="A20" s="159"/>
      <c r="B20" s="446" t="s">
        <v>580</v>
      </c>
      <c r="C20" s="447"/>
      <c r="D20" s="420" t="s">
        <v>111</v>
      </c>
      <c r="E20" s="420"/>
      <c r="F20" s="422" t="str">
        <f>CALENDARIZACION!C17</f>
        <v>PTS                                Porcentaje de tramites y servicios</v>
      </c>
      <c r="G20" s="422"/>
      <c r="H20" s="442" t="s">
        <v>640</v>
      </c>
      <c r="I20" s="441"/>
    </row>
    <row r="21" spans="1:9" ht="145.5" customHeight="1">
      <c r="B21" s="441" t="s">
        <v>578</v>
      </c>
      <c r="C21" s="441"/>
      <c r="D21" s="420" t="s">
        <v>111</v>
      </c>
      <c r="E21" s="420"/>
      <c r="F21" s="422" t="str">
        <f>CALENDARIZACION!D17</f>
        <v>PTSP (Porcentaje Tramites y Servicios Programados)</v>
      </c>
      <c r="G21" s="422"/>
      <c r="H21" s="442" t="s">
        <v>640</v>
      </c>
      <c r="I21" s="441"/>
    </row>
    <row r="22" spans="1:9" ht="145.5" customHeight="1">
      <c r="A22" s="159"/>
      <c r="B22" s="441" t="s">
        <v>579</v>
      </c>
      <c r="C22" s="441"/>
      <c r="D22" s="420" t="s">
        <v>111</v>
      </c>
      <c r="E22" s="420"/>
      <c r="F22" s="422" t="str">
        <f>CALENDARIZACION!D18</f>
        <v>PTSR (Porcentaje Tramites y Servicios Realizados)</v>
      </c>
      <c r="G22" s="422"/>
      <c r="H22" s="442" t="s">
        <v>640</v>
      </c>
      <c r="I22" s="441"/>
    </row>
    <row r="23" spans="1:9" ht="12.75" customHeight="1">
      <c r="A23" s="159"/>
      <c r="B23" s="440" t="s">
        <v>151</v>
      </c>
      <c r="C23" s="440"/>
      <c r="D23" s="440"/>
      <c r="E23" s="440"/>
      <c r="F23" s="440"/>
      <c r="G23" s="440"/>
      <c r="H23" s="440"/>
      <c r="I23" s="440"/>
    </row>
    <row r="24" spans="1:9" ht="15.75" customHeight="1">
      <c r="A24" s="159"/>
      <c r="B24" s="428" t="s">
        <v>28</v>
      </c>
      <c r="C24" s="428"/>
      <c r="D24" s="428" t="s">
        <v>46</v>
      </c>
      <c r="E24" s="428"/>
      <c r="F24" s="428" t="s">
        <v>47</v>
      </c>
      <c r="G24" s="428"/>
      <c r="H24" s="428"/>
      <c r="I24" s="428"/>
    </row>
    <row r="25" spans="1:9" ht="18" customHeight="1">
      <c r="A25" s="159"/>
      <c r="B25" s="422" t="s">
        <v>102</v>
      </c>
      <c r="C25" s="422"/>
      <c r="D25" s="422" t="s">
        <v>100</v>
      </c>
      <c r="E25" s="422"/>
      <c r="F25" s="422" t="s">
        <v>221</v>
      </c>
      <c r="G25" s="422"/>
      <c r="H25" s="422"/>
      <c r="I25" s="422"/>
    </row>
    <row r="26" spans="1:9" ht="18" customHeight="1">
      <c r="A26" s="159"/>
      <c r="B26" s="428" t="s">
        <v>130</v>
      </c>
      <c r="C26" s="428"/>
      <c r="D26" s="428"/>
      <c r="E26" s="428"/>
      <c r="F26" s="429" t="s">
        <v>133</v>
      </c>
      <c r="G26" s="430"/>
      <c r="H26" s="430"/>
      <c r="I26" s="430"/>
    </row>
    <row r="27" spans="1:9" ht="13.5" customHeight="1">
      <c r="A27" s="159"/>
      <c r="B27" s="422" t="s">
        <v>111</v>
      </c>
      <c r="C27" s="422"/>
      <c r="D27" s="422"/>
      <c r="E27" s="422"/>
      <c r="F27" s="422" t="s">
        <v>197</v>
      </c>
      <c r="G27" s="422"/>
      <c r="H27" s="422"/>
      <c r="I27" s="422"/>
    </row>
    <row r="28" spans="1:9" ht="15.75" customHeight="1">
      <c r="A28" s="159"/>
      <c r="B28" s="439" t="s">
        <v>85</v>
      </c>
      <c r="C28" s="437"/>
      <c r="D28" s="437"/>
      <c r="E28" s="437"/>
      <c r="F28" s="429" t="s">
        <v>134</v>
      </c>
      <c r="G28" s="430"/>
      <c r="H28" s="430"/>
      <c r="I28" s="430"/>
    </row>
    <row r="29" spans="1:9" ht="15.75" customHeight="1">
      <c r="A29" s="159"/>
      <c r="B29" s="422" t="s">
        <v>115</v>
      </c>
      <c r="C29" s="422"/>
      <c r="D29" s="422"/>
      <c r="E29" s="422"/>
      <c r="F29" s="422" t="s">
        <v>113</v>
      </c>
      <c r="G29" s="422"/>
      <c r="H29" s="422"/>
      <c r="I29" s="422"/>
    </row>
    <row r="30" spans="1:9" ht="14.25" customHeight="1">
      <c r="A30" s="159"/>
      <c r="B30" s="436" t="s">
        <v>154</v>
      </c>
      <c r="C30" s="436"/>
      <c r="D30" s="436"/>
      <c r="E30" s="436"/>
      <c r="F30" s="436"/>
      <c r="G30" s="436"/>
      <c r="H30" s="436"/>
      <c r="I30" s="436"/>
    </row>
    <row r="31" spans="1:9" ht="13.5" customHeight="1">
      <c r="A31" s="159"/>
      <c r="B31" s="437" t="s">
        <v>357</v>
      </c>
      <c r="C31" s="437"/>
      <c r="D31" s="437"/>
      <c r="E31" s="437"/>
      <c r="F31" s="430" t="s">
        <v>358</v>
      </c>
      <c r="G31" s="430"/>
      <c r="H31" s="430"/>
      <c r="I31" s="430"/>
    </row>
    <row r="32" spans="1:9">
      <c r="A32" s="159"/>
      <c r="B32" s="433" t="s">
        <v>157</v>
      </c>
      <c r="C32" s="433"/>
      <c r="D32" s="432">
        <f>CALENDARIZACION!R17</f>
        <v>40</v>
      </c>
      <c r="E32" s="432"/>
      <c r="F32" s="422" t="s">
        <v>118</v>
      </c>
      <c r="G32" s="422"/>
      <c r="H32" s="438" t="s">
        <v>119</v>
      </c>
      <c r="I32" s="438"/>
    </row>
    <row r="33" spans="1:10">
      <c r="A33" s="159"/>
      <c r="B33" s="433" t="s">
        <v>120</v>
      </c>
      <c r="C33" s="433"/>
      <c r="D33" s="420" t="s">
        <v>112</v>
      </c>
      <c r="E33" s="420"/>
      <c r="F33" s="422" t="s">
        <v>356</v>
      </c>
      <c r="G33" s="422"/>
      <c r="H33" s="434" t="s">
        <v>122</v>
      </c>
      <c r="I33" s="434"/>
    </row>
    <row r="34" spans="1:10">
      <c r="A34" s="159"/>
      <c r="B34" s="433" t="s">
        <v>49</v>
      </c>
      <c r="C34" s="433"/>
      <c r="D34" s="420" t="s">
        <v>195</v>
      </c>
      <c r="E34" s="420"/>
      <c r="F34" s="422" t="s">
        <v>123</v>
      </c>
      <c r="G34" s="422"/>
      <c r="H34" s="435" t="s">
        <v>124</v>
      </c>
      <c r="I34" s="435"/>
    </row>
    <row r="35" spans="1:10">
      <c r="A35" s="159"/>
      <c r="B35" s="430" t="s">
        <v>367</v>
      </c>
      <c r="C35" s="430"/>
      <c r="D35" s="430"/>
      <c r="E35" s="430"/>
      <c r="F35" s="430"/>
      <c r="G35" s="430"/>
      <c r="H35" s="430"/>
      <c r="I35" s="430"/>
    </row>
    <row r="36" spans="1:10">
      <c r="A36" s="159"/>
      <c r="B36" s="431" t="s">
        <v>238</v>
      </c>
      <c r="C36" s="431"/>
      <c r="D36" s="431"/>
      <c r="E36" s="431"/>
      <c r="F36" s="431" t="s">
        <v>50</v>
      </c>
      <c r="G36" s="431"/>
      <c r="H36" s="431" t="s">
        <v>152</v>
      </c>
      <c r="I36" s="431"/>
    </row>
    <row r="37" spans="1:10">
      <c r="A37" s="159"/>
      <c r="B37" s="432">
        <v>30</v>
      </c>
      <c r="C37" s="432"/>
      <c r="D37" s="432"/>
      <c r="E37" s="432"/>
      <c r="F37" s="432">
        <v>2026</v>
      </c>
      <c r="G37" s="432"/>
      <c r="H37" s="422" t="s">
        <v>112</v>
      </c>
      <c r="I37" s="422"/>
    </row>
    <row r="38" spans="1:10">
      <c r="A38" s="159"/>
      <c r="B38" s="427" t="s">
        <v>155</v>
      </c>
      <c r="C38" s="427"/>
      <c r="D38" s="427"/>
      <c r="E38" s="427"/>
      <c r="F38" s="427"/>
      <c r="G38" s="427"/>
      <c r="H38" s="427"/>
      <c r="I38" s="427"/>
    </row>
    <row r="39" spans="1:10" s="48" customFormat="1" ht="36">
      <c r="A39" s="160"/>
      <c r="B39" s="428" t="s">
        <v>126</v>
      </c>
      <c r="C39" s="428"/>
      <c r="D39" s="150" t="s">
        <v>156</v>
      </c>
      <c r="E39" s="158" t="s">
        <v>88</v>
      </c>
      <c r="F39" s="429" t="s">
        <v>89</v>
      </c>
      <c r="G39" s="430"/>
      <c r="H39" s="124" t="s">
        <v>78</v>
      </c>
      <c r="I39" s="124" t="s">
        <v>79</v>
      </c>
    </row>
    <row r="40" spans="1:10">
      <c r="A40" s="159"/>
      <c r="B40" s="422" t="s">
        <v>286</v>
      </c>
      <c r="C40" s="422"/>
      <c r="D40" s="126">
        <f>SUM(CALENDARIZACION!F17:H17)</f>
        <v>10</v>
      </c>
      <c r="E40" s="127">
        <v>0</v>
      </c>
      <c r="F40" s="423">
        <f>SUM(CALENDARIZACION!F18:H18)</f>
        <v>10</v>
      </c>
      <c r="G40" s="423"/>
      <c r="H40" s="153">
        <v>46027</v>
      </c>
      <c r="I40" s="153">
        <v>46386</v>
      </c>
      <c r="J40" s="161"/>
    </row>
    <row r="41" spans="1:10">
      <c r="A41" s="159"/>
      <c r="B41" s="422" t="s">
        <v>287</v>
      </c>
      <c r="C41" s="422"/>
      <c r="D41" s="126">
        <f>SUM(CALENDARIZACION!I17:K17)</f>
        <v>10</v>
      </c>
      <c r="E41" s="129">
        <v>0</v>
      </c>
      <c r="F41" s="423">
        <f>SUM(CALENDARIZACION!I18:K18)</f>
        <v>0</v>
      </c>
      <c r="G41" s="423"/>
      <c r="H41" s="153"/>
      <c r="I41" s="153"/>
      <c r="J41" s="161"/>
    </row>
    <row r="42" spans="1:10">
      <c r="A42" s="159"/>
      <c r="B42" s="422" t="s">
        <v>136</v>
      </c>
      <c r="C42" s="422"/>
      <c r="D42" s="126">
        <f>SUM(CALENDARIZACION!L17:N17)</f>
        <v>10</v>
      </c>
      <c r="E42" s="127">
        <v>0</v>
      </c>
      <c r="F42" s="423">
        <f>SUM(CALENDARIZACION!L18:N18)</f>
        <v>0</v>
      </c>
      <c r="G42" s="423"/>
      <c r="H42" s="153"/>
      <c r="I42" s="153"/>
    </row>
    <row r="43" spans="1:10">
      <c r="A43" s="159"/>
      <c r="B43" s="422" t="s">
        <v>288</v>
      </c>
      <c r="C43" s="422"/>
      <c r="D43" s="126">
        <f>SUM(CALENDARIZACION!O17:Q17)</f>
        <v>10</v>
      </c>
      <c r="E43" s="127">
        <v>0</v>
      </c>
      <c r="F43" s="423">
        <f>SUM(CALENDARIZACION!O18:Q18)</f>
        <v>0</v>
      </c>
      <c r="G43" s="423"/>
      <c r="H43" s="153"/>
      <c r="I43" s="153"/>
    </row>
    <row r="44" spans="1:10" ht="25.5" customHeight="1">
      <c r="A44" s="159"/>
      <c r="B44" s="424" t="s">
        <v>26</v>
      </c>
      <c r="C44" s="424"/>
      <c r="D44" s="154">
        <f>F49</f>
        <v>40</v>
      </c>
      <c r="E44" s="154">
        <f>SUM(E40:E43)</f>
        <v>0</v>
      </c>
      <c r="F44" s="425">
        <f>G49</f>
        <v>10</v>
      </c>
      <c r="G44" s="425"/>
      <c r="H44" s="125" t="s">
        <v>158</v>
      </c>
      <c r="I44" s="155">
        <f>I49</f>
        <v>0.25</v>
      </c>
    </row>
    <row r="45" spans="1:10">
      <c r="A45" s="426"/>
      <c r="B45" s="426"/>
      <c r="C45" s="426"/>
      <c r="D45" s="426"/>
      <c r="E45" s="426"/>
      <c r="F45" s="426"/>
      <c r="G45" s="426"/>
      <c r="H45" s="426"/>
      <c r="I45" s="426"/>
    </row>
    <row r="46" spans="1:10" ht="22.5" customHeight="1">
      <c r="A46" s="426"/>
      <c r="B46" s="426"/>
      <c r="C46" s="426"/>
      <c r="D46" s="426"/>
      <c r="E46" s="426"/>
      <c r="F46" s="426"/>
      <c r="G46" s="426"/>
      <c r="H46" s="426"/>
      <c r="I46" s="426"/>
    </row>
    <row r="47" spans="1:10" ht="39" customHeight="1">
      <c r="B47" s="415" t="s">
        <v>170</v>
      </c>
      <c r="C47" s="416"/>
      <c r="D47" s="417" t="s">
        <v>52</v>
      </c>
      <c r="E47" s="417"/>
      <c r="F47" s="417" t="s">
        <v>164</v>
      </c>
      <c r="G47" s="417"/>
      <c r="H47" s="417"/>
      <c r="I47" s="417"/>
    </row>
    <row r="48" spans="1:10" ht="37.5" customHeight="1">
      <c r="B48" s="418" t="str">
        <f>D5</f>
        <v>PP1- C1</v>
      </c>
      <c r="C48" s="418"/>
      <c r="D48" s="420" t="str">
        <f>CALENDARIZACION!B17</f>
        <v>Tramites y Servicios</v>
      </c>
      <c r="E48" s="420"/>
      <c r="F48" s="134" t="s">
        <v>165</v>
      </c>
      <c r="G48" s="125" t="s">
        <v>166</v>
      </c>
      <c r="H48" s="134" t="s">
        <v>67</v>
      </c>
      <c r="I48" s="135" t="s">
        <v>68</v>
      </c>
    </row>
    <row r="49" spans="1:9" ht="37.5" customHeight="1">
      <c r="B49" s="419"/>
      <c r="C49" s="419"/>
      <c r="D49" s="421"/>
      <c r="E49" s="421"/>
      <c r="F49" s="136">
        <f>CALENDARIZACION!S17</f>
        <v>40</v>
      </c>
      <c r="G49" s="132">
        <f>CALENDARIZACION!R18</f>
        <v>10</v>
      </c>
      <c r="H49" s="136">
        <f>CALENDARIZACION!T17</f>
        <v>30</v>
      </c>
      <c r="I49" s="137">
        <f>CALENDARIZACION!U17</f>
        <v>0.25</v>
      </c>
    </row>
    <row r="50" spans="1:9" ht="20.25" customHeight="1">
      <c r="A50" s="162">
        <v>1</v>
      </c>
      <c r="B50" s="348"/>
      <c r="C50" s="348"/>
      <c r="D50" s="348"/>
      <c r="E50" s="348"/>
      <c r="F50" s="348"/>
      <c r="G50" s="348"/>
      <c r="H50" s="348"/>
      <c r="I50" s="348"/>
    </row>
    <row r="51" spans="1:9">
      <c r="A51" s="162">
        <v>1</v>
      </c>
      <c r="B51" s="348"/>
      <c r="C51" s="348"/>
      <c r="D51" s="348"/>
      <c r="E51" s="348"/>
      <c r="F51" s="348"/>
      <c r="G51" s="348"/>
      <c r="H51" s="348"/>
      <c r="I51" s="348"/>
    </row>
    <row r="52" spans="1:9">
      <c r="A52" s="162">
        <v>1</v>
      </c>
      <c r="B52" s="348"/>
      <c r="C52" s="348"/>
      <c r="D52" s="348"/>
      <c r="E52" s="348"/>
      <c r="F52" s="348"/>
      <c r="G52" s="348"/>
      <c r="H52" s="348"/>
      <c r="I52" s="348"/>
    </row>
    <row r="53" spans="1:9">
      <c r="A53" s="162">
        <v>1</v>
      </c>
      <c r="B53" s="348"/>
      <c r="C53" s="348"/>
      <c r="D53" s="348"/>
      <c r="E53" s="348"/>
      <c r="F53" s="348"/>
      <c r="G53" s="348"/>
      <c r="H53" s="348"/>
      <c r="I53" s="348"/>
    </row>
    <row r="54" spans="1:9">
      <c r="A54" s="162">
        <v>1</v>
      </c>
      <c r="B54" s="348"/>
      <c r="C54" s="348"/>
      <c r="D54" s="348"/>
      <c r="E54" s="348"/>
      <c r="F54" s="348"/>
      <c r="G54" s="348"/>
      <c r="H54" s="348"/>
      <c r="I54" s="348"/>
    </row>
    <row r="55" spans="1:9">
      <c r="A55" s="162">
        <v>1</v>
      </c>
      <c r="B55" s="348"/>
      <c r="C55" s="348"/>
      <c r="D55" s="348"/>
      <c r="E55" s="348"/>
      <c r="F55" s="348"/>
      <c r="G55" s="348"/>
      <c r="H55" s="348"/>
      <c r="I55" s="348"/>
    </row>
    <row r="56" spans="1:9">
      <c r="A56" s="162">
        <v>1</v>
      </c>
      <c r="B56" s="348"/>
      <c r="C56" s="348"/>
      <c r="D56" s="348"/>
      <c r="E56" s="348"/>
      <c r="F56" s="348"/>
      <c r="G56" s="348"/>
      <c r="H56" s="348"/>
      <c r="I56" s="348"/>
    </row>
    <row r="57" spans="1:9">
      <c r="A57" s="162">
        <v>1</v>
      </c>
      <c r="B57" s="348"/>
      <c r="C57" s="348"/>
      <c r="D57" s="348"/>
      <c r="E57" s="348"/>
      <c r="F57" s="348"/>
      <c r="G57" s="348"/>
      <c r="H57" s="348"/>
      <c r="I57" s="348"/>
    </row>
    <row r="58" spans="1:9">
      <c r="A58" s="162">
        <v>1</v>
      </c>
      <c r="B58" s="348"/>
      <c r="C58" s="348"/>
      <c r="D58" s="348"/>
      <c r="E58" s="348"/>
      <c r="F58" s="348"/>
      <c r="G58" s="348"/>
      <c r="H58" s="348"/>
      <c r="I58" s="348"/>
    </row>
    <row r="59" spans="1:9">
      <c r="A59" s="162">
        <v>1</v>
      </c>
      <c r="B59" s="348"/>
      <c r="C59" s="348"/>
      <c r="D59" s="348"/>
      <c r="E59" s="348"/>
      <c r="F59" s="348"/>
      <c r="G59" s="348"/>
      <c r="H59" s="348"/>
      <c r="I59" s="348"/>
    </row>
    <row r="60" spans="1:9">
      <c r="A60" s="162">
        <v>1</v>
      </c>
      <c r="B60" s="348"/>
      <c r="C60" s="348"/>
      <c r="D60" s="348"/>
      <c r="E60" s="348"/>
      <c r="F60" s="348"/>
      <c r="G60" s="348"/>
      <c r="H60" s="348"/>
      <c r="I60" s="348"/>
    </row>
    <row r="61" spans="1:9">
      <c r="A61" s="162">
        <v>1</v>
      </c>
      <c r="B61" s="348"/>
      <c r="C61" s="348"/>
      <c r="D61" s="348"/>
      <c r="E61" s="348"/>
      <c r="F61" s="348"/>
      <c r="G61" s="348"/>
      <c r="H61" s="348"/>
      <c r="I61" s="348"/>
    </row>
    <row r="62" spans="1:9">
      <c r="A62" s="162">
        <v>1</v>
      </c>
      <c r="B62" s="348"/>
      <c r="C62" s="348"/>
      <c r="D62" s="348"/>
      <c r="E62" s="348"/>
      <c r="F62" s="348"/>
      <c r="G62" s="348"/>
      <c r="H62" s="348"/>
      <c r="I62" s="348"/>
    </row>
    <row r="63" spans="1:9">
      <c r="A63" s="162">
        <v>1</v>
      </c>
      <c r="B63" s="348"/>
      <c r="C63" s="348"/>
      <c r="D63" s="348"/>
      <c r="E63" s="348"/>
      <c r="F63" s="348"/>
      <c r="G63" s="348"/>
      <c r="H63" s="348"/>
      <c r="I63" s="348"/>
    </row>
    <row r="64" spans="1:9">
      <c r="A64" s="162">
        <v>1</v>
      </c>
      <c r="B64" s="348"/>
      <c r="C64" s="348"/>
      <c r="D64" s="348"/>
      <c r="E64" s="348"/>
      <c r="F64" s="348"/>
      <c r="G64" s="348"/>
      <c r="H64" s="348"/>
      <c r="I64" s="348"/>
    </row>
    <row r="65" spans="1:9" ht="17.25" customHeight="1">
      <c r="A65" s="162">
        <v>1</v>
      </c>
      <c r="B65" s="348"/>
      <c r="C65" s="348"/>
      <c r="D65" s="348"/>
      <c r="E65" s="348"/>
      <c r="F65" s="348"/>
      <c r="G65" s="348"/>
      <c r="H65" s="348"/>
      <c r="I65" s="348"/>
    </row>
    <row r="66" spans="1:9">
      <c r="A66" s="162">
        <v>1</v>
      </c>
      <c r="B66" s="413" t="s">
        <v>294</v>
      </c>
      <c r="C66" s="413"/>
      <c r="D66" s="413"/>
      <c r="E66" s="413"/>
      <c r="F66" s="413"/>
      <c r="G66" s="413"/>
      <c r="H66" s="413"/>
      <c r="I66" s="413"/>
    </row>
    <row r="67" spans="1:9">
      <c r="A67" s="162">
        <v>1</v>
      </c>
      <c r="B67" s="413"/>
      <c r="C67" s="413"/>
      <c r="D67" s="413"/>
      <c r="E67" s="413"/>
      <c r="F67" s="413"/>
      <c r="G67" s="413"/>
      <c r="H67" s="413"/>
      <c r="I67" s="413"/>
    </row>
    <row r="68" spans="1:9">
      <c r="A68" s="162">
        <v>1</v>
      </c>
      <c r="B68" s="406" t="s">
        <v>286</v>
      </c>
      <c r="C68" s="406"/>
      <c r="D68" s="406"/>
      <c r="E68" s="414">
        <f>F40/D40</f>
        <v>1</v>
      </c>
      <c r="F68" s="414"/>
      <c r="G68" s="414"/>
      <c r="H68" s="414"/>
      <c r="I68" s="414"/>
    </row>
    <row r="69" spans="1:9">
      <c r="A69" s="162">
        <v>1</v>
      </c>
      <c r="B69" s="406"/>
      <c r="C69" s="406"/>
      <c r="D69" s="406"/>
      <c r="E69" s="414"/>
      <c r="F69" s="414"/>
      <c r="G69" s="414"/>
      <c r="H69" s="414"/>
      <c r="I69" s="414"/>
    </row>
    <row r="70" spans="1:9" ht="12.75" customHeight="1">
      <c r="B70" s="406" t="s">
        <v>287</v>
      </c>
      <c r="C70" s="406"/>
      <c r="D70" s="406"/>
      <c r="E70" s="407">
        <f>F41/D41</f>
        <v>0</v>
      </c>
      <c r="F70" s="408"/>
      <c r="G70" s="408"/>
      <c r="H70" s="408"/>
      <c r="I70" s="409"/>
    </row>
    <row r="71" spans="1:9" ht="12.75" customHeight="1">
      <c r="B71" s="406"/>
      <c r="C71" s="406"/>
      <c r="D71" s="406"/>
      <c r="E71" s="410"/>
      <c r="F71" s="411"/>
      <c r="G71" s="411"/>
      <c r="H71" s="411"/>
      <c r="I71" s="412"/>
    </row>
    <row r="72" spans="1:9" ht="12.75" customHeight="1">
      <c r="B72" s="406" t="s">
        <v>136</v>
      </c>
      <c r="C72" s="406"/>
      <c r="D72" s="406"/>
      <c r="E72" s="407">
        <f>F42/D42</f>
        <v>0</v>
      </c>
      <c r="F72" s="408"/>
      <c r="G72" s="408"/>
      <c r="H72" s="408"/>
      <c r="I72" s="409"/>
    </row>
    <row r="73" spans="1:9" ht="12.75" customHeight="1">
      <c r="B73" s="406"/>
      <c r="C73" s="406"/>
      <c r="D73" s="406"/>
      <c r="E73" s="410"/>
      <c r="F73" s="411"/>
      <c r="G73" s="411"/>
      <c r="H73" s="411"/>
      <c r="I73" s="412"/>
    </row>
    <row r="74" spans="1:9" ht="12.75" customHeight="1">
      <c r="B74" s="406" t="s">
        <v>288</v>
      </c>
      <c r="C74" s="406"/>
      <c r="D74" s="406"/>
      <c r="E74" s="407">
        <f>F43/D43</f>
        <v>0</v>
      </c>
      <c r="F74" s="408"/>
      <c r="G74" s="408"/>
      <c r="H74" s="408"/>
      <c r="I74" s="409"/>
    </row>
    <row r="75" spans="1:9" ht="12.75" customHeight="1">
      <c r="B75" s="406"/>
      <c r="C75" s="406"/>
      <c r="D75" s="406"/>
      <c r="E75" s="410"/>
      <c r="F75" s="411"/>
      <c r="G75" s="411"/>
      <c r="H75" s="411"/>
      <c r="I75" s="412"/>
    </row>
    <row r="76" spans="1:9">
      <c r="B76" s="451"/>
      <c r="C76" s="451"/>
      <c r="D76" s="451"/>
      <c r="E76" s="451"/>
      <c r="F76" s="451"/>
      <c r="G76" s="451"/>
      <c r="H76" s="451"/>
      <c r="I76" s="451"/>
    </row>
  </sheetData>
  <dataConsolidate link="1"/>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7:C47"/>
    <mergeCell ref="D47:E47"/>
    <mergeCell ref="F47:I47"/>
    <mergeCell ref="B48:C49"/>
    <mergeCell ref="D48:E49"/>
    <mergeCell ref="B42:C42"/>
    <mergeCell ref="F42:G42"/>
    <mergeCell ref="B43:C43"/>
    <mergeCell ref="F43:G43"/>
    <mergeCell ref="B44:C44"/>
    <mergeCell ref="F44:G44"/>
    <mergeCell ref="A45:I46"/>
    <mergeCell ref="B72:D73"/>
    <mergeCell ref="E72:I73"/>
    <mergeCell ref="B74:D75"/>
    <mergeCell ref="E74:I75"/>
    <mergeCell ref="B50:I65"/>
    <mergeCell ref="B66:I67"/>
    <mergeCell ref="B68:D69"/>
    <mergeCell ref="E68:I69"/>
    <mergeCell ref="B70:D71"/>
    <mergeCell ref="E70:I71"/>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hyperlinks>
    <hyperlink ref="H21" r:id="rId1" display="https://zapotlan.hidalgo.gob.mx/normateca.html" xr:uid="{E00971DB-FB9C-4197-B7C6-F3CD7F909EDA}"/>
    <hyperlink ref="H20" r:id="rId2" display="https://zapotlan.hidalgo.gob.mx/normateca.html" xr:uid="{8E3E6221-0F6D-4E62-8BFA-43D76489B468}"/>
    <hyperlink ref="H22" r:id="rId3" display="https://zapotlan.hidalgo.gob.mx/normateca.html" xr:uid="{48A0E394-7F95-48DF-AF8E-57CA1F1C99A1}"/>
  </hyperlinks>
  <pageMargins left="0.7" right="0.7" top="0.75" bottom="0.75" header="0.3" footer="0.3"/>
  <pageSetup scale="55" orientation="portrait" r:id="rId4"/>
  <rowBreaks count="1" manualBreakCount="1">
    <brk id="44" max="16383" man="1"/>
  </rowBreaks>
  <drawing r:id="rId5"/>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topLeftCell="A46" zoomScaleNormal="100" zoomScaleSheetLayoutView="96" workbookViewId="0">
      <selection activeCell="F40" sqref="F40:G40"/>
    </sheetView>
  </sheetViews>
  <sheetFormatPr baseColWidth="10" defaultRowHeight="12.75"/>
  <cols>
    <col min="1" max="1" width="4.33203125" style="141" customWidth="1"/>
    <col min="2" max="3" width="15.83203125" style="141" customWidth="1"/>
    <col min="4" max="9" width="17.83203125" style="141" customWidth="1"/>
    <col min="10" max="16384" width="12" style="141"/>
  </cols>
  <sheetData>
    <row r="1" spans="2:9" ht="34.5" customHeight="1">
      <c r="B1" s="344" t="s">
        <v>38</v>
      </c>
      <c r="C1" s="448"/>
      <c r="D1" s="448"/>
      <c r="E1" s="448"/>
      <c r="F1" s="448"/>
      <c r="G1" s="448"/>
      <c r="H1" s="448"/>
      <c r="I1" s="448"/>
    </row>
    <row r="2" spans="2:9" ht="19.5" customHeight="1">
      <c r="B2" s="349" t="s">
        <v>364</v>
      </c>
      <c r="C2" s="449"/>
      <c r="D2" s="449"/>
      <c r="E2" s="449"/>
      <c r="F2" s="449"/>
      <c r="G2" s="449"/>
      <c r="H2" s="449"/>
      <c r="I2" s="449"/>
    </row>
    <row r="3" spans="2:9" ht="60" customHeight="1">
      <c r="B3" s="464" t="s">
        <v>39</v>
      </c>
      <c r="C3" s="464"/>
      <c r="D3" s="345" t="str">
        <f>'FORMATO 2. POA - MIR'!D4:F4</f>
        <v>Secretaria General Municipal</v>
      </c>
      <c r="E3" s="345"/>
      <c r="F3" s="464" t="s">
        <v>42</v>
      </c>
      <c r="G3" s="464"/>
      <c r="H3" s="345">
        <v>2026</v>
      </c>
      <c r="I3" s="345"/>
    </row>
    <row r="4" spans="2:9" ht="60" customHeight="1">
      <c r="B4" s="450" t="s">
        <v>40</v>
      </c>
      <c r="C4" s="450"/>
      <c r="D4" s="345" t="s">
        <v>581</v>
      </c>
      <c r="E4" s="345"/>
      <c r="F4" s="450" t="s">
        <v>43</v>
      </c>
      <c r="G4" s="450"/>
      <c r="H4" s="345" t="s">
        <v>289</v>
      </c>
      <c r="I4" s="345"/>
    </row>
    <row r="5" spans="2:9" ht="60" customHeight="1">
      <c r="B5" s="454" t="s">
        <v>41</v>
      </c>
      <c r="C5" s="454"/>
      <c r="D5" s="455" t="s">
        <v>224</v>
      </c>
      <c r="E5" s="455"/>
      <c r="F5" s="450" t="s">
        <v>44</v>
      </c>
      <c r="G5" s="450"/>
      <c r="H5" s="345" t="s">
        <v>582</v>
      </c>
      <c r="I5" s="345"/>
    </row>
    <row r="6" spans="2:9">
      <c r="B6" s="436" t="s">
        <v>92</v>
      </c>
      <c r="C6" s="436"/>
      <c r="D6" s="436"/>
      <c r="E6" s="436"/>
      <c r="F6" s="436"/>
      <c r="G6" s="436"/>
      <c r="H6" s="436"/>
      <c r="I6" s="436"/>
    </row>
    <row r="7" spans="2:9" ht="93.75" customHeight="1">
      <c r="B7" s="428" t="s">
        <v>93</v>
      </c>
      <c r="C7" s="428"/>
      <c r="D7" s="422" t="str">
        <f>'FORMATO 2. POA - MIR'!C9</f>
        <v>1. Acuerdo para un Gobierno Cercano, Justo y Honesto</v>
      </c>
      <c r="E7" s="422"/>
      <c r="F7" s="431" t="s">
        <v>94</v>
      </c>
      <c r="G7" s="431"/>
      <c r="H7" s="422" t="str">
        <f>'FORMATO 2. POA - MIR'!E9</f>
        <v>1.1 Garantizar un servicio público responsable, transparente, inclusivo y comprometido con la equidad, promoviendo la rendición de cuentas y la atención eficaz a las necesidades de la población.</v>
      </c>
      <c r="I7" s="422"/>
    </row>
    <row r="8" spans="2:9" ht="93.75" customHeight="1">
      <c r="B8" s="431" t="s">
        <v>95</v>
      </c>
      <c r="C8" s="431"/>
      <c r="D8" s="422" t="str">
        <f>'FORMATO 2. POA - MIR'!C10</f>
        <v>ACUERDO 1. ZAPOTLÁN SEGURO, CON UN GOBIERNO TRANSPARENTE Y JUSTO.</v>
      </c>
      <c r="E8" s="422"/>
      <c r="F8" s="431" t="s">
        <v>97</v>
      </c>
      <c r="G8" s="431"/>
      <c r="H8" s="422" t="str">
        <f>'FORMATO 2. POA - MIR'!E10</f>
        <v>1.1.1.2 Dar a conocer la oferta de proyectos y programas de la administración pública municipal a los Zapotlanenses a través de los servidores públicos.</v>
      </c>
      <c r="I8" s="422"/>
    </row>
    <row r="9" spans="2:9" ht="93.75" customHeight="1">
      <c r="B9" s="431" t="s">
        <v>98</v>
      </c>
      <c r="C9" s="431"/>
      <c r="D9" s="422" t="str">
        <f>'FORMATO 2. POA - MIR'!C11</f>
        <v>Tener un Zapotlán seguro y en paz, mediante un gobierno cercano con participación ciudadana, enfocado en una rendición de cuentas transparente y justa en beneficio de la ciudadanía.</v>
      </c>
      <c r="E9" s="422"/>
      <c r="F9" s="431" t="s">
        <v>99</v>
      </c>
      <c r="G9" s="431"/>
      <c r="H9" s="422" t="str">
        <f>'FORMATO 2. POA - MIR'!E11</f>
        <v>1.4.3.5 Optimizar de forma efectiva los tiempos, costos y requisitos necesarios en la realización de trámites y servicios municipales.</v>
      </c>
      <c r="I9" s="422"/>
    </row>
    <row r="10" spans="2:9" ht="15" customHeight="1">
      <c r="B10" s="465" t="s">
        <v>300</v>
      </c>
      <c r="C10" s="457"/>
      <c r="D10" s="457"/>
      <c r="E10" s="457"/>
      <c r="F10" s="457"/>
      <c r="G10" s="457"/>
      <c r="H10" s="457"/>
      <c r="I10" s="457"/>
    </row>
    <row r="11" spans="2:9">
      <c r="B11" s="428" t="s">
        <v>45</v>
      </c>
      <c r="C11" s="428"/>
      <c r="D11" s="428"/>
      <c r="E11" s="428"/>
      <c r="F11" s="428"/>
      <c r="G11" s="428"/>
      <c r="H11" s="428"/>
      <c r="I11" s="428"/>
    </row>
    <row r="12" spans="2:9">
      <c r="B12" s="456" t="str">
        <f>CALENDARIZACION!B20</f>
        <v>Registros de Nacimiento</v>
      </c>
      <c r="C12" s="456"/>
      <c r="D12" s="456"/>
      <c r="E12" s="456"/>
      <c r="F12" s="456"/>
      <c r="G12" s="456"/>
      <c r="H12" s="456"/>
      <c r="I12" s="456"/>
    </row>
    <row r="13" spans="2:9">
      <c r="B13" s="428" t="s">
        <v>48</v>
      </c>
      <c r="C13" s="428"/>
      <c r="D13" s="428"/>
      <c r="E13" s="428"/>
      <c r="F13" s="428"/>
      <c r="G13" s="428"/>
      <c r="H13" s="428"/>
      <c r="I13" s="428"/>
    </row>
    <row r="14" spans="2:9" ht="108" customHeight="1">
      <c r="B14" s="422" t="str">
        <f>'FORMATO 2. POA - MIR'!C17</f>
        <v>Proporcionar la solicitud donde constan los requisitos en listados en la parte posterior para tramitar acta de nacimiento.</v>
      </c>
      <c r="C14" s="422"/>
      <c r="D14" s="422"/>
      <c r="E14" s="422"/>
      <c r="F14" s="422"/>
      <c r="G14" s="422"/>
      <c r="H14" s="422"/>
      <c r="I14" s="422"/>
    </row>
    <row r="15" spans="2:9" ht="18.75" customHeight="1">
      <c r="B15" s="457" t="s">
        <v>366</v>
      </c>
      <c r="C15" s="457"/>
      <c r="D15" s="457"/>
      <c r="E15" s="457"/>
      <c r="F15" s="457"/>
      <c r="G15" s="457"/>
      <c r="H15" s="457"/>
      <c r="I15" s="457"/>
    </row>
    <row r="16" spans="2:9">
      <c r="B16" s="430" t="s">
        <v>352</v>
      </c>
      <c r="C16" s="430"/>
      <c r="D16" s="430"/>
      <c r="E16" s="430"/>
      <c r="F16" s="430"/>
      <c r="G16" s="430"/>
      <c r="H16" s="430"/>
      <c r="I16" s="430"/>
    </row>
    <row r="17" spans="2:9">
      <c r="B17" s="422" t="str">
        <f>CALENDARIZACION!E20</f>
        <v xml:space="preserve">PSDCREPPPTAN = PRN (PRNR/PRNP)X100%  </v>
      </c>
      <c r="C17" s="422"/>
      <c r="D17" s="422"/>
      <c r="E17" s="422"/>
      <c r="F17" s="422"/>
      <c r="G17" s="422"/>
      <c r="H17" s="422"/>
      <c r="I17" s="422"/>
    </row>
    <row r="18" spans="2:9">
      <c r="B18" s="430" t="s">
        <v>353</v>
      </c>
      <c r="C18" s="430"/>
      <c r="D18" s="430"/>
      <c r="E18" s="430"/>
      <c r="F18" s="430"/>
      <c r="G18" s="430"/>
      <c r="H18" s="430"/>
      <c r="I18" s="430"/>
    </row>
    <row r="19" spans="2:9" ht="28.5" customHeight="1">
      <c r="B19" s="443" t="s">
        <v>108</v>
      </c>
      <c r="C19" s="444"/>
      <c r="D19" s="445" t="s">
        <v>354</v>
      </c>
      <c r="E19" s="445"/>
      <c r="F19" s="444" t="s">
        <v>355</v>
      </c>
      <c r="G19" s="444"/>
      <c r="H19" s="431" t="s">
        <v>148</v>
      </c>
      <c r="I19" s="431"/>
    </row>
    <row r="20" spans="2:9" ht="145.5" customHeight="1">
      <c r="B20" s="462" t="s">
        <v>583</v>
      </c>
      <c r="C20" s="463"/>
      <c r="D20" s="420" t="s">
        <v>111</v>
      </c>
      <c r="E20" s="420"/>
      <c r="F20" s="422" t="str">
        <f>CALENDARIZACION!C20</f>
        <v xml:space="preserve">PSDCREPPPTAN Porcentaje de solicitudes donde constan los requisitos en listados en la parte posterior para tramitar acta de nacimiento </v>
      </c>
      <c r="G20" s="422"/>
      <c r="H20" s="460" t="s">
        <v>641</v>
      </c>
      <c r="I20" s="461"/>
    </row>
    <row r="21" spans="2:9" ht="145.5" customHeight="1">
      <c r="B21" s="452" t="s">
        <v>584</v>
      </c>
      <c r="C21" s="453"/>
      <c r="D21" s="420" t="s">
        <v>111</v>
      </c>
      <c r="E21" s="420"/>
      <c r="F21" s="422" t="str">
        <f>CALENDARIZACION!D20</f>
        <v xml:space="preserve">PSDCREPPPTAN
 PRNP (Porcentaje de Registro de Nacimientos Programados)
</v>
      </c>
      <c r="G21" s="422"/>
      <c r="H21" s="460" t="s">
        <v>641</v>
      </c>
      <c r="I21" s="461"/>
    </row>
    <row r="22" spans="2:9" ht="145.5" customHeight="1">
      <c r="B22" s="452" t="s">
        <v>585</v>
      </c>
      <c r="C22" s="453"/>
      <c r="D22" s="420" t="s">
        <v>111</v>
      </c>
      <c r="E22" s="420"/>
      <c r="F22" s="422" t="str">
        <f>CALENDARIZACION!D21</f>
        <v xml:space="preserve">PSDCREPPPTAN 
PRNR (Porcentaje de Registros de Nacimientos Realizados)
</v>
      </c>
      <c r="G22" s="422"/>
      <c r="H22" s="460" t="s">
        <v>641</v>
      </c>
      <c r="I22" s="461"/>
    </row>
    <row r="23" spans="2:9" ht="12.75" customHeight="1">
      <c r="B23" s="440" t="s">
        <v>151</v>
      </c>
      <c r="C23" s="440"/>
      <c r="D23" s="440"/>
      <c r="E23" s="440"/>
      <c r="F23" s="440"/>
      <c r="G23" s="440"/>
      <c r="H23" s="440"/>
      <c r="I23" s="440"/>
    </row>
    <row r="24" spans="2:9" ht="15.75" customHeight="1">
      <c r="B24" s="428" t="s">
        <v>28</v>
      </c>
      <c r="C24" s="428"/>
      <c r="D24" s="428" t="s">
        <v>46</v>
      </c>
      <c r="E24" s="428"/>
      <c r="F24" s="428" t="s">
        <v>47</v>
      </c>
      <c r="G24" s="428"/>
      <c r="H24" s="428"/>
      <c r="I24" s="428"/>
    </row>
    <row r="25" spans="2:9" ht="18" customHeight="1">
      <c r="B25" s="422" t="s">
        <v>103</v>
      </c>
      <c r="C25" s="422"/>
      <c r="D25" s="422" t="s">
        <v>101</v>
      </c>
      <c r="E25" s="422"/>
      <c r="F25" s="422" t="s">
        <v>221</v>
      </c>
      <c r="G25" s="422"/>
      <c r="H25" s="422"/>
      <c r="I25" s="422"/>
    </row>
    <row r="26" spans="2:9" ht="18" customHeight="1">
      <c r="B26" s="428" t="s">
        <v>130</v>
      </c>
      <c r="C26" s="428"/>
      <c r="D26" s="428"/>
      <c r="E26" s="428"/>
      <c r="F26" s="429" t="s">
        <v>133</v>
      </c>
      <c r="G26" s="430"/>
      <c r="H26" s="430"/>
      <c r="I26" s="430"/>
    </row>
    <row r="27" spans="2:9" ht="13.5" customHeight="1">
      <c r="B27" s="422" t="s">
        <v>111</v>
      </c>
      <c r="C27" s="422"/>
      <c r="D27" s="422"/>
      <c r="E27" s="422"/>
      <c r="F27" s="422" t="s">
        <v>197</v>
      </c>
      <c r="G27" s="422"/>
      <c r="H27" s="422"/>
      <c r="I27" s="422"/>
    </row>
    <row r="28" spans="2:9" ht="15.75" customHeight="1">
      <c r="B28" s="439" t="s">
        <v>85</v>
      </c>
      <c r="C28" s="437"/>
      <c r="D28" s="437"/>
      <c r="E28" s="437"/>
      <c r="F28" s="429" t="s">
        <v>134</v>
      </c>
      <c r="G28" s="430"/>
      <c r="H28" s="430"/>
      <c r="I28" s="430"/>
    </row>
    <row r="29" spans="2:9" ht="15.75" customHeight="1">
      <c r="B29" s="422" t="s">
        <v>112</v>
      </c>
      <c r="C29" s="422"/>
      <c r="D29" s="422"/>
      <c r="E29" s="422"/>
      <c r="F29" s="422" t="s">
        <v>113</v>
      </c>
      <c r="G29" s="422"/>
      <c r="H29" s="422"/>
      <c r="I29" s="422"/>
    </row>
    <row r="30" spans="2:9" ht="14.25" customHeight="1">
      <c r="B30" s="436" t="s">
        <v>154</v>
      </c>
      <c r="C30" s="436"/>
      <c r="D30" s="436"/>
      <c r="E30" s="436"/>
      <c r="F30" s="436"/>
      <c r="G30" s="436"/>
      <c r="H30" s="436"/>
      <c r="I30" s="436"/>
    </row>
    <row r="31" spans="2:9" ht="13.5" customHeight="1">
      <c r="B31" s="437" t="s">
        <v>357</v>
      </c>
      <c r="C31" s="437"/>
      <c r="D31" s="437"/>
      <c r="E31" s="437"/>
      <c r="F31" s="430" t="s">
        <v>358</v>
      </c>
      <c r="G31" s="430"/>
      <c r="H31" s="430"/>
      <c r="I31" s="430"/>
    </row>
    <row r="32" spans="2:9">
      <c r="B32" s="433" t="s">
        <v>157</v>
      </c>
      <c r="C32" s="433"/>
      <c r="D32" s="432">
        <f>CALENDARIZACION!R20</f>
        <v>207</v>
      </c>
      <c r="E32" s="432"/>
      <c r="F32" s="422" t="s">
        <v>118</v>
      </c>
      <c r="G32" s="422"/>
      <c r="H32" s="438" t="s">
        <v>119</v>
      </c>
      <c r="I32" s="438"/>
    </row>
    <row r="33" spans="2:10">
      <c r="B33" s="433" t="s">
        <v>120</v>
      </c>
      <c r="C33" s="433"/>
      <c r="D33" s="420" t="s">
        <v>112</v>
      </c>
      <c r="E33" s="420"/>
      <c r="F33" s="422" t="s">
        <v>356</v>
      </c>
      <c r="G33" s="422"/>
      <c r="H33" s="434" t="s">
        <v>122</v>
      </c>
      <c r="I33" s="434"/>
    </row>
    <row r="34" spans="2:10">
      <c r="B34" s="433" t="s">
        <v>49</v>
      </c>
      <c r="C34" s="433"/>
      <c r="D34" s="420" t="s">
        <v>196</v>
      </c>
      <c r="E34" s="420"/>
      <c r="F34" s="422" t="s">
        <v>123</v>
      </c>
      <c r="G34" s="422"/>
      <c r="H34" s="435" t="s">
        <v>124</v>
      </c>
      <c r="I34" s="435"/>
    </row>
    <row r="35" spans="2:10">
      <c r="B35" s="430" t="s">
        <v>367</v>
      </c>
      <c r="C35" s="430"/>
      <c r="D35" s="430"/>
      <c r="E35" s="430"/>
      <c r="F35" s="430"/>
      <c r="G35" s="430"/>
      <c r="H35" s="430"/>
      <c r="I35" s="430"/>
    </row>
    <row r="36" spans="2:10">
      <c r="B36" s="431" t="s">
        <v>238</v>
      </c>
      <c r="C36" s="431"/>
      <c r="D36" s="431"/>
      <c r="E36" s="431"/>
      <c r="F36" s="431" t="s">
        <v>50</v>
      </c>
      <c r="G36" s="431"/>
      <c r="H36" s="431" t="s">
        <v>152</v>
      </c>
      <c r="I36" s="431"/>
    </row>
    <row r="37" spans="2:10">
      <c r="B37" s="432">
        <v>58</v>
      </c>
      <c r="C37" s="432"/>
      <c r="D37" s="432"/>
      <c r="E37" s="432"/>
      <c r="F37" s="432">
        <v>2026</v>
      </c>
      <c r="G37" s="432"/>
      <c r="H37" s="422" t="s">
        <v>112</v>
      </c>
      <c r="I37" s="422"/>
    </row>
    <row r="38" spans="2:10">
      <c r="B38" s="427" t="s">
        <v>155</v>
      </c>
      <c r="C38" s="427"/>
      <c r="D38" s="427"/>
      <c r="E38" s="427"/>
      <c r="F38" s="427"/>
      <c r="G38" s="427"/>
      <c r="H38" s="427"/>
      <c r="I38" s="427"/>
    </row>
    <row r="39" spans="2:10" s="48" customFormat="1" ht="36">
      <c r="B39" s="428" t="s">
        <v>126</v>
      </c>
      <c r="C39" s="428"/>
      <c r="D39" s="150" t="s">
        <v>156</v>
      </c>
      <c r="E39" s="158" t="s">
        <v>88</v>
      </c>
      <c r="F39" s="429" t="s">
        <v>89</v>
      </c>
      <c r="G39" s="430"/>
      <c r="H39" s="124" t="s">
        <v>78</v>
      </c>
      <c r="I39" s="124" t="s">
        <v>79</v>
      </c>
    </row>
    <row r="40" spans="2:10">
      <c r="B40" s="422" t="s">
        <v>286</v>
      </c>
      <c r="C40" s="422"/>
      <c r="D40" s="126">
        <f>SUM(CALENDARIZACION!F20:H20)</f>
        <v>58</v>
      </c>
      <c r="E40" s="127">
        <v>0</v>
      </c>
      <c r="F40" s="423">
        <f>SUM(CALENDARIZACION!F21:H21)</f>
        <v>77</v>
      </c>
      <c r="G40" s="423"/>
      <c r="H40" s="153">
        <v>46027</v>
      </c>
      <c r="I40" s="153">
        <v>46386</v>
      </c>
      <c r="J40" s="161"/>
    </row>
    <row r="41" spans="2:10">
      <c r="B41" s="422" t="s">
        <v>287</v>
      </c>
      <c r="C41" s="422"/>
      <c r="D41" s="126">
        <f>SUM(CALENDARIZACION!I20:K20)</f>
        <v>51</v>
      </c>
      <c r="E41" s="129">
        <v>0</v>
      </c>
      <c r="F41" s="423">
        <f>SUM(CALENDARIZACION!I21:K21)</f>
        <v>0</v>
      </c>
      <c r="G41" s="423"/>
      <c r="H41" s="153"/>
      <c r="I41" s="153"/>
      <c r="J41" s="161"/>
    </row>
    <row r="42" spans="2:10">
      <c r="B42" s="422" t="s">
        <v>136</v>
      </c>
      <c r="C42" s="422"/>
      <c r="D42" s="126">
        <f>SUM(CALENDARIZACION!L20:N20)</f>
        <v>51</v>
      </c>
      <c r="E42" s="127">
        <v>0</v>
      </c>
      <c r="F42" s="423">
        <f>SUM(CALENDARIZACION!L21:N21)</f>
        <v>0</v>
      </c>
      <c r="G42" s="423"/>
      <c r="H42" s="153"/>
      <c r="I42" s="153"/>
    </row>
    <row r="43" spans="2:10">
      <c r="B43" s="422" t="s">
        <v>288</v>
      </c>
      <c r="C43" s="422"/>
      <c r="D43" s="126">
        <f>SUM(CALENDARIZACION!O20:Q20)</f>
        <v>47</v>
      </c>
      <c r="E43" s="127">
        <v>0</v>
      </c>
      <c r="F43" s="423">
        <f>SUM(CALENDARIZACION!O21:Q21)</f>
        <v>0</v>
      </c>
      <c r="G43" s="423"/>
      <c r="H43" s="153"/>
      <c r="I43" s="153"/>
    </row>
    <row r="44" spans="2:10" ht="24">
      <c r="B44" s="424" t="s">
        <v>363</v>
      </c>
      <c r="C44" s="424"/>
      <c r="D44" s="154">
        <f>F49</f>
        <v>207</v>
      </c>
      <c r="E44" s="154">
        <v>0</v>
      </c>
      <c r="F44" s="425">
        <f>G49</f>
        <v>77</v>
      </c>
      <c r="G44" s="425"/>
      <c r="H44" s="125" t="s">
        <v>158</v>
      </c>
      <c r="I44" s="155">
        <f>I49</f>
        <v>0.3719806763285024</v>
      </c>
    </row>
    <row r="45" spans="2:10">
      <c r="B45" s="459"/>
      <c r="C45" s="426"/>
    </row>
    <row r="46" spans="2:10" ht="22.5" customHeight="1"/>
    <row r="47" spans="2:10" ht="39" customHeight="1">
      <c r="B47" s="450" t="s">
        <v>170</v>
      </c>
      <c r="C47" s="428"/>
      <c r="D47" s="417" t="s">
        <v>52</v>
      </c>
      <c r="E47" s="417"/>
      <c r="F47" s="417" t="s">
        <v>164</v>
      </c>
      <c r="G47" s="417"/>
      <c r="H47" s="417"/>
      <c r="I47" s="417"/>
    </row>
    <row r="48" spans="2:10" ht="33.75" customHeight="1">
      <c r="B48" s="418" t="str">
        <f>D5</f>
        <v>PP1- A1 C1</v>
      </c>
      <c r="C48" s="418"/>
      <c r="D48" s="420" t="str">
        <f>B12</f>
        <v>Registros de Nacimiento</v>
      </c>
      <c r="E48" s="420"/>
      <c r="F48" s="134" t="s">
        <v>165</v>
      </c>
      <c r="G48" s="125" t="s">
        <v>166</v>
      </c>
      <c r="H48" s="134" t="s">
        <v>67</v>
      </c>
      <c r="I48" s="135" t="s">
        <v>68</v>
      </c>
    </row>
    <row r="49" spans="1:9" ht="30" customHeight="1">
      <c r="B49" s="418"/>
      <c r="C49" s="418"/>
      <c r="D49" s="420"/>
      <c r="E49" s="420"/>
      <c r="F49" s="136">
        <f>CALENDARIZACION!S20</f>
        <v>207</v>
      </c>
      <c r="G49" s="132">
        <f>CALENDARIZACION!S21</f>
        <v>77</v>
      </c>
      <c r="H49" s="136">
        <f>CALENDARIZACION!T20</f>
        <v>130</v>
      </c>
      <c r="I49" s="137">
        <f>CALENDARIZACION!U20</f>
        <v>0.3719806763285024</v>
      </c>
    </row>
    <row r="50" spans="1:9" ht="20.25" customHeight="1">
      <c r="A50" s="162">
        <v>1</v>
      </c>
      <c r="B50" s="348"/>
      <c r="C50" s="348"/>
      <c r="D50" s="348"/>
      <c r="E50" s="348"/>
      <c r="F50" s="348"/>
      <c r="G50" s="348"/>
      <c r="H50" s="348"/>
      <c r="I50" s="348"/>
    </row>
    <row r="51" spans="1:9">
      <c r="A51" s="162">
        <v>1</v>
      </c>
      <c r="B51" s="348"/>
      <c r="C51" s="348"/>
      <c r="D51" s="348"/>
      <c r="E51" s="348"/>
      <c r="F51" s="348"/>
      <c r="G51" s="348"/>
      <c r="H51" s="348"/>
      <c r="I51" s="348"/>
    </row>
    <row r="52" spans="1:9">
      <c r="A52" s="162">
        <v>1</v>
      </c>
      <c r="B52" s="348"/>
      <c r="C52" s="348"/>
      <c r="D52" s="348"/>
      <c r="E52" s="348"/>
      <c r="F52" s="348"/>
      <c r="G52" s="348"/>
      <c r="H52" s="348"/>
      <c r="I52" s="348"/>
    </row>
    <row r="53" spans="1:9">
      <c r="A53" s="162">
        <v>1</v>
      </c>
      <c r="B53" s="348"/>
      <c r="C53" s="348"/>
      <c r="D53" s="348"/>
      <c r="E53" s="348"/>
      <c r="F53" s="348"/>
      <c r="G53" s="348"/>
      <c r="H53" s="348"/>
      <c r="I53" s="348"/>
    </row>
    <row r="54" spans="1:9">
      <c r="A54" s="162">
        <v>1</v>
      </c>
      <c r="B54" s="348"/>
      <c r="C54" s="348"/>
      <c r="D54" s="348"/>
      <c r="E54" s="348"/>
      <c r="F54" s="348"/>
      <c r="G54" s="348"/>
      <c r="H54" s="348"/>
      <c r="I54" s="348"/>
    </row>
    <row r="55" spans="1:9">
      <c r="A55" s="162">
        <v>1</v>
      </c>
      <c r="B55" s="348"/>
      <c r="C55" s="348"/>
      <c r="D55" s="348"/>
      <c r="E55" s="348"/>
      <c r="F55" s="348"/>
      <c r="G55" s="348"/>
      <c r="H55" s="348"/>
      <c r="I55" s="348"/>
    </row>
    <row r="56" spans="1:9">
      <c r="A56" s="162">
        <v>1</v>
      </c>
      <c r="B56" s="348"/>
      <c r="C56" s="348"/>
      <c r="D56" s="348"/>
      <c r="E56" s="348"/>
      <c r="F56" s="348"/>
      <c r="G56" s="348"/>
      <c r="H56" s="348"/>
      <c r="I56" s="348"/>
    </row>
    <row r="57" spans="1:9">
      <c r="A57" s="162">
        <v>1</v>
      </c>
      <c r="B57" s="348"/>
      <c r="C57" s="348"/>
      <c r="D57" s="348"/>
      <c r="E57" s="348"/>
      <c r="F57" s="348"/>
      <c r="G57" s="348"/>
      <c r="H57" s="348"/>
      <c r="I57" s="348"/>
    </row>
    <row r="58" spans="1:9">
      <c r="A58" s="162">
        <v>1</v>
      </c>
      <c r="B58" s="348"/>
      <c r="C58" s="348"/>
      <c r="D58" s="348"/>
      <c r="E58" s="348"/>
      <c r="F58" s="348"/>
      <c r="G58" s="348"/>
      <c r="H58" s="348"/>
      <c r="I58" s="348"/>
    </row>
    <row r="59" spans="1:9">
      <c r="A59" s="162">
        <v>1</v>
      </c>
      <c r="B59" s="348"/>
      <c r="C59" s="348"/>
      <c r="D59" s="348"/>
      <c r="E59" s="348"/>
      <c r="F59" s="348"/>
      <c r="G59" s="348"/>
      <c r="H59" s="348"/>
      <c r="I59" s="348"/>
    </row>
    <row r="60" spans="1:9">
      <c r="A60" s="162">
        <v>1</v>
      </c>
      <c r="B60" s="348"/>
      <c r="C60" s="348"/>
      <c r="D60" s="348"/>
      <c r="E60" s="348"/>
      <c r="F60" s="348"/>
      <c r="G60" s="348"/>
      <c r="H60" s="348"/>
      <c r="I60" s="348"/>
    </row>
    <row r="61" spans="1:9">
      <c r="A61" s="162">
        <v>1</v>
      </c>
      <c r="B61" s="348"/>
      <c r="C61" s="348"/>
      <c r="D61" s="348"/>
      <c r="E61" s="348"/>
      <c r="F61" s="348"/>
      <c r="G61" s="348"/>
      <c r="H61" s="348"/>
      <c r="I61" s="348"/>
    </row>
    <row r="62" spans="1:9">
      <c r="A62" s="162">
        <v>1</v>
      </c>
      <c r="B62" s="348"/>
      <c r="C62" s="348"/>
      <c r="D62" s="348"/>
      <c r="E62" s="348"/>
      <c r="F62" s="348"/>
      <c r="G62" s="348"/>
      <c r="H62" s="348"/>
      <c r="I62" s="348"/>
    </row>
    <row r="63" spans="1:9">
      <c r="A63" s="162">
        <v>1</v>
      </c>
      <c r="B63" s="348"/>
      <c r="C63" s="348"/>
      <c r="D63" s="348"/>
      <c r="E63" s="348"/>
      <c r="F63" s="348"/>
      <c r="G63" s="348"/>
      <c r="H63" s="348"/>
      <c r="I63" s="348"/>
    </row>
    <row r="64" spans="1:9">
      <c r="A64" s="162">
        <v>1</v>
      </c>
      <c r="B64" s="348"/>
      <c r="C64" s="348"/>
      <c r="D64" s="348"/>
      <c r="E64" s="348"/>
      <c r="F64" s="348"/>
      <c r="G64" s="348"/>
      <c r="H64" s="348"/>
      <c r="I64" s="348"/>
    </row>
    <row r="65" spans="1:9" ht="17.25" customHeight="1">
      <c r="A65" s="162">
        <v>1</v>
      </c>
      <c r="B65" s="348"/>
      <c r="C65" s="348"/>
      <c r="D65" s="348"/>
      <c r="E65" s="348"/>
      <c r="F65" s="348"/>
      <c r="G65" s="348"/>
      <c r="H65" s="348"/>
      <c r="I65" s="348"/>
    </row>
    <row r="66" spans="1:9">
      <c r="A66" s="162">
        <v>1</v>
      </c>
      <c r="B66" s="458" t="s">
        <v>291</v>
      </c>
      <c r="C66" s="458"/>
      <c r="D66" s="458"/>
      <c r="E66" s="458"/>
      <c r="F66" s="458"/>
      <c r="G66" s="458"/>
      <c r="H66" s="458"/>
      <c r="I66" s="458"/>
    </row>
    <row r="67" spans="1:9">
      <c r="A67" s="162">
        <v>1</v>
      </c>
      <c r="B67" s="458"/>
      <c r="C67" s="458"/>
      <c r="D67" s="458"/>
      <c r="E67" s="458"/>
      <c r="F67" s="458"/>
      <c r="G67" s="458"/>
      <c r="H67" s="458"/>
      <c r="I67" s="458"/>
    </row>
    <row r="68" spans="1:9">
      <c r="A68" s="162">
        <v>1</v>
      </c>
      <c r="B68" s="406" t="s">
        <v>286</v>
      </c>
      <c r="C68" s="406"/>
      <c r="D68" s="406"/>
      <c r="E68" s="414">
        <f>F40/D40</f>
        <v>1.3275862068965518</v>
      </c>
      <c r="F68" s="414"/>
      <c r="G68" s="414"/>
      <c r="H68" s="414"/>
      <c r="I68" s="414"/>
    </row>
    <row r="69" spans="1:9">
      <c r="A69" s="162">
        <v>1</v>
      </c>
      <c r="B69" s="406"/>
      <c r="C69" s="406"/>
      <c r="D69" s="406"/>
      <c r="E69" s="414"/>
      <c r="F69" s="414"/>
      <c r="G69" s="414"/>
      <c r="H69" s="414"/>
      <c r="I69" s="414"/>
    </row>
    <row r="70" spans="1:9">
      <c r="B70" s="406" t="s">
        <v>287</v>
      </c>
      <c r="C70" s="406"/>
      <c r="D70" s="406"/>
      <c r="E70" s="414">
        <f>F41/D41</f>
        <v>0</v>
      </c>
      <c r="F70" s="414"/>
      <c r="G70" s="414"/>
      <c r="H70" s="414"/>
      <c r="I70" s="414"/>
    </row>
    <row r="71" spans="1:9">
      <c r="B71" s="406"/>
      <c r="C71" s="406"/>
      <c r="D71" s="406"/>
      <c r="E71" s="414"/>
      <c r="F71" s="414"/>
      <c r="G71" s="414"/>
      <c r="H71" s="414"/>
      <c r="I71" s="414"/>
    </row>
    <row r="72" spans="1:9" ht="12.75" customHeight="1">
      <c r="B72" s="406" t="s">
        <v>136</v>
      </c>
      <c r="C72" s="406"/>
      <c r="D72" s="406"/>
      <c r="E72" s="414">
        <f>F42/D42</f>
        <v>0</v>
      </c>
      <c r="F72" s="414"/>
      <c r="G72" s="414"/>
      <c r="H72" s="414"/>
      <c r="I72" s="414"/>
    </row>
    <row r="73" spans="1:9" ht="12.75" customHeight="1">
      <c r="B73" s="406"/>
      <c r="C73" s="406"/>
      <c r="D73" s="406"/>
      <c r="E73" s="414"/>
      <c r="F73" s="414"/>
      <c r="G73" s="414"/>
      <c r="H73" s="414"/>
      <c r="I73" s="414"/>
    </row>
    <row r="74" spans="1:9">
      <c r="B74" s="406" t="s">
        <v>288</v>
      </c>
      <c r="C74" s="406"/>
      <c r="D74" s="406"/>
      <c r="E74" s="414">
        <f>F43/D43</f>
        <v>0</v>
      </c>
      <c r="F74" s="414"/>
      <c r="G74" s="414"/>
      <c r="H74" s="414"/>
      <c r="I74" s="414"/>
    </row>
    <row r="75" spans="1:9">
      <c r="B75" s="406"/>
      <c r="C75" s="406"/>
      <c r="D75" s="406"/>
      <c r="E75" s="414"/>
      <c r="F75" s="414"/>
      <c r="G75" s="414"/>
      <c r="H75" s="414"/>
      <c r="I75" s="414"/>
    </row>
    <row r="76" spans="1:9">
      <c r="B76" s="451"/>
      <c r="C76" s="451"/>
      <c r="D76" s="451"/>
      <c r="E76" s="451"/>
      <c r="F76" s="451"/>
      <c r="G76" s="451"/>
      <c r="H76" s="451"/>
      <c r="I76" s="451"/>
    </row>
  </sheetData>
  <dataConsolidate link="1"/>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5:C45"/>
    <mergeCell ref="B47:C47"/>
    <mergeCell ref="D47:E47"/>
    <mergeCell ref="F47:I47"/>
    <mergeCell ref="B48:C49"/>
    <mergeCell ref="D48:E49"/>
    <mergeCell ref="B42:C42"/>
    <mergeCell ref="F42:G42"/>
    <mergeCell ref="B43:C43"/>
    <mergeCell ref="F43:G43"/>
    <mergeCell ref="B44:C44"/>
    <mergeCell ref="F44:G44"/>
    <mergeCell ref="B72:D73"/>
    <mergeCell ref="E68:I69"/>
    <mergeCell ref="E70:I71"/>
    <mergeCell ref="E72:I73"/>
    <mergeCell ref="B74:D75"/>
    <mergeCell ref="E74:I75"/>
    <mergeCell ref="B66:I67"/>
    <mergeCell ref="B50:I65"/>
    <mergeCell ref="B68:D69"/>
    <mergeCell ref="B70:D71"/>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hyperlinks>
    <hyperlink ref="H20" r:id="rId1" display="https://zapotlan.hidalgo.gob.mx/normateca.html" xr:uid="{B1ACA7D9-9D4E-4350-A68C-D047F34AFD1E}"/>
    <hyperlink ref="H21" r:id="rId2" display="https://zapotlan.hidalgo.gob.mx/normateca.html" xr:uid="{98CA8ABE-0875-49D0-B47F-6947F5E7D06A}"/>
    <hyperlink ref="H22" r:id="rId3" display="https://zapotlan.hidalgo.gob.mx/normateca.html" xr:uid="{DE305293-FC46-42B8-BA34-AFD444C7A990}"/>
  </hyperlinks>
  <pageMargins left="0.7" right="0.7" top="0.75" bottom="0.75" header="0.3" footer="0.3"/>
  <pageSetup scale="46" orientation="portrait" r:id="rId4"/>
  <rowBreaks count="1" manualBreakCount="1">
    <brk id="44" max="16383" man="1"/>
  </rowBreaks>
  <ignoredErrors>
    <ignoredError sqref="D40" formulaRange="1"/>
  </ignoredErrors>
  <drawing r:id="rId5"/>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topLeftCell="A28" zoomScaleNormal="100" zoomScaleSheetLayoutView="93" workbookViewId="0">
      <selection activeCell="H23" sqref="H23:I23"/>
    </sheetView>
  </sheetViews>
  <sheetFormatPr baseColWidth="10" defaultRowHeight="12.75"/>
  <cols>
    <col min="1" max="1" width="4.33203125" style="141" customWidth="1"/>
    <col min="2" max="3" width="12" style="141"/>
    <col min="4" max="4" width="19.6640625" style="141" customWidth="1"/>
    <col min="5" max="5" width="20.6640625" style="141" customWidth="1"/>
    <col min="6" max="7" width="17.83203125" style="141" customWidth="1"/>
    <col min="8" max="8" width="16.1640625" style="141" customWidth="1"/>
    <col min="9" max="9" width="17.83203125" style="141" customWidth="1"/>
    <col min="10" max="16384" width="12" style="141"/>
  </cols>
  <sheetData>
    <row r="2" spans="1:9" ht="18" customHeight="1"/>
    <row r="3" spans="1:9" ht="15" customHeight="1"/>
    <row r="4" spans="1:9" ht="34.5" customHeight="1">
      <c r="B4" s="344" t="s">
        <v>38</v>
      </c>
      <c r="C4" s="448"/>
      <c r="D4" s="448"/>
      <c r="E4" s="448"/>
      <c r="F4" s="448"/>
      <c r="G4" s="448"/>
      <c r="H4" s="448"/>
      <c r="I4" s="448"/>
    </row>
    <row r="5" spans="1:9" ht="19.5" customHeight="1">
      <c r="B5" s="349" t="s">
        <v>364</v>
      </c>
      <c r="C5" s="449"/>
      <c r="D5" s="449"/>
      <c r="E5" s="449"/>
      <c r="F5" s="449"/>
      <c r="G5" s="449"/>
      <c r="H5" s="449"/>
      <c r="I5" s="449"/>
    </row>
    <row r="6" spans="1:9" s="163" customFormat="1" ht="60" customHeight="1">
      <c r="B6" s="450" t="s">
        <v>39</v>
      </c>
      <c r="C6" s="450"/>
      <c r="D6" s="345" t="str">
        <f>'FORMATO 2. POA - MIR'!D4:F4</f>
        <v>Secretaria General Municipal</v>
      </c>
      <c r="E6" s="345"/>
      <c r="F6" s="450" t="s">
        <v>42</v>
      </c>
      <c r="G6" s="450"/>
      <c r="H6" s="345">
        <v>2026</v>
      </c>
      <c r="I6" s="345"/>
    </row>
    <row r="7" spans="1:9" s="163" customFormat="1" ht="60" customHeight="1">
      <c r="B7" s="450" t="s">
        <v>40</v>
      </c>
      <c r="C7" s="450"/>
      <c r="D7" s="345" t="s">
        <v>586</v>
      </c>
      <c r="E7" s="345"/>
      <c r="F7" s="450" t="s">
        <v>43</v>
      </c>
      <c r="G7" s="450"/>
      <c r="H7" s="345" t="s">
        <v>289</v>
      </c>
      <c r="I7" s="345"/>
    </row>
    <row r="8" spans="1:9" s="163" customFormat="1" ht="60" customHeight="1">
      <c r="B8" s="454" t="s">
        <v>41</v>
      </c>
      <c r="C8" s="454"/>
      <c r="D8" s="486" t="s">
        <v>293</v>
      </c>
      <c r="E8" s="486"/>
      <c r="F8" s="344" t="s">
        <v>44</v>
      </c>
      <c r="G8" s="344"/>
      <c r="H8" s="345" t="s">
        <v>587</v>
      </c>
      <c r="I8" s="345"/>
    </row>
    <row r="9" spans="1:9" ht="15" customHeight="1">
      <c r="A9" s="159"/>
      <c r="B9" s="436" t="s">
        <v>92</v>
      </c>
      <c r="C9" s="436"/>
      <c r="D9" s="436"/>
      <c r="E9" s="436"/>
      <c r="F9" s="436"/>
      <c r="G9" s="436"/>
      <c r="H9" s="436"/>
      <c r="I9" s="436"/>
    </row>
    <row r="10" spans="1:9" ht="93" customHeight="1">
      <c r="A10" s="159"/>
      <c r="B10" s="428" t="s">
        <v>93</v>
      </c>
      <c r="C10" s="428"/>
      <c r="D10" s="345" t="str">
        <f>'FORMATO 2. POA - MIR'!C9</f>
        <v>1. Acuerdo para un Gobierno Cercano, Justo y Honesto</v>
      </c>
      <c r="E10" s="345"/>
      <c r="F10" s="431" t="s">
        <v>94</v>
      </c>
      <c r="G10" s="431"/>
      <c r="H10" s="345" t="str">
        <f>'FORMATO 2. POA - MIR'!E9</f>
        <v>1.1 Garantizar un servicio público responsable, transparente, inclusivo y comprometido con la equidad, promoviendo la rendición de cuentas y la atención eficaz a las necesidades de la población.</v>
      </c>
      <c r="I10" s="345"/>
    </row>
    <row r="11" spans="1:9" ht="93" customHeight="1">
      <c r="A11" s="159"/>
      <c r="B11" s="431" t="s">
        <v>95</v>
      </c>
      <c r="C11" s="431"/>
      <c r="D11" s="345" t="str">
        <f>'FORMATO 2. POA - MIR'!C10</f>
        <v>ACUERDO 1. ZAPOTLÁN SEGURO, CON UN GOBIERNO TRANSPARENTE Y JUSTO.</v>
      </c>
      <c r="E11" s="345"/>
      <c r="F11" s="431" t="s">
        <v>97</v>
      </c>
      <c r="G11" s="431"/>
      <c r="H11" s="345" t="str">
        <f>'FORMATO 2. POA - MIR'!E10</f>
        <v>1.1.1.2 Dar a conocer la oferta de proyectos y programas de la administración pública municipal a los Zapotlanenses a través de los servidores públicos.</v>
      </c>
      <c r="I11" s="345"/>
    </row>
    <row r="12" spans="1:9" ht="93" customHeight="1">
      <c r="A12" s="159"/>
      <c r="B12" s="431" t="s">
        <v>98</v>
      </c>
      <c r="C12" s="431"/>
      <c r="D12" s="345" t="str">
        <f>'FORMATO 2. POA - MIR'!C11</f>
        <v>Tener un Zapotlán seguro y en paz, mediante un gobierno cercano con participación ciudadana, enfocado en una rendición de cuentas transparente y justa en beneficio de la ciudadanía.</v>
      </c>
      <c r="E12" s="345"/>
      <c r="F12" s="431" t="s">
        <v>99</v>
      </c>
      <c r="G12" s="431"/>
      <c r="H12" s="345" t="str">
        <f>'FORMATO 2. POA - MIR'!E11</f>
        <v>1.4.3.5 Optimizar de forma efectiva los tiempos, costos y requisitos necesarios en la realización de trámites y servicios municipales.</v>
      </c>
      <c r="I12" s="345"/>
    </row>
    <row r="13" spans="1:9" ht="15" customHeight="1">
      <c r="A13" s="159"/>
      <c r="B13" s="457" t="s">
        <v>365</v>
      </c>
      <c r="C13" s="457"/>
      <c r="D13" s="457"/>
      <c r="E13" s="457"/>
      <c r="F13" s="457"/>
      <c r="G13" s="457"/>
      <c r="H13" s="457"/>
      <c r="I13" s="457"/>
    </row>
    <row r="14" spans="1:9" ht="12.75" customHeight="1">
      <c r="A14" s="159"/>
      <c r="B14" s="428" t="s">
        <v>45</v>
      </c>
      <c r="C14" s="428"/>
      <c r="D14" s="428"/>
      <c r="E14" s="428"/>
      <c r="F14" s="428"/>
      <c r="G14" s="428"/>
      <c r="H14" s="428"/>
      <c r="I14" s="428"/>
    </row>
    <row r="15" spans="1:9" ht="12.75" customHeight="1">
      <c r="A15" s="159"/>
      <c r="B15" s="456" t="str">
        <f>'FORMATO 2. POA - MIR'!B18</f>
        <v>Registros de Matrimonio</v>
      </c>
      <c r="C15" s="456"/>
      <c r="D15" s="456"/>
      <c r="E15" s="456"/>
      <c r="F15" s="456"/>
      <c r="G15" s="456"/>
      <c r="H15" s="456"/>
      <c r="I15" s="456"/>
    </row>
    <row r="16" spans="1:9">
      <c r="A16" s="159"/>
      <c r="B16" s="428" t="s">
        <v>48</v>
      </c>
      <c r="C16" s="428"/>
      <c r="D16" s="428"/>
      <c r="E16" s="428"/>
      <c r="F16" s="428"/>
      <c r="G16" s="428"/>
      <c r="H16" s="428"/>
      <c r="I16" s="428"/>
    </row>
    <row r="17" spans="1:9" ht="39" customHeight="1">
      <c r="A17" s="159"/>
      <c r="B17" s="422" t="str">
        <f>'FORMATO 2. POA - MIR'!C18</f>
        <v>Proporcionar la solicitud donde constan los requisitos enlistados en la parte posterior para tramitar acta de matrimonio.</v>
      </c>
      <c r="C17" s="422"/>
      <c r="D17" s="422"/>
      <c r="E17" s="422"/>
      <c r="F17" s="422"/>
      <c r="G17" s="422"/>
      <c r="H17" s="422"/>
      <c r="I17" s="422"/>
    </row>
    <row r="18" spans="1:9" ht="18.75" customHeight="1">
      <c r="A18" s="159"/>
      <c r="B18" s="457" t="s">
        <v>366</v>
      </c>
      <c r="C18" s="457"/>
      <c r="D18" s="457"/>
      <c r="E18" s="457"/>
      <c r="F18" s="457"/>
      <c r="G18" s="457"/>
      <c r="H18" s="457"/>
      <c r="I18" s="457"/>
    </row>
    <row r="19" spans="1:9" ht="12.75" customHeight="1">
      <c r="A19" s="159"/>
      <c r="B19" s="430" t="s">
        <v>352</v>
      </c>
      <c r="C19" s="430"/>
      <c r="D19" s="430"/>
      <c r="E19" s="430"/>
      <c r="F19" s="430"/>
      <c r="G19" s="430"/>
      <c r="H19" s="430"/>
      <c r="I19" s="430"/>
    </row>
    <row r="20" spans="1:9" ht="12.75" customHeight="1">
      <c r="A20" s="159"/>
      <c r="B20" s="422" t="str">
        <f>CALENDARIZACION!E23</f>
        <v>PSDCREPPPTAM = PRM (PRMR/PRMP)X100%</v>
      </c>
      <c r="C20" s="422"/>
      <c r="D20" s="422"/>
      <c r="E20" s="422"/>
      <c r="F20" s="422"/>
      <c r="G20" s="422"/>
      <c r="H20" s="422"/>
      <c r="I20" s="422"/>
    </row>
    <row r="21" spans="1:9">
      <c r="A21" s="159"/>
      <c r="B21" s="430" t="s">
        <v>353</v>
      </c>
      <c r="C21" s="430"/>
      <c r="D21" s="430"/>
      <c r="E21" s="430"/>
      <c r="F21" s="430"/>
      <c r="G21" s="430"/>
      <c r="H21" s="430"/>
      <c r="I21" s="430"/>
    </row>
    <row r="22" spans="1:9" ht="28.5" customHeight="1">
      <c r="A22" s="159"/>
      <c r="B22" s="443" t="s">
        <v>108</v>
      </c>
      <c r="C22" s="443"/>
      <c r="D22" s="445" t="s">
        <v>354</v>
      </c>
      <c r="E22" s="445"/>
      <c r="F22" s="444" t="s">
        <v>355</v>
      </c>
      <c r="G22" s="444"/>
      <c r="H22" s="431" t="s">
        <v>148</v>
      </c>
      <c r="I22" s="431"/>
    </row>
    <row r="23" spans="1:9" ht="145.5" customHeight="1">
      <c r="A23" s="159"/>
      <c r="B23" s="462" t="s">
        <v>590</v>
      </c>
      <c r="C23" s="463"/>
      <c r="D23" s="350" t="s">
        <v>111</v>
      </c>
      <c r="E23" s="350"/>
      <c r="F23" s="345" t="str">
        <f>CALENDARIZACION!C23</f>
        <v xml:space="preserve">PSDCREPPPTAM
Porcentaje de solicitudes donde constan los requisitos enlistados en la parte posterior para tramitar acta de matrimonio.
</v>
      </c>
      <c r="G23" s="345"/>
      <c r="H23" s="460" t="s">
        <v>641</v>
      </c>
      <c r="I23" s="461"/>
    </row>
    <row r="24" spans="1:9" ht="145.5" customHeight="1">
      <c r="A24" s="159"/>
      <c r="B24" s="452" t="s">
        <v>588</v>
      </c>
      <c r="C24" s="453"/>
      <c r="D24" s="350" t="s">
        <v>111</v>
      </c>
      <c r="E24" s="350"/>
      <c r="F24" s="345" t="str">
        <f>CALENDARIZACION!D23</f>
        <v xml:space="preserve">PSDCREPPPTAM                       PRMP (Porcentaje de Registros de Matrimonios Programados) </v>
      </c>
      <c r="G24" s="345"/>
      <c r="H24" s="460" t="s">
        <v>641</v>
      </c>
      <c r="I24" s="461"/>
    </row>
    <row r="25" spans="1:9" ht="145.5" customHeight="1">
      <c r="A25" s="159"/>
      <c r="B25" s="452" t="s">
        <v>589</v>
      </c>
      <c r="C25" s="453"/>
      <c r="D25" s="350" t="s">
        <v>111</v>
      </c>
      <c r="E25" s="350"/>
      <c r="F25" s="345" t="str">
        <f>CALENDARIZACION!D24</f>
        <v xml:space="preserve">PSDCREPPPTAM
PRMR (Porcentaje de Registros de Matrimonios Realizados) 
</v>
      </c>
      <c r="G25" s="345"/>
      <c r="H25" s="460" t="s">
        <v>641</v>
      </c>
      <c r="I25" s="461"/>
    </row>
    <row r="26" spans="1:9" ht="12.75" customHeight="1">
      <c r="A26" s="159"/>
      <c r="B26" s="440" t="s">
        <v>151</v>
      </c>
      <c r="C26" s="440"/>
      <c r="D26" s="440"/>
      <c r="E26" s="440"/>
      <c r="F26" s="440"/>
      <c r="G26" s="440"/>
      <c r="H26" s="440"/>
      <c r="I26" s="440"/>
    </row>
    <row r="27" spans="1:9" ht="15.75" customHeight="1">
      <c r="A27" s="159"/>
      <c r="B27" s="428" t="s">
        <v>28</v>
      </c>
      <c r="C27" s="428"/>
      <c r="D27" s="428" t="s">
        <v>46</v>
      </c>
      <c r="E27" s="428"/>
      <c r="F27" s="428" t="s">
        <v>47</v>
      </c>
      <c r="G27" s="428"/>
      <c r="H27" s="428"/>
      <c r="I27" s="428"/>
    </row>
    <row r="28" spans="1:9" ht="18" customHeight="1">
      <c r="A28" s="159"/>
      <c r="B28" s="422" t="s">
        <v>103</v>
      </c>
      <c r="C28" s="422"/>
      <c r="D28" s="422" t="s">
        <v>101</v>
      </c>
      <c r="E28" s="422"/>
      <c r="F28" s="422" t="s">
        <v>221</v>
      </c>
      <c r="G28" s="422"/>
      <c r="H28" s="422"/>
      <c r="I28" s="422"/>
    </row>
    <row r="29" spans="1:9" ht="18" customHeight="1">
      <c r="A29" s="159"/>
      <c r="B29" s="428" t="s">
        <v>130</v>
      </c>
      <c r="C29" s="428"/>
      <c r="D29" s="428"/>
      <c r="E29" s="428"/>
      <c r="F29" s="429" t="s">
        <v>133</v>
      </c>
      <c r="G29" s="429"/>
      <c r="H29" s="429"/>
      <c r="I29" s="429"/>
    </row>
    <row r="30" spans="1:9" ht="13.5" customHeight="1">
      <c r="A30" s="159"/>
      <c r="B30" s="422" t="s">
        <v>111</v>
      </c>
      <c r="C30" s="422"/>
      <c r="D30" s="422"/>
      <c r="E30" s="422"/>
      <c r="F30" s="422" t="s">
        <v>197</v>
      </c>
      <c r="G30" s="422"/>
      <c r="H30" s="422"/>
      <c r="I30" s="422"/>
    </row>
    <row r="31" spans="1:9" ht="15.75" customHeight="1">
      <c r="A31" s="159"/>
      <c r="B31" s="439" t="s">
        <v>85</v>
      </c>
      <c r="C31" s="439"/>
      <c r="D31" s="439"/>
      <c r="E31" s="439"/>
      <c r="F31" s="429" t="s">
        <v>134</v>
      </c>
      <c r="G31" s="429"/>
      <c r="H31" s="429"/>
      <c r="I31" s="429"/>
    </row>
    <row r="32" spans="1:9" ht="15.75" customHeight="1">
      <c r="A32" s="159"/>
      <c r="B32" s="422" t="s">
        <v>112</v>
      </c>
      <c r="C32" s="422"/>
      <c r="D32" s="422"/>
      <c r="E32" s="422"/>
      <c r="F32" s="422" t="s">
        <v>113</v>
      </c>
      <c r="G32" s="422"/>
      <c r="H32" s="422"/>
      <c r="I32" s="422"/>
    </row>
    <row r="33" spans="1:10" ht="14.25" customHeight="1">
      <c r="A33" s="159"/>
      <c r="B33" s="436" t="s">
        <v>154</v>
      </c>
      <c r="C33" s="436"/>
      <c r="D33" s="436"/>
      <c r="E33" s="436"/>
      <c r="F33" s="436"/>
      <c r="G33" s="436"/>
      <c r="H33" s="436"/>
      <c r="I33" s="436"/>
    </row>
    <row r="34" spans="1:10" ht="13.5" customHeight="1">
      <c r="A34" s="159"/>
      <c r="B34" s="437" t="s">
        <v>357</v>
      </c>
      <c r="C34" s="437"/>
      <c r="D34" s="437"/>
      <c r="E34" s="437"/>
      <c r="F34" s="430" t="s">
        <v>358</v>
      </c>
      <c r="G34" s="430"/>
      <c r="H34" s="430"/>
      <c r="I34" s="430"/>
    </row>
    <row r="35" spans="1:10" ht="12.75" customHeight="1">
      <c r="A35" s="159"/>
      <c r="B35" s="433" t="s">
        <v>157</v>
      </c>
      <c r="C35" s="433"/>
      <c r="D35" s="432">
        <f>CALENDARIZACION!R23</f>
        <v>50</v>
      </c>
      <c r="E35" s="432"/>
      <c r="F35" s="422" t="s">
        <v>118</v>
      </c>
      <c r="G35" s="422"/>
      <c r="H35" s="438" t="s">
        <v>119</v>
      </c>
      <c r="I35" s="438"/>
    </row>
    <row r="36" spans="1:10" ht="12.75" customHeight="1">
      <c r="A36" s="159"/>
      <c r="B36" s="433" t="s">
        <v>120</v>
      </c>
      <c r="C36" s="433"/>
      <c r="D36" s="420" t="s">
        <v>112</v>
      </c>
      <c r="E36" s="420"/>
      <c r="F36" s="422" t="s">
        <v>356</v>
      </c>
      <c r="G36" s="422"/>
      <c r="H36" s="434" t="s">
        <v>122</v>
      </c>
      <c r="I36" s="434"/>
    </row>
    <row r="37" spans="1:10" ht="12.75" customHeight="1">
      <c r="A37" s="159"/>
      <c r="B37" s="433" t="s">
        <v>49</v>
      </c>
      <c r="C37" s="433"/>
      <c r="D37" s="420" t="s">
        <v>195</v>
      </c>
      <c r="E37" s="420"/>
      <c r="F37" s="422" t="s">
        <v>123</v>
      </c>
      <c r="G37" s="422"/>
      <c r="H37" s="435" t="s">
        <v>124</v>
      </c>
      <c r="I37" s="435"/>
    </row>
    <row r="38" spans="1:10">
      <c r="A38" s="159"/>
      <c r="B38" s="430" t="s">
        <v>367</v>
      </c>
      <c r="C38" s="430"/>
      <c r="D38" s="430"/>
      <c r="E38" s="430"/>
      <c r="F38" s="430"/>
      <c r="G38" s="430"/>
      <c r="H38" s="430"/>
      <c r="I38" s="430"/>
    </row>
    <row r="39" spans="1:10" ht="12.75" customHeight="1">
      <c r="A39" s="159"/>
      <c r="B39" s="431" t="s">
        <v>238</v>
      </c>
      <c r="C39" s="431"/>
      <c r="D39" s="431"/>
      <c r="E39" s="431"/>
      <c r="F39" s="431" t="s">
        <v>50</v>
      </c>
      <c r="G39" s="431"/>
      <c r="H39" s="431" t="s">
        <v>152</v>
      </c>
      <c r="I39" s="431"/>
    </row>
    <row r="40" spans="1:10">
      <c r="A40" s="159"/>
      <c r="B40" s="432">
        <f>D43</f>
        <v>17</v>
      </c>
      <c r="C40" s="432"/>
      <c r="D40" s="432"/>
      <c r="E40" s="432"/>
      <c r="F40" s="432">
        <v>2026</v>
      </c>
      <c r="G40" s="432"/>
      <c r="H40" s="422" t="s">
        <v>112</v>
      </c>
      <c r="I40" s="422"/>
    </row>
    <row r="41" spans="1:10">
      <c r="A41" s="159"/>
      <c r="B41" s="427" t="s">
        <v>155</v>
      </c>
      <c r="C41" s="427"/>
      <c r="D41" s="427"/>
      <c r="E41" s="427"/>
      <c r="F41" s="427"/>
      <c r="G41" s="427"/>
      <c r="H41" s="427"/>
      <c r="I41" s="427"/>
    </row>
    <row r="42" spans="1:10" s="48" customFormat="1" ht="38.25" customHeight="1">
      <c r="A42" s="160"/>
      <c r="B42" s="428" t="s">
        <v>126</v>
      </c>
      <c r="C42" s="428"/>
      <c r="D42" s="150" t="s">
        <v>156</v>
      </c>
      <c r="E42" s="158" t="s">
        <v>88</v>
      </c>
      <c r="F42" s="429" t="s">
        <v>89</v>
      </c>
      <c r="G42" s="429"/>
      <c r="H42" s="124" t="s">
        <v>78</v>
      </c>
      <c r="I42" s="124" t="s">
        <v>79</v>
      </c>
    </row>
    <row r="43" spans="1:10" ht="12.75" customHeight="1">
      <c r="A43" s="159"/>
      <c r="B43" s="422" t="s">
        <v>286</v>
      </c>
      <c r="C43" s="422"/>
      <c r="D43" s="126">
        <f>SUM(CALENDARIZACION!F23:H23)</f>
        <v>17</v>
      </c>
      <c r="E43" s="127">
        <v>0</v>
      </c>
      <c r="F43" s="423">
        <f>SUM(CALENDARIZACION!F24:H24)</f>
        <v>21</v>
      </c>
      <c r="G43" s="423"/>
      <c r="H43" s="153">
        <v>46027</v>
      </c>
      <c r="I43" s="153">
        <v>46386</v>
      </c>
      <c r="J43" s="161"/>
    </row>
    <row r="44" spans="1:10" ht="12.75" customHeight="1">
      <c r="A44" s="159"/>
      <c r="B44" s="422" t="s">
        <v>287</v>
      </c>
      <c r="C44" s="422"/>
      <c r="D44" s="126">
        <f>SUM(CALENDARIZACION!I23:K23)</f>
        <v>10</v>
      </c>
      <c r="E44" s="129">
        <v>0</v>
      </c>
      <c r="F44" s="423">
        <f>SUM(CALENDARIZACION!I24:K24)</f>
        <v>0</v>
      </c>
      <c r="G44" s="423"/>
      <c r="H44" s="153"/>
      <c r="I44" s="153"/>
      <c r="J44" s="161"/>
    </row>
    <row r="45" spans="1:10" ht="12.75" customHeight="1">
      <c r="A45" s="159"/>
      <c r="B45" s="422" t="s">
        <v>136</v>
      </c>
      <c r="C45" s="422"/>
      <c r="D45" s="126">
        <f>SUM(CALENDARIZACION!L23:N23)</f>
        <v>12</v>
      </c>
      <c r="E45" s="127">
        <v>0</v>
      </c>
      <c r="F45" s="423">
        <f>SUM(CALENDARIZACION!L24:N24)</f>
        <v>0</v>
      </c>
      <c r="G45" s="423"/>
      <c r="H45" s="153"/>
      <c r="I45" s="153"/>
    </row>
    <row r="46" spans="1:10" ht="12.75" customHeight="1">
      <c r="A46" s="159"/>
      <c r="B46" s="422" t="s">
        <v>288</v>
      </c>
      <c r="C46" s="422"/>
      <c r="D46" s="126">
        <f>SUM(CALENDARIZACION!O23:Q23)</f>
        <v>11</v>
      </c>
      <c r="E46" s="127">
        <v>0</v>
      </c>
      <c r="F46" s="423">
        <f>SUM(CALENDARIZACION!O24:Q24)</f>
        <v>0</v>
      </c>
      <c r="G46" s="423"/>
      <c r="H46" s="153"/>
      <c r="I46" s="153"/>
    </row>
    <row r="47" spans="1:10" ht="29.25" customHeight="1">
      <c r="A47" s="159"/>
      <c r="B47" s="424" t="s">
        <v>363</v>
      </c>
      <c r="C47" s="424"/>
      <c r="D47" s="154">
        <f>F52</f>
        <v>50</v>
      </c>
      <c r="E47" s="154">
        <v>0</v>
      </c>
      <c r="F47" s="425">
        <f>G52</f>
        <v>21</v>
      </c>
      <c r="G47" s="425"/>
      <c r="H47" s="125" t="s">
        <v>158</v>
      </c>
      <c r="I47" s="155">
        <f>I52</f>
        <v>0.42</v>
      </c>
    </row>
    <row r="48" spans="1:10">
      <c r="A48" s="426"/>
      <c r="B48" s="426"/>
      <c r="C48" s="426"/>
      <c r="D48" s="426"/>
      <c r="E48" s="426"/>
      <c r="F48" s="426"/>
      <c r="G48" s="426"/>
      <c r="H48" s="426"/>
      <c r="I48" s="426"/>
    </row>
    <row r="49" spans="1:9" ht="22.5" customHeight="1">
      <c r="A49" s="426"/>
      <c r="B49" s="426"/>
      <c r="C49" s="426"/>
      <c r="D49" s="426"/>
      <c r="E49" s="426"/>
      <c r="F49" s="426"/>
      <c r="G49" s="426"/>
      <c r="H49" s="426"/>
      <c r="I49" s="426"/>
    </row>
    <row r="50" spans="1:9" ht="39" customHeight="1">
      <c r="B50" s="450" t="s">
        <v>170</v>
      </c>
      <c r="C50" s="428"/>
      <c r="D50" s="417" t="s">
        <v>52</v>
      </c>
      <c r="E50" s="417"/>
      <c r="F50" s="417" t="s">
        <v>164</v>
      </c>
      <c r="G50" s="417"/>
      <c r="H50" s="417"/>
      <c r="I50" s="417"/>
    </row>
    <row r="51" spans="1:9" ht="33.75" customHeight="1">
      <c r="B51" s="418" t="str">
        <f>D8</f>
        <v>PP1- A2 C1</v>
      </c>
      <c r="C51" s="418"/>
      <c r="D51" s="420" t="str">
        <f>B15</f>
        <v>Registros de Matrimonio</v>
      </c>
      <c r="E51" s="420"/>
      <c r="F51" s="134" t="s">
        <v>165</v>
      </c>
      <c r="G51" s="125" t="s">
        <v>166</v>
      </c>
      <c r="H51" s="134" t="s">
        <v>67</v>
      </c>
      <c r="I51" s="135" t="s">
        <v>68</v>
      </c>
    </row>
    <row r="52" spans="1:9" ht="30" customHeight="1">
      <c r="B52" s="418"/>
      <c r="C52" s="418"/>
      <c r="D52" s="420"/>
      <c r="E52" s="420"/>
      <c r="F52" s="156">
        <f>CALENDARIZACION!S23</f>
        <v>50</v>
      </c>
      <c r="G52" s="128">
        <f>CALENDARIZACION!S24</f>
        <v>21</v>
      </c>
      <c r="H52" s="156">
        <f>CALENDARIZACION!T23</f>
        <v>29</v>
      </c>
      <c r="I52" s="157">
        <f>CALENDARIZACION!U23</f>
        <v>0.42</v>
      </c>
    </row>
    <row r="53" spans="1:9" ht="20.25" customHeight="1">
      <c r="A53" s="162">
        <v>1</v>
      </c>
      <c r="B53" s="472"/>
      <c r="C53" s="473"/>
      <c r="D53" s="473"/>
      <c r="E53" s="473"/>
      <c r="F53" s="473"/>
      <c r="G53" s="473"/>
      <c r="H53" s="473"/>
      <c r="I53" s="474"/>
    </row>
    <row r="54" spans="1:9">
      <c r="A54" s="162">
        <v>1</v>
      </c>
      <c r="B54" s="459"/>
      <c r="C54" s="426"/>
      <c r="D54" s="426"/>
      <c r="E54" s="426"/>
      <c r="F54" s="426"/>
      <c r="G54" s="426"/>
      <c r="H54" s="426"/>
      <c r="I54" s="475"/>
    </row>
    <row r="55" spans="1:9">
      <c r="A55" s="162">
        <v>1</v>
      </c>
      <c r="B55" s="459"/>
      <c r="C55" s="426"/>
      <c r="D55" s="426"/>
      <c r="E55" s="426"/>
      <c r="F55" s="426"/>
      <c r="G55" s="426"/>
      <c r="H55" s="426"/>
      <c r="I55" s="475"/>
    </row>
    <row r="56" spans="1:9">
      <c r="A56" s="162">
        <v>1</v>
      </c>
      <c r="B56" s="459"/>
      <c r="C56" s="426"/>
      <c r="D56" s="426"/>
      <c r="E56" s="426"/>
      <c r="F56" s="426"/>
      <c r="G56" s="426"/>
      <c r="H56" s="426"/>
      <c r="I56" s="475"/>
    </row>
    <row r="57" spans="1:9">
      <c r="A57" s="162">
        <v>1</v>
      </c>
      <c r="B57" s="459"/>
      <c r="C57" s="426"/>
      <c r="D57" s="426"/>
      <c r="E57" s="426"/>
      <c r="F57" s="426"/>
      <c r="G57" s="426"/>
      <c r="H57" s="426"/>
      <c r="I57" s="475"/>
    </row>
    <row r="58" spans="1:9">
      <c r="A58" s="162">
        <v>1</v>
      </c>
      <c r="B58" s="459"/>
      <c r="C58" s="426"/>
      <c r="D58" s="426"/>
      <c r="E58" s="426"/>
      <c r="F58" s="426"/>
      <c r="G58" s="426"/>
      <c r="H58" s="426"/>
      <c r="I58" s="475"/>
    </row>
    <row r="59" spans="1:9">
      <c r="A59" s="162">
        <v>1</v>
      </c>
      <c r="B59" s="459"/>
      <c r="C59" s="426"/>
      <c r="D59" s="426"/>
      <c r="E59" s="426"/>
      <c r="F59" s="426"/>
      <c r="G59" s="426"/>
      <c r="H59" s="426"/>
      <c r="I59" s="475"/>
    </row>
    <row r="60" spans="1:9">
      <c r="A60" s="162">
        <v>1</v>
      </c>
      <c r="B60" s="459"/>
      <c r="C60" s="426"/>
      <c r="D60" s="426"/>
      <c r="E60" s="426"/>
      <c r="F60" s="426"/>
      <c r="G60" s="426"/>
      <c r="H60" s="426"/>
      <c r="I60" s="475"/>
    </row>
    <row r="61" spans="1:9">
      <c r="A61" s="162">
        <v>1</v>
      </c>
      <c r="B61" s="459"/>
      <c r="C61" s="426"/>
      <c r="D61" s="426"/>
      <c r="E61" s="426"/>
      <c r="F61" s="426"/>
      <c r="G61" s="426"/>
      <c r="H61" s="426"/>
      <c r="I61" s="475"/>
    </row>
    <row r="62" spans="1:9">
      <c r="A62" s="162">
        <v>1</v>
      </c>
      <c r="B62" s="459"/>
      <c r="C62" s="426"/>
      <c r="D62" s="426"/>
      <c r="E62" s="426"/>
      <c r="F62" s="426"/>
      <c r="G62" s="426"/>
      <c r="H62" s="426"/>
      <c r="I62" s="475"/>
    </row>
    <row r="63" spans="1:9">
      <c r="A63" s="162">
        <v>1</v>
      </c>
      <c r="B63" s="459"/>
      <c r="C63" s="426"/>
      <c r="D63" s="426"/>
      <c r="E63" s="426"/>
      <c r="F63" s="426"/>
      <c r="G63" s="426"/>
      <c r="H63" s="426"/>
      <c r="I63" s="475"/>
    </row>
    <row r="64" spans="1:9">
      <c r="A64" s="162">
        <v>1</v>
      </c>
      <c r="B64" s="459"/>
      <c r="C64" s="426"/>
      <c r="D64" s="426"/>
      <c r="E64" s="426"/>
      <c r="F64" s="426"/>
      <c r="G64" s="426"/>
      <c r="H64" s="426"/>
      <c r="I64" s="475"/>
    </row>
    <row r="65" spans="1:9">
      <c r="A65" s="162">
        <v>1</v>
      </c>
      <c r="B65" s="459"/>
      <c r="C65" s="426"/>
      <c r="D65" s="426"/>
      <c r="E65" s="426"/>
      <c r="F65" s="426"/>
      <c r="G65" s="426"/>
      <c r="H65" s="426"/>
      <c r="I65" s="475"/>
    </row>
    <row r="66" spans="1:9">
      <c r="A66" s="162">
        <v>1</v>
      </c>
      <c r="B66" s="459"/>
      <c r="C66" s="426"/>
      <c r="D66" s="426"/>
      <c r="E66" s="426"/>
      <c r="F66" s="426"/>
      <c r="G66" s="426"/>
      <c r="H66" s="426"/>
      <c r="I66" s="475"/>
    </row>
    <row r="67" spans="1:9">
      <c r="A67" s="162">
        <v>1</v>
      </c>
      <c r="B67" s="459"/>
      <c r="C67" s="426"/>
      <c r="D67" s="426"/>
      <c r="E67" s="426"/>
      <c r="F67" s="426"/>
      <c r="G67" s="426"/>
      <c r="H67" s="426"/>
      <c r="I67" s="475"/>
    </row>
    <row r="68" spans="1:9" ht="17.25" customHeight="1">
      <c r="A68" s="162">
        <v>1</v>
      </c>
      <c r="B68" s="476"/>
      <c r="C68" s="477"/>
      <c r="D68" s="477"/>
      <c r="E68" s="477"/>
      <c r="F68" s="477"/>
      <c r="G68" s="477"/>
      <c r="H68" s="477"/>
      <c r="I68" s="478"/>
    </row>
    <row r="69" spans="1:9">
      <c r="A69" s="162">
        <v>1</v>
      </c>
      <c r="B69" s="479" t="s">
        <v>290</v>
      </c>
      <c r="C69" s="480"/>
      <c r="D69" s="480"/>
      <c r="E69" s="480"/>
      <c r="F69" s="480"/>
      <c r="G69" s="480"/>
      <c r="H69" s="480"/>
      <c r="I69" s="481"/>
    </row>
    <row r="70" spans="1:9">
      <c r="A70" s="162">
        <v>1</v>
      </c>
      <c r="B70" s="482"/>
      <c r="C70" s="483"/>
      <c r="D70" s="483"/>
      <c r="E70" s="483"/>
      <c r="F70" s="483"/>
      <c r="G70" s="483"/>
      <c r="H70" s="483"/>
      <c r="I70" s="484"/>
    </row>
    <row r="71" spans="1:9" ht="12.75" customHeight="1">
      <c r="A71" s="162">
        <v>1</v>
      </c>
      <c r="B71" s="466" t="s">
        <v>286</v>
      </c>
      <c r="C71" s="467"/>
      <c r="D71" s="468"/>
      <c r="E71" s="407">
        <f>F43/D43</f>
        <v>1.2352941176470589</v>
      </c>
      <c r="F71" s="408"/>
      <c r="G71" s="408"/>
      <c r="H71" s="408"/>
      <c r="I71" s="409"/>
    </row>
    <row r="72" spans="1:9" ht="12.75" customHeight="1">
      <c r="A72" s="162">
        <v>1</v>
      </c>
      <c r="B72" s="469"/>
      <c r="C72" s="470"/>
      <c r="D72" s="471"/>
      <c r="E72" s="410"/>
      <c r="F72" s="411"/>
      <c r="G72" s="411"/>
      <c r="H72" s="411"/>
      <c r="I72" s="412"/>
    </row>
    <row r="73" spans="1:9" ht="12.75" customHeight="1">
      <c r="B73" s="466" t="s">
        <v>287</v>
      </c>
      <c r="C73" s="467"/>
      <c r="D73" s="468"/>
      <c r="E73" s="407">
        <f>F44/D44</f>
        <v>0</v>
      </c>
      <c r="F73" s="408"/>
      <c r="G73" s="408"/>
      <c r="H73" s="408"/>
      <c r="I73" s="409"/>
    </row>
    <row r="74" spans="1:9" ht="12.75" customHeight="1">
      <c r="B74" s="469"/>
      <c r="C74" s="470"/>
      <c r="D74" s="471"/>
      <c r="E74" s="410"/>
      <c r="F74" s="411"/>
      <c r="G74" s="411"/>
      <c r="H74" s="411"/>
      <c r="I74" s="412"/>
    </row>
    <row r="75" spans="1:9" ht="12.75" customHeight="1">
      <c r="B75" s="466" t="s">
        <v>136</v>
      </c>
      <c r="C75" s="467"/>
      <c r="D75" s="468"/>
      <c r="E75" s="407">
        <f>F45/D45</f>
        <v>0</v>
      </c>
      <c r="F75" s="408"/>
      <c r="G75" s="408"/>
      <c r="H75" s="408"/>
      <c r="I75" s="409"/>
    </row>
    <row r="76" spans="1:9" ht="12.75" customHeight="1">
      <c r="B76" s="469"/>
      <c r="C76" s="470"/>
      <c r="D76" s="471"/>
      <c r="E76" s="410"/>
      <c r="F76" s="411"/>
      <c r="G76" s="411"/>
      <c r="H76" s="411"/>
      <c r="I76" s="412"/>
    </row>
    <row r="77" spans="1:9" ht="12.75" customHeight="1">
      <c r="B77" s="466" t="s">
        <v>288</v>
      </c>
      <c r="C77" s="467"/>
      <c r="D77" s="468"/>
      <c r="E77" s="407">
        <f>F46/D46</f>
        <v>0</v>
      </c>
      <c r="F77" s="408"/>
      <c r="G77" s="408"/>
      <c r="H77" s="408"/>
      <c r="I77" s="409"/>
    </row>
    <row r="78" spans="1:9" ht="12.75" customHeight="1">
      <c r="B78" s="469"/>
      <c r="C78" s="470"/>
      <c r="D78" s="471"/>
      <c r="E78" s="410"/>
      <c r="F78" s="411"/>
      <c r="G78" s="411"/>
      <c r="H78" s="411"/>
      <c r="I78" s="412"/>
    </row>
    <row r="79" spans="1:9">
      <c r="B79" s="485"/>
      <c r="C79" s="485"/>
      <c r="D79" s="485"/>
      <c r="E79" s="485"/>
      <c r="F79" s="485"/>
      <c r="G79" s="485"/>
      <c r="H79" s="485"/>
      <c r="I79" s="485"/>
    </row>
  </sheetData>
  <dataConsolidate link="1"/>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hyperlinks>
    <hyperlink ref="H23" r:id="rId1" display="https://zapotlan.hidalgo.gob.mx/normateca.html" xr:uid="{8B8D0912-E6BD-4753-836C-C5910CA8E1DC}"/>
    <hyperlink ref="H24" r:id="rId2" display="https://zapotlan.hidalgo.gob.mx/normateca.html" xr:uid="{57C3951C-BFA5-4CF7-9005-1576ECA336A8}"/>
    <hyperlink ref="H25" r:id="rId3" display="https://zapotlan.hidalgo.gob.mx/normateca.html" xr:uid="{4BAD3C4D-E512-477C-A37F-1238439E6504}"/>
  </hyperlinks>
  <pageMargins left="0.7" right="0.7" top="0.75" bottom="0.75" header="0.3" footer="0.3"/>
  <pageSetup scale="55" orientation="portrait" r:id="rId4"/>
  <rowBreaks count="1" manualBreakCount="1">
    <brk id="47" max="16383" man="1"/>
  </rowBreaks>
  <ignoredErrors>
    <ignoredError sqref="F43" formulaRange="1"/>
  </ignoredErrors>
  <drawing r:id="rId5"/>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2DE9-D215-4E8E-94FD-E7C394248E8E}">
  <dimension ref="A2:J79"/>
  <sheetViews>
    <sheetView topLeftCell="A28" zoomScaleNormal="100" zoomScaleSheetLayoutView="100" workbookViewId="0">
      <selection activeCell="B40" sqref="B40:E40"/>
    </sheetView>
  </sheetViews>
  <sheetFormatPr baseColWidth="10" defaultRowHeight="12.75"/>
  <cols>
    <col min="1" max="1" width="4.33203125" style="141" customWidth="1"/>
    <col min="2" max="3" width="15.83203125" style="141" customWidth="1"/>
    <col min="4" max="9" width="17.83203125" style="141" customWidth="1"/>
    <col min="10" max="16384" width="12" style="141"/>
  </cols>
  <sheetData>
    <row r="2" spans="2:9" ht="18" customHeight="1"/>
    <row r="3" spans="2:9" ht="15" customHeight="1"/>
    <row r="4" spans="2:9" ht="34.5" customHeight="1">
      <c r="B4" s="344" t="s">
        <v>38</v>
      </c>
      <c r="C4" s="448"/>
      <c r="D4" s="448"/>
      <c r="E4" s="448"/>
      <c r="F4" s="448"/>
      <c r="G4" s="448"/>
      <c r="H4" s="448"/>
      <c r="I4" s="448"/>
    </row>
    <row r="5" spans="2:9" ht="19.5" customHeight="1">
      <c r="B5" s="349" t="s">
        <v>364</v>
      </c>
      <c r="C5" s="449"/>
      <c r="D5" s="449"/>
      <c r="E5" s="449"/>
      <c r="F5" s="449"/>
      <c r="G5" s="449"/>
      <c r="H5" s="449"/>
      <c r="I5" s="449"/>
    </row>
    <row r="6" spans="2:9" s="163" customFormat="1" ht="60" customHeight="1">
      <c r="B6" s="450" t="s">
        <v>39</v>
      </c>
      <c r="C6" s="450"/>
      <c r="D6" s="345" t="str">
        <f>'FORMATO 2. POA - MIR'!D4:F4</f>
        <v>Secretaria General Municipal</v>
      </c>
      <c r="E6" s="345"/>
      <c r="F6" s="450" t="s">
        <v>42</v>
      </c>
      <c r="G6" s="450"/>
      <c r="H6" s="345">
        <v>2026</v>
      </c>
      <c r="I6" s="345"/>
    </row>
    <row r="7" spans="2:9" ht="54" customHeight="1">
      <c r="B7" s="450" t="s">
        <v>40</v>
      </c>
      <c r="C7" s="450"/>
      <c r="D7" s="452" t="s">
        <v>458</v>
      </c>
      <c r="E7" s="453"/>
      <c r="F7" s="450" t="s">
        <v>43</v>
      </c>
      <c r="G7" s="450"/>
      <c r="H7" s="345" t="s">
        <v>289</v>
      </c>
      <c r="I7" s="345"/>
    </row>
    <row r="8" spans="2:9" ht="41.25" customHeight="1">
      <c r="B8" s="454" t="s">
        <v>41</v>
      </c>
      <c r="C8" s="454"/>
      <c r="D8" s="486" t="s">
        <v>295</v>
      </c>
      <c r="E8" s="486"/>
      <c r="F8" s="450" t="s">
        <v>44</v>
      </c>
      <c r="G8" s="450"/>
      <c r="H8" s="345" t="s">
        <v>594</v>
      </c>
      <c r="I8" s="345"/>
    </row>
    <row r="9" spans="2:9">
      <c r="B9" s="436" t="s">
        <v>92</v>
      </c>
      <c r="C9" s="436"/>
      <c r="D9" s="436"/>
      <c r="E9" s="436"/>
      <c r="F9" s="436"/>
      <c r="G9" s="436"/>
      <c r="H9" s="436"/>
      <c r="I9" s="436"/>
    </row>
    <row r="10" spans="2:9" ht="93.75" customHeight="1">
      <c r="B10" s="428" t="s">
        <v>93</v>
      </c>
      <c r="C10" s="428"/>
      <c r="D10" s="422" t="str">
        <f>'FORMATO 2. POA - MIR'!C9</f>
        <v>1. Acuerdo para un Gobierno Cercano, Justo y Honesto</v>
      </c>
      <c r="E10" s="422"/>
      <c r="F10" s="431" t="s">
        <v>94</v>
      </c>
      <c r="G10" s="431"/>
      <c r="H10" s="422" t="str">
        <f>'FORMATO 2. POA - MIR'!E9</f>
        <v>1.1 Garantizar un servicio público responsable, transparente, inclusivo y comprometido con la equidad, promoviendo la rendición de cuentas y la atención eficaz a las necesidades de la población.</v>
      </c>
      <c r="I10" s="422"/>
    </row>
    <row r="11" spans="2:9" ht="93.75" customHeight="1">
      <c r="B11" s="431" t="s">
        <v>95</v>
      </c>
      <c r="C11" s="431"/>
      <c r="D11" s="422" t="str">
        <f>'FORMATO 2. POA - MIR'!C10</f>
        <v>ACUERDO 1. ZAPOTLÁN SEGURO, CON UN GOBIERNO TRANSPARENTE Y JUSTO.</v>
      </c>
      <c r="E11" s="422"/>
      <c r="F11" s="431" t="s">
        <v>97</v>
      </c>
      <c r="G11" s="431"/>
      <c r="H11" s="422" t="str">
        <f>'FORMATO 2. POA - MIR'!E10</f>
        <v>1.1.1.2 Dar a conocer la oferta de proyectos y programas de la administración pública municipal a los Zapotlanenses a través de los servidores públicos.</v>
      </c>
      <c r="I11" s="422"/>
    </row>
    <row r="12" spans="2:9" ht="93.75" customHeight="1">
      <c r="B12" s="431" t="s">
        <v>98</v>
      </c>
      <c r="C12" s="431"/>
      <c r="D12" s="422" t="str">
        <f>'FORMATO 2. POA - MIR'!C11</f>
        <v>Tener un Zapotlán seguro y en paz, mediante un gobierno cercano con participación ciudadana, enfocado en una rendición de cuentas transparente y justa en beneficio de la ciudadanía.</v>
      </c>
      <c r="E12" s="422"/>
      <c r="F12" s="431" t="s">
        <v>99</v>
      </c>
      <c r="G12" s="431"/>
      <c r="H12" s="422" t="str">
        <f>'FORMATO 2. POA - MIR'!E11</f>
        <v>1.4.3.5 Optimizar de forma efectiva los tiempos, costos y requisitos necesarios en la realización de trámites y servicios municipales.</v>
      </c>
      <c r="I12" s="422"/>
    </row>
    <row r="13" spans="2:9" ht="15" customHeight="1">
      <c r="B13" s="457" t="s">
        <v>365</v>
      </c>
      <c r="C13" s="457"/>
      <c r="D13" s="457"/>
      <c r="E13" s="457"/>
      <c r="F13" s="457"/>
      <c r="G13" s="457"/>
      <c r="H13" s="457"/>
      <c r="I13" s="457"/>
    </row>
    <row r="14" spans="2:9">
      <c r="B14" s="428" t="s">
        <v>45</v>
      </c>
      <c r="C14" s="428"/>
      <c r="D14" s="428"/>
      <c r="E14" s="428"/>
      <c r="F14" s="428"/>
      <c r="G14" s="428"/>
      <c r="H14" s="428"/>
      <c r="I14" s="428"/>
    </row>
    <row r="15" spans="2:9">
      <c r="B15" s="456" t="str">
        <f>'FORMATO 2. POA - MIR'!B19</f>
        <v>Registros de Defunción</v>
      </c>
      <c r="C15" s="456"/>
      <c r="D15" s="456"/>
      <c r="E15" s="456"/>
      <c r="F15" s="456"/>
      <c r="G15" s="456"/>
      <c r="H15" s="456"/>
      <c r="I15" s="456"/>
    </row>
    <row r="16" spans="2:9">
      <c r="B16" s="428" t="s">
        <v>48</v>
      </c>
      <c r="C16" s="428"/>
      <c r="D16" s="428"/>
      <c r="E16" s="428"/>
      <c r="F16" s="428"/>
      <c r="G16" s="428"/>
      <c r="H16" s="428"/>
      <c r="I16" s="428"/>
    </row>
    <row r="17" spans="2:9" ht="39" customHeight="1">
      <c r="B17" s="345" t="str">
        <f>'FORMATO 2. POA - MIR'!C19</f>
        <v>Proporcionar la solicitud donde constan los requisitos enlistados en la parte posterior para tramitar acta de defunción.</v>
      </c>
      <c r="C17" s="345"/>
      <c r="D17" s="345"/>
      <c r="E17" s="345"/>
      <c r="F17" s="345"/>
      <c r="G17" s="345"/>
      <c r="H17" s="345"/>
      <c r="I17" s="345"/>
    </row>
    <row r="18" spans="2:9" ht="18.75" customHeight="1">
      <c r="B18" s="457" t="s">
        <v>366</v>
      </c>
      <c r="C18" s="457"/>
      <c r="D18" s="457"/>
      <c r="E18" s="457"/>
      <c r="F18" s="457"/>
      <c r="G18" s="457"/>
      <c r="H18" s="457"/>
      <c r="I18" s="457"/>
    </row>
    <row r="19" spans="2:9">
      <c r="B19" s="430" t="s">
        <v>352</v>
      </c>
      <c r="C19" s="430"/>
      <c r="D19" s="430"/>
      <c r="E19" s="430"/>
      <c r="F19" s="430"/>
      <c r="G19" s="430"/>
      <c r="H19" s="430"/>
      <c r="I19" s="430"/>
    </row>
    <row r="20" spans="2:9">
      <c r="B20" s="345" t="str">
        <f>CALENDARIZACION!E26</f>
        <v>PSDCREPPPTAD = PRD (PRDR/PRDP)X100%</v>
      </c>
      <c r="C20" s="345"/>
      <c r="D20" s="345"/>
      <c r="E20" s="345"/>
      <c r="F20" s="345"/>
      <c r="G20" s="345"/>
      <c r="H20" s="345"/>
      <c r="I20" s="345"/>
    </row>
    <row r="21" spans="2:9">
      <c r="B21" s="430" t="s">
        <v>353</v>
      </c>
      <c r="C21" s="430"/>
      <c r="D21" s="430"/>
      <c r="E21" s="430"/>
      <c r="F21" s="430"/>
      <c r="G21" s="430"/>
      <c r="H21" s="430"/>
      <c r="I21" s="430"/>
    </row>
    <row r="22" spans="2:9" ht="28.5" customHeight="1">
      <c r="B22" s="443" t="s">
        <v>108</v>
      </c>
      <c r="C22" s="444"/>
      <c r="D22" s="445" t="s">
        <v>354</v>
      </c>
      <c r="E22" s="445"/>
      <c r="F22" s="444" t="s">
        <v>355</v>
      </c>
      <c r="G22" s="444"/>
      <c r="H22" s="431" t="s">
        <v>148</v>
      </c>
      <c r="I22" s="431"/>
    </row>
    <row r="23" spans="2:9" ht="145.5" customHeight="1">
      <c r="B23" s="462" t="s">
        <v>593</v>
      </c>
      <c r="C23" s="463"/>
      <c r="D23" s="350" t="s">
        <v>111</v>
      </c>
      <c r="E23" s="350"/>
      <c r="F23" s="345" t="str">
        <f>CALENDARIZACION!C26</f>
        <v xml:space="preserve">PSDCREPPPTAD
Porcentaje de solicitudes donde constan los requisitos enlistados en la parte posterior para tramitar acta de defunción.
</v>
      </c>
      <c r="G23" s="345"/>
      <c r="H23" s="460" t="s">
        <v>641</v>
      </c>
      <c r="I23" s="461"/>
    </row>
    <row r="24" spans="2:9" ht="145.5" customHeight="1">
      <c r="B24" s="452" t="s">
        <v>591</v>
      </c>
      <c r="C24" s="453"/>
      <c r="D24" s="350" t="s">
        <v>111</v>
      </c>
      <c r="E24" s="350"/>
      <c r="F24" s="345" t="str">
        <f>CALENDARIZACION!D26</f>
        <v xml:space="preserve">PSDCREPPPTAD
PRDP (Porcentaje de Registros de Defunciones Programadas)
</v>
      </c>
      <c r="G24" s="345"/>
      <c r="H24" s="460" t="s">
        <v>641</v>
      </c>
      <c r="I24" s="461"/>
    </row>
    <row r="25" spans="2:9" ht="145.5" customHeight="1">
      <c r="B25" s="452" t="s">
        <v>592</v>
      </c>
      <c r="C25" s="453"/>
      <c r="D25" s="350" t="s">
        <v>111</v>
      </c>
      <c r="E25" s="350"/>
      <c r="F25" s="345" t="str">
        <f>CALENDARIZACION!D27</f>
        <v xml:space="preserve">PSDCREPPPTAD
PRDR (Porcentaje de Registros de Defunciones Realizadas) 
</v>
      </c>
      <c r="G25" s="345"/>
      <c r="H25" s="460" t="s">
        <v>641</v>
      </c>
      <c r="I25" s="461"/>
    </row>
    <row r="26" spans="2:9" ht="12.75" customHeight="1">
      <c r="B26" s="440" t="s">
        <v>151</v>
      </c>
      <c r="C26" s="440"/>
      <c r="D26" s="440"/>
      <c r="E26" s="440"/>
      <c r="F26" s="440"/>
      <c r="G26" s="440"/>
      <c r="H26" s="440"/>
      <c r="I26" s="440"/>
    </row>
    <row r="27" spans="2:9" ht="15.75" customHeight="1">
      <c r="B27" s="428" t="s">
        <v>28</v>
      </c>
      <c r="C27" s="428"/>
      <c r="D27" s="428" t="s">
        <v>46</v>
      </c>
      <c r="E27" s="428"/>
      <c r="F27" s="428" t="s">
        <v>47</v>
      </c>
      <c r="G27" s="428"/>
      <c r="H27" s="428"/>
      <c r="I27" s="428"/>
    </row>
    <row r="28" spans="2:9" ht="18" customHeight="1">
      <c r="B28" s="422" t="s">
        <v>103</v>
      </c>
      <c r="C28" s="422"/>
      <c r="D28" s="422" t="s">
        <v>101</v>
      </c>
      <c r="E28" s="422"/>
      <c r="F28" s="422" t="s">
        <v>221</v>
      </c>
      <c r="G28" s="422"/>
      <c r="H28" s="422"/>
      <c r="I28" s="422"/>
    </row>
    <row r="29" spans="2:9" ht="18" customHeight="1">
      <c r="B29" s="428" t="s">
        <v>130</v>
      </c>
      <c r="C29" s="428"/>
      <c r="D29" s="428"/>
      <c r="E29" s="428"/>
      <c r="F29" s="429" t="s">
        <v>133</v>
      </c>
      <c r="G29" s="430"/>
      <c r="H29" s="430"/>
      <c r="I29" s="430"/>
    </row>
    <row r="30" spans="2:9" ht="13.5" customHeight="1">
      <c r="B30" s="422" t="s">
        <v>111</v>
      </c>
      <c r="C30" s="422"/>
      <c r="D30" s="422"/>
      <c r="E30" s="422"/>
      <c r="F30" s="422" t="s">
        <v>197</v>
      </c>
      <c r="G30" s="422"/>
      <c r="H30" s="422"/>
      <c r="I30" s="422"/>
    </row>
    <row r="31" spans="2:9" ht="15.75" customHeight="1">
      <c r="B31" s="439" t="s">
        <v>85</v>
      </c>
      <c r="C31" s="437"/>
      <c r="D31" s="437"/>
      <c r="E31" s="437"/>
      <c r="F31" s="429" t="s">
        <v>134</v>
      </c>
      <c r="G31" s="430"/>
      <c r="H31" s="430"/>
      <c r="I31" s="430"/>
    </row>
    <row r="32" spans="2:9" ht="15.75" customHeight="1">
      <c r="B32" s="422" t="s">
        <v>112</v>
      </c>
      <c r="C32" s="422"/>
      <c r="D32" s="422"/>
      <c r="E32" s="422"/>
      <c r="F32" s="422" t="s">
        <v>113</v>
      </c>
      <c r="G32" s="422"/>
      <c r="H32" s="422"/>
      <c r="I32" s="422"/>
    </row>
    <row r="33" spans="1:10" ht="14.25" customHeight="1">
      <c r="B33" s="436" t="s">
        <v>154</v>
      </c>
      <c r="C33" s="436"/>
      <c r="D33" s="436"/>
      <c r="E33" s="436"/>
      <c r="F33" s="436"/>
      <c r="G33" s="436"/>
      <c r="H33" s="436"/>
      <c r="I33" s="436"/>
    </row>
    <row r="34" spans="1:10" ht="13.5" customHeight="1">
      <c r="B34" s="437" t="s">
        <v>357</v>
      </c>
      <c r="C34" s="437"/>
      <c r="D34" s="437"/>
      <c r="E34" s="437"/>
      <c r="F34" s="430" t="s">
        <v>358</v>
      </c>
      <c r="G34" s="430"/>
      <c r="H34" s="430"/>
      <c r="I34" s="430"/>
    </row>
    <row r="35" spans="1:10">
      <c r="B35" s="433" t="s">
        <v>157</v>
      </c>
      <c r="C35" s="433"/>
      <c r="D35" s="432">
        <f>CALENDARIZACION!R26</f>
        <v>72</v>
      </c>
      <c r="E35" s="432"/>
      <c r="F35" s="422" t="s">
        <v>118</v>
      </c>
      <c r="G35" s="422"/>
      <c r="H35" s="438" t="s">
        <v>119</v>
      </c>
      <c r="I35" s="438"/>
    </row>
    <row r="36" spans="1:10">
      <c r="B36" s="433" t="s">
        <v>120</v>
      </c>
      <c r="C36" s="433"/>
      <c r="D36" s="420" t="s">
        <v>112</v>
      </c>
      <c r="E36" s="420"/>
      <c r="F36" s="422" t="s">
        <v>356</v>
      </c>
      <c r="G36" s="422"/>
      <c r="H36" s="434" t="s">
        <v>122</v>
      </c>
      <c r="I36" s="434"/>
    </row>
    <row r="37" spans="1:10">
      <c r="B37" s="433" t="s">
        <v>49</v>
      </c>
      <c r="C37" s="433"/>
      <c r="D37" s="420" t="s">
        <v>196</v>
      </c>
      <c r="E37" s="420"/>
      <c r="F37" s="422" t="s">
        <v>123</v>
      </c>
      <c r="G37" s="422"/>
      <c r="H37" s="435" t="s">
        <v>124</v>
      </c>
      <c r="I37" s="435"/>
    </row>
    <row r="38" spans="1:10">
      <c r="B38" s="430" t="s">
        <v>367</v>
      </c>
      <c r="C38" s="430"/>
      <c r="D38" s="430"/>
      <c r="E38" s="430"/>
      <c r="F38" s="430"/>
      <c r="G38" s="430"/>
      <c r="H38" s="430"/>
      <c r="I38" s="430"/>
    </row>
    <row r="39" spans="1:10">
      <c r="B39" s="431" t="s">
        <v>238</v>
      </c>
      <c r="C39" s="431"/>
      <c r="D39" s="431"/>
      <c r="E39" s="431"/>
      <c r="F39" s="431" t="s">
        <v>50</v>
      </c>
      <c r="G39" s="431"/>
      <c r="H39" s="431" t="s">
        <v>152</v>
      </c>
      <c r="I39" s="431"/>
    </row>
    <row r="40" spans="1:10">
      <c r="B40" s="432">
        <f>D43</f>
        <v>24</v>
      </c>
      <c r="C40" s="432"/>
      <c r="D40" s="432"/>
      <c r="E40" s="432"/>
      <c r="F40" s="432">
        <v>2026</v>
      </c>
      <c r="G40" s="432"/>
      <c r="H40" s="422" t="s">
        <v>112</v>
      </c>
      <c r="I40" s="422"/>
    </row>
    <row r="41" spans="1:10">
      <c r="B41" s="427" t="s">
        <v>155</v>
      </c>
      <c r="C41" s="427"/>
      <c r="D41" s="427"/>
      <c r="E41" s="427"/>
      <c r="F41" s="427"/>
      <c r="G41" s="427"/>
      <c r="H41" s="427"/>
      <c r="I41" s="427"/>
    </row>
    <row r="42" spans="1:10" s="48" customFormat="1" ht="36">
      <c r="B42" s="428" t="s">
        <v>126</v>
      </c>
      <c r="C42" s="428"/>
      <c r="D42" s="150" t="s">
        <v>156</v>
      </c>
      <c r="E42" s="158" t="s">
        <v>88</v>
      </c>
      <c r="F42" s="429" t="s">
        <v>89</v>
      </c>
      <c r="G42" s="430"/>
      <c r="H42" s="124" t="s">
        <v>78</v>
      </c>
      <c r="I42" s="124" t="s">
        <v>79</v>
      </c>
    </row>
    <row r="43" spans="1:10">
      <c r="B43" s="422" t="s">
        <v>286</v>
      </c>
      <c r="C43" s="422"/>
      <c r="D43" s="126">
        <f>SUM(CALENDARIZACION!F26:H26)</f>
        <v>24</v>
      </c>
      <c r="E43" s="127">
        <v>0</v>
      </c>
      <c r="F43" s="423">
        <f>SUM(CALENDARIZACION!F27:H27)</f>
        <v>35</v>
      </c>
      <c r="G43" s="423"/>
      <c r="H43" s="153">
        <v>46027</v>
      </c>
      <c r="I43" s="153">
        <v>46386</v>
      </c>
      <c r="J43" s="161"/>
    </row>
    <row r="44" spans="1:10">
      <c r="B44" s="422" t="s">
        <v>287</v>
      </c>
      <c r="C44" s="422"/>
      <c r="D44" s="126">
        <f>SUM(CALENDARIZACION!I26:K26)</f>
        <v>17</v>
      </c>
      <c r="E44" s="129">
        <v>0</v>
      </c>
      <c r="F44" s="423">
        <f>SUM(CALENDARIZACION!I27:K27)</f>
        <v>0</v>
      </c>
      <c r="G44" s="423"/>
      <c r="H44" s="153"/>
      <c r="I44" s="153"/>
      <c r="J44" s="161"/>
    </row>
    <row r="45" spans="1:10">
      <c r="B45" s="422" t="s">
        <v>136</v>
      </c>
      <c r="C45" s="422"/>
      <c r="D45" s="126">
        <f>SUM(CALENDARIZACION!L26:N26)</f>
        <v>13</v>
      </c>
      <c r="E45" s="127">
        <v>0</v>
      </c>
      <c r="F45" s="423">
        <f>SUM(CALENDARIZACION!L27:N27)</f>
        <v>0</v>
      </c>
      <c r="G45" s="423"/>
      <c r="H45" s="153"/>
      <c r="I45" s="153"/>
    </row>
    <row r="46" spans="1:10">
      <c r="B46" s="422" t="s">
        <v>288</v>
      </c>
      <c r="C46" s="422"/>
      <c r="D46" s="126">
        <f>SUM(CALENDARIZACION!O26:Q26)</f>
        <v>18</v>
      </c>
      <c r="E46" s="127">
        <v>0</v>
      </c>
      <c r="F46" s="423">
        <f>SUM(CALENDARIZACION!O27:Q27)</f>
        <v>0</v>
      </c>
      <c r="G46" s="423"/>
      <c r="H46" s="153"/>
      <c r="I46" s="153"/>
    </row>
    <row r="47" spans="1:10" ht="24">
      <c r="B47" s="424" t="s">
        <v>363</v>
      </c>
      <c r="C47" s="424"/>
      <c r="D47" s="154">
        <f>F52</f>
        <v>72</v>
      </c>
      <c r="E47" s="154">
        <v>0</v>
      </c>
      <c r="F47" s="425">
        <f>G52</f>
        <v>35</v>
      </c>
      <c r="G47" s="425"/>
      <c r="H47" s="125" t="s">
        <v>158</v>
      </c>
      <c r="I47" s="155">
        <f>I52</f>
        <v>0.4861111111111111</v>
      </c>
    </row>
    <row r="48" spans="1:10">
      <c r="A48" s="426"/>
      <c r="B48" s="426"/>
      <c r="C48" s="426"/>
      <c r="D48" s="426"/>
      <c r="E48" s="426"/>
      <c r="F48" s="426"/>
      <c r="G48" s="426"/>
      <c r="H48" s="426"/>
      <c r="I48" s="426"/>
    </row>
    <row r="49" spans="1:9" ht="22.5" customHeight="1">
      <c r="A49" s="426"/>
      <c r="B49" s="426"/>
      <c r="C49" s="426"/>
      <c r="D49" s="426"/>
      <c r="E49" s="426"/>
      <c r="F49" s="426"/>
      <c r="G49" s="426"/>
      <c r="H49" s="426"/>
      <c r="I49" s="426"/>
    </row>
    <row r="50" spans="1:9" ht="39" customHeight="1">
      <c r="B50" s="450" t="s">
        <v>170</v>
      </c>
      <c r="C50" s="428"/>
      <c r="D50" s="417" t="s">
        <v>52</v>
      </c>
      <c r="E50" s="417"/>
      <c r="F50" s="417" t="s">
        <v>164</v>
      </c>
      <c r="G50" s="417"/>
      <c r="H50" s="417"/>
      <c r="I50" s="417"/>
    </row>
    <row r="51" spans="1:9" ht="33.75" customHeight="1">
      <c r="B51" s="487" t="str">
        <f>D8</f>
        <v>PP1- A3 C1</v>
      </c>
      <c r="C51" s="487"/>
      <c r="D51" s="350" t="str">
        <f>B15</f>
        <v>Registros de Defunción</v>
      </c>
      <c r="E51" s="350"/>
      <c r="F51" s="134" t="s">
        <v>165</v>
      </c>
      <c r="G51" s="125" t="s">
        <v>166</v>
      </c>
      <c r="H51" s="134" t="s">
        <v>67</v>
      </c>
      <c r="I51" s="135" t="s">
        <v>68</v>
      </c>
    </row>
    <row r="52" spans="1:9" ht="30" customHeight="1">
      <c r="B52" s="487"/>
      <c r="C52" s="487"/>
      <c r="D52" s="350"/>
      <c r="E52" s="350"/>
      <c r="F52" s="156">
        <f>CALENDARIZACION!S26</f>
        <v>72</v>
      </c>
      <c r="G52" s="128">
        <f>CALENDARIZACION!S27</f>
        <v>35</v>
      </c>
      <c r="H52" s="156">
        <f>CALENDARIZACION!T26</f>
        <v>37</v>
      </c>
      <c r="I52" s="157">
        <f>CALENDARIZACION!U26</f>
        <v>0.4861111111111111</v>
      </c>
    </row>
    <row r="53" spans="1:9" ht="20.25" customHeight="1">
      <c r="A53" s="162">
        <v>1</v>
      </c>
      <c r="B53" s="348"/>
      <c r="C53" s="348"/>
      <c r="D53" s="348"/>
      <c r="E53" s="348"/>
      <c r="F53" s="348"/>
      <c r="G53" s="348"/>
      <c r="H53" s="348"/>
      <c r="I53" s="348"/>
    </row>
    <row r="54" spans="1:9">
      <c r="A54" s="162">
        <v>1</v>
      </c>
      <c r="B54" s="348"/>
      <c r="C54" s="348"/>
      <c r="D54" s="348"/>
      <c r="E54" s="348"/>
      <c r="F54" s="348"/>
      <c r="G54" s="348"/>
      <c r="H54" s="348"/>
      <c r="I54" s="348"/>
    </row>
    <row r="55" spans="1:9">
      <c r="A55" s="162">
        <v>1</v>
      </c>
      <c r="B55" s="348"/>
      <c r="C55" s="348"/>
      <c r="D55" s="348"/>
      <c r="E55" s="348"/>
      <c r="F55" s="348"/>
      <c r="G55" s="348"/>
      <c r="H55" s="348"/>
      <c r="I55" s="348"/>
    </row>
    <row r="56" spans="1:9">
      <c r="A56" s="162">
        <v>1</v>
      </c>
      <c r="B56" s="348"/>
      <c r="C56" s="348"/>
      <c r="D56" s="348"/>
      <c r="E56" s="348"/>
      <c r="F56" s="348"/>
      <c r="G56" s="348"/>
      <c r="H56" s="348"/>
      <c r="I56" s="348"/>
    </row>
    <row r="57" spans="1:9">
      <c r="A57" s="162">
        <v>1</v>
      </c>
      <c r="B57" s="348"/>
      <c r="C57" s="348"/>
      <c r="D57" s="348"/>
      <c r="E57" s="348"/>
      <c r="F57" s="348"/>
      <c r="G57" s="348"/>
      <c r="H57" s="348"/>
      <c r="I57" s="348"/>
    </row>
    <row r="58" spans="1:9">
      <c r="A58" s="162">
        <v>1</v>
      </c>
      <c r="B58" s="348"/>
      <c r="C58" s="348"/>
      <c r="D58" s="348"/>
      <c r="E58" s="348"/>
      <c r="F58" s="348"/>
      <c r="G58" s="348"/>
      <c r="H58" s="348"/>
      <c r="I58" s="348"/>
    </row>
    <row r="59" spans="1:9">
      <c r="A59" s="162">
        <v>1</v>
      </c>
      <c r="B59" s="348"/>
      <c r="C59" s="348"/>
      <c r="D59" s="348"/>
      <c r="E59" s="348"/>
      <c r="F59" s="348"/>
      <c r="G59" s="348"/>
      <c r="H59" s="348"/>
      <c r="I59" s="348"/>
    </row>
    <row r="60" spans="1:9">
      <c r="A60" s="162">
        <v>1</v>
      </c>
      <c r="B60" s="348"/>
      <c r="C60" s="348"/>
      <c r="D60" s="348"/>
      <c r="E60" s="348"/>
      <c r="F60" s="348"/>
      <c r="G60" s="348"/>
      <c r="H60" s="348"/>
      <c r="I60" s="348"/>
    </row>
    <row r="61" spans="1:9">
      <c r="A61" s="162">
        <v>1</v>
      </c>
      <c r="B61" s="348"/>
      <c r="C61" s="348"/>
      <c r="D61" s="348"/>
      <c r="E61" s="348"/>
      <c r="F61" s="348"/>
      <c r="G61" s="348"/>
      <c r="H61" s="348"/>
      <c r="I61" s="348"/>
    </row>
    <row r="62" spans="1:9">
      <c r="A62" s="162">
        <v>1</v>
      </c>
      <c r="B62" s="348"/>
      <c r="C62" s="348"/>
      <c r="D62" s="348"/>
      <c r="E62" s="348"/>
      <c r="F62" s="348"/>
      <c r="G62" s="348"/>
      <c r="H62" s="348"/>
      <c r="I62" s="348"/>
    </row>
    <row r="63" spans="1:9">
      <c r="A63" s="162">
        <v>1</v>
      </c>
      <c r="B63" s="348"/>
      <c r="C63" s="348"/>
      <c r="D63" s="348"/>
      <c r="E63" s="348"/>
      <c r="F63" s="348"/>
      <c r="G63" s="348"/>
      <c r="H63" s="348"/>
      <c r="I63" s="348"/>
    </row>
    <row r="64" spans="1:9">
      <c r="A64" s="162">
        <v>1</v>
      </c>
      <c r="B64" s="348"/>
      <c r="C64" s="348"/>
      <c r="D64" s="348"/>
      <c r="E64" s="348"/>
      <c r="F64" s="348"/>
      <c r="G64" s="348"/>
      <c r="H64" s="348"/>
      <c r="I64" s="348"/>
    </row>
    <row r="65" spans="1:9">
      <c r="A65" s="162">
        <v>1</v>
      </c>
      <c r="B65" s="348"/>
      <c r="C65" s="348"/>
      <c r="D65" s="348"/>
      <c r="E65" s="348"/>
      <c r="F65" s="348"/>
      <c r="G65" s="348"/>
      <c r="H65" s="348"/>
      <c r="I65" s="348"/>
    </row>
    <row r="66" spans="1:9">
      <c r="A66" s="162">
        <v>1</v>
      </c>
      <c r="B66" s="348"/>
      <c r="C66" s="348"/>
      <c r="D66" s="348"/>
      <c r="E66" s="348"/>
      <c r="F66" s="348"/>
      <c r="G66" s="348"/>
      <c r="H66" s="348"/>
      <c r="I66" s="348"/>
    </row>
    <row r="67" spans="1:9">
      <c r="A67" s="162">
        <v>1</v>
      </c>
      <c r="B67" s="348"/>
      <c r="C67" s="348"/>
      <c r="D67" s="348"/>
      <c r="E67" s="348"/>
      <c r="F67" s="348"/>
      <c r="G67" s="348"/>
      <c r="H67" s="348"/>
      <c r="I67" s="348"/>
    </row>
    <row r="68" spans="1:9" ht="17.25" customHeight="1">
      <c r="A68" s="162">
        <v>1</v>
      </c>
      <c r="B68" s="348"/>
      <c r="C68" s="348"/>
      <c r="D68" s="348"/>
      <c r="E68" s="348"/>
      <c r="F68" s="348"/>
      <c r="G68" s="348"/>
      <c r="H68" s="348"/>
      <c r="I68" s="348"/>
    </row>
    <row r="69" spans="1:9">
      <c r="A69" s="162">
        <v>1</v>
      </c>
      <c r="B69" s="458" t="s">
        <v>294</v>
      </c>
      <c r="C69" s="458"/>
      <c r="D69" s="458"/>
      <c r="E69" s="458"/>
      <c r="F69" s="458"/>
      <c r="G69" s="458"/>
      <c r="H69" s="458"/>
      <c r="I69" s="458"/>
    </row>
    <row r="70" spans="1:9">
      <c r="A70" s="162">
        <v>1</v>
      </c>
      <c r="B70" s="458"/>
      <c r="C70" s="458"/>
      <c r="D70" s="458"/>
      <c r="E70" s="458"/>
      <c r="F70" s="458"/>
      <c r="G70" s="458"/>
      <c r="H70" s="458"/>
      <c r="I70" s="458"/>
    </row>
    <row r="71" spans="1:9">
      <c r="A71" s="162">
        <v>1</v>
      </c>
      <c r="B71" s="406" t="s">
        <v>286</v>
      </c>
      <c r="C71" s="406"/>
      <c r="D71" s="406"/>
      <c r="E71" s="414">
        <f>F43/D43</f>
        <v>1.4583333333333333</v>
      </c>
      <c r="F71" s="414"/>
      <c r="G71" s="414"/>
      <c r="H71" s="414"/>
      <c r="I71" s="414"/>
    </row>
    <row r="72" spans="1:9">
      <c r="A72" s="162">
        <v>1</v>
      </c>
      <c r="B72" s="406"/>
      <c r="C72" s="406"/>
      <c r="D72" s="406"/>
      <c r="E72" s="414"/>
      <c r="F72" s="414"/>
      <c r="G72" s="414"/>
      <c r="H72" s="414"/>
      <c r="I72" s="414"/>
    </row>
    <row r="73" spans="1:9">
      <c r="B73" s="406" t="s">
        <v>287</v>
      </c>
      <c r="C73" s="406"/>
      <c r="D73" s="406"/>
      <c r="E73" s="414">
        <f>F44/D44</f>
        <v>0</v>
      </c>
      <c r="F73" s="414"/>
      <c r="G73" s="414"/>
      <c r="H73" s="414"/>
      <c r="I73" s="414"/>
    </row>
    <row r="74" spans="1:9">
      <c r="B74" s="406"/>
      <c r="C74" s="406"/>
      <c r="D74" s="406"/>
      <c r="E74" s="414"/>
      <c r="F74" s="414"/>
      <c r="G74" s="414"/>
      <c r="H74" s="414"/>
      <c r="I74" s="414"/>
    </row>
    <row r="75" spans="1:9" ht="12.75" customHeight="1">
      <c r="B75" s="406" t="s">
        <v>136</v>
      </c>
      <c r="C75" s="406"/>
      <c r="D75" s="406"/>
      <c r="E75" s="414">
        <f>F45/D45</f>
        <v>0</v>
      </c>
      <c r="F75" s="414"/>
      <c r="G75" s="414"/>
      <c r="H75" s="414"/>
      <c r="I75" s="414"/>
    </row>
    <row r="76" spans="1:9" ht="12.75" customHeight="1">
      <c r="B76" s="406"/>
      <c r="C76" s="406"/>
      <c r="D76" s="406"/>
      <c r="E76" s="414"/>
      <c r="F76" s="414"/>
      <c r="G76" s="414"/>
      <c r="H76" s="414"/>
      <c r="I76" s="414"/>
    </row>
    <row r="77" spans="1:9">
      <c r="B77" s="406" t="s">
        <v>288</v>
      </c>
      <c r="C77" s="406"/>
      <c r="D77" s="406"/>
      <c r="E77" s="414">
        <f>F46/D46</f>
        <v>0</v>
      </c>
      <c r="F77" s="414"/>
      <c r="G77" s="414"/>
      <c r="H77" s="414"/>
      <c r="I77" s="414"/>
    </row>
    <row r="78" spans="1:9">
      <c r="B78" s="406"/>
      <c r="C78" s="406"/>
      <c r="D78" s="406"/>
      <c r="E78" s="414"/>
      <c r="F78" s="414"/>
      <c r="G78" s="414"/>
      <c r="H78" s="414"/>
      <c r="I78" s="414"/>
    </row>
    <row r="79" spans="1:9">
      <c r="B79" s="485"/>
      <c r="C79" s="485"/>
      <c r="D79" s="485"/>
      <c r="E79" s="485"/>
      <c r="F79" s="485"/>
      <c r="G79" s="485"/>
      <c r="H79" s="485"/>
      <c r="I79" s="485"/>
    </row>
  </sheetData>
  <dataConsolidate link="1"/>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hyperlinks>
    <hyperlink ref="H23" r:id="rId1" display="https://zapotlan.hidalgo.gob.mx/normateca.html" xr:uid="{84A66BC7-756F-49B7-B8D4-A85EFAE5FE59}"/>
    <hyperlink ref="H24" r:id="rId2" display="https://zapotlan.hidalgo.gob.mx/normateca.html" xr:uid="{2EC2CCAA-5550-4DDE-AA1E-B4C0EF84CD85}"/>
    <hyperlink ref="H25" r:id="rId3" display="https://zapotlan.hidalgo.gob.mx/normateca.html" xr:uid="{819DC60E-986B-40FB-985F-94E0A28062F6}"/>
  </hyperlinks>
  <pageMargins left="0.7" right="0.7" top="0.75" bottom="0.75" header="0.3" footer="0.3"/>
  <pageSetup scale="58"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2687350-32C4-40CB-8A48-500E386846BE}">
          <x14:formula1>
            <xm:f>'NO SE EDITA'!$J$3:$J$6</xm:f>
          </x14:formula1>
          <xm:sqref>F40:G40</xm:sqref>
        </x14:dataValidation>
        <x14:dataValidation type="list" allowBlank="1" showInputMessage="1" showErrorMessage="1" xr:uid="{D56715B4-DE32-4E10-9B20-3AF51D0F65E7}">
          <x14:formula1>
            <xm:f>'NO SE EDITA'!$F$3:$F$4</xm:f>
          </x14:formula1>
          <xm:sqref>F30:I30</xm:sqref>
        </x14:dataValidation>
        <x14:dataValidation type="list" allowBlank="1" showInputMessage="1" showErrorMessage="1" xr:uid="{1864C560-41BA-4D7F-B041-D740CC9DC065}">
          <x14:formula1>
            <xm:f>'NO SE EDITA'!$E$3:$E$4</xm:f>
          </x14:formula1>
          <xm:sqref>B30:E30</xm:sqref>
        </x14:dataValidation>
        <x14:dataValidation type="list" allowBlank="1" showInputMessage="1" showErrorMessage="1" xr:uid="{4FF8A005-B6EA-44E5-9470-616641A752B4}">
          <x14:formula1>
            <xm:f>'NO SE EDITA'!$M$3:$M$4</xm:f>
          </x14:formula1>
          <xm:sqref>D37:E37</xm:sqref>
        </x14:dataValidation>
        <x14:dataValidation type="list" allowBlank="1" showInputMessage="1" showErrorMessage="1" xr:uid="{0810D9ED-5CAC-4641-8DEB-A3F2B3BF9C57}">
          <x14:formula1>
            <xm:f>'NO SE EDITA'!$B$3:$B$4</xm:f>
          </x14:formula1>
          <xm:sqref>B27:C28</xm:sqref>
        </x14:dataValidation>
        <x14:dataValidation type="list" allowBlank="1" showInputMessage="1" showErrorMessage="1" xr:uid="{C3FC7D49-4278-4C6D-876B-9597648215FA}">
          <x14:formula1>
            <xm:f>'NO SE EDITA'!$D$3:$D$4</xm:f>
          </x14:formula1>
          <xm:sqref>F28</xm:sqref>
        </x14:dataValidation>
        <x14:dataValidation type="list" allowBlank="1" showInputMessage="1" showErrorMessage="1" xr:uid="{BD6FF799-5AC5-4258-8837-9A0DB39838CD}">
          <x14:formula1>
            <xm:f>'NO SE EDITA'!$H$3:$H$4</xm:f>
          </x14:formula1>
          <xm:sqref>F32:I32</xm:sqref>
        </x14:dataValidation>
        <x14:dataValidation type="list" allowBlank="1" showInputMessage="1" showErrorMessage="1" xr:uid="{35D67CB0-5D43-4C6F-BF57-069C8EA14E69}">
          <x14:formula1>
            <xm:f>'NO SE EDITA'!$G$3:$G$5</xm:f>
          </x14:formula1>
          <xm:sqref>B32:E32 D36:E36 H40:I40</xm:sqref>
        </x14:dataValidation>
        <x14:dataValidation type="list" allowBlank="1" showInputMessage="1" showErrorMessage="1" xr:uid="{C3F48766-EC74-4E6E-B0E5-26A731EE0FD7}">
          <x14:formula1>
            <xm:f>'NO SE EDITA'!$C$3:$C$6</xm:f>
          </x14:formula1>
          <xm:sqref>D28:E28</xm:sqref>
        </x14:dataValidation>
        <x14:dataValidation type="list" allowBlank="1" showInputMessage="1" showErrorMessage="1" xr:uid="{C4763004-5BF2-4419-AC0E-831016B4E27A}">
          <x14:formula1>
            <xm:f>'NO SE EDITA'!$L$3:$L$6</xm:f>
          </x14:formula1>
          <xm:sqref>I43:I46</xm:sqref>
        </x14:dataValidation>
        <x14:dataValidation type="list" allowBlank="1" showInputMessage="1" showErrorMessage="1" xr:uid="{5D0D2B44-C812-4EED-80AD-CB82B2CBD8B2}">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F971-B006-4E5C-8443-6C9E124C0234}">
  <dimension ref="A2:J79"/>
  <sheetViews>
    <sheetView topLeftCell="A28" zoomScaleNormal="100" workbookViewId="0">
      <selection activeCell="D43" sqref="D43"/>
    </sheetView>
  </sheetViews>
  <sheetFormatPr baseColWidth="10" defaultRowHeight="12.75"/>
  <cols>
    <col min="1" max="1" width="4.33203125" style="141" customWidth="1"/>
    <col min="2" max="2" width="15.83203125" style="168" customWidth="1"/>
    <col min="3" max="3" width="15.83203125" style="139" customWidth="1"/>
    <col min="4" max="9" width="17.83203125" style="139" customWidth="1"/>
    <col min="10" max="16384" width="12" style="139"/>
  </cols>
  <sheetData>
    <row r="2" spans="2:9" ht="18" customHeight="1"/>
    <row r="3" spans="2:9" ht="15" customHeight="1"/>
    <row r="4" spans="2:9" ht="34.5" customHeight="1">
      <c r="B4" s="344" t="s">
        <v>38</v>
      </c>
      <c r="C4" s="448"/>
      <c r="D4" s="448"/>
      <c r="E4" s="448"/>
      <c r="F4" s="448"/>
      <c r="G4" s="448"/>
      <c r="H4" s="448"/>
      <c r="I4" s="448"/>
    </row>
    <row r="5" spans="2:9" ht="19.5" customHeight="1">
      <c r="B5" s="349" t="s">
        <v>364</v>
      </c>
      <c r="C5" s="449"/>
      <c r="D5" s="449"/>
      <c r="E5" s="449"/>
      <c r="F5" s="449"/>
      <c r="G5" s="449"/>
      <c r="H5" s="449"/>
      <c r="I5" s="449"/>
    </row>
    <row r="6" spans="2:9" ht="31.5" customHeight="1">
      <c r="B6" s="450" t="s">
        <v>39</v>
      </c>
      <c r="C6" s="450"/>
      <c r="D6" s="345" t="str">
        <f>'FORMATO 2. POA - MIR'!D4:F4</f>
        <v>Secretaria General Municipal</v>
      </c>
      <c r="E6" s="345"/>
      <c r="F6" s="450" t="s">
        <v>42</v>
      </c>
      <c r="G6" s="450"/>
      <c r="H6" s="345">
        <v>2026</v>
      </c>
      <c r="I6" s="345"/>
    </row>
    <row r="7" spans="2:9" ht="54" customHeight="1">
      <c r="B7" s="450" t="s">
        <v>40</v>
      </c>
      <c r="C7" s="450"/>
      <c r="D7" s="452" t="s">
        <v>458</v>
      </c>
      <c r="E7" s="453"/>
      <c r="F7" s="450" t="s">
        <v>43</v>
      </c>
      <c r="G7" s="450"/>
      <c r="H7" s="345" t="s">
        <v>289</v>
      </c>
      <c r="I7" s="345"/>
    </row>
    <row r="8" spans="2:9" ht="41.25" customHeight="1">
      <c r="B8" s="454" t="s">
        <v>41</v>
      </c>
      <c r="C8" s="454"/>
      <c r="D8" s="486" t="s">
        <v>296</v>
      </c>
      <c r="E8" s="486"/>
      <c r="F8" s="450" t="s">
        <v>44</v>
      </c>
      <c r="G8" s="450"/>
      <c r="H8" s="345" t="s">
        <v>594</v>
      </c>
      <c r="I8" s="345"/>
    </row>
    <row r="9" spans="2:9">
      <c r="B9" s="436" t="s">
        <v>92</v>
      </c>
      <c r="C9" s="436"/>
      <c r="D9" s="436"/>
      <c r="E9" s="436"/>
      <c r="F9" s="436"/>
      <c r="G9" s="436"/>
      <c r="H9" s="436"/>
      <c r="I9" s="436"/>
    </row>
    <row r="10" spans="2:9" ht="93.75" customHeight="1">
      <c r="B10" s="428" t="s">
        <v>93</v>
      </c>
      <c r="C10" s="428"/>
      <c r="D10" s="345" t="str">
        <f>'FORMATO 2. POA - MIR'!C9</f>
        <v>1. Acuerdo para un Gobierno Cercano, Justo y Honesto</v>
      </c>
      <c r="E10" s="345"/>
      <c r="F10" s="431" t="s">
        <v>94</v>
      </c>
      <c r="G10" s="431"/>
      <c r="H10" s="345" t="str">
        <f>'FORMATO 2. POA - MIR'!E9</f>
        <v>1.1 Garantizar un servicio público responsable, transparente, inclusivo y comprometido con la equidad, promoviendo la rendición de cuentas y la atención eficaz a las necesidades de la población.</v>
      </c>
      <c r="I10" s="345"/>
    </row>
    <row r="11" spans="2:9" ht="93.75" customHeight="1">
      <c r="B11" s="431" t="s">
        <v>95</v>
      </c>
      <c r="C11" s="431"/>
      <c r="D11" s="345" t="str">
        <f>'FORMATO 2. POA - MIR'!C10</f>
        <v>ACUERDO 1. ZAPOTLÁN SEGURO, CON UN GOBIERNO TRANSPARENTE Y JUSTO.</v>
      </c>
      <c r="E11" s="345"/>
      <c r="F11" s="431" t="s">
        <v>97</v>
      </c>
      <c r="G11" s="431"/>
      <c r="H11" s="345" t="str">
        <f>'FORMATO 2. POA - MIR'!E10</f>
        <v>1.1.1.2 Dar a conocer la oferta de proyectos y programas de la administración pública municipal a los Zapotlanenses a través de los servidores públicos.</v>
      </c>
      <c r="I11" s="345"/>
    </row>
    <row r="12" spans="2:9" ht="93.75" customHeight="1">
      <c r="B12" s="431" t="s">
        <v>98</v>
      </c>
      <c r="C12" s="431"/>
      <c r="D12" s="345" t="str">
        <f>'FORMATO 2. POA - MIR'!C11</f>
        <v>Tener un Zapotlán seguro y en paz, mediante un gobierno cercano con participación ciudadana, enfocado en una rendición de cuentas transparente y justa en beneficio de la ciudadanía.</v>
      </c>
      <c r="E12" s="345"/>
      <c r="F12" s="431" t="s">
        <v>99</v>
      </c>
      <c r="G12" s="431"/>
      <c r="H12" s="345" t="str">
        <f>'FORMATO 2. POA - MIR'!E11</f>
        <v>1.4.3.5 Optimizar de forma efectiva los tiempos, costos y requisitos necesarios en la realización de trámites y servicios municipales.</v>
      </c>
      <c r="I12" s="345"/>
    </row>
    <row r="13" spans="2:9" ht="15" customHeight="1">
      <c r="B13" s="457" t="s">
        <v>365</v>
      </c>
      <c r="C13" s="457"/>
      <c r="D13" s="457"/>
      <c r="E13" s="457"/>
      <c r="F13" s="457"/>
      <c r="G13" s="457"/>
      <c r="H13" s="457"/>
      <c r="I13" s="457"/>
    </row>
    <row r="14" spans="2:9">
      <c r="B14" s="428" t="s">
        <v>45</v>
      </c>
      <c r="C14" s="428"/>
      <c r="D14" s="428"/>
      <c r="E14" s="428"/>
      <c r="F14" s="428"/>
      <c r="G14" s="428"/>
      <c r="H14" s="428"/>
      <c r="I14" s="428"/>
    </row>
    <row r="15" spans="2:9">
      <c r="B15" s="456" t="str">
        <f>'FORMATO 2. POA - MIR'!B20</f>
        <v>Registros de Reconocimiento de Hijos</v>
      </c>
      <c r="C15" s="456"/>
      <c r="D15" s="456"/>
      <c r="E15" s="456"/>
      <c r="F15" s="456"/>
      <c r="G15" s="456"/>
      <c r="H15" s="456"/>
      <c r="I15" s="456"/>
    </row>
    <row r="16" spans="2:9">
      <c r="B16" s="428" t="s">
        <v>48</v>
      </c>
      <c r="C16" s="428"/>
      <c r="D16" s="428"/>
      <c r="E16" s="428"/>
      <c r="F16" s="428"/>
      <c r="G16" s="428"/>
      <c r="H16" s="428"/>
      <c r="I16" s="428"/>
    </row>
    <row r="17" spans="2:9" ht="39" customHeight="1">
      <c r="B17" s="422" t="str">
        <f>'FORMATO 2. POA - MIR'!C20</f>
        <v>Proporcionar la solicitud donde constan los requisitos enlistados en la parte posterior para tramitar acta de reconocimiento</v>
      </c>
      <c r="C17" s="422"/>
      <c r="D17" s="422"/>
      <c r="E17" s="422"/>
      <c r="F17" s="422"/>
      <c r="G17" s="422"/>
      <c r="H17" s="422"/>
      <c r="I17" s="422"/>
    </row>
    <row r="18" spans="2:9" ht="18.75" customHeight="1">
      <c r="B18" s="457" t="s">
        <v>366</v>
      </c>
      <c r="C18" s="457"/>
      <c r="D18" s="457"/>
      <c r="E18" s="457"/>
      <c r="F18" s="457"/>
      <c r="G18" s="457"/>
      <c r="H18" s="457"/>
      <c r="I18" s="457"/>
    </row>
    <row r="19" spans="2:9">
      <c r="B19" s="430" t="s">
        <v>352</v>
      </c>
      <c r="C19" s="430"/>
      <c r="D19" s="430"/>
      <c r="E19" s="430"/>
      <c r="F19" s="430"/>
      <c r="G19" s="430"/>
      <c r="H19" s="430"/>
      <c r="I19" s="430"/>
    </row>
    <row r="20" spans="2:9">
      <c r="B20" s="422" t="str">
        <f>CALENDARIZACION!E29</f>
        <v>PSDCREPPPTAR = PRR (PRRR/PRRP)X100%</v>
      </c>
      <c r="C20" s="422"/>
      <c r="D20" s="422"/>
      <c r="E20" s="422"/>
      <c r="F20" s="422"/>
      <c r="G20" s="422"/>
      <c r="H20" s="422"/>
      <c r="I20" s="422"/>
    </row>
    <row r="21" spans="2:9">
      <c r="B21" s="430" t="s">
        <v>353</v>
      </c>
      <c r="C21" s="430"/>
      <c r="D21" s="430"/>
      <c r="E21" s="430"/>
      <c r="F21" s="430"/>
      <c r="G21" s="430"/>
      <c r="H21" s="430"/>
      <c r="I21" s="430"/>
    </row>
    <row r="22" spans="2:9" ht="28.5" customHeight="1">
      <c r="B22" s="443" t="s">
        <v>108</v>
      </c>
      <c r="C22" s="444"/>
      <c r="D22" s="445" t="s">
        <v>354</v>
      </c>
      <c r="E22" s="445"/>
      <c r="F22" s="444" t="s">
        <v>355</v>
      </c>
      <c r="G22" s="444"/>
      <c r="H22" s="431" t="s">
        <v>148</v>
      </c>
      <c r="I22" s="431"/>
    </row>
    <row r="23" spans="2:9" ht="145.5" customHeight="1">
      <c r="B23" s="462" t="s">
        <v>597</v>
      </c>
      <c r="C23" s="463"/>
      <c r="D23" s="350" t="s">
        <v>111</v>
      </c>
      <c r="E23" s="350"/>
      <c r="F23" s="345" t="str">
        <f>CALENDARIZACION!C29</f>
        <v xml:space="preserve">PSDCREPPPTAR
Porcentaje de solicitudes donde constan los requisitos enlistados en la parte posterior para tramitar acta de reconocimiento
</v>
      </c>
      <c r="G23" s="345"/>
      <c r="H23" s="460" t="s">
        <v>641</v>
      </c>
      <c r="I23" s="461"/>
    </row>
    <row r="24" spans="2:9" ht="145.5" customHeight="1">
      <c r="B24" s="452" t="s">
        <v>595</v>
      </c>
      <c r="C24" s="453"/>
      <c r="D24" s="350" t="s">
        <v>111</v>
      </c>
      <c r="E24" s="350"/>
      <c r="F24" s="345" t="str">
        <f>CALENDARIZACION!D29</f>
        <v xml:space="preserve">PPSDCREPPPTAR
PRRP (Porcentaje Registros de Reconocimientos Programadas)
</v>
      </c>
      <c r="G24" s="345"/>
      <c r="H24" s="460" t="s">
        <v>641</v>
      </c>
      <c r="I24" s="461"/>
    </row>
    <row r="25" spans="2:9" ht="145.5" customHeight="1">
      <c r="B25" s="452" t="s">
        <v>596</v>
      </c>
      <c r="C25" s="453"/>
      <c r="D25" s="350" t="s">
        <v>111</v>
      </c>
      <c r="E25" s="350"/>
      <c r="F25" s="345" t="str">
        <f>CALENDARIZACION!D30</f>
        <v xml:space="preserve">PSDCREPPPTAR
PRRR (Porcentaje de Registros de Reconocimientos Realizadas) 
</v>
      </c>
      <c r="G25" s="345"/>
      <c r="H25" s="460" t="s">
        <v>641</v>
      </c>
      <c r="I25" s="461"/>
    </row>
    <row r="26" spans="2:9" ht="12.75" customHeight="1">
      <c r="B26" s="440" t="s">
        <v>151</v>
      </c>
      <c r="C26" s="440"/>
      <c r="D26" s="440"/>
      <c r="E26" s="440"/>
      <c r="F26" s="440"/>
      <c r="G26" s="440"/>
      <c r="H26" s="440"/>
      <c r="I26" s="440"/>
    </row>
    <row r="27" spans="2:9" ht="15.75" customHeight="1">
      <c r="B27" s="428" t="s">
        <v>28</v>
      </c>
      <c r="C27" s="428"/>
      <c r="D27" s="428" t="s">
        <v>46</v>
      </c>
      <c r="E27" s="428"/>
      <c r="F27" s="428" t="s">
        <v>47</v>
      </c>
      <c r="G27" s="428"/>
      <c r="H27" s="428"/>
      <c r="I27" s="428"/>
    </row>
    <row r="28" spans="2:9" ht="18" customHeight="1">
      <c r="B28" s="422" t="s">
        <v>103</v>
      </c>
      <c r="C28" s="422"/>
      <c r="D28" s="422" t="s">
        <v>101</v>
      </c>
      <c r="E28" s="422"/>
      <c r="F28" s="422" t="s">
        <v>221</v>
      </c>
      <c r="G28" s="422"/>
      <c r="H28" s="422"/>
      <c r="I28" s="422"/>
    </row>
    <row r="29" spans="2:9" ht="18" customHeight="1">
      <c r="B29" s="428" t="s">
        <v>130</v>
      </c>
      <c r="C29" s="428"/>
      <c r="D29" s="428"/>
      <c r="E29" s="428"/>
      <c r="F29" s="429" t="s">
        <v>133</v>
      </c>
      <c r="G29" s="430"/>
      <c r="H29" s="430"/>
      <c r="I29" s="430"/>
    </row>
    <row r="30" spans="2:9" ht="13.5" customHeight="1">
      <c r="B30" s="422" t="s">
        <v>111</v>
      </c>
      <c r="C30" s="422"/>
      <c r="D30" s="422"/>
      <c r="E30" s="422"/>
      <c r="F30" s="422" t="s">
        <v>197</v>
      </c>
      <c r="G30" s="422"/>
      <c r="H30" s="422"/>
      <c r="I30" s="422"/>
    </row>
    <row r="31" spans="2:9" ht="15.75" customHeight="1">
      <c r="B31" s="439" t="s">
        <v>85</v>
      </c>
      <c r="C31" s="437"/>
      <c r="D31" s="437"/>
      <c r="E31" s="437"/>
      <c r="F31" s="429" t="s">
        <v>134</v>
      </c>
      <c r="G31" s="430"/>
      <c r="H31" s="430"/>
      <c r="I31" s="430"/>
    </row>
    <row r="32" spans="2:9" ht="15.75" customHeight="1">
      <c r="B32" s="422" t="s">
        <v>112</v>
      </c>
      <c r="C32" s="422"/>
      <c r="D32" s="422"/>
      <c r="E32" s="422"/>
      <c r="F32" s="422" t="s">
        <v>113</v>
      </c>
      <c r="G32" s="422"/>
      <c r="H32" s="422"/>
      <c r="I32" s="422"/>
    </row>
    <row r="33" spans="1:10" ht="14.25" customHeight="1">
      <c r="B33" s="436" t="s">
        <v>154</v>
      </c>
      <c r="C33" s="436"/>
      <c r="D33" s="436"/>
      <c r="E33" s="436"/>
      <c r="F33" s="436"/>
      <c r="G33" s="436"/>
      <c r="H33" s="436"/>
      <c r="I33" s="436"/>
    </row>
    <row r="34" spans="1:10" ht="13.5" customHeight="1">
      <c r="B34" s="437" t="s">
        <v>357</v>
      </c>
      <c r="C34" s="437"/>
      <c r="D34" s="437"/>
      <c r="E34" s="437"/>
      <c r="F34" s="430" t="s">
        <v>358</v>
      </c>
      <c r="G34" s="430"/>
      <c r="H34" s="430"/>
      <c r="I34" s="430"/>
    </row>
    <row r="35" spans="1:10">
      <c r="B35" s="433" t="s">
        <v>157</v>
      </c>
      <c r="C35" s="433"/>
      <c r="D35" s="432">
        <f>CALENDARIZACION!R29</f>
        <v>12</v>
      </c>
      <c r="E35" s="432"/>
      <c r="F35" s="422" t="s">
        <v>118</v>
      </c>
      <c r="G35" s="422"/>
      <c r="H35" s="438" t="s">
        <v>119</v>
      </c>
      <c r="I35" s="438"/>
    </row>
    <row r="36" spans="1:10">
      <c r="B36" s="433" t="s">
        <v>120</v>
      </c>
      <c r="C36" s="433"/>
      <c r="D36" s="420" t="s">
        <v>112</v>
      </c>
      <c r="E36" s="420"/>
      <c r="F36" s="422" t="s">
        <v>356</v>
      </c>
      <c r="G36" s="422"/>
      <c r="H36" s="434" t="s">
        <v>122</v>
      </c>
      <c r="I36" s="434"/>
    </row>
    <row r="37" spans="1:10">
      <c r="B37" s="433" t="s">
        <v>49</v>
      </c>
      <c r="C37" s="433"/>
      <c r="D37" s="420" t="s">
        <v>196</v>
      </c>
      <c r="E37" s="420"/>
      <c r="F37" s="422" t="s">
        <v>123</v>
      </c>
      <c r="G37" s="422"/>
      <c r="H37" s="435" t="s">
        <v>124</v>
      </c>
      <c r="I37" s="435"/>
    </row>
    <row r="38" spans="1:10">
      <c r="B38" s="430" t="s">
        <v>367</v>
      </c>
      <c r="C38" s="430"/>
      <c r="D38" s="430"/>
      <c r="E38" s="430"/>
      <c r="F38" s="430"/>
      <c r="G38" s="430"/>
      <c r="H38" s="430"/>
      <c r="I38" s="430"/>
    </row>
    <row r="39" spans="1:10">
      <c r="B39" s="431" t="s">
        <v>238</v>
      </c>
      <c r="C39" s="431"/>
      <c r="D39" s="431"/>
      <c r="E39" s="431"/>
      <c r="F39" s="431" t="s">
        <v>50</v>
      </c>
      <c r="G39" s="431"/>
      <c r="H39" s="431" t="s">
        <v>152</v>
      </c>
      <c r="I39" s="431"/>
    </row>
    <row r="40" spans="1:10">
      <c r="B40" s="432">
        <f>D43</f>
        <v>4</v>
      </c>
      <c r="C40" s="432"/>
      <c r="D40" s="432"/>
      <c r="E40" s="432"/>
      <c r="F40" s="432">
        <v>2026</v>
      </c>
      <c r="G40" s="432"/>
      <c r="H40" s="422" t="s">
        <v>112</v>
      </c>
      <c r="I40" s="422"/>
    </row>
    <row r="41" spans="1:10">
      <c r="B41" s="427" t="s">
        <v>155</v>
      </c>
      <c r="C41" s="427"/>
      <c r="D41" s="427"/>
      <c r="E41" s="427"/>
      <c r="F41" s="427"/>
      <c r="G41" s="427"/>
      <c r="H41" s="427"/>
      <c r="I41" s="427"/>
    </row>
    <row r="42" spans="1:10" ht="36">
      <c r="B42" s="428" t="s">
        <v>126</v>
      </c>
      <c r="C42" s="428"/>
      <c r="D42" s="150" t="s">
        <v>156</v>
      </c>
      <c r="E42" s="158" t="s">
        <v>88</v>
      </c>
      <c r="F42" s="429" t="s">
        <v>89</v>
      </c>
      <c r="G42" s="430"/>
      <c r="H42" s="124" t="s">
        <v>78</v>
      </c>
      <c r="I42" s="152" t="s">
        <v>79</v>
      </c>
    </row>
    <row r="43" spans="1:10">
      <c r="B43" s="422" t="s">
        <v>286</v>
      </c>
      <c r="C43" s="422"/>
      <c r="D43" s="126">
        <f>SUM(CALENDARIZACION!F29:H29)</f>
        <v>4</v>
      </c>
      <c r="E43" s="127">
        <v>0</v>
      </c>
      <c r="F43" s="423">
        <f>SUM(CALENDARIZACION!F30:H30)</f>
        <v>7</v>
      </c>
      <c r="G43" s="423"/>
      <c r="H43" s="153">
        <v>46027</v>
      </c>
      <c r="I43" s="153">
        <v>46386</v>
      </c>
      <c r="J43" s="167"/>
    </row>
    <row r="44" spans="1:10">
      <c r="B44" s="422" t="s">
        <v>287</v>
      </c>
      <c r="C44" s="422"/>
      <c r="D44" s="126">
        <f>SUM(CALENDARIZACION!I29:K29)</f>
        <v>3</v>
      </c>
      <c r="E44" s="129">
        <v>0</v>
      </c>
      <c r="F44" s="423">
        <f>SUM(CALENDARIZACION!I30:K30)</f>
        <v>0</v>
      </c>
      <c r="G44" s="423"/>
      <c r="H44" s="153"/>
      <c r="I44" s="153"/>
      <c r="J44" s="167"/>
    </row>
    <row r="45" spans="1:10">
      <c r="B45" s="422" t="s">
        <v>136</v>
      </c>
      <c r="C45" s="422"/>
      <c r="D45" s="126">
        <f>SUM(CALENDARIZACION!L29:N29)</f>
        <v>3</v>
      </c>
      <c r="E45" s="127">
        <v>0</v>
      </c>
      <c r="F45" s="423">
        <f>SUM(CALENDARIZACION!L30:N30)</f>
        <v>0</v>
      </c>
      <c r="G45" s="423"/>
      <c r="H45" s="153"/>
      <c r="I45" s="153"/>
    </row>
    <row r="46" spans="1:10">
      <c r="B46" s="422" t="s">
        <v>288</v>
      </c>
      <c r="C46" s="422"/>
      <c r="D46" s="126">
        <f>SUM(CALENDARIZACION!O29:Q29)</f>
        <v>2</v>
      </c>
      <c r="E46" s="127">
        <v>0</v>
      </c>
      <c r="F46" s="423">
        <f>SUM(CALENDARIZACION!O30:Q30)</f>
        <v>0</v>
      </c>
      <c r="G46" s="423"/>
      <c r="H46" s="153"/>
      <c r="I46" s="153"/>
    </row>
    <row r="47" spans="1:10" ht="24">
      <c r="B47" s="424" t="s">
        <v>363</v>
      </c>
      <c r="C47" s="424"/>
      <c r="D47" s="154">
        <f>F52</f>
        <v>12</v>
      </c>
      <c r="E47" s="154">
        <v>0</v>
      </c>
      <c r="F47" s="425">
        <f>G52</f>
        <v>7</v>
      </c>
      <c r="G47" s="425"/>
      <c r="H47" s="125" t="s">
        <v>158</v>
      </c>
      <c r="I47" s="155">
        <f>I52</f>
        <v>0.58333333333333337</v>
      </c>
    </row>
    <row r="48" spans="1:10">
      <c r="A48" s="348"/>
      <c r="B48" s="348"/>
      <c r="C48" s="348"/>
      <c r="D48" s="348"/>
      <c r="E48" s="348"/>
      <c r="F48" s="348"/>
      <c r="G48" s="348"/>
      <c r="H48" s="348"/>
      <c r="I48" s="348"/>
    </row>
    <row r="49" spans="1:9" ht="22.5" customHeight="1">
      <c r="A49" s="348"/>
      <c r="B49" s="348"/>
      <c r="C49" s="348"/>
      <c r="D49" s="348"/>
      <c r="E49" s="348"/>
      <c r="F49" s="348"/>
      <c r="G49" s="348"/>
      <c r="H49" s="348"/>
      <c r="I49" s="348"/>
    </row>
    <row r="50" spans="1:9" ht="39" customHeight="1">
      <c r="B50" s="450" t="s">
        <v>170</v>
      </c>
      <c r="C50" s="428"/>
      <c r="D50" s="417" t="s">
        <v>52</v>
      </c>
      <c r="E50" s="417"/>
      <c r="F50" s="417" t="s">
        <v>164</v>
      </c>
      <c r="G50" s="417"/>
      <c r="H50" s="417"/>
      <c r="I50" s="417"/>
    </row>
    <row r="51" spans="1:9" ht="33.75" customHeight="1">
      <c r="B51" s="418" t="str">
        <f>D8</f>
        <v>PP1- A4 C1</v>
      </c>
      <c r="C51" s="418"/>
      <c r="D51" s="420" t="str">
        <f>B15</f>
        <v>Registros de Reconocimiento de Hijos</v>
      </c>
      <c r="E51" s="420"/>
      <c r="F51" s="134" t="s">
        <v>165</v>
      </c>
      <c r="G51" s="125" t="s">
        <v>166</v>
      </c>
      <c r="H51" s="134" t="s">
        <v>67</v>
      </c>
      <c r="I51" s="135" t="s">
        <v>68</v>
      </c>
    </row>
    <row r="52" spans="1:9" ht="30" customHeight="1">
      <c r="B52" s="418"/>
      <c r="C52" s="418"/>
      <c r="D52" s="420"/>
      <c r="E52" s="420"/>
      <c r="F52" s="156">
        <f>CALENDARIZACION!S29</f>
        <v>12</v>
      </c>
      <c r="G52" s="128">
        <f>CALENDARIZACION!S30</f>
        <v>7</v>
      </c>
      <c r="H52" s="156">
        <f>CALENDARIZACION!T29</f>
        <v>5</v>
      </c>
      <c r="I52" s="157">
        <f>CALENDARIZACION!U29</f>
        <v>0.58333333333333337</v>
      </c>
    </row>
    <row r="53" spans="1:9" ht="20.25" customHeight="1">
      <c r="A53" s="162">
        <v>1</v>
      </c>
      <c r="B53" s="348"/>
      <c r="C53" s="348"/>
      <c r="D53" s="348"/>
      <c r="E53" s="348"/>
      <c r="F53" s="348"/>
      <c r="G53" s="348"/>
      <c r="H53" s="348"/>
      <c r="I53" s="348"/>
    </row>
    <row r="54" spans="1:9">
      <c r="A54" s="162">
        <v>1</v>
      </c>
      <c r="B54" s="348"/>
      <c r="C54" s="348"/>
      <c r="D54" s="348"/>
      <c r="E54" s="348"/>
      <c r="F54" s="348"/>
      <c r="G54" s="348"/>
      <c r="H54" s="348"/>
      <c r="I54" s="348"/>
    </row>
    <row r="55" spans="1:9">
      <c r="A55" s="162">
        <v>1</v>
      </c>
      <c r="B55" s="348"/>
      <c r="C55" s="348"/>
      <c r="D55" s="348"/>
      <c r="E55" s="348"/>
      <c r="F55" s="348"/>
      <c r="G55" s="348"/>
      <c r="H55" s="348"/>
      <c r="I55" s="348"/>
    </row>
    <row r="56" spans="1:9">
      <c r="A56" s="162">
        <v>1</v>
      </c>
      <c r="B56" s="348"/>
      <c r="C56" s="348"/>
      <c r="D56" s="348"/>
      <c r="E56" s="348"/>
      <c r="F56" s="348"/>
      <c r="G56" s="348"/>
      <c r="H56" s="348"/>
      <c r="I56" s="348"/>
    </row>
    <row r="57" spans="1:9">
      <c r="A57" s="162">
        <v>1</v>
      </c>
      <c r="B57" s="348"/>
      <c r="C57" s="348"/>
      <c r="D57" s="348"/>
      <c r="E57" s="348"/>
      <c r="F57" s="348"/>
      <c r="G57" s="348"/>
      <c r="H57" s="348"/>
      <c r="I57" s="348"/>
    </row>
    <row r="58" spans="1:9">
      <c r="A58" s="162">
        <v>1</v>
      </c>
      <c r="B58" s="348"/>
      <c r="C58" s="348"/>
      <c r="D58" s="348"/>
      <c r="E58" s="348"/>
      <c r="F58" s="348"/>
      <c r="G58" s="348"/>
      <c r="H58" s="348"/>
      <c r="I58" s="348"/>
    </row>
    <row r="59" spans="1:9">
      <c r="A59" s="162">
        <v>1</v>
      </c>
      <c r="B59" s="348"/>
      <c r="C59" s="348"/>
      <c r="D59" s="348"/>
      <c r="E59" s="348"/>
      <c r="F59" s="348"/>
      <c r="G59" s="348"/>
      <c r="H59" s="348"/>
      <c r="I59" s="348"/>
    </row>
    <row r="60" spans="1:9">
      <c r="A60" s="162">
        <v>1</v>
      </c>
      <c r="B60" s="348"/>
      <c r="C60" s="348"/>
      <c r="D60" s="348"/>
      <c r="E60" s="348"/>
      <c r="F60" s="348"/>
      <c r="G60" s="348"/>
      <c r="H60" s="348"/>
      <c r="I60" s="348"/>
    </row>
    <row r="61" spans="1:9">
      <c r="A61" s="162">
        <v>1</v>
      </c>
      <c r="B61" s="348"/>
      <c r="C61" s="348"/>
      <c r="D61" s="348"/>
      <c r="E61" s="348"/>
      <c r="F61" s="348"/>
      <c r="G61" s="348"/>
      <c r="H61" s="348"/>
      <c r="I61" s="348"/>
    </row>
    <row r="62" spans="1:9">
      <c r="A62" s="162">
        <v>1</v>
      </c>
      <c r="B62" s="348"/>
      <c r="C62" s="348"/>
      <c r="D62" s="348"/>
      <c r="E62" s="348"/>
      <c r="F62" s="348"/>
      <c r="G62" s="348"/>
      <c r="H62" s="348"/>
      <c r="I62" s="348"/>
    </row>
    <row r="63" spans="1:9">
      <c r="A63" s="162">
        <v>1</v>
      </c>
      <c r="B63" s="348"/>
      <c r="C63" s="348"/>
      <c r="D63" s="348"/>
      <c r="E63" s="348"/>
      <c r="F63" s="348"/>
      <c r="G63" s="348"/>
      <c r="H63" s="348"/>
      <c r="I63" s="348"/>
    </row>
    <row r="64" spans="1:9">
      <c r="A64" s="162">
        <v>1</v>
      </c>
      <c r="B64" s="348"/>
      <c r="C64" s="348"/>
      <c r="D64" s="348"/>
      <c r="E64" s="348"/>
      <c r="F64" s="348"/>
      <c r="G64" s="348"/>
      <c r="H64" s="348"/>
      <c r="I64" s="348"/>
    </row>
    <row r="65" spans="1:9">
      <c r="A65" s="162">
        <v>1</v>
      </c>
      <c r="B65" s="348"/>
      <c r="C65" s="348"/>
      <c r="D65" s="348"/>
      <c r="E65" s="348"/>
      <c r="F65" s="348"/>
      <c r="G65" s="348"/>
      <c r="H65" s="348"/>
      <c r="I65" s="348"/>
    </row>
    <row r="66" spans="1:9">
      <c r="A66" s="162">
        <v>1</v>
      </c>
      <c r="B66" s="348"/>
      <c r="C66" s="348"/>
      <c r="D66" s="348"/>
      <c r="E66" s="348"/>
      <c r="F66" s="348"/>
      <c r="G66" s="348"/>
      <c r="H66" s="348"/>
      <c r="I66" s="348"/>
    </row>
    <row r="67" spans="1:9">
      <c r="A67" s="162">
        <v>1</v>
      </c>
      <c r="B67" s="348"/>
      <c r="C67" s="348"/>
      <c r="D67" s="348"/>
      <c r="E67" s="348"/>
      <c r="F67" s="348"/>
      <c r="G67" s="348"/>
      <c r="H67" s="348"/>
      <c r="I67" s="348"/>
    </row>
    <row r="68" spans="1:9" ht="17.25" customHeight="1">
      <c r="A68" s="162">
        <v>1</v>
      </c>
      <c r="B68" s="348"/>
      <c r="C68" s="348"/>
      <c r="D68" s="348"/>
      <c r="E68" s="348"/>
      <c r="F68" s="348"/>
      <c r="G68" s="348"/>
      <c r="H68" s="348"/>
      <c r="I68" s="348"/>
    </row>
    <row r="69" spans="1:9">
      <c r="A69" s="162">
        <v>1</v>
      </c>
      <c r="B69" s="458" t="s">
        <v>294</v>
      </c>
      <c r="C69" s="458"/>
      <c r="D69" s="458"/>
      <c r="E69" s="458"/>
      <c r="F69" s="458"/>
      <c r="G69" s="458"/>
      <c r="H69" s="458"/>
      <c r="I69" s="458"/>
    </row>
    <row r="70" spans="1:9">
      <c r="A70" s="162">
        <v>1</v>
      </c>
      <c r="B70" s="458"/>
      <c r="C70" s="458"/>
      <c r="D70" s="458"/>
      <c r="E70" s="458"/>
      <c r="F70" s="458"/>
      <c r="G70" s="458"/>
      <c r="H70" s="458"/>
      <c r="I70" s="458"/>
    </row>
    <row r="71" spans="1:9">
      <c r="A71" s="162">
        <v>1</v>
      </c>
      <c r="B71" s="406" t="s">
        <v>286</v>
      </c>
      <c r="C71" s="406"/>
      <c r="D71" s="406"/>
      <c r="E71" s="414">
        <f>F43/D43</f>
        <v>1.75</v>
      </c>
      <c r="F71" s="414"/>
      <c r="G71" s="414"/>
      <c r="H71" s="414"/>
      <c r="I71" s="414"/>
    </row>
    <row r="72" spans="1:9">
      <c r="A72" s="162">
        <v>1</v>
      </c>
      <c r="B72" s="406"/>
      <c r="C72" s="406"/>
      <c r="D72" s="406"/>
      <c r="E72" s="414"/>
      <c r="F72" s="414"/>
      <c r="G72" s="414"/>
      <c r="H72" s="414"/>
      <c r="I72" s="414"/>
    </row>
    <row r="73" spans="1:9">
      <c r="B73" s="406" t="s">
        <v>287</v>
      </c>
      <c r="C73" s="406"/>
      <c r="D73" s="406"/>
      <c r="E73" s="414">
        <f>F44/D44</f>
        <v>0</v>
      </c>
      <c r="F73" s="414"/>
      <c r="G73" s="414"/>
      <c r="H73" s="414"/>
      <c r="I73" s="414"/>
    </row>
    <row r="74" spans="1:9">
      <c r="B74" s="406"/>
      <c r="C74" s="406"/>
      <c r="D74" s="406"/>
      <c r="E74" s="414"/>
      <c r="F74" s="414"/>
      <c r="G74" s="414"/>
      <c r="H74" s="414"/>
      <c r="I74" s="414"/>
    </row>
    <row r="75" spans="1:9" ht="12.75" customHeight="1">
      <c r="B75" s="406" t="s">
        <v>136</v>
      </c>
      <c r="C75" s="406"/>
      <c r="D75" s="406"/>
      <c r="E75" s="414">
        <f>F45/D45</f>
        <v>0</v>
      </c>
      <c r="F75" s="414"/>
      <c r="G75" s="414"/>
      <c r="H75" s="414"/>
      <c r="I75" s="414"/>
    </row>
    <row r="76" spans="1:9" ht="12.75" customHeight="1">
      <c r="B76" s="406"/>
      <c r="C76" s="406"/>
      <c r="D76" s="406"/>
      <c r="E76" s="414"/>
      <c r="F76" s="414"/>
      <c r="G76" s="414"/>
      <c r="H76" s="414"/>
      <c r="I76" s="414"/>
    </row>
    <row r="77" spans="1:9">
      <c r="B77" s="406" t="s">
        <v>288</v>
      </c>
      <c r="C77" s="406"/>
      <c r="D77" s="406"/>
      <c r="E77" s="414">
        <f>F46/D46</f>
        <v>0</v>
      </c>
      <c r="F77" s="414"/>
      <c r="G77" s="414"/>
      <c r="H77" s="414"/>
      <c r="I77" s="414"/>
    </row>
    <row r="78" spans="1:9">
      <c r="B78" s="406"/>
      <c r="C78" s="406"/>
      <c r="D78" s="406"/>
      <c r="E78" s="414"/>
      <c r="F78" s="414"/>
      <c r="G78" s="414"/>
      <c r="H78" s="414"/>
      <c r="I78" s="414"/>
    </row>
    <row r="79" spans="1:9">
      <c r="B79" s="488"/>
      <c r="C79" s="488"/>
      <c r="D79" s="488"/>
      <c r="E79" s="488"/>
      <c r="F79" s="488"/>
      <c r="G79" s="488"/>
      <c r="H79" s="488"/>
      <c r="I79" s="488"/>
    </row>
  </sheetData>
  <dataConsolidate link="1"/>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{8D7163D5-9460-47E9-B8E4-97DB211A4B5C}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{2C3B128E-1941-4851-BCF2-0B4CB9D3FBD3}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{32FE304D-5AC9-44F8-BE30-41FF8E4C2561}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{1CB0B1F9-44B2-4833-880A-71F96193CD83}</x14:id>
        </ext>
      </extLst>
    </cfRule>
  </conditionalFormatting>
  <hyperlinks>
    <hyperlink ref="H23" r:id="rId1" display="https://zapotlan.hidalgo.gob.mx/normateca.html" xr:uid="{03A6144C-BB85-4AA8-B1D8-B1ED76865645}"/>
    <hyperlink ref="H24" r:id="rId2" display="https://zapotlan.hidalgo.gob.mx/normateca.html" xr:uid="{BC226E29-40B2-45D6-81BB-B32075F08F66}"/>
    <hyperlink ref="H25" r:id="rId3" display="https://zapotlan.hidalgo.gob.mx/normateca.html" xr:uid="{8F97830C-1126-499D-BB2B-03364FD624EE}"/>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8D7163D5-9460-47E9-B8E4-97DB211A4B5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2C3B128E-1941-4851-BCF2-0B4CB9D3FBD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32FE304D-5AC9-44F8-BE30-41FF8E4C25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1CB0B1F9-44B2-4833-880A-71F96193CD8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ECF4F29-66D2-4CD6-BB9E-C7E2A7FB9C82}">
          <x14:formula1>
            <xm:f>'NO SE EDITA'!$K$3:$K$6</xm:f>
          </x14:formula1>
          <xm:sqref>H43:H46</xm:sqref>
        </x14:dataValidation>
        <x14:dataValidation type="list" allowBlank="1" showInputMessage="1" showErrorMessage="1" xr:uid="{2AFE8626-7399-44E9-9A33-9512670D23C8}">
          <x14:formula1>
            <xm:f>'NO SE EDITA'!$L$3:$L$6</xm:f>
          </x14:formula1>
          <xm:sqref>I43:I46</xm:sqref>
        </x14:dataValidation>
        <x14:dataValidation type="list" allowBlank="1" showInputMessage="1" showErrorMessage="1" xr:uid="{AE6CF220-A0DC-4618-A33B-01962DDBEFD2}">
          <x14:formula1>
            <xm:f>'NO SE EDITA'!$C$3:$C$6</xm:f>
          </x14:formula1>
          <xm:sqref>D28:E28</xm:sqref>
        </x14:dataValidation>
        <x14:dataValidation type="list" allowBlank="1" showInputMessage="1" showErrorMessage="1" xr:uid="{BEEC1DCB-355B-4B59-9235-928AC81F908E}">
          <x14:formula1>
            <xm:f>'NO SE EDITA'!$G$3:$G$5</xm:f>
          </x14:formula1>
          <xm:sqref>B32:E32 D36:E36 H40:I40</xm:sqref>
        </x14:dataValidation>
        <x14:dataValidation type="list" allowBlank="1" showInputMessage="1" showErrorMessage="1" xr:uid="{EB579752-2C4C-4CCA-B7D4-EA460841BF38}">
          <x14:formula1>
            <xm:f>'NO SE EDITA'!$H$3:$H$4</xm:f>
          </x14:formula1>
          <xm:sqref>F32:I32</xm:sqref>
        </x14:dataValidation>
        <x14:dataValidation type="list" allowBlank="1" showInputMessage="1" showErrorMessage="1" xr:uid="{9D896E0F-CC74-4BAD-B80A-2A5B06CA6B92}">
          <x14:formula1>
            <xm:f>'NO SE EDITA'!$D$3:$D$4</xm:f>
          </x14:formula1>
          <xm:sqref>F28</xm:sqref>
        </x14:dataValidation>
        <x14:dataValidation type="list" allowBlank="1" showInputMessage="1" showErrorMessage="1" xr:uid="{E80B9C5F-585B-4317-8219-A055C3C3FEFD}">
          <x14:formula1>
            <xm:f>'NO SE EDITA'!$B$3:$B$4</xm:f>
          </x14:formula1>
          <xm:sqref>B27:C28</xm:sqref>
        </x14:dataValidation>
        <x14:dataValidation type="list" allowBlank="1" showInputMessage="1" showErrorMessage="1" xr:uid="{9BF63D25-5072-4492-8B09-F5FFB02321C1}">
          <x14:formula1>
            <xm:f>'NO SE EDITA'!$M$3:$M$4</xm:f>
          </x14:formula1>
          <xm:sqref>D37:E37</xm:sqref>
        </x14:dataValidation>
        <x14:dataValidation type="list" allowBlank="1" showInputMessage="1" showErrorMessage="1" xr:uid="{4D64DEB1-FC43-4351-8E66-9ABE8C5A1735}">
          <x14:formula1>
            <xm:f>'NO SE EDITA'!$E$3:$E$4</xm:f>
          </x14:formula1>
          <xm:sqref>B30:E30</xm:sqref>
        </x14:dataValidation>
        <x14:dataValidation type="list" allowBlank="1" showInputMessage="1" showErrorMessage="1" xr:uid="{3BC7F5F6-74EF-4113-92FF-8834F750B13A}">
          <x14:formula1>
            <xm:f>'NO SE EDITA'!$F$3:$F$4</xm:f>
          </x14:formula1>
          <xm:sqref>F30:I30</xm:sqref>
        </x14:dataValidation>
        <x14:dataValidation type="list" allowBlank="1" showInputMessage="1" showErrorMessage="1" xr:uid="{DF8DE696-C953-4A5C-B0B9-D209F7E3C284}">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F40A7-9C31-48F7-A875-952F9C17C4D0}">
  <dimension ref="A2:J79"/>
  <sheetViews>
    <sheetView topLeftCell="A48" zoomScale="86" zoomScaleNormal="86" workbookViewId="0">
      <selection activeCell="H23" sqref="H23:I23"/>
    </sheetView>
  </sheetViews>
  <sheetFormatPr baseColWidth="10" defaultRowHeight="12.75"/>
  <cols>
    <col min="1" max="1" width="4.33203125" style="141" customWidth="1"/>
    <col min="2" max="2" width="15.83203125" style="168" customWidth="1"/>
    <col min="3" max="3" width="15.83203125" style="139" customWidth="1"/>
    <col min="4" max="9" width="17.83203125" style="139" customWidth="1"/>
    <col min="10" max="16384" width="12" style="139"/>
  </cols>
  <sheetData>
    <row r="2" spans="2:9" ht="18" customHeight="1"/>
    <row r="3" spans="2:9" ht="15" customHeight="1"/>
    <row r="4" spans="2:9" ht="34.5" customHeight="1">
      <c r="B4" s="344" t="s">
        <v>38</v>
      </c>
      <c r="C4" s="448"/>
      <c r="D4" s="448"/>
      <c r="E4" s="448"/>
      <c r="F4" s="448"/>
      <c r="G4" s="448"/>
      <c r="H4" s="448"/>
      <c r="I4" s="448"/>
    </row>
    <row r="5" spans="2:9" ht="19.5" customHeight="1">
      <c r="B5" s="349" t="s">
        <v>364</v>
      </c>
      <c r="C5" s="449"/>
      <c r="D5" s="449"/>
      <c r="E5" s="449"/>
      <c r="F5" s="449"/>
      <c r="G5" s="449"/>
      <c r="H5" s="449"/>
      <c r="I5" s="449"/>
    </row>
    <row r="6" spans="2:9" ht="31.5" customHeight="1">
      <c r="B6" s="450" t="s">
        <v>39</v>
      </c>
      <c r="C6" s="450"/>
      <c r="D6" s="345" t="str">
        <f>'FORMATO 2. POA - MIR'!D4:F4</f>
        <v>Secretaria General Municipal</v>
      </c>
      <c r="E6" s="345"/>
      <c r="F6" s="450" t="s">
        <v>42</v>
      </c>
      <c r="G6" s="450"/>
      <c r="H6" s="345">
        <v>2026</v>
      </c>
      <c r="I6" s="345"/>
    </row>
    <row r="7" spans="2:9" ht="54" customHeight="1">
      <c r="B7" s="450" t="s">
        <v>40</v>
      </c>
      <c r="C7" s="450"/>
      <c r="D7" s="452" t="s">
        <v>458</v>
      </c>
      <c r="E7" s="453"/>
      <c r="F7" s="450" t="s">
        <v>43</v>
      </c>
      <c r="G7" s="450"/>
      <c r="H7" s="345" t="s">
        <v>289</v>
      </c>
      <c r="I7" s="345"/>
    </row>
    <row r="8" spans="2:9" ht="41.25" customHeight="1">
      <c r="B8" s="454" t="s">
        <v>41</v>
      </c>
      <c r="C8" s="454"/>
      <c r="D8" s="486" t="s">
        <v>297</v>
      </c>
      <c r="E8" s="486"/>
      <c r="F8" s="450" t="s">
        <v>44</v>
      </c>
      <c r="G8" s="450"/>
      <c r="H8" s="345" t="s">
        <v>594</v>
      </c>
      <c r="I8" s="345"/>
    </row>
    <row r="9" spans="2:9">
      <c r="B9" s="436" t="s">
        <v>92</v>
      </c>
      <c r="C9" s="436"/>
      <c r="D9" s="436"/>
      <c r="E9" s="436"/>
      <c r="F9" s="436"/>
      <c r="G9" s="436"/>
      <c r="H9" s="436"/>
      <c r="I9" s="436"/>
    </row>
    <row r="10" spans="2:9" ht="93.75" customHeight="1">
      <c r="B10" s="428" t="s">
        <v>93</v>
      </c>
      <c r="C10" s="428"/>
      <c r="D10" s="422" t="str">
        <f>'FORMATO 2. POA - MIR'!C9</f>
        <v>1. Acuerdo para un Gobierno Cercano, Justo y Honesto</v>
      </c>
      <c r="E10" s="422"/>
      <c r="F10" s="431" t="s">
        <v>94</v>
      </c>
      <c r="G10" s="431"/>
      <c r="H10" s="422" t="str">
        <f>'FORMATO 2. POA - MIR'!E9</f>
        <v>1.1 Garantizar un servicio público responsable, transparente, inclusivo y comprometido con la equidad, promoviendo la rendición de cuentas y la atención eficaz a las necesidades de la población.</v>
      </c>
      <c r="I10" s="422"/>
    </row>
    <row r="11" spans="2:9" ht="93.75" customHeight="1">
      <c r="B11" s="431" t="s">
        <v>95</v>
      </c>
      <c r="C11" s="431"/>
      <c r="D11" s="422" t="str">
        <f>'FORMATO 2. POA - MIR'!C10</f>
        <v>ACUERDO 1. ZAPOTLÁN SEGURO, CON UN GOBIERNO TRANSPARENTE Y JUSTO.</v>
      </c>
      <c r="E11" s="422"/>
      <c r="F11" s="431" t="s">
        <v>97</v>
      </c>
      <c r="G11" s="431"/>
      <c r="H11" s="422" t="str">
        <f>'FORMATO 2. POA - MIR'!E10</f>
        <v>1.1.1.2 Dar a conocer la oferta de proyectos y programas de la administración pública municipal a los Zapotlanenses a través de los servidores públicos.</v>
      </c>
      <c r="I11" s="422"/>
    </row>
    <row r="12" spans="2:9" ht="93.75" customHeight="1">
      <c r="B12" s="431" t="s">
        <v>98</v>
      </c>
      <c r="C12" s="431"/>
      <c r="D12" s="422" t="str">
        <f>'FORMATO 2. POA - MIR'!C11</f>
        <v>Tener un Zapotlán seguro y en paz, mediante un gobierno cercano con participación ciudadana, enfocado en una rendición de cuentas transparente y justa en beneficio de la ciudadanía.</v>
      </c>
      <c r="E12" s="422"/>
      <c r="F12" s="431" t="s">
        <v>99</v>
      </c>
      <c r="G12" s="431"/>
      <c r="H12" s="422" t="str">
        <f>'FORMATO 2. POA - MIR'!E11</f>
        <v>1.4.3.5 Optimizar de forma efectiva los tiempos, costos y requisitos necesarios en la realización de trámites y servicios municipales.</v>
      </c>
      <c r="I12" s="422"/>
    </row>
    <row r="13" spans="2:9" ht="15" customHeight="1">
      <c r="B13" s="457" t="s">
        <v>365</v>
      </c>
      <c r="C13" s="457"/>
      <c r="D13" s="457"/>
      <c r="E13" s="457"/>
      <c r="F13" s="457"/>
      <c r="G13" s="457"/>
      <c r="H13" s="457"/>
      <c r="I13" s="457"/>
    </row>
    <row r="14" spans="2:9">
      <c r="B14" s="428" t="s">
        <v>45</v>
      </c>
      <c r="C14" s="428"/>
      <c r="D14" s="428"/>
      <c r="E14" s="428"/>
      <c r="F14" s="428"/>
      <c r="G14" s="428"/>
      <c r="H14" s="428"/>
      <c r="I14" s="428"/>
    </row>
    <row r="15" spans="2:9">
      <c r="B15" s="456" t="str">
        <f>'FORMATO 2. POA - MIR'!B21</f>
        <v>Registros de Divorcio</v>
      </c>
      <c r="C15" s="456"/>
      <c r="D15" s="456"/>
      <c r="E15" s="456"/>
      <c r="F15" s="456"/>
      <c r="G15" s="456"/>
      <c r="H15" s="456"/>
      <c r="I15" s="456"/>
    </row>
    <row r="16" spans="2:9">
      <c r="B16" s="428" t="s">
        <v>48</v>
      </c>
      <c r="C16" s="428"/>
      <c r="D16" s="428"/>
      <c r="E16" s="428"/>
      <c r="F16" s="428"/>
      <c r="G16" s="428"/>
      <c r="H16" s="428"/>
      <c r="I16" s="428"/>
    </row>
    <row r="17" spans="2:9" ht="39" customHeight="1">
      <c r="B17" s="422" t="str">
        <f>'FORMATO 2. POA - MIR'!C21</f>
        <v xml:space="preserve">En Hidalgo, sólo existe el divorcio en la vía judicial, por lo cual, hay que asesorar a los usuarios al respecto, al finalizar el juicio, presentarán acta la sentencia definitiva respectiva. </v>
      </c>
      <c r="C17" s="422"/>
      <c r="D17" s="422"/>
      <c r="E17" s="422"/>
      <c r="F17" s="422"/>
      <c r="G17" s="422"/>
      <c r="H17" s="422"/>
      <c r="I17" s="422"/>
    </row>
    <row r="18" spans="2:9" ht="18.75" customHeight="1">
      <c r="B18" s="457" t="s">
        <v>366</v>
      </c>
      <c r="C18" s="457"/>
      <c r="D18" s="457"/>
      <c r="E18" s="457"/>
      <c r="F18" s="457"/>
      <c r="G18" s="457"/>
      <c r="H18" s="457"/>
      <c r="I18" s="457"/>
    </row>
    <row r="19" spans="2:9">
      <c r="B19" s="430" t="s">
        <v>352</v>
      </c>
      <c r="C19" s="430"/>
      <c r="D19" s="430"/>
      <c r="E19" s="430"/>
      <c r="F19" s="430"/>
      <c r="G19" s="430"/>
      <c r="H19" s="430"/>
      <c r="I19" s="430"/>
    </row>
    <row r="20" spans="2:9">
      <c r="B20" s="422" t="str">
        <f>CALENDARIZACION!E32</f>
        <v>PSDCRPISJPTAD =PRDI (PRDIR/PRDIP)X100%</v>
      </c>
      <c r="C20" s="422"/>
      <c r="D20" s="422"/>
      <c r="E20" s="422"/>
      <c r="F20" s="422"/>
      <c r="G20" s="422"/>
      <c r="H20" s="422"/>
      <c r="I20" s="422"/>
    </row>
    <row r="21" spans="2:9">
      <c r="B21" s="430" t="s">
        <v>353</v>
      </c>
      <c r="C21" s="430"/>
      <c r="D21" s="430"/>
      <c r="E21" s="430"/>
      <c r="F21" s="430"/>
      <c r="G21" s="430"/>
      <c r="H21" s="430"/>
      <c r="I21" s="430"/>
    </row>
    <row r="22" spans="2:9" ht="28.5" customHeight="1">
      <c r="B22" s="443" t="s">
        <v>108</v>
      </c>
      <c r="C22" s="444"/>
      <c r="D22" s="445" t="s">
        <v>354</v>
      </c>
      <c r="E22" s="445"/>
      <c r="F22" s="444" t="s">
        <v>355</v>
      </c>
      <c r="G22" s="444"/>
      <c r="H22" s="431" t="s">
        <v>148</v>
      </c>
      <c r="I22" s="431"/>
    </row>
    <row r="23" spans="2:9" ht="145.5" customHeight="1">
      <c r="B23" s="462" t="s">
        <v>600</v>
      </c>
      <c r="C23" s="463"/>
      <c r="D23" s="350" t="s">
        <v>111</v>
      </c>
      <c r="E23" s="350"/>
      <c r="F23" s="345" t="str">
        <f>CALENDARIZACION!C32</f>
        <v xml:space="preserve">EPSDCRPISJPTAD
Porcentaje de solicitudes donde constan los requisitos para la inscripción de sentencias judiciales para tramitar el acta de divorcio.
</v>
      </c>
      <c r="G23" s="345"/>
      <c r="H23" s="460" t="s">
        <v>641</v>
      </c>
      <c r="I23" s="461"/>
    </row>
    <row r="24" spans="2:9" ht="145.5" customHeight="1">
      <c r="B24" s="452" t="s">
        <v>598</v>
      </c>
      <c r="C24" s="453"/>
      <c r="D24" s="350" t="s">
        <v>111</v>
      </c>
      <c r="E24" s="350"/>
      <c r="F24" s="345" t="str">
        <f>CALENDARIZACION!D32</f>
        <v xml:space="preserve">PSDCRPISJPTAD
PRDIP (Porcentaje de Registros de Divorcios Programados)
</v>
      </c>
      <c r="G24" s="345"/>
      <c r="H24" s="460" t="s">
        <v>641</v>
      </c>
      <c r="I24" s="461"/>
    </row>
    <row r="25" spans="2:9" ht="145.5" customHeight="1">
      <c r="B25" s="452" t="s">
        <v>599</v>
      </c>
      <c r="C25" s="453"/>
      <c r="D25" s="350" t="s">
        <v>111</v>
      </c>
      <c r="E25" s="350"/>
      <c r="F25" s="345" t="str">
        <f>CALENDARIZACION!D33</f>
        <v xml:space="preserve">PSDCRPISJPTAD
 PRDIR (Porcentaje de Registros de Divorcios Realizados)
</v>
      </c>
      <c r="G25" s="345"/>
      <c r="H25" s="460" t="s">
        <v>641</v>
      </c>
      <c r="I25" s="461"/>
    </row>
    <row r="26" spans="2:9" ht="12.75" customHeight="1">
      <c r="B26" s="440" t="s">
        <v>151</v>
      </c>
      <c r="C26" s="440"/>
      <c r="D26" s="440"/>
      <c r="E26" s="440"/>
      <c r="F26" s="440"/>
      <c r="G26" s="440"/>
      <c r="H26" s="440"/>
      <c r="I26" s="440"/>
    </row>
    <row r="27" spans="2:9" ht="15.75" customHeight="1">
      <c r="B27" s="428" t="s">
        <v>28</v>
      </c>
      <c r="C27" s="428"/>
      <c r="D27" s="428" t="s">
        <v>46</v>
      </c>
      <c r="E27" s="428"/>
      <c r="F27" s="428" t="s">
        <v>47</v>
      </c>
      <c r="G27" s="428"/>
      <c r="H27" s="428"/>
      <c r="I27" s="428"/>
    </row>
    <row r="28" spans="2:9" ht="18" customHeight="1">
      <c r="B28" s="422" t="s">
        <v>103</v>
      </c>
      <c r="C28" s="422"/>
      <c r="D28" s="422" t="s">
        <v>101</v>
      </c>
      <c r="E28" s="422"/>
      <c r="F28" s="422" t="s">
        <v>221</v>
      </c>
      <c r="G28" s="422"/>
      <c r="H28" s="422"/>
      <c r="I28" s="422"/>
    </row>
    <row r="29" spans="2:9" ht="18" customHeight="1">
      <c r="B29" s="428" t="s">
        <v>130</v>
      </c>
      <c r="C29" s="428"/>
      <c r="D29" s="428"/>
      <c r="E29" s="428"/>
      <c r="F29" s="429" t="s">
        <v>133</v>
      </c>
      <c r="G29" s="430"/>
      <c r="H29" s="430"/>
      <c r="I29" s="430"/>
    </row>
    <row r="30" spans="2:9" ht="13.5" customHeight="1">
      <c r="B30" s="422" t="s">
        <v>111</v>
      </c>
      <c r="C30" s="422"/>
      <c r="D30" s="422"/>
      <c r="E30" s="422"/>
      <c r="F30" s="422" t="s">
        <v>197</v>
      </c>
      <c r="G30" s="422"/>
      <c r="H30" s="422"/>
      <c r="I30" s="422"/>
    </row>
    <row r="31" spans="2:9" ht="15.75" customHeight="1">
      <c r="B31" s="439" t="s">
        <v>85</v>
      </c>
      <c r="C31" s="437"/>
      <c r="D31" s="437"/>
      <c r="E31" s="437"/>
      <c r="F31" s="429" t="s">
        <v>134</v>
      </c>
      <c r="G31" s="430"/>
      <c r="H31" s="430"/>
      <c r="I31" s="430"/>
    </row>
    <row r="32" spans="2:9" ht="15.75" customHeight="1">
      <c r="B32" s="422" t="s">
        <v>112</v>
      </c>
      <c r="C32" s="422"/>
      <c r="D32" s="422"/>
      <c r="E32" s="422"/>
      <c r="F32" s="422" t="s">
        <v>113</v>
      </c>
      <c r="G32" s="422"/>
      <c r="H32" s="422"/>
      <c r="I32" s="422"/>
    </row>
    <row r="33" spans="1:10" ht="14.25" customHeight="1">
      <c r="B33" s="436" t="s">
        <v>154</v>
      </c>
      <c r="C33" s="436"/>
      <c r="D33" s="436"/>
      <c r="E33" s="436"/>
      <c r="F33" s="436"/>
      <c r="G33" s="436"/>
      <c r="H33" s="436"/>
      <c r="I33" s="436"/>
    </row>
    <row r="34" spans="1:10" ht="13.5" customHeight="1">
      <c r="B34" s="437" t="s">
        <v>357</v>
      </c>
      <c r="C34" s="437"/>
      <c r="D34" s="437"/>
      <c r="E34" s="437"/>
      <c r="F34" s="430" t="s">
        <v>358</v>
      </c>
      <c r="G34" s="430"/>
      <c r="H34" s="430"/>
      <c r="I34" s="430"/>
    </row>
    <row r="35" spans="1:10">
      <c r="B35" s="433" t="s">
        <v>157</v>
      </c>
      <c r="C35" s="433"/>
      <c r="D35" s="432">
        <f>CALENDARIZACION!R32</f>
        <v>17</v>
      </c>
      <c r="E35" s="432"/>
      <c r="F35" s="422" t="s">
        <v>118</v>
      </c>
      <c r="G35" s="422"/>
      <c r="H35" s="438" t="s">
        <v>119</v>
      </c>
      <c r="I35" s="438"/>
    </row>
    <row r="36" spans="1:10">
      <c r="B36" s="433" t="s">
        <v>120</v>
      </c>
      <c r="C36" s="433"/>
      <c r="D36" s="420" t="s">
        <v>112</v>
      </c>
      <c r="E36" s="420"/>
      <c r="F36" s="422" t="s">
        <v>356</v>
      </c>
      <c r="G36" s="422"/>
      <c r="H36" s="434" t="s">
        <v>122</v>
      </c>
      <c r="I36" s="434"/>
    </row>
    <row r="37" spans="1:10">
      <c r="B37" s="433" t="s">
        <v>49</v>
      </c>
      <c r="C37" s="433"/>
      <c r="D37" s="420" t="s">
        <v>196</v>
      </c>
      <c r="E37" s="420"/>
      <c r="F37" s="422" t="s">
        <v>123</v>
      </c>
      <c r="G37" s="422"/>
      <c r="H37" s="435" t="s">
        <v>124</v>
      </c>
      <c r="I37" s="435"/>
    </row>
    <row r="38" spans="1:10">
      <c r="B38" s="430" t="s">
        <v>367</v>
      </c>
      <c r="C38" s="430"/>
      <c r="D38" s="430"/>
      <c r="E38" s="430"/>
      <c r="F38" s="430"/>
      <c r="G38" s="430"/>
      <c r="H38" s="430"/>
      <c r="I38" s="430"/>
    </row>
    <row r="39" spans="1:10">
      <c r="B39" s="431" t="s">
        <v>238</v>
      </c>
      <c r="C39" s="431"/>
      <c r="D39" s="431"/>
      <c r="E39" s="431"/>
      <c r="F39" s="431" t="s">
        <v>50</v>
      </c>
      <c r="G39" s="431"/>
      <c r="H39" s="431" t="s">
        <v>152</v>
      </c>
      <c r="I39" s="431"/>
    </row>
    <row r="40" spans="1:10">
      <c r="B40" s="432">
        <f>D43</f>
        <v>5</v>
      </c>
      <c r="C40" s="432"/>
      <c r="D40" s="432"/>
      <c r="E40" s="432"/>
      <c r="F40" s="432">
        <v>2026</v>
      </c>
      <c r="G40" s="432"/>
      <c r="H40" s="422" t="s">
        <v>112</v>
      </c>
      <c r="I40" s="422"/>
    </row>
    <row r="41" spans="1:10">
      <c r="B41" s="427" t="s">
        <v>155</v>
      </c>
      <c r="C41" s="427"/>
      <c r="D41" s="427"/>
      <c r="E41" s="427"/>
      <c r="F41" s="427"/>
      <c r="G41" s="427"/>
      <c r="H41" s="427"/>
      <c r="I41" s="427"/>
    </row>
    <row r="42" spans="1:10" ht="36">
      <c r="B42" s="428" t="s">
        <v>126</v>
      </c>
      <c r="C42" s="428"/>
      <c r="D42" s="150" t="s">
        <v>156</v>
      </c>
      <c r="E42" s="158" t="s">
        <v>88</v>
      </c>
      <c r="F42" s="429" t="s">
        <v>89</v>
      </c>
      <c r="G42" s="430"/>
      <c r="H42" s="124" t="s">
        <v>78</v>
      </c>
      <c r="I42" s="124" t="s">
        <v>79</v>
      </c>
    </row>
    <row r="43" spans="1:10">
      <c r="B43" s="422" t="s">
        <v>286</v>
      </c>
      <c r="C43" s="422"/>
      <c r="D43" s="126">
        <f>SUM(CALENDARIZACION!F32:H32)</f>
        <v>5</v>
      </c>
      <c r="E43" s="127">
        <v>0</v>
      </c>
      <c r="F43" s="423">
        <f>SUM(CALENDARIZACION!F33:H33)</f>
        <v>8</v>
      </c>
      <c r="G43" s="423"/>
      <c r="H43" s="153">
        <v>46027</v>
      </c>
      <c r="I43" s="153">
        <v>46386</v>
      </c>
      <c r="J43" s="167"/>
    </row>
    <row r="44" spans="1:10">
      <c r="B44" s="422" t="s">
        <v>287</v>
      </c>
      <c r="C44" s="422"/>
      <c r="D44" s="126">
        <f>SUM(CALENDARIZACION!I32:K32)</f>
        <v>5</v>
      </c>
      <c r="E44" s="129">
        <v>0</v>
      </c>
      <c r="F44" s="423">
        <f>SUM(CALENDARIZACION!I33:K33)</f>
        <v>0</v>
      </c>
      <c r="G44" s="423"/>
      <c r="H44" s="153"/>
      <c r="I44" s="153"/>
      <c r="J44" s="167"/>
    </row>
    <row r="45" spans="1:10">
      <c r="B45" s="422" t="s">
        <v>136</v>
      </c>
      <c r="C45" s="422"/>
      <c r="D45" s="126">
        <f>SUM(CALENDARIZACION!L32:N32)</f>
        <v>3</v>
      </c>
      <c r="E45" s="127">
        <v>0</v>
      </c>
      <c r="F45" s="423">
        <f>SUM(CALENDARIZACION!L33:N33)</f>
        <v>0</v>
      </c>
      <c r="G45" s="423"/>
      <c r="H45" s="153"/>
      <c r="I45" s="153"/>
    </row>
    <row r="46" spans="1:10">
      <c r="B46" s="422" t="s">
        <v>288</v>
      </c>
      <c r="C46" s="422"/>
      <c r="D46" s="126">
        <f>SUM(CALENDARIZACION!O32:Q32)</f>
        <v>4</v>
      </c>
      <c r="E46" s="127">
        <v>0</v>
      </c>
      <c r="F46" s="423">
        <f>SUM(CALENDARIZACION!O33:Q33)</f>
        <v>0</v>
      </c>
      <c r="G46" s="423"/>
      <c r="H46" s="153"/>
      <c r="I46" s="153"/>
    </row>
    <row r="47" spans="1:10" ht="24">
      <c r="B47" s="424" t="s">
        <v>363</v>
      </c>
      <c r="C47" s="424"/>
      <c r="D47" s="154">
        <f>F52</f>
        <v>17</v>
      </c>
      <c r="E47" s="154">
        <v>0</v>
      </c>
      <c r="F47" s="425">
        <f>G52</f>
        <v>8</v>
      </c>
      <c r="G47" s="425"/>
      <c r="H47" s="125" t="s">
        <v>158</v>
      </c>
      <c r="I47" s="155">
        <f>I52</f>
        <v>0.47058823529411764</v>
      </c>
    </row>
    <row r="48" spans="1:10">
      <c r="A48" s="348"/>
      <c r="B48" s="348"/>
      <c r="C48" s="348"/>
      <c r="D48" s="348"/>
      <c r="E48" s="348"/>
      <c r="F48" s="348"/>
      <c r="G48" s="348"/>
      <c r="H48" s="348"/>
      <c r="I48" s="348"/>
    </row>
    <row r="49" spans="1:9" ht="22.5" customHeight="1">
      <c r="A49" s="348"/>
      <c r="B49" s="348"/>
      <c r="C49" s="348"/>
      <c r="D49" s="348"/>
      <c r="E49" s="348"/>
      <c r="F49" s="348"/>
      <c r="G49" s="348"/>
      <c r="H49" s="348"/>
      <c r="I49" s="348"/>
    </row>
    <row r="50" spans="1:9" ht="39" customHeight="1">
      <c r="B50" s="450" t="s">
        <v>170</v>
      </c>
      <c r="C50" s="428"/>
      <c r="D50" s="417" t="s">
        <v>52</v>
      </c>
      <c r="E50" s="417"/>
      <c r="F50" s="417" t="s">
        <v>164</v>
      </c>
      <c r="G50" s="417"/>
      <c r="H50" s="417"/>
      <c r="I50" s="417"/>
    </row>
    <row r="51" spans="1:9" ht="33.75" customHeight="1">
      <c r="B51" s="418" t="str">
        <f>D8</f>
        <v>PP1- A5 C1</v>
      </c>
      <c r="C51" s="418"/>
      <c r="D51" s="420" t="str">
        <f>B15</f>
        <v>Registros de Divorcio</v>
      </c>
      <c r="E51" s="420"/>
      <c r="F51" s="134" t="s">
        <v>165</v>
      </c>
      <c r="G51" s="125" t="s">
        <v>166</v>
      </c>
      <c r="H51" s="134" t="s">
        <v>67</v>
      </c>
      <c r="I51" s="135" t="s">
        <v>68</v>
      </c>
    </row>
    <row r="52" spans="1:9" ht="30" customHeight="1">
      <c r="B52" s="418"/>
      <c r="C52" s="418"/>
      <c r="D52" s="420"/>
      <c r="E52" s="420"/>
      <c r="F52" s="156">
        <f>CALENDARIZACION!R32</f>
        <v>17</v>
      </c>
      <c r="G52" s="128">
        <f>CALENDARIZACION!R33</f>
        <v>8</v>
      </c>
      <c r="H52" s="156">
        <f>CALENDARIZACION!T32</f>
        <v>9</v>
      </c>
      <c r="I52" s="157">
        <f>CALENDARIZACION!U32</f>
        <v>0.47058823529411764</v>
      </c>
    </row>
    <row r="53" spans="1:9" ht="20.25" customHeight="1">
      <c r="A53" s="162">
        <v>1</v>
      </c>
      <c r="B53" s="348">
        <v>0</v>
      </c>
      <c r="C53" s="348"/>
      <c r="D53" s="348"/>
      <c r="E53" s="348"/>
      <c r="F53" s="348"/>
      <c r="G53" s="348"/>
      <c r="H53" s="348"/>
      <c r="I53" s="348"/>
    </row>
    <row r="54" spans="1:9">
      <c r="A54" s="162">
        <v>1</v>
      </c>
      <c r="B54" s="348"/>
      <c r="C54" s="348"/>
      <c r="D54" s="348"/>
      <c r="E54" s="348"/>
      <c r="F54" s="348"/>
      <c r="G54" s="348"/>
      <c r="H54" s="348"/>
      <c r="I54" s="348"/>
    </row>
    <row r="55" spans="1:9">
      <c r="A55" s="162">
        <v>1</v>
      </c>
      <c r="B55" s="348"/>
      <c r="C55" s="348"/>
      <c r="D55" s="348"/>
      <c r="E55" s="348"/>
      <c r="F55" s="348"/>
      <c r="G55" s="348"/>
      <c r="H55" s="348"/>
      <c r="I55" s="348"/>
    </row>
    <row r="56" spans="1:9">
      <c r="A56" s="162">
        <v>1</v>
      </c>
      <c r="B56" s="348"/>
      <c r="C56" s="348"/>
      <c r="D56" s="348"/>
      <c r="E56" s="348"/>
      <c r="F56" s="348"/>
      <c r="G56" s="348"/>
      <c r="H56" s="348"/>
      <c r="I56" s="348"/>
    </row>
    <row r="57" spans="1:9">
      <c r="A57" s="162">
        <v>1</v>
      </c>
      <c r="B57" s="348"/>
      <c r="C57" s="348"/>
      <c r="D57" s="348"/>
      <c r="E57" s="348"/>
      <c r="F57" s="348"/>
      <c r="G57" s="348"/>
      <c r="H57" s="348"/>
      <c r="I57" s="348"/>
    </row>
    <row r="58" spans="1:9">
      <c r="A58" s="162">
        <v>1</v>
      </c>
      <c r="B58" s="348"/>
      <c r="C58" s="348"/>
      <c r="D58" s="348"/>
      <c r="E58" s="348"/>
      <c r="F58" s="348"/>
      <c r="G58" s="348"/>
      <c r="H58" s="348"/>
      <c r="I58" s="348"/>
    </row>
    <row r="59" spans="1:9">
      <c r="A59" s="162">
        <v>1</v>
      </c>
      <c r="B59" s="348"/>
      <c r="C59" s="348"/>
      <c r="D59" s="348"/>
      <c r="E59" s="348"/>
      <c r="F59" s="348"/>
      <c r="G59" s="348"/>
      <c r="H59" s="348"/>
      <c r="I59" s="348"/>
    </row>
    <row r="60" spans="1:9">
      <c r="A60" s="162">
        <v>1</v>
      </c>
      <c r="B60" s="348"/>
      <c r="C60" s="348"/>
      <c r="D60" s="348"/>
      <c r="E60" s="348"/>
      <c r="F60" s="348"/>
      <c r="G60" s="348"/>
      <c r="H60" s="348"/>
      <c r="I60" s="348"/>
    </row>
    <row r="61" spans="1:9">
      <c r="A61" s="162">
        <v>1</v>
      </c>
      <c r="B61" s="348"/>
      <c r="C61" s="348"/>
      <c r="D61" s="348"/>
      <c r="E61" s="348"/>
      <c r="F61" s="348"/>
      <c r="G61" s="348"/>
      <c r="H61" s="348"/>
      <c r="I61" s="348"/>
    </row>
    <row r="62" spans="1:9">
      <c r="A62" s="162">
        <v>1</v>
      </c>
      <c r="B62" s="348"/>
      <c r="C62" s="348"/>
      <c r="D62" s="348"/>
      <c r="E62" s="348"/>
      <c r="F62" s="348"/>
      <c r="G62" s="348"/>
      <c r="H62" s="348"/>
      <c r="I62" s="348"/>
    </row>
    <row r="63" spans="1:9">
      <c r="A63" s="162">
        <v>1</v>
      </c>
      <c r="B63" s="348"/>
      <c r="C63" s="348"/>
      <c r="D63" s="348"/>
      <c r="E63" s="348"/>
      <c r="F63" s="348"/>
      <c r="G63" s="348"/>
      <c r="H63" s="348"/>
      <c r="I63" s="348"/>
    </row>
    <row r="64" spans="1:9">
      <c r="A64" s="162">
        <v>1</v>
      </c>
      <c r="B64" s="348"/>
      <c r="C64" s="348"/>
      <c r="D64" s="348"/>
      <c r="E64" s="348"/>
      <c r="F64" s="348"/>
      <c r="G64" s="348"/>
      <c r="H64" s="348"/>
      <c r="I64" s="348"/>
    </row>
    <row r="65" spans="1:9">
      <c r="A65" s="162">
        <v>1</v>
      </c>
      <c r="B65" s="348"/>
      <c r="C65" s="348"/>
      <c r="D65" s="348"/>
      <c r="E65" s="348"/>
      <c r="F65" s="348"/>
      <c r="G65" s="348"/>
      <c r="H65" s="348"/>
      <c r="I65" s="348"/>
    </row>
    <row r="66" spans="1:9">
      <c r="A66" s="162">
        <v>1</v>
      </c>
      <c r="B66" s="348"/>
      <c r="C66" s="348"/>
      <c r="D66" s="348"/>
      <c r="E66" s="348"/>
      <c r="F66" s="348"/>
      <c r="G66" s="348"/>
      <c r="H66" s="348"/>
      <c r="I66" s="348"/>
    </row>
    <row r="67" spans="1:9">
      <c r="A67" s="162">
        <v>1</v>
      </c>
      <c r="B67" s="348"/>
      <c r="C67" s="348"/>
      <c r="D67" s="348"/>
      <c r="E67" s="348"/>
      <c r="F67" s="348"/>
      <c r="G67" s="348"/>
      <c r="H67" s="348"/>
      <c r="I67" s="348"/>
    </row>
    <row r="68" spans="1:9" ht="17.25" customHeight="1">
      <c r="A68" s="162">
        <v>1</v>
      </c>
      <c r="B68" s="348"/>
      <c r="C68" s="348"/>
      <c r="D68" s="348"/>
      <c r="E68" s="348"/>
      <c r="F68" s="348"/>
      <c r="G68" s="348"/>
      <c r="H68" s="348"/>
      <c r="I68" s="348"/>
    </row>
    <row r="69" spans="1:9">
      <c r="A69" s="162">
        <v>1</v>
      </c>
      <c r="B69" s="458" t="s">
        <v>294</v>
      </c>
      <c r="C69" s="458"/>
      <c r="D69" s="458"/>
      <c r="E69" s="458"/>
      <c r="F69" s="458"/>
      <c r="G69" s="458"/>
      <c r="H69" s="458"/>
      <c r="I69" s="458"/>
    </row>
    <row r="70" spans="1:9">
      <c r="A70" s="162">
        <v>1</v>
      </c>
      <c r="B70" s="458"/>
      <c r="C70" s="458"/>
      <c r="D70" s="458"/>
      <c r="E70" s="458"/>
      <c r="F70" s="458"/>
      <c r="G70" s="458"/>
      <c r="H70" s="458"/>
      <c r="I70" s="458"/>
    </row>
    <row r="71" spans="1:9">
      <c r="A71" s="162">
        <v>1</v>
      </c>
      <c r="B71" s="406" t="s">
        <v>286</v>
      </c>
      <c r="C71" s="406"/>
      <c r="D71" s="406"/>
      <c r="E71" s="414">
        <f>F43/D43</f>
        <v>1.6</v>
      </c>
      <c r="F71" s="414"/>
      <c r="G71" s="414"/>
      <c r="H71" s="414"/>
      <c r="I71" s="414"/>
    </row>
    <row r="72" spans="1:9">
      <c r="A72" s="162">
        <v>1</v>
      </c>
      <c r="B72" s="406"/>
      <c r="C72" s="406"/>
      <c r="D72" s="406"/>
      <c r="E72" s="414"/>
      <c r="F72" s="414"/>
      <c r="G72" s="414"/>
      <c r="H72" s="414"/>
      <c r="I72" s="414"/>
    </row>
    <row r="73" spans="1:9">
      <c r="B73" s="406" t="s">
        <v>287</v>
      </c>
      <c r="C73" s="406"/>
      <c r="D73" s="406"/>
      <c r="E73" s="414">
        <f>F44/D44</f>
        <v>0</v>
      </c>
      <c r="F73" s="414"/>
      <c r="G73" s="414"/>
      <c r="H73" s="414"/>
      <c r="I73" s="414"/>
    </row>
    <row r="74" spans="1:9">
      <c r="B74" s="406"/>
      <c r="C74" s="406"/>
      <c r="D74" s="406"/>
      <c r="E74" s="414"/>
      <c r="F74" s="414"/>
      <c r="G74" s="414"/>
      <c r="H74" s="414"/>
      <c r="I74" s="414"/>
    </row>
    <row r="75" spans="1:9" ht="12.75" customHeight="1">
      <c r="B75" s="406" t="s">
        <v>136</v>
      </c>
      <c r="C75" s="406"/>
      <c r="D75" s="406"/>
      <c r="E75" s="414">
        <f>F45/D45</f>
        <v>0</v>
      </c>
      <c r="F75" s="414"/>
      <c r="G75" s="414"/>
      <c r="H75" s="414"/>
      <c r="I75" s="414"/>
    </row>
    <row r="76" spans="1:9" ht="12.75" customHeight="1">
      <c r="B76" s="406"/>
      <c r="C76" s="406"/>
      <c r="D76" s="406"/>
      <c r="E76" s="414"/>
      <c r="F76" s="414"/>
      <c r="G76" s="414"/>
      <c r="H76" s="414"/>
      <c r="I76" s="414"/>
    </row>
    <row r="77" spans="1:9">
      <c r="B77" s="406" t="s">
        <v>288</v>
      </c>
      <c r="C77" s="406"/>
      <c r="D77" s="406"/>
      <c r="E77" s="414">
        <f>F46/D46</f>
        <v>0</v>
      </c>
      <c r="F77" s="414"/>
      <c r="G77" s="414"/>
      <c r="H77" s="414"/>
      <c r="I77" s="414"/>
    </row>
    <row r="78" spans="1:9">
      <c r="B78" s="406"/>
      <c r="C78" s="406"/>
      <c r="D78" s="406"/>
      <c r="E78" s="414"/>
      <c r="F78" s="414"/>
      <c r="G78" s="414"/>
      <c r="H78" s="414"/>
      <c r="I78" s="414"/>
    </row>
    <row r="79" spans="1:9">
      <c r="B79" s="488"/>
      <c r="C79" s="488"/>
      <c r="D79" s="488"/>
      <c r="E79" s="488"/>
      <c r="F79" s="488"/>
      <c r="G79" s="488"/>
      <c r="H79" s="488"/>
      <c r="I79" s="488"/>
    </row>
  </sheetData>
  <dataConsolidate link="1"/>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{0A1454CF-FC97-4FFB-9C5A-E79B5F8C227E}</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{C8AC7A18-0BBF-4896-9D41-DE2123664D05}</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{BC463C35-E754-4575-91CC-60D182A4EEA1}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{85F26E9E-E37C-4BAA-A9DC-6AA2EE02B820}</x14:id>
        </ext>
      </extLst>
    </cfRule>
  </conditionalFormatting>
  <hyperlinks>
    <hyperlink ref="H23" r:id="rId1" display="https://zapotlan.hidalgo.gob.mx/normateca.html" xr:uid="{15DCCB23-FF2D-4347-A658-DC3F60BE2FBA}"/>
    <hyperlink ref="H24" r:id="rId2" display="https://zapotlan.hidalgo.gob.mx/normateca.html" xr:uid="{C55E2D4A-FE5A-4A0C-91A8-5A86D443917C}"/>
    <hyperlink ref="H25" r:id="rId3" display="https://zapotlan.hidalgo.gob.mx/normateca.html" xr:uid="{6F4D9DD8-2B05-42FE-BC17-9FABD8F718F1}"/>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0A1454CF-FC97-4FFB-9C5A-E79B5F8C227E}">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8AC7A18-0BBF-4896-9D41-DE2123664D05}">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C463C35-E754-4575-91CC-60D182A4EEA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85F26E9E-E37C-4BAA-A9DC-6AA2EE02B82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8C11844-2784-4635-81F6-BDECD865DAFB}">
          <x14:formula1>
            <xm:f>'NO SE EDITA'!$J$3:$J$6</xm:f>
          </x14:formula1>
          <xm:sqref>F40:G40</xm:sqref>
        </x14:dataValidation>
        <x14:dataValidation type="list" allowBlank="1" showInputMessage="1" showErrorMessage="1" xr:uid="{A8793366-0F08-4288-9B94-B37138BF3753}">
          <x14:formula1>
            <xm:f>'NO SE EDITA'!$F$3:$F$4</xm:f>
          </x14:formula1>
          <xm:sqref>F30:I30</xm:sqref>
        </x14:dataValidation>
        <x14:dataValidation type="list" allowBlank="1" showInputMessage="1" showErrorMessage="1" xr:uid="{D46B6CE5-7119-46F4-ACFB-63DD759AE959}">
          <x14:formula1>
            <xm:f>'NO SE EDITA'!$E$3:$E$4</xm:f>
          </x14:formula1>
          <xm:sqref>B30:E30</xm:sqref>
        </x14:dataValidation>
        <x14:dataValidation type="list" allowBlank="1" showInputMessage="1" showErrorMessage="1" xr:uid="{3568EC0C-0A1C-4A2A-A829-1EC15D4BF8CD}">
          <x14:formula1>
            <xm:f>'NO SE EDITA'!$M$3:$M$4</xm:f>
          </x14:formula1>
          <xm:sqref>D37:E37</xm:sqref>
        </x14:dataValidation>
        <x14:dataValidation type="list" allowBlank="1" showInputMessage="1" showErrorMessage="1" xr:uid="{570F40EB-67AB-44C6-84A4-4F178616DF5F}">
          <x14:formula1>
            <xm:f>'NO SE EDITA'!$B$3:$B$4</xm:f>
          </x14:formula1>
          <xm:sqref>B27:C28</xm:sqref>
        </x14:dataValidation>
        <x14:dataValidation type="list" allowBlank="1" showInputMessage="1" showErrorMessage="1" xr:uid="{C0ED4FAA-363A-4838-9488-39E1ED310BFA}">
          <x14:formula1>
            <xm:f>'NO SE EDITA'!$D$3:$D$4</xm:f>
          </x14:formula1>
          <xm:sqref>F28</xm:sqref>
        </x14:dataValidation>
        <x14:dataValidation type="list" allowBlank="1" showInputMessage="1" showErrorMessage="1" xr:uid="{E7C8CF62-8F2E-43E2-B5D6-D48420727721}">
          <x14:formula1>
            <xm:f>'NO SE EDITA'!$H$3:$H$4</xm:f>
          </x14:formula1>
          <xm:sqref>F32:I32</xm:sqref>
        </x14:dataValidation>
        <x14:dataValidation type="list" allowBlank="1" showInputMessage="1" showErrorMessage="1" xr:uid="{001DC328-5ED6-46B6-B5E4-58891A53428B}">
          <x14:formula1>
            <xm:f>'NO SE EDITA'!$G$3:$G$5</xm:f>
          </x14:formula1>
          <xm:sqref>B32:E32 D36:E36 H40:I40</xm:sqref>
        </x14:dataValidation>
        <x14:dataValidation type="list" allowBlank="1" showInputMessage="1" showErrorMessage="1" xr:uid="{E358D412-2863-48FB-84D8-01737A838B7A}">
          <x14:formula1>
            <xm:f>'NO SE EDITA'!$C$3:$C$6</xm:f>
          </x14:formula1>
          <xm:sqref>D28:E28</xm:sqref>
        </x14:dataValidation>
        <x14:dataValidation type="list" allowBlank="1" showInputMessage="1" showErrorMessage="1" xr:uid="{A857A765-7CB7-4CA7-8056-A8DD351B6813}">
          <x14:formula1>
            <xm:f>'NO SE EDITA'!$L$3:$L$6</xm:f>
          </x14:formula1>
          <xm:sqref>I43:I46</xm:sqref>
        </x14:dataValidation>
        <x14:dataValidation type="list" allowBlank="1" showInputMessage="1" showErrorMessage="1" xr:uid="{4BDFCA2E-6DEC-4C20-9EEE-A35CD6DB2560}">
          <x14:formula1>
            <xm:f>'NO SE EDITA'!$K$3:$K$6</xm:f>
          </x14:formula1>
          <xm:sqref>H43:H46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DB568-D2BA-471C-8E3A-11F1B8C05C68}">
  <dimension ref="A2:J79"/>
  <sheetViews>
    <sheetView topLeftCell="A28" zoomScaleNormal="100" workbookViewId="0">
      <selection activeCell="B40" sqref="B40:E40"/>
    </sheetView>
  </sheetViews>
  <sheetFormatPr baseColWidth="10" defaultRowHeight="12.75"/>
  <cols>
    <col min="1" max="1" width="4.33203125" style="141" customWidth="1"/>
    <col min="2" max="2" width="15.83203125" style="168" customWidth="1"/>
    <col min="3" max="3" width="15.83203125" style="139" customWidth="1"/>
    <col min="4" max="9" width="17.83203125" style="139" customWidth="1"/>
    <col min="10" max="16384" width="12" style="139"/>
  </cols>
  <sheetData>
    <row r="2" spans="2:9" ht="18" customHeight="1"/>
    <row r="3" spans="2:9" ht="15" customHeight="1"/>
    <row r="4" spans="2:9" ht="34.5" customHeight="1">
      <c r="B4" s="344" t="s">
        <v>38</v>
      </c>
      <c r="C4" s="448"/>
      <c r="D4" s="448"/>
      <c r="E4" s="448"/>
      <c r="F4" s="448"/>
      <c r="G4" s="448"/>
      <c r="H4" s="448"/>
      <c r="I4" s="448"/>
    </row>
    <row r="5" spans="2:9" ht="19.5" customHeight="1">
      <c r="B5" s="349" t="s">
        <v>364</v>
      </c>
      <c r="C5" s="449"/>
      <c r="D5" s="449"/>
      <c r="E5" s="449"/>
      <c r="F5" s="449"/>
      <c r="G5" s="449"/>
      <c r="H5" s="449"/>
      <c r="I5" s="449"/>
    </row>
    <row r="6" spans="2:9" ht="31.5" customHeight="1">
      <c r="B6" s="450" t="s">
        <v>39</v>
      </c>
      <c r="C6" s="450"/>
      <c r="D6" s="345" t="str">
        <f>'FORMATO 2. POA - MIR'!D4:F4</f>
        <v>Secretaria General Municipal</v>
      </c>
      <c r="E6" s="345"/>
      <c r="F6" s="450" t="s">
        <v>42</v>
      </c>
      <c r="G6" s="450"/>
      <c r="H6" s="345">
        <v>2026</v>
      </c>
      <c r="I6" s="345"/>
    </row>
    <row r="7" spans="2:9" ht="54" customHeight="1">
      <c r="B7" s="450" t="s">
        <v>40</v>
      </c>
      <c r="C7" s="450"/>
      <c r="D7" s="452" t="s">
        <v>458</v>
      </c>
      <c r="E7" s="453"/>
      <c r="F7" s="450" t="s">
        <v>43</v>
      </c>
      <c r="G7" s="450"/>
      <c r="H7" s="345" t="s">
        <v>289</v>
      </c>
      <c r="I7" s="345"/>
    </row>
    <row r="8" spans="2:9" ht="41.25" customHeight="1">
      <c r="B8" s="454" t="s">
        <v>41</v>
      </c>
      <c r="C8" s="454"/>
      <c r="D8" s="486" t="s">
        <v>299</v>
      </c>
      <c r="E8" s="486"/>
      <c r="F8" s="450" t="s">
        <v>44</v>
      </c>
      <c r="G8" s="450"/>
      <c r="H8" s="345" t="s">
        <v>594</v>
      </c>
      <c r="I8" s="345"/>
    </row>
    <row r="9" spans="2:9">
      <c r="B9" s="436" t="s">
        <v>92</v>
      </c>
      <c r="C9" s="436"/>
      <c r="D9" s="436"/>
      <c r="E9" s="436"/>
      <c r="F9" s="436"/>
      <c r="G9" s="436"/>
      <c r="H9" s="436"/>
      <c r="I9" s="436"/>
    </row>
    <row r="10" spans="2:9" ht="93.75" customHeight="1">
      <c r="B10" s="428" t="s">
        <v>93</v>
      </c>
      <c r="C10" s="428"/>
      <c r="D10" s="422" t="str">
        <f>'FORMATO 2. POA - MIR'!C9</f>
        <v>1. Acuerdo para un Gobierno Cercano, Justo y Honesto</v>
      </c>
      <c r="E10" s="422"/>
      <c r="F10" s="431" t="s">
        <v>94</v>
      </c>
      <c r="G10" s="431"/>
      <c r="H10" s="422" t="str">
        <f>'FORMATO 2. POA - MIR'!E9</f>
        <v>1.1 Garantizar un servicio público responsable, transparente, inclusivo y comprometido con la equidad, promoviendo la rendición de cuentas y la atención eficaz a las necesidades de la población.</v>
      </c>
      <c r="I10" s="422"/>
    </row>
    <row r="11" spans="2:9" ht="93.75" customHeight="1">
      <c r="B11" s="431" t="s">
        <v>95</v>
      </c>
      <c r="C11" s="431"/>
      <c r="D11" s="422" t="str">
        <f>'FORMATO 2. POA - MIR'!C10</f>
        <v>ACUERDO 1. ZAPOTLÁN SEGURO, CON UN GOBIERNO TRANSPARENTE Y JUSTO.</v>
      </c>
      <c r="E11" s="422"/>
      <c r="F11" s="431" t="s">
        <v>97</v>
      </c>
      <c r="G11" s="431"/>
      <c r="H11" s="422" t="str">
        <f>'FORMATO 2. POA - MIR'!E10</f>
        <v>1.1.1.2 Dar a conocer la oferta de proyectos y programas de la administración pública municipal a los Zapotlanenses a través de los servidores públicos.</v>
      </c>
      <c r="I11" s="422"/>
    </row>
    <row r="12" spans="2:9" ht="93.75" customHeight="1">
      <c r="B12" s="431" t="s">
        <v>98</v>
      </c>
      <c r="C12" s="431"/>
      <c r="D12" s="422" t="str">
        <f>'FORMATO 2. POA - MIR'!C11</f>
        <v>Tener un Zapotlán seguro y en paz, mediante un gobierno cercano con participación ciudadana, enfocado en una rendición de cuentas transparente y justa en beneficio de la ciudadanía.</v>
      </c>
      <c r="E12" s="422"/>
      <c r="F12" s="431" t="s">
        <v>99</v>
      </c>
      <c r="G12" s="431"/>
      <c r="H12" s="422" t="str">
        <f>'FORMATO 2. POA - MIR'!E11</f>
        <v>1.4.3.5 Optimizar de forma efectiva los tiempos, costos y requisitos necesarios en la realización de trámites y servicios municipales.</v>
      </c>
      <c r="I12" s="422"/>
    </row>
    <row r="13" spans="2:9" ht="15" customHeight="1">
      <c r="B13" s="457" t="s">
        <v>365</v>
      </c>
      <c r="C13" s="457"/>
      <c r="D13" s="457"/>
      <c r="E13" s="457"/>
      <c r="F13" s="457"/>
      <c r="G13" s="457"/>
      <c r="H13" s="457"/>
      <c r="I13" s="457"/>
    </row>
    <row r="14" spans="2:9">
      <c r="B14" s="428" t="s">
        <v>45</v>
      </c>
      <c r="C14" s="428"/>
      <c r="D14" s="428"/>
      <c r="E14" s="428"/>
      <c r="F14" s="428"/>
      <c r="G14" s="428"/>
      <c r="H14" s="428"/>
      <c r="I14" s="428"/>
    </row>
    <row r="15" spans="2:9">
      <c r="B15" s="489" t="str">
        <f>'FORMATO 2. POA - MIR'!B22</f>
        <v>Expedición de copia certificada</v>
      </c>
      <c r="C15" s="489"/>
      <c r="D15" s="489"/>
      <c r="E15" s="489"/>
      <c r="F15" s="489"/>
      <c r="G15" s="489"/>
      <c r="H15" s="489"/>
      <c r="I15" s="489"/>
    </row>
    <row r="16" spans="2:9">
      <c r="B16" s="428" t="s">
        <v>48</v>
      </c>
      <c r="C16" s="428"/>
      <c r="D16" s="428"/>
      <c r="E16" s="428"/>
      <c r="F16" s="428"/>
      <c r="G16" s="428"/>
      <c r="H16" s="428"/>
      <c r="I16" s="428"/>
    </row>
    <row r="17" spans="2:9" ht="39" customHeight="1">
      <c r="B17" s="345" t="str">
        <f>'FORMATO 2. POA - MIR'!C22</f>
        <v>Expedición de copia certificada de los libros que obran en archivo</v>
      </c>
      <c r="C17" s="345"/>
      <c r="D17" s="345"/>
      <c r="E17" s="345"/>
      <c r="F17" s="345"/>
      <c r="G17" s="345"/>
      <c r="H17" s="345"/>
      <c r="I17" s="345"/>
    </row>
    <row r="18" spans="2:9" ht="18.75" customHeight="1">
      <c r="B18" s="457" t="s">
        <v>366</v>
      </c>
      <c r="C18" s="457"/>
      <c r="D18" s="457"/>
      <c r="E18" s="457"/>
      <c r="F18" s="457"/>
      <c r="G18" s="457"/>
      <c r="H18" s="457"/>
      <c r="I18" s="457"/>
    </row>
    <row r="19" spans="2:9">
      <c r="B19" s="430" t="s">
        <v>352</v>
      </c>
      <c r="C19" s="430"/>
      <c r="D19" s="430"/>
      <c r="E19" s="430"/>
      <c r="F19" s="430"/>
      <c r="G19" s="430"/>
      <c r="H19" s="430"/>
      <c r="I19" s="430"/>
    </row>
    <row r="20" spans="2:9">
      <c r="B20" s="345" t="str">
        <f>CALENDARIZACION!E35</f>
        <v>PECCLOA = PECC (PECCR/PECCP)X100%</v>
      </c>
      <c r="C20" s="345"/>
      <c r="D20" s="345"/>
      <c r="E20" s="345"/>
      <c r="F20" s="345"/>
      <c r="G20" s="345"/>
      <c r="H20" s="345"/>
      <c r="I20" s="345"/>
    </row>
    <row r="21" spans="2:9">
      <c r="B21" s="430" t="s">
        <v>353</v>
      </c>
      <c r="C21" s="430"/>
      <c r="D21" s="430"/>
      <c r="E21" s="430"/>
      <c r="F21" s="430"/>
      <c r="G21" s="430"/>
      <c r="H21" s="430"/>
      <c r="I21" s="430"/>
    </row>
    <row r="22" spans="2:9" ht="28.5" customHeight="1">
      <c r="B22" s="443" t="s">
        <v>108</v>
      </c>
      <c r="C22" s="444"/>
      <c r="D22" s="445" t="s">
        <v>354</v>
      </c>
      <c r="E22" s="445"/>
      <c r="F22" s="444" t="s">
        <v>355</v>
      </c>
      <c r="G22" s="444"/>
      <c r="H22" s="431" t="s">
        <v>148</v>
      </c>
      <c r="I22" s="431"/>
    </row>
    <row r="23" spans="2:9" ht="145.5" customHeight="1">
      <c r="B23" s="462" t="s">
        <v>603</v>
      </c>
      <c r="C23" s="463"/>
      <c r="D23" s="350" t="s">
        <v>111</v>
      </c>
      <c r="E23" s="350"/>
      <c r="F23" s="345" t="str">
        <f>CALENDARIZACION!C35</f>
        <v xml:space="preserve">PECCLOA
Porcentaje de Expedición de copia certificada de los libros que obran en archivo
</v>
      </c>
      <c r="G23" s="345"/>
      <c r="H23" s="460" t="s">
        <v>642</v>
      </c>
      <c r="I23" s="461"/>
    </row>
    <row r="24" spans="2:9" ht="145.5" customHeight="1">
      <c r="B24" s="452" t="s">
        <v>601</v>
      </c>
      <c r="C24" s="453"/>
      <c r="D24" s="350" t="s">
        <v>111</v>
      </c>
      <c r="E24" s="350"/>
      <c r="F24" s="345" t="str">
        <f>CALENDARIZACION!D35</f>
        <v xml:space="preserve">PECCLOA
ECCP (Porcentaje de Expedición de Copias Certificadas Programadas)
</v>
      </c>
      <c r="G24" s="345"/>
      <c r="H24" s="460" t="s">
        <v>642</v>
      </c>
      <c r="I24" s="461"/>
    </row>
    <row r="25" spans="2:9" ht="145.5" customHeight="1">
      <c r="B25" s="452" t="s">
        <v>602</v>
      </c>
      <c r="C25" s="453"/>
      <c r="D25" s="350" t="s">
        <v>111</v>
      </c>
      <c r="E25" s="350"/>
      <c r="F25" s="345" t="str">
        <f>CALENDARIZACION!D36</f>
        <v xml:space="preserve">PECCLOA
ECCR (Porcentaje de Expedición de Copias Certificadas Realizadas)
</v>
      </c>
      <c r="G25" s="345"/>
      <c r="H25" s="460" t="s">
        <v>642</v>
      </c>
      <c r="I25" s="461"/>
    </row>
    <row r="26" spans="2:9" ht="12.75" customHeight="1">
      <c r="B26" s="440" t="s">
        <v>151</v>
      </c>
      <c r="C26" s="440"/>
      <c r="D26" s="440"/>
      <c r="E26" s="440"/>
      <c r="F26" s="440"/>
      <c r="G26" s="440"/>
      <c r="H26" s="440"/>
      <c r="I26" s="440"/>
    </row>
    <row r="27" spans="2:9" ht="15.75" customHeight="1">
      <c r="B27" s="428" t="s">
        <v>28</v>
      </c>
      <c r="C27" s="428"/>
      <c r="D27" s="428" t="s">
        <v>46</v>
      </c>
      <c r="E27" s="428"/>
      <c r="F27" s="428" t="s">
        <v>47</v>
      </c>
      <c r="G27" s="428"/>
      <c r="H27" s="428"/>
      <c r="I27" s="428"/>
    </row>
    <row r="28" spans="2:9" ht="18" customHeight="1">
      <c r="B28" s="422" t="s">
        <v>102</v>
      </c>
      <c r="C28" s="422"/>
      <c r="D28" s="422" t="s">
        <v>101</v>
      </c>
      <c r="E28" s="422"/>
      <c r="F28" s="422" t="s">
        <v>221</v>
      </c>
      <c r="G28" s="422"/>
      <c r="H28" s="422"/>
      <c r="I28" s="422"/>
    </row>
    <row r="29" spans="2:9" ht="18" customHeight="1">
      <c r="B29" s="428" t="s">
        <v>130</v>
      </c>
      <c r="C29" s="428"/>
      <c r="D29" s="428"/>
      <c r="E29" s="428"/>
      <c r="F29" s="429" t="s">
        <v>133</v>
      </c>
      <c r="G29" s="430"/>
      <c r="H29" s="430"/>
      <c r="I29" s="430"/>
    </row>
    <row r="30" spans="2:9" ht="13.5" customHeight="1">
      <c r="B30" s="422" t="s">
        <v>111</v>
      </c>
      <c r="C30" s="422"/>
      <c r="D30" s="422"/>
      <c r="E30" s="422"/>
      <c r="F30" s="422" t="s">
        <v>197</v>
      </c>
      <c r="G30" s="422"/>
      <c r="H30" s="422"/>
      <c r="I30" s="422"/>
    </row>
    <row r="31" spans="2:9" ht="15.75" customHeight="1">
      <c r="B31" s="439" t="s">
        <v>85</v>
      </c>
      <c r="C31" s="437"/>
      <c r="D31" s="437"/>
      <c r="E31" s="437"/>
      <c r="F31" s="429" t="s">
        <v>134</v>
      </c>
      <c r="G31" s="430"/>
      <c r="H31" s="430"/>
      <c r="I31" s="430"/>
    </row>
    <row r="32" spans="2:9" ht="15.75" customHeight="1">
      <c r="B32" s="422" t="s">
        <v>112</v>
      </c>
      <c r="C32" s="422"/>
      <c r="D32" s="422"/>
      <c r="E32" s="422"/>
      <c r="F32" s="422" t="s">
        <v>113</v>
      </c>
      <c r="G32" s="422"/>
      <c r="H32" s="422"/>
      <c r="I32" s="422"/>
    </row>
    <row r="33" spans="1:10" ht="14.25" customHeight="1">
      <c r="B33" s="436" t="s">
        <v>154</v>
      </c>
      <c r="C33" s="436"/>
      <c r="D33" s="436"/>
      <c r="E33" s="436"/>
      <c r="F33" s="436"/>
      <c r="G33" s="436"/>
      <c r="H33" s="436"/>
      <c r="I33" s="436"/>
    </row>
    <row r="34" spans="1:10" ht="13.5" customHeight="1">
      <c r="B34" s="437" t="s">
        <v>357</v>
      </c>
      <c r="C34" s="437"/>
      <c r="D34" s="437"/>
      <c r="E34" s="437"/>
      <c r="F34" s="430" t="s">
        <v>358</v>
      </c>
      <c r="G34" s="430"/>
      <c r="H34" s="430"/>
      <c r="I34" s="430"/>
    </row>
    <row r="35" spans="1:10">
      <c r="B35" s="433" t="s">
        <v>157</v>
      </c>
      <c r="C35" s="433"/>
      <c r="D35" s="432">
        <f>CALENDARIZACION!R35</f>
        <v>3700</v>
      </c>
      <c r="E35" s="432"/>
      <c r="F35" s="490" t="s">
        <v>118</v>
      </c>
      <c r="G35" s="490"/>
      <c r="H35" s="438" t="s">
        <v>119</v>
      </c>
      <c r="I35" s="438"/>
    </row>
    <row r="36" spans="1:10">
      <c r="B36" s="433" t="s">
        <v>120</v>
      </c>
      <c r="C36" s="433"/>
      <c r="D36" s="420" t="s">
        <v>112</v>
      </c>
      <c r="E36" s="420"/>
      <c r="F36" s="490" t="s">
        <v>356</v>
      </c>
      <c r="G36" s="490"/>
      <c r="H36" s="434" t="s">
        <v>122</v>
      </c>
      <c r="I36" s="434"/>
    </row>
    <row r="37" spans="1:10">
      <c r="B37" s="433" t="s">
        <v>49</v>
      </c>
      <c r="C37" s="433"/>
      <c r="D37" s="420" t="s">
        <v>196</v>
      </c>
      <c r="E37" s="420"/>
      <c r="F37" s="490" t="s">
        <v>123</v>
      </c>
      <c r="G37" s="490"/>
      <c r="H37" s="435" t="s">
        <v>124</v>
      </c>
      <c r="I37" s="435"/>
    </row>
    <row r="38" spans="1:10">
      <c r="B38" s="430" t="s">
        <v>367</v>
      </c>
      <c r="C38" s="430"/>
      <c r="D38" s="430"/>
      <c r="E38" s="430"/>
      <c r="F38" s="430"/>
      <c r="G38" s="430"/>
      <c r="H38" s="430"/>
      <c r="I38" s="430"/>
    </row>
    <row r="39" spans="1:10">
      <c r="B39" s="431" t="s">
        <v>238</v>
      </c>
      <c r="C39" s="431"/>
      <c r="D39" s="431"/>
      <c r="E39" s="431"/>
      <c r="F39" s="431" t="s">
        <v>50</v>
      </c>
      <c r="G39" s="431"/>
      <c r="H39" s="431" t="s">
        <v>152</v>
      </c>
      <c r="I39" s="431"/>
    </row>
    <row r="40" spans="1:10">
      <c r="B40" s="432">
        <f>D43</f>
        <v>1000</v>
      </c>
      <c r="C40" s="432"/>
      <c r="D40" s="432"/>
      <c r="E40" s="432"/>
      <c r="F40" s="432">
        <v>2026</v>
      </c>
      <c r="G40" s="432"/>
      <c r="H40" s="422" t="s">
        <v>112</v>
      </c>
      <c r="I40" s="422"/>
    </row>
    <row r="41" spans="1:10">
      <c r="B41" s="427" t="s">
        <v>155</v>
      </c>
      <c r="C41" s="427"/>
      <c r="D41" s="427"/>
      <c r="E41" s="427"/>
      <c r="F41" s="427"/>
      <c r="G41" s="427"/>
      <c r="H41" s="427"/>
      <c r="I41" s="427"/>
    </row>
    <row r="42" spans="1:10" ht="36">
      <c r="B42" s="428" t="s">
        <v>126</v>
      </c>
      <c r="C42" s="428"/>
      <c r="D42" s="150" t="s">
        <v>156</v>
      </c>
      <c r="E42" s="158" t="s">
        <v>88</v>
      </c>
      <c r="F42" s="429" t="s">
        <v>89</v>
      </c>
      <c r="G42" s="430"/>
      <c r="H42" s="124" t="s">
        <v>78</v>
      </c>
      <c r="I42" s="124" t="s">
        <v>79</v>
      </c>
    </row>
    <row r="43" spans="1:10">
      <c r="B43" s="422" t="s">
        <v>286</v>
      </c>
      <c r="C43" s="422"/>
      <c r="D43" s="126">
        <f>SUM(CALENDARIZACION!F35:H35)</f>
        <v>1000</v>
      </c>
      <c r="E43" s="127">
        <v>0</v>
      </c>
      <c r="F43" s="423">
        <f>SUM(CALENDARIZACION!F36:H36)</f>
        <v>1008</v>
      </c>
      <c r="G43" s="423"/>
      <c r="H43" s="153">
        <v>46027</v>
      </c>
      <c r="I43" s="153">
        <v>46386</v>
      </c>
      <c r="J43" s="167"/>
    </row>
    <row r="44" spans="1:10">
      <c r="B44" s="422" t="s">
        <v>287</v>
      </c>
      <c r="C44" s="422"/>
      <c r="D44" s="126">
        <f>SUM(CALENDARIZACION!I35:K35)</f>
        <v>950</v>
      </c>
      <c r="E44" s="129">
        <v>0</v>
      </c>
      <c r="F44" s="423">
        <f>SUM(CALENDARIZACION!I36:K36)</f>
        <v>0</v>
      </c>
      <c r="G44" s="423"/>
      <c r="H44" s="153"/>
      <c r="I44" s="153"/>
      <c r="J44" s="167"/>
    </row>
    <row r="45" spans="1:10">
      <c r="B45" s="422" t="s">
        <v>136</v>
      </c>
      <c r="C45" s="422"/>
      <c r="D45" s="126">
        <f>SUM(CALENDARIZACION!L35:N35)</f>
        <v>950</v>
      </c>
      <c r="E45" s="127">
        <v>0</v>
      </c>
      <c r="F45" s="423">
        <f>SUM(CALENDARIZACION!L36:N36)</f>
        <v>0</v>
      </c>
      <c r="G45" s="423"/>
      <c r="H45" s="153"/>
      <c r="I45" s="153"/>
    </row>
    <row r="46" spans="1:10">
      <c r="B46" s="422" t="s">
        <v>288</v>
      </c>
      <c r="C46" s="422"/>
      <c r="D46" s="126">
        <f>SUM(CALENDARIZACION!O35:Q35)</f>
        <v>800</v>
      </c>
      <c r="E46" s="127">
        <v>0</v>
      </c>
      <c r="F46" s="423">
        <f>SUM(CALENDARIZACION!O36:Q36)</f>
        <v>0</v>
      </c>
      <c r="G46" s="423"/>
      <c r="H46" s="153"/>
      <c r="I46" s="153"/>
    </row>
    <row r="47" spans="1:10" ht="24">
      <c r="B47" s="424" t="s">
        <v>363</v>
      </c>
      <c r="C47" s="424"/>
      <c r="D47" s="154">
        <f>F52</f>
        <v>3700</v>
      </c>
      <c r="E47" s="154">
        <v>0</v>
      </c>
      <c r="F47" s="425">
        <f>G52</f>
        <v>1008</v>
      </c>
      <c r="G47" s="425"/>
      <c r="H47" s="125" t="s">
        <v>158</v>
      </c>
      <c r="I47" s="155">
        <f>I52</f>
        <v>0.27243243243243243</v>
      </c>
    </row>
    <row r="48" spans="1:10">
      <c r="A48" s="348"/>
      <c r="B48" s="348"/>
      <c r="C48" s="348"/>
      <c r="D48" s="348"/>
      <c r="E48" s="348"/>
      <c r="F48" s="348"/>
      <c r="G48" s="348"/>
      <c r="H48" s="348"/>
      <c r="I48" s="348"/>
    </row>
    <row r="49" spans="1:9" ht="22.5" customHeight="1">
      <c r="A49" s="348"/>
      <c r="B49" s="348"/>
      <c r="C49" s="348"/>
      <c r="D49" s="348"/>
      <c r="E49" s="348"/>
      <c r="F49" s="348"/>
      <c r="G49" s="348"/>
      <c r="H49" s="348"/>
      <c r="I49" s="348"/>
    </row>
    <row r="50" spans="1:9" ht="39" customHeight="1">
      <c r="B50" s="450" t="s">
        <v>170</v>
      </c>
      <c r="C50" s="428"/>
      <c r="D50" s="417" t="s">
        <v>52</v>
      </c>
      <c r="E50" s="417"/>
      <c r="F50" s="417" t="s">
        <v>164</v>
      </c>
      <c r="G50" s="417"/>
      <c r="H50" s="417"/>
      <c r="I50" s="417"/>
    </row>
    <row r="51" spans="1:9" ht="33.75" customHeight="1">
      <c r="B51" s="418" t="str">
        <f>D8</f>
        <v>PP1- A6 C1</v>
      </c>
      <c r="C51" s="418"/>
      <c r="D51" s="420" t="str">
        <f>B15</f>
        <v>Expedición de copia certificada</v>
      </c>
      <c r="E51" s="420"/>
      <c r="F51" s="134" t="s">
        <v>165</v>
      </c>
      <c r="G51" s="125" t="s">
        <v>166</v>
      </c>
      <c r="H51" s="134" t="s">
        <v>67</v>
      </c>
      <c r="I51" s="135" t="s">
        <v>68</v>
      </c>
    </row>
    <row r="52" spans="1:9" ht="30" customHeight="1">
      <c r="B52" s="418"/>
      <c r="C52" s="418"/>
      <c r="D52" s="420"/>
      <c r="E52" s="420"/>
      <c r="F52" s="156">
        <f>CALENDARIZACION!S35</f>
        <v>3700</v>
      </c>
      <c r="G52" s="128">
        <f>CALENDARIZACION!S36</f>
        <v>1008</v>
      </c>
      <c r="H52" s="156">
        <f>CALENDARIZACION!T35</f>
        <v>2692</v>
      </c>
      <c r="I52" s="157">
        <f>CALENDARIZACION!U35</f>
        <v>0.27243243243243243</v>
      </c>
    </row>
    <row r="53" spans="1:9" ht="20.25" customHeight="1">
      <c r="A53" s="162">
        <v>1</v>
      </c>
      <c r="B53" s="348">
        <v>0</v>
      </c>
      <c r="C53" s="348"/>
      <c r="D53" s="348"/>
      <c r="E53" s="348"/>
      <c r="F53" s="348"/>
      <c r="G53" s="348"/>
      <c r="H53" s="348"/>
      <c r="I53" s="348"/>
    </row>
    <row r="54" spans="1:9">
      <c r="A54" s="162">
        <v>1</v>
      </c>
      <c r="B54" s="348"/>
      <c r="C54" s="348"/>
      <c r="D54" s="348"/>
      <c r="E54" s="348"/>
      <c r="F54" s="348"/>
      <c r="G54" s="348"/>
      <c r="H54" s="348"/>
      <c r="I54" s="348"/>
    </row>
    <row r="55" spans="1:9">
      <c r="A55" s="162">
        <v>1</v>
      </c>
      <c r="B55" s="348"/>
      <c r="C55" s="348"/>
      <c r="D55" s="348"/>
      <c r="E55" s="348"/>
      <c r="F55" s="348"/>
      <c r="G55" s="348"/>
      <c r="H55" s="348"/>
      <c r="I55" s="348"/>
    </row>
    <row r="56" spans="1:9">
      <c r="A56" s="162">
        <v>1</v>
      </c>
      <c r="B56" s="348"/>
      <c r="C56" s="348"/>
      <c r="D56" s="348"/>
      <c r="E56" s="348"/>
      <c r="F56" s="348"/>
      <c r="G56" s="348"/>
      <c r="H56" s="348"/>
      <c r="I56" s="348"/>
    </row>
    <row r="57" spans="1:9">
      <c r="A57" s="162">
        <v>1</v>
      </c>
      <c r="B57" s="348"/>
      <c r="C57" s="348"/>
      <c r="D57" s="348"/>
      <c r="E57" s="348"/>
      <c r="F57" s="348"/>
      <c r="G57" s="348"/>
      <c r="H57" s="348"/>
      <c r="I57" s="348"/>
    </row>
    <row r="58" spans="1:9">
      <c r="A58" s="162">
        <v>1</v>
      </c>
      <c r="B58" s="348"/>
      <c r="C58" s="348"/>
      <c r="D58" s="348"/>
      <c r="E58" s="348"/>
      <c r="F58" s="348"/>
      <c r="G58" s="348"/>
      <c r="H58" s="348"/>
      <c r="I58" s="348"/>
    </row>
    <row r="59" spans="1:9">
      <c r="A59" s="162">
        <v>1</v>
      </c>
      <c r="B59" s="348"/>
      <c r="C59" s="348"/>
      <c r="D59" s="348"/>
      <c r="E59" s="348"/>
      <c r="F59" s="348"/>
      <c r="G59" s="348"/>
      <c r="H59" s="348"/>
      <c r="I59" s="348"/>
    </row>
    <row r="60" spans="1:9">
      <c r="A60" s="162">
        <v>1</v>
      </c>
      <c r="B60" s="348"/>
      <c r="C60" s="348"/>
      <c r="D60" s="348"/>
      <c r="E60" s="348"/>
      <c r="F60" s="348"/>
      <c r="G60" s="348"/>
      <c r="H60" s="348"/>
      <c r="I60" s="348"/>
    </row>
    <row r="61" spans="1:9">
      <c r="A61" s="162">
        <v>1</v>
      </c>
      <c r="B61" s="348"/>
      <c r="C61" s="348"/>
      <c r="D61" s="348"/>
      <c r="E61" s="348"/>
      <c r="F61" s="348"/>
      <c r="G61" s="348"/>
      <c r="H61" s="348"/>
      <c r="I61" s="348"/>
    </row>
    <row r="62" spans="1:9">
      <c r="A62" s="162">
        <v>1</v>
      </c>
      <c r="B62" s="348"/>
      <c r="C62" s="348"/>
      <c r="D62" s="348"/>
      <c r="E62" s="348"/>
      <c r="F62" s="348"/>
      <c r="G62" s="348"/>
      <c r="H62" s="348"/>
      <c r="I62" s="348"/>
    </row>
    <row r="63" spans="1:9">
      <c r="A63" s="162">
        <v>1</v>
      </c>
      <c r="B63" s="348"/>
      <c r="C63" s="348"/>
      <c r="D63" s="348"/>
      <c r="E63" s="348"/>
      <c r="F63" s="348"/>
      <c r="G63" s="348"/>
      <c r="H63" s="348"/>
      <c r="I63" s="348"/>
    </row>
    <row r="64" spans="1:9">
      <c r="A64" s="162">
        <v>1</v>
      </c>
      <c r="B64" s="348"/>
      <c r="C64" s="348"/>
      <c r="D64" s="348"/>
      <c r="E64" s="348"/>
      <c r="F64" s="348"/>
      <c r="G64" s="348"/>
      <c r="H64" s="348"/>
      <c r="I64" s="348"/>
    </row>
    <row r="65" spans="1:9">
      <c r="A65" s="162">
        <v>1</v>
      </c>
      <c r="B65" s="348"/>
      <c r="C65" s="348"/>
      <c r="D65" s="348"/>
      <c r="E65" s="348"/>
      <c r="F65" s="348"/>
      <c r="G65" s="348"/>
      <c r="H65" s="348"/>
      <c r="I65" s="348"/>
    </row>
    <row r="66" spans="1:9">
      <c r="A66" s="162">
        <v>1</v>
      </c>
      <c r="B66" s="348"/>
      <c r="C66" s="348"/>
      <c r="D66" s="348"/>
      <c r="E66" s="348"/>
      <c r="F66" s="348"/>
      <c r="G66" s="348"/>
      <c r="H66" s="348"/>
      <c r="I66" s="348"/>
    </row>
    <row r="67" spans="1:9">
      <c r="A67" s="162">
        <v>1</v>
      </c>
      <c r="B67" s="348"/>
      <c r="C67" s="348"/>
      <c r="D67" s="348"/>
      <c r="E67" s="348"/>
      <c r="F67" s="348"/>
      <c r="G67" s="348"/>
      <c r="H67" s="348"/>
      <c r="I67" s="348"/>
    </row>
    <row r="68" spans="1:9" ht="17.25" customHeight="1">
      <c r="A68" s="162">
        <v>1</v>
      </c>
      <c r="B68" s="348"/>
      <c r="C68" s="348"/>
      <c r="D68" s="348"/>
      <c r="E68" s="348"/>
      <c r="F68" s="348"/>
      <c r="G68" s="348"/>
      <c r="H68" s="348"/>
      <c r="I68" s="348"/>
    </row>
    <row r="69" spans="1:9">
      <c r="A69" s="162">
        <v>1</v>
      </c>
      <c r="B69" s="458" t="s">
        <v>294</v>
      </c>
      <c r="C69" s="458"/>
      <c r="D69" s="458"/>
      <c r="E69" s="458"/>
      <c r="F69" s="458"/>
      <c r="G69" s="458"/>
      <c r="H69" s="458"/>
      <c r="I69" s="458"/>
    </row>
    <row r="70" spans="1:9">
      <c r="A70" s="162">
        <v>1</v>
      </c>
      <c r="B70" s="458"/>
      <c r="C70" s="458"/>
      <c r="D70" s="458"/>
      <c r="E70" s="458"/>
      <c r="F70" s="458"/>
      <c r="G70" s="458"/>
      <c r="H70" s="458"/>
      <c r="I70" s="458"/>
    </row>
    <row r="71" spans="1:9">
      <c r="A71" s="162">
        <v>1</v>
      </c>
      <c r="B71" s="406" t="s">
        <v>286</v>
      </c>
      <c r="C71" s="406"/>
      <c r="D71" s="406"/>
      <c r="E71" s="414">
        <f>F43/D43</f>
        <v>1.008</v>
      </c>
      <c r="F71" s="414"/>
      <c r="G71" s="414"/>
      <c r="H71" s="414"/>
      <c r="I71" s="414"/>
    </row>
    <row r="72" spans="1:9">
      <c r="A72" s="162">
        <v>1</v>
      </c>
      <c r="B72" s="406"/>
      <c r="C72" s="406"/>
      <c r="D72" s="406"/>
      <c r="E72" s="414"/>
      <c r="F72" s="414"/>
      <c r="G72" s="414"/>
      <c r="H72" s="414"/>
      <c r="I72" s="414"/>
    </row>
    <row r="73" spans="1:9">
      <c r="B73" s="406" t="s">
        <v>287</v>
      </c>
      <c r="C73" s="406"/>
      <c r="D73" s="406"/>
      <c r="E73" s="414">
        <f>F44/D44</f>
        <v>0</v>
      </c>
      <c r="F73" s="414"/>
      <c r="G73" s="414"/>
      <c r="H73" s="414"/>
      <c r="I73" s="414"/>
    </row>
    <row r="74" spans="1:9">
      <c r="B74" s="406"/>
      <c r="C74" s="406"/>
      <c r="D74" s="406"/>
      <c r="E74" s="414"/>
      <c r="F74" s="414"/>
      <c r="G74" s="414"/>
      <c r="H74" s="414"/>
      <c r="I74" s="414"/>
    </row>
    <row r="75" spans="1:9" ht="12.75" customHeight="1">
      <c r="B75" s="406" t="s">
        <v>136</v>
      </c>
      <c r="C75" s="406"/>
      <c r="D75" s="406"/>
      <c r="E75" s="414">
        <f>F45/D45</f>
        <v>0</v>
      </c>
      <c r="F75" s="414"/>
      <c r="G75" s="414"/>
      <c r="H75" s="414"/>
      <c r="I75" s="414"/>
    </row>
    <row r="76" spans="1:9" ht="12.75" customHeight="1">
      <c r="B76" s="406"/>
      <c r="C76" s="406"/>
      <c r="D76" s="406"/>
      <c r="E76" s="414"/>
      <c r="F76" s="414"/>
      <c r="G76" s="414"/>
      <c r="H76" s="414"/>
      <c r="I76" s="414"/>
    </row>
    <row r="77" spans="1:9">
      <c r="B77" s="406" t="s">
        <v>288</v>
      </c>
      <c r="C77" s="406"/>
      <c r="D77" s="406"/>
      <c r="E77" s="414">
        <f>F46/D46</f>
        <v>0</v>
      </c>
      <c r="F77" s="414"/>
      <c r="G77" s="414"/>
      <c r="H77" s="414"/>
      <c r="I77" s="414"/>
    </row>
    <row r="78" spans="1:9">
      <c r="B78" s="406"/>
      <c r="C78" s="406"/>
      <c r="D78" s="406"/>
      <c r="E78" s="414"/>
      <c r="F78" s="414"/>
      <c r="G78" s="414"/>
      <c r="H78" s="414"/>
      <c r="I78" s="414"/>
    </row>
    <row r="79" spans="1:9">
      <c r="B79" s="488"/>
      <c r="C79" s="488"/>
      <c r="D79" s="488"/>
      <c r="E79" s="488"/>
      <c r="F79" s="488"/>
      <c r="G79" s="488"/>
      <c r="H79" s="488"/>
      <c r="I79" s="488"/>
    </row>
  </sheetData>
  <dataConsolidate link="1"/>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{F3E58B25-0CFB-4171-8D8A-CD6890A568C3}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{1E74050E-0034-4ECB-A378-8F6ECC156570}</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{EE7607B6-A7B5-4569-8356-38F876C74C4D}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{A81860A5-08F7-4B95-8D09-E6395D432135}</x14:id>
        </ext>
      </extLst>
    </cfRule>
  </conditionalFormatting>
  <hyperlinks>
    <hyperlink ref="H23" r:id="rId1" display="https://zapotlan.hidalgo.gob.mx/normateca.html" xr:uid="{D49317FA-CAA0-404E-9468-E7F074777AFB}"/>
    <hyperlink ref="H24" r:id="rId2" display="https://zapotlan.hidalgo.gob.mx/normateca.html" xr:uid="{78E8D335-D979-4053-B52C-D8A840DD38DB}"/>
    <hyperlink ref="H25" r:id="rId3" display="https://zapotlan.hidalgo.gob.mx/normateca.html" xr:uid="{D62AE010-161A-405C-BB6C-0871FFBCC73B}"/>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F3E58B25-0CFB-4171-8D8A-CD6890A568C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1E74050E-0034-4ECB-A378-8F6ECC156570}">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EE7607B6-A7B5-4569-8356-38F876C74C4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A81860A5-08F7-4B95-8D09-E6395D432135}">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228B8DA8-CCB6-462C-9CE5-D9024E976F6B}">
          <x14:formula1>
            <xm:f>'NO SE EDITA'!$K$3:$K$6</xm:f>
          </x14:formula1>
          <xm:sqref>H43:H46</xm:sqref>
        </x14:dataValidation>
        <x14:dataValidation type="list" allowBlank="1" showInputMessage="1" showErrorMessage="1" xr:uid="{334884D6-A23F-4DCE-85EB-149AC7FAE29C}">
          <x14:formula1>
            <xm:f>'NO SE EDITA'!$L$3:$L$6</xm:f>
          </x14:formula1>
          <xm:sqref>I43:I46</xm:sqref>
        </x14:dataValidation>
        <x14:dataValidation type="list" allowBlank="1" showInputMessage="1" showErrorMessage="1" xr:uid="{52241173-E985-44E4-A5B5-8481B66C28E9}">
          <x14:formula1>
            <xm:f>'NO SE EDITA'!$C$3:$C$6</xm:f>
          </x14:formula1>
          <xm:sqref>D28:E28</xm:sqref>
        </x14:dataValidation>
        <x14:dataValidation type="list" allowBlank="1" showInputMessage="1" showErrorMessage="1" xr:uid="{871874EF-47F1-4F00-BAC7-B3CF66270F23}">
          <x14:formula1>
            <xm:f>'NO SE EDITA'!$G$3:$G$5</xm:f>
          </x14:formula1>
          <xm:sqref>B32:E32 D36:E36 H40:I40</xm:sqref>
        </x14:dataValidation>
        <x14:dataValidation type="list" allowBlank="1" showInputMessage="1" showErrorMessage="1" xr:uid="{91E6593B-EA0E-47DA-A978-1317DE7898B2}">
          <x14:formula1>
            <xm:f>'NO SE EDITA'!$H$3:$H$4</xm:f>
          </x14:formula1>
          <xm:sqref>F32:I32</xm:sqref>
        </x14:dataValidation>
        <x14:dataValidation type="list" allowBlank="1" showInputMessage="1" showErrorMessage="1" xr:uid="{33647C62-C4FF-48F2-B499-F924823A0A08}">
          <x14:formula1>
            <xm:f>'NO SE EDITA'!$D$3:$D$4</xm:f>
          </x14:formula1>
          <xm:sqref>F28</xm:sqref>
        </x14:dataValidation>
        <x14:dataValidation type="list" allowBlank="1" showInputMessage="1" showErrorMessage="1" xr:uid="{D75A03B0-9450-4AD4-B119-7A33CCE26F7D}">
          <x14:formula1>
            <xm:f>'NO SE EDITA'!$B$3:$B$4</xm:f>
          </x14:formula1>
          <xm:sqref>B27:C28</xm:sqref>
        </x14:dataValidation>
        <x14:dataValidation type="list" allowBlank="1" showInputMessage="1" showErrorMessage="1" xr:uid="{82AC9506-52FE-4629-8FBB-4808BDDC743A}">
          <x14:formula1>
            <xm:f>'NO SE EDITA'!$M$3:$M$4</xm:f>
          </x14:formula1>
          <xm:sqref>D37:E37</xm:sqref>
        </x14:dataValidation>
        <x14:dataValidation type="list" allowBlank="1" showInputMessage="1" showErrorMessage="1" xr:uid="{65AE6552-4FFE-41B8-BBE0-A7DF9FD6693A}">
          <x14:formula1>
            <xm:f>'NO SE EDITA'!$E$3:$E$4</xm:f>
          </x14:formula1>
          <xm:sqref>B30:E30</xm:sqref>
        </x14:dataValidation>
        <x14:dataValidation type="list" allowBlank="1" showInputMessage="1" showErrorMessage="1" xr:uid="{119F9CD1-140E-4EBA-BF8F-8B9FEE53B80C}">
          <x14:formula1>
            <xm:f>'NO SE EDITA'!$F$3:$F$4</xm:f>
          </x14:formula1>
          <xm:sqref>F30:I30</xm:sqref>
        </x14:dataValidation>
        <x14:dataValidation type="list" allowBlank="1" showInputMessage="1" showErrorMessage="1" xr:uid="{872E40D8-F882-49D9-8D71-5510CD1EF1B4}">
          <x14:formula1>
            <xm:f>'NO SE EDITA'!$J$3:$J$6</xm:f>
          </x14:formula1>
          <xm:sqref>F40:G40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1B487-4E36-42EF-A57E-5D82AB49144C}">
  <dimension ref="A2:J79"/>
  <sheetViews>
    <sheetView topLeftCell="A34" zoomScaleNormal="100" workbookViewId="0">
      <selection activeCell="B53" sqref="B53:I68"/>
    </sheetView>
  </sheetViews>
  <sheetFormatPr baseColWidth="10" defaultRowHeight="12.75"/>
  <cols>
    <col min="1" max="1" width="4.33203125" style="141" customWidth="1"/>
    <col min="2" max="3" width="15.83203125" style="141" customWidth="1"/>
    <col min="4" max="9" width="17.83203125" style="141" customWidth="1"/>
    <col min="10" max="16384" width="12" style="141"/>
  </cols>
  <sheetData>
    <row r="2" spans="2:9" ht="18" customHeight="1"/>
    <row r="3" spans="2:9" ht="15" customHeight="1"/>
    <row r="4" spans="2:9" ht="34.5" customHeight="1">
      <c r="B4" s="344" t="s">
        <v>38</v>
      </c>
      <c r="C4" s="448"/>
      <c r="D4" s="448"/>
      <c r="E4" s="448"/>
      <c r="F4" s="448"/>
      <c r="G4" s="448"/>
      <c r="H4" s="448"/>
      <c r="I4" s="448"/>
    </row>
    <row r="5" spans="2:9" ht="19.5" customHeight="1">
      <c r="B5" s="349" t="s">
        <v>364</v>
      </c>
      <c r="C5" s="449"/>
      <c r="D5" s="449"/>
      <c r="E5" s="449"/>
      <c r="F5" s="449"/>
      <c r="G5" s="449"/>
      <c r="H5" s="449"/>
      <c r="I5" s="449"/>
    </row>
    <row r="6" spans="2:9" ht="31.5" customHeight="1">
      <c r="B6" s="500" t="s">
        <v>39</v>
      </c>
      <c r="C6" s="501"/>
      <c r="D6" s="502" t="str">
        <f>'FORMATO 2. POA - MIR'!D4:F4</f>
        <v>Secretaria General Municipal</v>
      </c>
      <c r="E6" s="503"/>
      <c r="F6" s="500" t="s">
        <v>42</v>
      </c>
      <c r="G6" s="504"/>
      <c r="H6" s="505">
        <v>2026</v>
      </c>
      <c r="I6" s="505"/>
    </row>
    <row r="7" spans="2:9" ht="54" customHeight="1">
      <c r="B7" s="491" t="s">
        <v>40</v>
      </c>
      <c r="C7" s="492"/>
      <c r="D7" s="452" t="s">
        <v>458</v>
      </c>
      <c r="E7" s="453"/>
      <c r="F7" s="491" t="s">
        <v>43</v>
      </c>
      <c r="G7" s="493"/>
      <c r="H7" s="345" t="s">
        <v>289</v>
      </c>
      <c r="I7" s="345"/>
    </row>
    <row r="8" spans="2:9" ht="41.25" customHeight="1">
      <c r="B8" s="494" t="s">
        <v>41</v>
      </c>
      <c r="C8" s="495"/>
      <c r="D8" s="496" t="s">
        <v>298</v>
      </c>
      <c r="E8" s="497"/>
      <c r="F8" s="498" t="s">
        <v>44</v>
      </c>
      <c r="G8" s="499"/>
      <c r="H8" s="345" t="s">
        <v>594</v>
      </c>
      <c r="I8" s="345"/>
    </row>
    <row r="9" spans="2:9">
      <c r="B9" s="436" t="s">
        <v>92</v>
      </c>
      <c r="C9" s="436"/>
      <c r="D9" s="436"/>
      <c r="E9" s="436"/>
      <c r="F9" s="436"/>
      <c r="G9" s="436"/>
      <c r="H9" s="436"/>
      <c r="I9" s="436"/>
    </row>
    <row r="10" spans="2:9" ht="93.75" customHeight="1">
      <c r="B10" s="428" t="s">
        <v>93</v>
      </c>
      <c r="C10" s="428"/>
      <c r="D10" s="422" t="str">
        <f>'FORMATO 2. POA - MIR'!C9</f>
        <v>1. Acuerdo para un Gobierno Cercano, Justo y Honesto</v>
      </c>
      <c r="E10" s="506"/>
      <c r="F10" s="431" t="s">
        <v>94</v>
      </c>
      <c r="G10" s="431"/>
      <c r="H10" s="507" t="str">
        <f>'FORMATO 2. POA - MIR'!E9</f>
        <v>1.1 Garantizar un servicio público responsable, transparente, inclusivo y comprometido con la equidad, promoviendo la rendición de cuentas y la atención eficaz a las necesidades de la población.</v>
      </c>
      <c r="I10" s="508"/>
    </row>
    <row r="11" spans="2:9" ht="93.75" customHeight="1">
      <c r="B11" s="431" t="s">
        <v>95</v>
      </c>
      <c r="C11" s="431"/>
      <c r="D11" s="422" t="str">
        <f>'FORMATO 2. POA - MIR'!C10</f>
        <v>ACUERDO 1. ZAPOTLÁN SEGURO, CON UN GOBIERNO TRANSPARENTE Y JUSTO.</v>
      </c>
      <c r="E11" s="506"/>
      <c r="F11" s="431" t="s">
        <v>97</v>
      </c>
      <c r="G11" s="431"/>
      <c r="H11" s="507" t="str">
        <f>'FORMATO 2. POA - MIR'!E10</f>
        <v>1.1.1.2 Dar a conocer la oferta de proyectos y programas de la administración pública municipal a los Zapotlanenses a través de los servidores públicos.</v>
      </c>
      <c r="I11" s="508"/>
    </row>
    <row r="12" spans="2:9" ht="93.75" customHeight="1">
      <c r="B12" s="509" t="s">
        <v>98</v>
      </c>
      <c r="C12" s="509"/>
      <c r="D12" s="510" t="str">
        <f>'FORMATO 2. POA - MIR'!C11</f>
        <v>Tener un Zapotlán seguro y en paz, mediante un gobierno cercano con participación ciudadana, enfocado en una rendición de cuentas transparente y justa en beneficio de la ciudadanía.</v>
      </c>
      <c r="E12" s="510"/>
      <c r="F12" s="431" t="s">
        <v>99</v>
      </c>
      <c r="G12" s="431"/>
      <c r="H12" s="507" t="str">
        <f>'FORMATO 2. POA - MIR'!E11</f>
        <v>1.4.3.5 Optimizar de forma efectiva los tiempos, costos y requisitos necesarios en la realización de trámites y servicios municipales.</v>
      </c>
      <c r="I12" s="508"/>
    </row>
    <row r="13" spans="2:9" ht="15" customHeight="1">
      <c r="B13" s="511" t="s">
        <v>365</v>
      </c>
      <c r="C13" s="512"/>
      <c r="D13" s="512"/>
      <c r="E13" s="512"/>
      <c r="F13" s="512"/>
      <c r="G13" s="512"/>
      <c r="H13" s="512"/>
      <c r="I13" s="513"/>
    </row>
    <row r="14" spans="2:9">
      <c r="B14" s="428" t="s">
        <v>45</v>
      </c>
      <c r="C14" s="428"/>
      <c r="D14" s="428"/>
      <c r="E14" s="428"/>
      <c r="F14" s="428"/>
      <c r="G14" s="428"/>
      <c r="H14" s="428"/>
      <c r="I14" s="428"/>
    </row>
    <row r="15" spans="2:9">
      <c r="B15" s="489" t="str">
        <f>'FORMATO 2. POA - MIR'!B23</f>
        <v>Expedición de constancias</v>
      </c>
      <c r="C15" s="489"/>
      <c r="D15" s="489"/>
      <c r="E15" s="489"/>
      <c r="F15" s="489"/>
      <c r="G15" s="489"/>
      <c r="H15" s="489"/>
      <c r="I15" s="489"/>
    </row>
    <row r="16" spans="2:9">
      <c r="B16" s="428" t="s">
        <v>48</v>
      </c>
      <c r="C16" s="428"/>
      <c r="D16" s="428"/>
      <c r="E16" s="428"/>
      <c r="F16" s="428"/>
      <c r="G16" s="428"/>
      <c r="H16" s="428"/>
      <c r="I16" s="428"/>
    </row>
    <row r="17" spans="2:9" ht="39" customHeight="1">
      <c r="B17" s="345" t="str">
        <f>'FORMATO 2. POA - MIR'!C23</f>
        <v>Expedición de constancias de los actos y hechos que constan en libros</v>
      </c>
      <c r="C17" s="345"/>
      <c r="D17" s="345"/>
      <c r="E17" s="345"/>
      <c r="F17" s="345"/>
      <c r="G17" s="345"/>
      <c r="H17" s="345"/>
      <c r="I17" s="345"/>
    </row>
    <row r="18" spans="2:9" ht="18.75" customHeight="1">
      <c r="B18" s="457" t="s">
        <v>366</v>
      </c>
      <c r="C18" s="457"/>
      <c r="D18" s="457"/>
      <c r="E18" s="457"/>
      <c r="F18" s="457"/>
      <c r="G18" s="457"/>
      <c r="H18" s="457"/>
      <c r="I18" s="457"/>
    </row>
    <row r="19" spans="2:9">
      <c r="B19" s="430" t="s">
        <v>352</v>
      </c>
      <c r="C19" s="430"/>
      <c r="D19" s="430"/>
      <c r="E19" s="430"/>
      <c r="F19" s="430"/>
      <c r="G19" s="430"/>
      <c r="H19" s="430"/>
      <c r="I19" s="430"/>
    </row>
    <row r="20" spans="2:9">
      <c r="B20" s="345" t="str">
        <f>CALENDARIZACION!E38</f>
        <v xml:space="preserve">PECAHCL = PEC (PECR/PECP)X100% </v>
      </c>
      <c r="C20" s="345"/>
      <c r="D20" s="345"/>
      <c r="E20" s="345"/>
      <c r="F20" s="345"/>
      <c r="G20" s="345"/>
      <c r="H20" s="345"/>
      <c r="I20" s="345"/>
    </row>
    <row r="21" spans="2:9">
      <c r="B21" s="430" t="s">
        <v>353</v>
      </c>
      <c r="C21" s="430"/>
      <c r="D21" s="430"/>
      <c r="E21" s="430"/>
      <c r="F21" s="430"/>
      <c r="G21" s="430"/>
      <c r="H21" s="430"/>
      <c r="I21" s="430"/>
    </row>
    <row r="22" spans="2:9" ht="28.5" customHeight="1">
      <c r="B22" s="443" t="s">
        <v>108</v>
      </c>
      <c r="C22" s="444"/>
      <c r="D22" s="445" t="s">
        <v>354</v>
      </c>
      <c r="E22" s="445"/>
      <c r="F22" s="444" t="s">
        <v>355</v>
      </c>
      <c r="G22" s="444"/>
      <c r="H22" s="431" t="s">
        <v>148</v>
      </c>
      <c r="I22" s="431"/>
    </row>
    <row r="23" spans="2:9" ht="145.5" customHeight="1">
      <c r="B23" s="462" t="s">
        <v>606</v>
      </c>
      <c r="C23" s="463"/>
      <c r="D23" s="518" t="s">
        <v>111</v>
      </c>
      <c r="E23" s="519"/>
      <c r="F23" s="520" t="str">
        <f>CALENDARIZACION!C38</f>
        <v xml:space="preserve">PECAHCL
Porcentaje Expedición de constancias de los actos y hechos que constan en libros
</v>
      </c>
      <c r="G23" s="521"/>
      <c r="H23" s="460" t="s">
        <v>643</v>
      </c>
      <c r="I23" s="461"/>
    </row>
    <row r="24" spans="2:9" ht="145.5" customHeight="1">
      <c r="B24" s="452" t="s">
        <v>604</v>
      </c>
      <c r="C24" s="453"/>
      <c r="D24" s="514" t="s">
        <v>111</v>
      </c>
      <c r="E24" s="515"/>
      <c r="F24" s="516" t="str">
        <f>CALENDARIZACION!D38</f>
        <v xml:space="preserve">PECAHCL
PECP (Porcentaje de Expedición de Constancias Programadas)
</v>
      </c>
      <c r="G24" s="517"/>
      <c r="H24" s="460" t="s">
        <v>643</v>
      </c>
      <c r="I24" s="461"/>
    </row>
    <row r="25" spans="2:9" ht="145.5" customHeight="1">
      <c r="B25" s="452" t="s">
        <v>605</v>
      </c>
      <c r="C25" s="453"/>
      <c r="D25" s="350" t="s">
        <v>111</v>
      </c>
      <c r="E25" s="350"/>
      <c r="F25" s="345" t="str">
        <f>CALENDARIZACION!D39</f>
        <v xml:space="preserve">PECAHCL
PECR (Porcentaje de Expedición de Constancias Realizadas)
</v>
      </c>
      <c r="G25" s="345"/>
      <c r="H25" s="460" t="s">
        <v>643</v>
      </c>
      <c r="I25" s="461"/>
    </row>
    <row r="26" spans="2:9" ht="12.75" customHeight="1">
      <c r="B26" s="440" t="s">
        <v>151</v>
      </c>
      <c r="C26" s="440"/>
      <c r="D26" s="440"/>
      <c r="E26" s="440"/>
      <c r="F26" s="440"/>
      <c r="G26" s="440"/>
      <c r="H26" s="440"/>
      <c r="I26" s="440"/>
    </row>
    <row r="27" spans="2:9" ht="15.75" customHeight="1">
      <c r="B27" s="428" t="s">
        <v>28</v>
      </c>
      <c r="C27" s="428"/>
      <c r="D27" s="428" t="s">
        <v>46</v>
      </c>
      <c r="E27" s="428"/>
      <c r="F27" s="428" t="s">
        <v>47</v>
      </c>
      <c r="G27" s="428"/>
      <c r="H27" s="428"/>
      <c r="I27" s="428"/>
    </row>
    <row r="28" spans="2:9" ht="18" customHeight="1">
      <c r="B28" s="422" t="s">
        <v>103</v>
      </c>
      <c r="C28" s="422"/>
      <c r="D28" s="422" t="s">
        <v>101</v>
      </c>
      <c r="E28" s="422"/>
      <c r="F28" s="422" t="s">
        <v>221</v>
      </c>
      <c r="G28" s="422"/>
      <c r="H28" s="422"/>
      <c r="I28" s="422"/>
    </row>
    <row r="29" spans="2:9" ht="18" customHeight="1">
      <c r="B29" s="428" t="s">
        <v>130</v>
      </c>
      <c r="C29" s="428"/>
      <c r="D29" s="428"/>
      <c r="E29" s="428"/>
      <c r="F29" s="429" t="s">
        <v>133</v>
      </c>
      <c r="G29" s="430"/>
      <c r="H29" s="430"/>
      <c r="I29" s="430"/>
    </row>
    <row r="30" spans="2:9" ht="13.5" customHeight="1">
      <c r="B30" s="522" t="s">
        <v>111</v>
      </c>
      <c r="C30" s="523"/>
      <c r="D30" s="523"/>
      <c r="E30" s="524"/>
      <c r="F30" s="525" t="s">
        <v>197</v>
      </c>
      <c r="G30" s="510"/>
      <c r="H30" s="510"/>
      <c r="I30" s="526"/>
    </row>
    <row r="31" spans="2:9" ht="15.75" customHeight="1">
      <c r="B31" s="527" t="s">
        <v>85</v>
      </c>
      <c r="C31" s="528"/>
      <c r="D31" s="528"/>
      <c r="E31" s="529"/>
      <c r="F31" s="429" t="s">
        <v>134</v>
      </c>
      <c r="G31" s="430"/>
      <c r="H31" s="430"/>
      <c r="I31" s="430"/>
    </row>
    <row r="32" spans="2:9" ht="15.75" customHeight="1">
      <c r="B32" s="522" t="s">
        <v>112</v>
      </c>
      <c r="C32" s="523"/>
      <c r="D32" s="523"/>
      <c r="E32" s="524"/>
      <c r="F32" s="536" t="s">
        <v>113</v>
      </c>
      <c r="G32" s="537"/>
      <c r="H32" s="537"/>
      <c r="I32" s="538"/>
    </row>
    <row r="33" spans="1:10" ht="14.25" customHeight="1">
      <c r="B33" s="436" t="s">
        <v>154</v>
      </c>
      <c r="C33" s="436"/>
      <c r="D33" s="436"/>
      <c r="E33" s="436"/>
      <c r="F33" s="436"/>
      <c r="G33" s="436"/>
      <c r="H33" s="436"/>
      <c r="I33" s="436"/>
    </row>
    <row r="34" spans="1:10" ht="13.5" customHeight="1">
      <c r="B34" s="437" t="s">
        <v>357</v>
      </c>
      <c r="C34" s="437"/>
      <c r="D34" s="437"/>
      <c r="E34" s="437"/>
      <c r="F34" s="430" t="s">
        <v>358</v>
      </c>
      <c r="G34" s="430"/>
      <c r="H34" s="430"/>
      <c r="I34" s="430"/>
    </row>
    <row r="35" spans="1:10">
      <c r="B35" s="539" t="s">
        <v>157</v>
      </c>
      <c r="C35" s="540"/>
      <c r="D35" s="541">
        <f>CALENDARIZACION!R38</f>
        <v>240</v>
      </c>
      <c r="E35" s="542"/>
      <c r="F35" s="543" t="s">
        <v>118</v>
      </c>
      <c r="G35" s="544"/>
      <c r="H35" s="545" t="s">
        <v>119</v>
      </c>
      <c r="I35" s="545"/>
    </row>
    <row r="36" spans="1:10">
      <c r="B36" s="530" t="s">
        <v>120</v>
      </c>
      <c r="C36" s="531"/>
      <c r="D36" s="532" t="s">
        <v>112</v>
      </c>
      <c r="E36" s="533"/>
      <c r="F36" s="534" t="s">
        <v>356</v>
      </c>
      <c r="G36" s="535"/>
      <c r="H36" s="434" t="s">
        <v>122</v>
      </c>
      <c r="I36" s="434"/>
    </row>
    <row r="37" spans="1:10">
      <c r="B37" s="530" t="s">
        <v>49</v>
      </c>
      <c r="C37" s="531"/>
      <c r="D37" s="532" t="s">
        <v>196</v>
      </c>
      <c r="E37" s="533"/>
      <c r="F37" s="534" t="s">
        <v>123</v>
      </c>
      <c r="G37" s="535"/>
      <c r="H37" s="435" t="s">
        <v>124</v>
      </c>
      <c r="I37" s="435"/>
    </row>
    <row r="38" spans="1:10">
      <c r="B38" s="553" t="s">
        <v>367</v>
      </c>
      <c r="C38" s="554"/>
      <c r="D38" s="554"/>
      <c r="E38" s="554"/>
      <c r="F38" s="554"/>
      <c r="G38" s="554"/>
      <c r="H38" s="554"/>
      <c r="I38" s="554"/>
    </row>
    <row r="39" spans="1:10">
      <c r="B39" s="555" t="s">
        <v>238</v>
      </c>
      <c r="C39" s="556"/>
      <c r="D39" s="556"/>
      <c r="E39" s="557"/>
      <c r="F39" s="558" t="s">
        <v>50</v>
      </c>
      <c r="G39" s="559"/>
      <c r="H39" s="431" t="s">
        <v>152</v>
      </c>
      <c r="I39" s="431"/>
    </row>
    <row r="40" spans="1:10">
      <c r="B40" s="432">
        <f>D43</f>
        <v>60</v>
      </c>
      <c r="C40" s="432"/>
      <c r="D40" s="432"/>
      <c r="E40" s="432"/>
      <c r="F40" s="560">
        <v>2026</v>
      </c>
      <c r="G40" s="560"/>
      <c r="H40" s="422" t="s">
        <v>112</v>
      </c>
      <c r="I40" s="422"/>
    </row>
    <row r="41" spans="1:10">
      <c r="B41" s="546" t="s">
        <v>155</v>
      </c>
      <c r="C41" s="547"/>
      <c r="D41" s="547"/>
      <c r="E41" s="547"/>
      <c r="F41" s="547"/>
      <c r="G41" s="547"/>
      <c r="H41" s="547"/>
      <c r="I41" s="548"/>
    </row>
    <row r="42" spans="1:10" ht="36">
      <c r="B42" s="549" t="s">
        <v>126</v>
      </c>
      <c r="C42" s="550"/>
      <c r="D42" s="150" t="s">
        <v>156</v>
      </c>
      <c r="E42" s="151" t="s">
        <v>88</v>
      </c>
      <c r="F42" s="551" t="s">
        <v>89</v>
      </c>
      <c r="G42" s="552"/>
      <c r="H42" s="124" t="s">
        <v>78</v>
      </c>
      <c r="I42" s="124" t="s">
        <v>79</v>
      </c>
    </row>
    <row r="43" spans="1:10">
      <c r="B43" s="543" t="s">
        <v>286</v>
      </c>
      <c r="C43" s="544"/>
      <c r="D43" s="126">
        <f>SUM(CALENDARIZACION!F38:H38)</f>
        <v>60</v>
      </c>
      <c r="E43" s="127">
        <v>0</v>
      </c>
      <c r="F43" s="423">
        <f>SUM(CALENDARIZACION!F39:H39)</f>
        <v>76</v>
      </c>
      <c r="G43" s="423"/>
      <c r="H43" s="153">
        <v>46027</v>
      </c>
      <c r="I43" s="153">
        <v>46386</v>
      </c>
      <c r="J43" s="161"/>
    </row>
    <row r="44" spans="1:10">
      <c r="B44" s="534" t="s">
        <v>287</v>
      </c>
      <c r="C44" s="535"/>
      <c r="D44" s="126">
        <f>SUM(CALENDARIZACION!I38:K38)</f>
        <v>50</v>
      </c>
      <c r="E44" s="129">
        <v>0</v>
      </c>
      <c r="F44" s="423">
        <f>SUM(CALENDARIZACION!I39:K39)</f>
        <v>0</v>
      </c>
      <c r="G44" s="423"/>
      <c r="H44" s="153"/>
      <c r="I44" s="153"/>
      <c r="J44" s="161"/>
    </row>
    <row r="45" spans="1:10">
      <c r="B45" s="534" t="s">
        <v>136</v>
      </c>
      <c r="C45" s="535"/>
      <c r="D45" s="126">
        <f>SUM(CALENDARIZACION!L38:N38)</f>
        <v>65</v>
      </c>
      <c r="E45" s="127">
        <v>0</v>
      </c>
      <c r="F45" s="423">
        <f>SUM(CALENDARIZACION!L39:N39)</f>
        <v>0</v>
      </c>
      <c r="G45" s="423"/>
      <c r="H45" s="153"/>
      <c r="I45" s="153"/>
    </row>
    <row r="46" spans="1:10">
      <c r="B46" s="561" t="s">
        <v>288</v>
      </c>
      <c r="C46" s="562"/>
      <c r="D46" s="130">
        <f>SUM(CALENDARIZACION!O38:Q38)</f>
        <v>65</v>
      </c>
      <c r="E46" s="131">
        <v>0</v>
      </c>
      <c r="F46" s="563">
        <f>SUM(CALENDARIZACION!O39:Q39)</f>
        <v>0</v>
      </c>
      <c r="G46" s="563"/>
      <c r="H46" s="153"/>
      <c r="I46" s="153"/>
    </row>
    <row r="47" spans="1:10" ht="24">
      <c r="B47" s="424" t="s">
        <v>363</v>
      </c>
      <c r="C47" s="424"/>
      <c r="D47" s="154">
        <f>CALENDARIZACION!R38</f>
        <v>240</v>
      </c>
      <c r="E47" s="154">
        <v>0</v>
      </c>
      <c r="F47" s="425">
        <f>CALENDARIZACION!R39</f>
        <v>76</v>
      </c>
      <c r="G47" s="425"/>
      <c r="H47" s="125" t="s">
        <v>158</v>
      </c>
      <c r="I47" s="155">
        <f>CALENDARIZACION!U38</f>
        <v>0.31666666666666665</v>
      </c>
    </row>
    <row r="48" spans="1:10">
      <c r="A48" s="426"/>
      <c r="B48" s="426"/>
      <c r="C48" s="426"/>
      <c r="D48" s="426"/>
      <c r="E48" s="426"/>
      <c r="F48" s="426"/>
      <c r="G48" s="426"/>
      <c r="H48" s="426"/>
      <c r="I48" s="426"/>
    </row>
    <row r="49" spans="1:9" ht="22.5" customHeight="1">
      <c r="A49" s="426"/>
      <c r="B49" s="426"/>
      <c r="C49" s="426"/>
      <c r="D49" s="426"/>
      <c r="E49" s="426"/>
      <c r="F49" s="426"/>
      <c r="G49" s="426"/>
      <c r="H49" s="426"/>
      <c r="I49" s="426"/>
    </row>
    <row r="50" spans="1:9" ht="39" customHeight="1">
      <c r="B50" s="450" t="s">
        <v>170</v>
      </c>
      <c r="C50" s="428"/>
      <c r="D50" s="417" t="s">
        <v>52</v>
      </c>
      <c r="E50" s="417"/>
      <c r="F50" s="417" t="s">
        <v>164</v>
      </c>
      <c r="G50" s="417"/>
      <c r="H50" s="417"/>
      <c r="I50" s="417"/>
    </row>
    <row r="51" spans="1:9" ht="33.75" customHeight="1">
      <c r="B51" s="418" t="str">
        <f>D8</f>
        <v>PP1- A7 C1</v>
      </c>
      <c r="C51" s="418"/>
      <c r="D51" s="420" t="str">
        <f>B15</f>
        <v>Expedición de constancias</v>
      </c>
      <c r="E51" s="420"/>
      <c r="F51" s="134" t="s">
        <v>165</v>
      </c>
      <c r="G51" s="125" t="s">
        <v>166</v>
      </c>
      <c r="H51" s="134" t="s">
        <v>67</v>
      </c>
      <c r="I51" s="135" t="s">
        <v>68</v>
      </c>
    </row>
    <row r="52" spans="1:9" ht="30" customHeight="1">
      <c r="B52" s="419"/>
      <c r="C52" s="419"/>
      <c r="D52" s="421"/>
      <c r="E52" s="421"/>
      <c r="F52" s="136">
        <f>CALENDARIZACION!S38</f>
        <v>240</v>
      </c>
      <c r="G52" s="132">
        <f>CALENDARIZACION!S39</f>
        <v>76</v>
      </c>
      <c r="H52" s="136">
        <f>CALENDARIZACION!T38</f>
        <v>164</v>
      </c>
      <c r="I52" s="137">
        <f>CALENDARIZACION!U38</f>
        <v>0.31666666666666665</v>
      </c>
    </row>
    <row r="53" spans="1:9" ht="20.25" customHeight="1">
      <c r="A53" s="162">
        <v>1</v>
      </c>
      <c r="B53" s="348">
        <v>0</v>
      </c>
      <c r="C53" s="348"/>
      <c r="D53" s="348"/>
      <c r="E53" s="348"/>
      <c r="F53" s="348"/>
      <c r="G53" s="348"/>
      <c r="H53" s="348"/>
      <c r="I53" s="348"/>
    </row>
    <row r="54" spans="1:9">
      <c r="A54" s="162">
        <v>1</v>
      </c>
      <c r="B54" s="348"/>
      <c r="C54" s="348"/>
      <c r="D54" s="348"/>
      <c r="E54" s="348"/>
      <c r="F54" s="348"/>
      <c r="G54" s="348"/>
      <c r="H54" s="348"/>
      <c r="I54" s="348"/>
    </row>
    <row r="55" spans="1:9">
      <c r="A55" s="162">
        <v>1</v>
      </c>
      <c r="B55" s="348"/>
      <c r="C55" s="348"/>
      <c r="D55" s="348"/>
      <c r="E55" s="348"/>
      <c r="F55" s="348"/>
      <c r="G55" s="348"/>
      <c r="H55" s="348"/>
      <c r="I55" s="348"/>
    </row>
    <row r="56" spans="1:9">
      <c r="A56" s="162">
        <v>1</v>
      </c>
      <c r="B56" s="348"/>
      <c r="C56" s="348"/>
      <c r="D56" s="348"/>
      <c r="E56" s="348"/>
      <c r="F56" s="348"/>
      <c r="G56" s="348"/>
      <c r="H56" s="348"/>
      <c r="I56" s="348"/>
    </row>
    <row r="57" spans="1:9">
      <c r="A57" s="162">
        <v>1</v>
      </c>
      <c r="B57" s="348"/>
      <c r="C57" s="348"/>
      <c r="D57" s="348"/>
      <c r="E57" s="348"/>
      <c r="F57" s="348"/>
      <c r="G57" s="348"/>
      <c r="H57" s="348"/>
      <c r="I57" s="348"/>
    </row>
    <row r="58" spans="1:9">
      <c r="A58" s="162">
        <v>1</v>
      </c>
      <c r="B58" s="348"/>
      <c r="C58" s="348"/>
      <c r="D58" s="348"/>
      <c r="E58" s="348"/>
      <c r="F58" s="348"/>
      <c r="G58" s="348"/>
      <c r="H58" s="348"/>
      <c r="I58" s="348"/>
    </row>
    <row r="59" spans="1:9">
      <c r="A59" s="162">
        <v>1</v>
      </c>
      <c r="B59" s="348"/>
      <c r="C59" s="348"/>
      <c r="D59" s="348"/>
      <c r="E59" s="348"/>
      <c r="F59" s="348"/>
      <c r="G59" s="348"/>
      <c r="H59" s="348"/>
      <c r="I59" s="348"/>
    </row>
    <row r="60" spans="1:9">
      <c r="A60" s="162">
        <v>1</v>
      </c>
      <c r="B60" s="348"/>
      <c r="C60" s="348"/>
      <c r="D60" s="348"/>
      <c r="E60" s="348"/>
      <c r="F60" s="348"/>
      <c r="G60" s="348"/>
      <c r="H60" s="348"/>
      <c r="I60" s="348"/>
    </row>
    <row r="61" spans="1:9">
      <c r="A61" s="162">
        <v>1</v>
      </c>
      <c r="B61" s="348"/>
      <c r="C61" s="348"/>
      <c r="D61" s="348"/>
      <c r="E61" s="348"/>
      <c r="F61" s="348"/>
      <c r="G61" s="348"/>
      <c r="H61" s="348"/>
      <c r="I61" s="348"/>
    </row>
    <row r="62" spans="1:9">
      <c r="A62" s="162">
        <v>1</v>
      </c>
      <c r="B62" s="348"/>
      <c r="C62" s="348"/>
      <c r="D62" s="348"/>
      <c r="E62" s="348"/>
      <c r="F62" s="348"/>
      <c r="G62" s="348"/>
      <c r="H62" s="348"/>
      <c r="I62" s="348"/>
    </row>
    <row r="63" spans="1:9">
      <c r="A63" s="162">
        <v>1</v>
      </c>
      <c r="B63" s="348"/>
      <c r="C63" s="348"/>
      <c r="D63" s="348"/>
      <c r="E63" s="348"/>
      <c r="F63" s="348"/>
      <c r="G63" s="348"/>
      <c r="H63" s="348"/>
      <c r="I63" s="348"/>
    </row>
    <row r="64" spans="1:9">
      <c r="A64" s="162">
        <v>1</v>
      </c>
      <c r="B64" s="348"/>
      <c r="C64" s="348"/>
      <c r="D64" s="348"/>
      <c r="E64" s="348"/>
      <c r="F64" s="348"/>
      <c r="G64" s="348"/>
      <c r="H64" s="348"/>
      <c r="I64" s="348"/>
    </row>
    <row r="65" spans="1:9">
      <c r="A65" s="162">
        <v>1</v>
      </c>
      <c r="B65" s="348"/>
      <c r="C65" s="348"/>
      <c r="D65" s="348"/>
      <c r="E65" s="348"/>
      <c r="F65" s="348"/>
      <c r="G65" s="348"/>
      <c r="H65" s="348"/>
      <c r="I65" s="348"/>
    </row>
    <row r="66" spans="1:9">
      <c r="A66" s="162">
        <v>1</v>
      </c>
      <c r="B66" s="348"/>
      <c r="C66" s="348"/>
      <c r="D66" s="348"/>
      <c r="E66" s="348"/>
      <c r="F66" s="348"/>
      <c r="G66" s="348"/>
      <c r="H66" s="348"/>
      <c r="I66" s="348"/>
    </row>
    <row r="67" spans="1:9">
      <c r="A67" s="162">
        <v>1</v>
      </c>
      <c r="B67" s="348"/>
      <c r="C67" s="348"/>
      <c r="D67" s="348"/>
      <c r="E67" s="348"/>
      <c r="F67" s="348"/>
      <c r="G67" s="348"/>
      <c r="H67" s="348"/>
      <c r="I67" s="348"/>
    </row>
    <row r="68" spans="1:9" ht="17.25" customHeight="1">
      <c r="A68" s="162">
        <v>1</v>
      </c>
      <c r="B68" s="348"/>
      <c r="C68" s="348"/>
      <c r="D68" s="348"/>
      <c r="E68" s="348"/>
      <c r="F68" s="348"/>
      <c r="G68" s="348"/>
      <c r="H68" s="348"/>
      <c r="I68" s="348"/>
    </row>
    <row r="69" spans="1:9">
      <c r="A69" s="162">
        <v>1</v>
      </c>
      <c r="B69" s="458" t="s">
        <v>294</v>
      </c>
      <c r="C69" s="458"/>
      <c r="D69" s="458"/>
      <c r="E69" s="458"/>
      <c r="F69" s="458"/>
      <c r="G69" s="458"/>
      <c r="H69" s="458"/>
      <c r="I69" s="458"/>
    </row>
    <row r="70" spans="1:9">
      <c r="A70" s="162">
        <v>1</v>
      </c>
      <c r="B70" s="458"/>
      <c r="C70" s="458"/>
      <c r="D70" s="458"/>
      <c r="E70" s="458"/>
      <c r="F70" s="458"/>
      <c r="G70" s="458"/>
      <c r="H70" s="458"/>
      <c r="I70" s="458"/>
    </row>
    <row r="71" spans="1:9">
      <c r="A71" s="162">
        <v>1</v>
      </c>
      <c r="B71" s="406" t="s">
        <v>286</v>
      </c>
      <c r="C71" s="406"/>
      <c r="D71" s="406"/>
      <c r="E71" s="414">
        <f>F43/D43</f>
        <v>1.2666666666666666</v>
      </c>
      <c r="F71" s="414"/>
      <c r="G71" s="414"/>
      <c r="H71" s="414"/>
      <c r="I71" s="414"/>
    </row>
    <row r="72" spans="1:9">
      <c r="A72" s="162">
        <v>1</v>
      </c>
      <c r="B72" s="406"/>
      <c r="C72" s="406"/>
      <c r="D72" s="406"/>
      <c r="E72" s="414"/>
      <c r="F72" s="414"/>
      <c r="G72" s="414"/>
      <c r="H72" s="414"/>
      <c r="I72" s="414"/>
    </row>
    <row r="73" spans="1:9">
      <c r="B73" s="406" t="s">
        <v>287</v>
      </c>
      <c r="C73" s="406"/>
      <c r="D73" s="406"/>
      <c r="E73" s="414">
        <f>F44/D44</f>
        <v>0</v>
      </c>
      <c r="F73" s="414"/>
      <c r="G73" s="414"/>
      <c r="H73" s="414"/>
      <c r="I73" s="414"/>
    </row>
    <row r="74" spans="1:9">
      <c r="B74" s="406"/>
      <c r="C74" s="406"/>
      <c r="D74" s="406"/>
      <c r="E74" s="414"/>
      <c r="F74" s="414"/>
      <c r="G74" s="414"/>
      <c r="H74" s="414"/>
      <c r="I74" s="414"/>
    </row>
    <row r="75" spans="1:9" ht="12.75" customHeight="1">
      <c r="B75" s="406" t="s">
        <v>136</v>
      </c>
      <c r="C75" s="406"/>
      <c r="D75" s="406"/>
      <c r="E75" s="414">
        <f>F45/D45</f>
        <v>0</v>
      </c>
      <c r="F75" s="414"/>
      <c r="G75" s="414"/>
      <c r="H75" s="414"/>
      <c r="I75" s="414"/>
    </row>
    <row r="76" spans="1:9" ht="12.75" customHeight="1">
      <c r="B76" s="406"/>
      <c r="C76" s="406"/>
      <c r="D76" s="406"/>
      <c r="E76" s="414"/>
      <c r="F76" s="414"/>
      <c r="G76" s="414"/>
      <c r="H76" s="414"/>
      <c r="I76" s="414"/>
    </row>
    <row r="77" spans="1:9">
      <c r="B77" s="406" t="s">
        <v>288</v>
      </c>
      <c r="C77" s="406"/>
      <c r="D77" s="406"/>
      <c r="E77" s="414">
        <f>F46/D46</f>
        <v>0</v>
      </c>
      <c r="F77" s="414"/>
      <c r="G77" s="414"/>
      <c r="H77" s="414"/>
      <c r="I77" s="414"/>
    </row>
    <row r="78" spans="1:9">
      <c r="B78" s="406"/>
      <c r="C78" s="406"/>
      <c r="D78" s="406"/>
      <c r="E78" s="414"/>
      <c r="F78" s="414"/>
      <c r="G78" s="414"/>
      <c r="H78" s="414"/>
      <c r="I78" s="414"/>
    </row>
    <row r="79" spans="1:9">
      <c r="B79" s="485"/>
      <c r="C79" s="485"/>
      <c r="D79" s="485"/>
      <c r="E79" s="485"/>
      <c r="F79" s="485"/>
      <c r="G79" s="485"/>
      <c r="H79" s="485"/>
      <c r="I79" s="485"/>
    </row>
  </sheetData>
  <dataConsolidate link="1"/>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{25B19D6A-A41E-4E33-8E81-9D66A694AC14}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{68EF6772-A715-4BD3-88E5-F8455663E006}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{F1D6A907-DD19-455A-8F56-8EBFD83C159D}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{26E0A309-FA8F-43BB-B6C7-E521239B1C60}</x14:id>
        </ext>
      </extLst>
    </cfRule>
  </conditionalFormatting>
  <hyperlinks>
    <hyperlink ref="H23" r:id="rId1" display="https://zapotlan.hidalgo.gob.mx/normateca.html" xr:uid="{8CB864B4-EFAD-499A-886D-019477A84227}"/>
    <hyperlink ref="H24" r:id="rId2" display="https://zapotlan.hidalgo.gob.mx/normateca.html" xr:uid="{CE6DCE47-446E-42FE-B89A-1A4B94244451}"/>
    <hyperlink ref="H25" r:id="rId3" display="https://zapotlan.hidalgo.gob.mx/normateca.html" xr:uid="{573A2339-071F-44FF-902B-FBB56D182BE1}"/>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25B19D6A-A41E-4E33-8E81-9D66A694AC1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68EF6772-A715-4BD3-88E5-F8455663E00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D6A907-DD19-455A-8F56-8EBFD83C159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26E0A309-FA8F-43BB-B6C7-E521239B1C6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AC3F94A6-1103-4A52-AC2F-4971F1BFC700}">
          <x14:formula1>
            <xm:f>'NO SE EDITA'!$J$3:$J$6</xm:f>
          </x14:formula1>
          <xm:sqref>F40:G40</xm:sqref>
        </x14:dataValidation>
        <x14:dataValidation type="list" allowBlank="1" showInputMessage="1" showErrorMessage="1" xr:uid="{7B1BA457-C64B-410B-B657-E963229973EA}">
          <x14:formula1>
            <xm:f>'NO SE EDITA'!$F$3:$F$4</xm:f>
          </x14:formula1>
          <xm:sqref>F30:I30</xm:sqref>
        </x14:dataValidation>
        <x14:dataValidation type="list" allowBlank="1" showInputMessage="1" showErrorMessage="1" xr:uid="{04EC24AF-AE91-436F-B183-BC261F149654}">
          <x14:formula1>
            <xm:f>'NO SE EDITA'!$E$3:$E$4</xm:f>
          </x14:formula1>
          <xm:sqref>B30:E30</xm:sqref>
        </x14:dataValidation>
        <x14:dataValidation type="list" allowBlank="1" showInputMessage="1" showErrorMessage="1" xr:uid="{6F345C32-AF88-47B1-A823-B11CFD12C0DA}">
          <x14:formula1>
            <xm:f>'NO SE EDITA'!$M$3:$M$4</xm:f>
          </x14:formula1>
          <xm:sqref>D37:E37</xm:sqref>
        </x14:dataValidation>
        <x14:dataValidation type="list" allowBlank="1" showInputMessage="1" showErrorMessage="1" xr:uid="{01B1D91A-10CC-4550-B334-79C87422B507}">
          <x14:formula1>
            <xm:f>'NO SE EDITA'!$B$3:$B$4</xm:f>
          </x14:formula1>
          <xm:sqref>B27:C28</xm:sqref>
        </x14:dataValidation>
        <x14:dataValidation type="list" allowBlank="1" showInputMessage="1" showErrorMessage="1" xr:uid="{6BA400EA-AE18-4E8E-B49A-2BD558D67075}">
          <x14:formula1>
            <xm:f>'NO SE EDITA'!$D$3:$D$4</xm:f>
          </x14:formula1>
          <xm:sqref>F28</xm:sqref>
        </x14:dataValidation>
        <x14:dataValidation type="list" allowBlank="1" showInputMessage="1" showErrorMessage="1" xr:uid="{B87602C5-B889-4E27-ABA6-45834033B78D}">
          <x14:formula1>
            <xm:f>'NO SE EDITA'!$H$3:$H$4</xm:f>
          </x14:formula1>
          <xm:sqref>F32:I32</xm:sqref>
        </x14:dataValidation>
        <x14:dataValidation type="list" allowBlank="1" showInputMessage="1" showErrorMessage="1" xr:uid="{C8D1B00B-EB83-4656-B75B-4C3B999D73D8}">
          <x14:formula1>
            <xm:f>'NO SE EDITA'!$G$3:$G$5</xm:f>
          </x14:formula1>
          <xm:sqref>B32:E32 D36:E36 H40:I40</xm:sqref>
        </x14:dataValidation>
        <x14:dataValidation type="list" allowBlank="1" showInputMessage="1" showErrorMessage="1" xr:uid="{6D2D66F4-EAF2-4C9E-A1E6-C8BF9574E1DB}">
          <x14:formula1>
            <xm:f>'NO SE EDITA'!$C$3:$C$6</xm:f>
          </x14:formula1>
          <xm:sqref>D28:E28</xm:sqref>
        </x14:dataValidation>
        <x14:dataValidation type="list" allowBlank="1" showInputMessage="1" showErrorMessage="1" xr:uid="{15D00A69-0762-4C5C-91AD-C5C70EFCF7CD}">
          <x14:formula1>
            <xm:f>'NO SE EDITA'!$L$3:$L$6</xm:f>
          </x14:formula1>
          <xm:sqref>I43:I46</xm:sqref>
        </x14:dataValidation>
        <x14:dataValidation type="list" allowBlank="1" showInputMessage="1" showErrorMessage="1" xr:uid="{6FBFA065-65BB-4CD1-9DA5-DDBBAFEFE3BD}">
          <x14:formula1>
            <xm:f>'NO SE EDITA'!$K$3:$K$6</xm:f>
          </x14:formula1>
          <xm:sqref>H43:H46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3D724-D705-4201-A4DB-5A4F9414330F}">
  <dimension ref="A2:J79"/>
  <sheetViews>
    <sheetView topLeftCell="A34" zoomScaleNormal="100" workbookViewId="0">
      <selection activeCell="B41" sqref="B41:I41"/>
    </sheetView>
  </sheetViews>
  <sheetFormatPr baseColWidth="10" defaultRowHeight="12.75"/>
  <cols>
    <col min="1" max="1" width="4.33203125" style="141" customWidth="1"/>
    <col min="2" max="3" width="15.83203125" style="141" customWidth="1"/>
    <col min="4" max="9" width="17.83203125" style="141" customWidth="1"/>
    <col min="10" max="16384" width="12" style="141"/>
  </cols>
  <sheetData>
    <row r="2" spans="2:9" ht="18" customHeight="1"/>
    <row r="3" spans="2:9" ht="15" customHeight="1"/>
    <row r="4" spans="2:9" ht="34.5" customHeight="1">
      <c r="B4" s="344" t="s">
        <v>38</v>
      </c>
      <c r="C4" s="448"/>
      <c r="D4" s="448"/>
      <c r="E4" s="448"/>
      <c r="F4" s="448"/>
      <c r="G4" s="448"/>
      <c r="H4" s="448"/>
      <c r="I4" s="448"/>
    </row>
    <row r="5" spans="2:9" ht="19.5" customHeight="1">
      <c r="B5" s="574" t="s">
        <v>364</v>
      </c>
      <c r="C5" s="575"/>
      <c r="D5" s="575"/>
      <c r="E5" s="575"/>
      <c r="F5" s="575"/>
      <c r="G5" s="575"/>
      <c r="H5" s="575"/>
      <c r="I5" s="575"/>
    </row>
    <row r="6" spans="2:9" ht="31.5" customHeight="1">
      <c r="B6" s="500" t="s">
        <v>39</v>
      </c>
      <c r="C6" s="501"/>
      <c r="D6" s="502" t="str">
        <f>'FORMATO 2. POA - MIR'!D4:F4</f>
        <v>Secretaria General Municipal</v>
      </c>
      <c r="E6" s="503"/>
      <c r="F6" s="500" t="s">
        <v>42</v>
      </c>
      <c r="G6" s="504"/>
      <c r="H6" s="505">
        <v>2026</v>
      </c>
      <c r="I6" s="505"/>
    </row>
    <row r="7" spans="2:9" ht="54" customHeight="1">
      <c r="B7" s="491" t="s">
        <v>40</v>
      </c>
      <c r="C7" s="492"/>
      <c r="D7" s="452" t="s">
        <v>458</v>
      </c>
      <c r="E7" s="453"/>
      <c r="F7" s="491" t="s">
        <v>43</v>
      </c>
      <c r="G7" s="493"/>
      <c r="H7" s="345" t="s">
        <v>289</v>
      </c>
      <c r="I7" s="345"/>
    </row>
    <row r="8" spans="2:9" ht="41.25" customHeight="1">
      <c r="B8" s="494" t="s">
        <v>41</v>
      </c>
      <c r="C8" s="495"/>
      <c r="D8" s="496" t="s">
        <v>302</v>
      </c>
      <c r="E8" s="497"/>
      <c r="F8" s="498" t="s">
        <v>44</v>
      </c>
      <c r="G8" s="499"/>
      <c r="H8" s="345" t="s">
        <v>594</v>
      </c>
      <c r="I8" s="345"/>
    </row>
    <row r="9" spans="2:9">
      <c r="B9" s="436" t="s">
        <v>92</v>
      </c>
      <c r="C9" s="436"/>
      <c r="D9" s="436"/>
      <c r="E9" s="436"/>
      <c r="F9" s="436"/>
      <c r="G9" s="436"/>
      <c r="H9" s="436"/>
      <c r="I9" s="436"/>
    </row>
    <row r="10" spans="2:9" ht="93.75" customHeight="1">
      <c r="B10" s="428" t="s">
        <v>93</v>
      </c>
      <c r="C10" s="428"/>
      <c r="D10" s="422" t="str">
        <f>'FORMATO 2. POA - MIR'!C9</f>
        <v>1. Acuerdo para un Gobierno Cercano, Justo y Honesto</v>
      </c>
      <c r="E10" s="506"/>
      <c r="F10" s="431" t="s">
        <v>94</v>
      </c>
      <c r="G10" s="431"/>
      <c r="H10" s="507" t="str">
        <f>'FORMATO 2. POA - MIR'!E9</f>
        <v>1.1 Garantizar un servicio público responsable, transparente, inclusivo y comprometido con la equidad, promoviendo la rendición de cuentas y la atención eficaz a las necesidades de la población.</v>
      </c>
      <c r="I10" s="508"/>
    </row>
    <row r="11" spans="2:9" ht="93.75" customHeight="1">
      <c r="B11" s="431" t="s">
        <v>95</v>
      </c>
      <c r="C11" s="431"/>
      <c r="D11" s="422" t="str">
        <f>'FORMATO 2. POA - MIR'!C10</f>
        <v>ACUERDO 1. ZAPOTLÁN SEGURO, CON UN GOBIERNO TRANSPARENTE Y JUSTO.</v>
      </c>
      <c r="E11" s="506"/>
      <c r="F11" s="431" t="s">
        <v>97</v>
      </c>
      <c r="G11" s="431"/>
      <c r="H11" s="507" t="str">
        <f>'FORMATO 2. POA - MIR'!E10</f>
        <v>1.1.1.2 Dar a conocer la oferta de proyectos y programas de la administración pública municipal a los Zapotlanenses a través de los servidores públicos.</v>
      </c>
      <c r="I11" s="508"/>
    </row>
    <row r="12" spans="2:9" ht="93.75" customHeight="1">
      <c r="B12" s="509" t="s">
        <v>98</v>
      </c>
      <c r="C12" s="509"/>
      <c r="D12" s="510" t="str">
        <f>'FORMATO 2. POA - MIR'!C11</f>
        <v>Tener un Zapotlán seguro y en paz, mediante un gobierno cercano con participación ciudadana, enfocado en una rendición de cuentas transparente y justa en beneficio de la ciudadanía.</v>
      </c>
      <c r="E12" s="510"/>
      <c r="F12" s="431" t="s">
        <v>99</v>
      </c>
      <c r="G12" s="431"/>
      <c r="H12" s="507" t="str">
        <f>'FORMATO 2. POA - MIR'!E11</f>
        <v>1.4.3.5 Optimizar de forma efectiva los tiempos, costos y requisitos necesarios en la realización de trámites y servicios municipales.</v>
      </c>
      <c r="I12" s="508"/>
    </row>
    <row r="13" spans="2:9" ht="15" customHeight="1">
      <c r="B13" s="511" t="s">
        <v>365</v>
      </c>
      <c r="C13" s="512"/>
      <c r="D13" s="512"/>
      <c r="E13" s="512"/>
      <c r="F13" s="512"/>
      <c r="G13" s="512"/>
      <c r="H13" s="512"/>
      <c r="I13" s="513"/>
    </row>
    <row r="14" spans="2:9">
      <c r="B14" s="428" t="s">
        <v>45</v>
      </c>
      <c r="C14" s="428"/>
      <c r="D14" s="428"/>
      <c r="E14" s="428"/>
      <c r="F14" s="428"/>
      <c r="G14" s="428"/>
      <c r="H14" s="428"/>
      <c r="I14" s="428"/>
    </row>
    <row r="15" spans="2:9">
      <c r="B15" s="489" t="str">
        <f>'FORMATO 2. POA - MIR'!B24</f>
        <v>Expedición de CURP certificada</v>
      </c>
      <c r="C15" s="489"/>
      <c r="D15" s="489"/>
      <c r="E15" s="489"/>
      <c r="F15" s="489"/>
      <c r="G15" s="489"/>
      <c r="H15" s="489"/>
      <c r="I15" s="489"/>
    </row>
    <row r="16" spans="2:9">
      <c r="B16" s="428" t="s">
        <v>48</v>
      </c>
      <c r="C16" s="428"/>
      <c r="D16" s="428"/>
      <c r="E16" s="428"/>
      <c r="F16" s="428"/>
      <c r="G16" s="428"/>
      <c r="H16" s="428"/>
      <c r="I16" s="428"/>
    </row>
    <row r="17" spans="2:9" ht="39" customHeight="1">
      <c r="B17" s="422" t="str">
        <f>'FORMATO 2. POA - MIR'!C24</f>
        <v>Expedición de CURP certificada mediante el Sistema Nacional de Registro de Identidad</v>
      </c>
      <c r="C17" s="422"/>
      <c r="D17" s="422"/>
      <c r="E17" s="422"/>
      <c r="F17" s="422"/>
      <c r="G17" s="422"/>
      <c r="H17" s="422"/>
      <c r="I17" s="422"/>
    </row>
    <row r="18" spans="2:9" ht="18.75" customHeight="1">
      <c r="B18" s="457" t="s">
        <v>366</v>
      </c>
      <c r="C18" s="457"/>
      <c r="D18" s="457"/>
      <c r="E18" s="457"/>
      <c r="F18" s="457"/>
      <c r="G18" s="457"/>
      <c r="H18" s="457"/>
      <c r="I18" s="457"/>
    </row>
    <row r="19" spans="2:9">
      <c r="B19" s="430" t="s">
        <v>352</v>
      </c>
      <c r="C19" s="430"/>
      <c r="D19" s="430"/>
      <c r="E19" s="430"/>
      <c r="F19" s="430"/>
      <c r="G19" s="430"/>
      <c r="H19" s="430"/>
      <c r="I19" s="430"/>
    </row>
    <row r="20" spans="2:9">
      <c r="B20" s="345" t="str">
        <f>CALENDARIZACION!E41</f>
        <v xml:space="preserve"> PECCMSNRI = PECC (PECCR/PECCP)X100%</v>
      </c>
      <c r="C20" s="345"/>
      <c r="D20" s="345"/>
      <c r="E20" s="345"/>
      <c r="F20" s="345"/>
      <c r="G20" s="345"/>
      <c r="H20" s="345"/>
      <c r="I20" s="345"/>
    </row>
    <row r="21" spans="2:9">
      <c r="B21" s="430" t="s">
        <v>353</v>
      </c>
      <c r="C21" s="430"/>
      <c r="D21" s="430"/>
      <c r="E21" s="430"/>
      <c r="F21" s="430"/>
      <c r="G21" s="430"/>
      <c r="H21" s="430"/>
      <c r="I21" s="430"/>
    </row>
    <row r="22" spans="2:9" ht="28.5" customHeight="1">
      <c r="B22" s="443" t="s">
        <v>108</v>
      </c>
      <c r="C22" s="444"/>
      <c r="D22" s="445" t="s">
        <v>354</v>
      </c>
      <c r="E22" s="445"/>
      <c r="F22" s="444" t="s">
        <v>355</v>
      </c>
      <c r="G22" s="444"/>
      <c r="H22" s="431" t="s">
        <v>148</v>
      </c>
      <c r="I22" s="431"/>
    </row>
    <row r="23" spans="2:9" ht="146.25" customHeight="1">
      <c r="B23" s="462" t="s">
        <v>609</v>
      </c>
      <c r="C23" s="463"/>
      <c r="D23" s="518" t="s">
        <v>111</v>
      </c>
      <c r="E23" s="519"/>
      <c r="F23" s="520" t="str">
        <f>CALENDARIZACION!C41</f>
        <v xml:space="preserve">PECCMSNRI
Porcentaje de Expedición de CURP certificada mediante el Sistema Nacional de Registro de Identidad
</v>
      </c>
      <c r="G23" s="521"/>
      <c r="H23" s="460" t="s">
        <v>644</v>
      </c>
      <c r="I23" s="461"/>
    </row>
    <row r="24" spans="2:9" ht="146.25" customHeight="1">
      <c r="B24" s="452" t="s">
        <v>601</v>
      </c>
      <c r="C24" s="453"/>
      <c r="D24" s="518" t="s">
        <v>111</v>
      </c>
      <c r="E24" s="519"/>
      <c r="F24" s="571" t="str">
        <f>CALENDARIZACION!D41</f>
        <v xml:space="preserve">PECCMSNRI
PECP (Porcentaje de Expedición de CURP Programados)
</v>
      </c>
      <c r="G24" s="572"/>
      <c r="H24" s="460" t="s">
        <v>644</v>
      </c>
      <c r="I24" s="461"/>
    </row>
    <row r="25" spans="2:9" ht="146.25" customHeight="1">
      <c r="B25" s="452" t="s">
        <v>602</v>
      </c>
      <c r="C25" s="453"/>
      <c r="D25" s="518" t="s">
        <v>111</v>
      </c>
      <c r="E25" s="519"/>
      <c r="F25" s="573" t="str">
        <f>CALENDARIZACION!D42</f>
        <v xml:space="preserve"> PECCMSNRI
PECR (Porcentaje de Expedición de CURP Realizados) 
</v>
      </c>
      <c r="G25" s="573"/>
      <c r="H25" s="460" t="s">
        <v>644</v>
      </c>
      <c r="I25" s="461"/>
    </row>
    <row r="26" spans="2:9" ht="12.75" customHeight="1">
      <c r="B26" s="568" t="s">
        <v>151</v>
      </c>
      <c r="C26" s="568"/>
      <c r="D26" s="568"/>
      <c r="E26" s="568"/>
      <c r="F26" s="568"/>
      <c r="G26" s="568"/>
      <c r="H26" s="568"/>
      <c r="I26" s="568"/>
    </row>
    <row r="27" spans="2:9" ht="15.75" customHeight="1">
      <c r="B27" s="569" t="s">
        <v>28</v>
      </c>
      <c r="C27" s="566"/>
      <c r="D27" s="564" t="s">
        <v>46</v>
      </c>
      <c r="E27" s="566"/>
      <c r="F27" s="569" t="s">
        <v>47</v>
      </c>
      <c r="G27" s="570"/>
      <c r="H27" s="570"/>
      <c r="I27" s="570"/>
    </row>
    <row r="28" spans="2:9" ht="18" customHeight="1">
      <c r="B28" s="506" t="s">
        <v>103</v>
      </c>
      <c r="C28" s="508"/>
      <c r="D28" s="525" t="s">
        <v>101</v>
      </c>
      <c r="E28" s="526"/>
      <c r="F28" s="525" t="s">
        <v>221</v>
      </c>
      <c r="G28" s="510"/>
      <c r="H28" s="510"/>
      <c r="I28" s="526"/>
    </row>
    <row r="29" spans="2:9" ht="18" customHeight="1">
      <c r="B29" s="564" t="s">
        <v>130</v>
      </c>
      <c r="C29" s="565"/>
      <c r="D29" s="565"/>
      <c r="E29" s="566"/>
      <c r="F29" s="567" t="s">
        <v>133</v>
      </c>
      <c r="G29" s="554"/>
      <c r="H29" s="554"/>
      <c r="I29" s="554"/>
    </row>
    <row r="30" spans="2:9" ht="13.5" customHeight="1">
      <c r="B30" s="522" t="s">
        <v>111</v>
      </c>
      <c r="C30" s="523"/>
      <c r="D30" s="523"/>
      <c r="E30" s="524"/>
      <c r="F30" s="525" t="s">
        <v>197</v>
      </c>
      <c r="G30" s="510"/>
      <c r="H30" s="510"/>
      <c r="I30" s="526"/>
    </row>
    <row r="31" spans="2:9" ht="15.75" customHeight="1">
      <c r="B31" s="527" t="s">
        <v>85</v>
      </c>
      <c r="C31" s="528"/>
      <c r="D31" s="528"/>
      <c r="E31" s="529"/>
      <c r="F31" s="429" t="s">
        <v>134</v>
      </c>
      <c r="G31" s="430"/>
      <c r="H31" s="430"/>
      <c r="I31" s="430"/>
    </row>
    <row r="32" spans="2:9" ht="15.75" customHeight="1">
      <c r="B32" s="522" t="s">
        <v>112</v>
      </c>
      <c r="C32" s="523"/>
      <c r="D32" s="523"/>
      <c r="E32" s="524"/>
      <c r="F32" s="536" t="s">
        <v>113</v>
      </c>
      <c r="G32" s="537"/>
      <c r="H32" s="537"/>
      <c r="I32" s="538"/>
    </row>
    <row r="33" spans="1:10" ht="14.25" customHeight="1">
      <c r="B33" s="436" t="s">
        <v>154</v>
      </c>
      <c r="C33" s="436"/>
      <c r="D33" s="436"/>
      <c r="E33" s="436"/>
      <c r="F33" s="436"/>
      <c r="G33" s="436"/>
      <c r="H33" s="436"/>
      <c r="I33" s="436"/>
    </row>
    <row r="34" spans="1:10" ht="13.5" customHeight="1">
      <c r="B34" s="437" t="s">
        <v>357</v>
      </c>
      <c r="C34" s="437"/>
      <c r="D34" s="437"/>
      <c r="E34" s="437"/>
      <c r="F34" s="430" t="s">
        <v>358</v>
      </c>
      <c r="G34" s="430"/>
      <c r="H34" s="430"/>
      <c r="I34" s="430"/>
    </row>
    <row r="35" spans="1:10">
      <c r="B35" s="539" t="s">
        <v>157</v>
      </c>
      <c r="C35" s="540"/>
      <c r="D35" s="541">
        <f>CALENDARIZACION!R41</f>
        <v>430</v>
      </c>
      <c r="E35" s="542"/>
      <c r="F35" s="543" t="s">
        <v>118</v>
      </c>
      <c r="G35" s="544"/>
      <c r="H35" s="545" t="s">
        <v>119</v>
      </c>
      <c r="I35" s="545"/>
    </row>
    <row r="36" spans="1:10">
      <c r="B36" s="530" t="s">
        <v>120</v>
      </c>
      <c r="C36" s="531"/>
      <c r="D36" s="532" t="s">
        <v>112</v>
      </c>
      <c r="E36" s="533"/>
      <c r="F36" s="534" t="s">
        <v>356</v>
      </c>
      <c r="G36" s="535"/>
      <c r="H36" s="434" t="s">
        <v>122</v>
      </c>
      <c r="I36" s="434"/>
    </row>
    <row r="37" spans="1:10">
      <c r="B37" s="530" t="s">
        <v>49</v>
      </c>
      <c r="C37" s="531"/>
      <c r="D37" s="532" t="s">
        <v>196</v>
      </c>
      <c r="E37" s="533"/>
      <c r="F37" s="534" t="s">
        <v>123</v>
      </c>
      <c r="G37" s="535"/>
      <c r="H37" s="435" t="s">
        <v>124</v>
      </c>
      <c r="I37" s="435"/>
    </row>
    <row r="38" spans="1:10">
      <c r="B38" s="553" t="s">
        <v>367</v>
      </c>
      <c r="C38" s="554"/>
      <c r="D38" s="554"/>
      <c r="E38" s="554"/>
      <c r="F38" s="554"/>
      <c r="G38" s="554"/>
      <c r="H38" s="554"/>
      <c r="I38" s="554"/>
    </row>
    <row r="39" spans="1:10">
      <c r="B39" s="555" t="s">
        <v>238</v>
      </c>
      <c r="C39" s="556"/>
      <c r="D39" s="556"/>
      <c r="E39" s="557"/>
      <c r="F39" s="558" t="s">
        <v>50</v>
      </c>
      <c r="G39" s="559"/>
      <c r="H39" s="431" t="s">
        <v>152</v>
      </c>
      <c r="I39" s="431"/>
    </row>
    <row r="40" spans="1:10">
      <c r="B40" s="432">
        <f>D43</f>
        <v>125</v>
      </c>
      <c r="C40" s="432"/>
      <c r="D40" s="432"/>
      <c r="E40" s="432"/>
      <c r="F40" s="560">
        <v>2026</v>
      </c>
      <c r="G40" s="560"/>
      <c r="H40" s="422" t="s">
        <v>112</v>
      </c>
      <c r="I40" s="422"/>
    </row>
    <row r="41" spans="1:10">
      <c r="B41" s="546" t="s">
        <v>155</v>
      </c>
      <c r="C41" s="547"/>
      <c r="D41" s="547"/>
      <c r="E41" s="547"/>
      <c r="F41" s="547"/>
      <c r="G41" s="547"/>
      <c r="H41" s="547"/>
      <c r="I41" s="548"/>
    </row>
    <row r="42" spans="1:10" ht="36">
      <c r="B42" s="549" t="s">
        <v>126</v>
      </c>
      <c r="C42" s="550"/>
      <c r="D42" s="150" t="s">
        <v>156</v>
      </c>
      <c r="E42" s="151" t="s">
        <v>88</v>
      </c>
      <c r="F42" s="551" t="s">
        <v>89</v>
      </c>
      <c r="G42" s="552"/>
      <c r="H42" s="124" t="s">
        <v>78</v>
      </c>
      <c r="I42" s="124" t="s">
        <v>79</v>
      </c>
    </row>
    <row r="43" spans="1:10">
      <c r="B43" s="543" t="s">
        <v>286</v>
      </c>
      <c r="C43" s="544"/>
      <c r="D43" s="126">
        <f>SUM(CALENDARIZACION!F41:H41)</f>
        <v>125</v>
      </c>
      <c r="E43" s="127">
        <v>0</v>
      </c>
      <c r="F43" s="423">
        <f>SUM(CALENDARIZACION!F42:H42)</f>
        <v>203</v>
      </c>
      <c r="G43" s="423"/>
      <c r="H43" s="153">
        <v>46027</v>
      </c>
      <c r="I43" s="153">
        <v>46386</v>
      </c>
      <c r="J43" s="161"/>
    </row>
    <row r="44" spans="1:10">
      <c r="B44" s="534" t="s">
        <v>287</v>
      </c>
      <c r="C44" s="535"/>
      <c r="D44" s="126">
        <f>SUM(CALENDARIZACION!I41:K41)</f>
        <v>105</v>
      </c>
      <c r="E44" s="129">
        <v>0</v>
      </c>
      <c r="F44" s="423">
        <f>SUM(CALENDARIZACION!I42:K42)</f>
        <v>0</v>
      </c>
      <c r="G44" s="423"/>
      <c r="H44" s="153"/>
      <c r="I44" s="153"/>
      <c r="J44" s="161"/>
    </row>
    <row r="45" spans="1:10">
      <c r="B45" s="534" t="s">
        <v>136</v>
      </c>
      <c r="C45" s="535"/>
      <c r="D45" s="126">
        <f>SUM(CALENDARIZACION!L41:N41)</f>
        <v>110</v>
      </c>
      <c r="E45" s="127">
        <v>0</v>
      </c>
      <c r="F45" s="423">
        <f>SUM(CALENDARIZACION!L42:N42)</f>
        <v>0</v>
      </c>
      <c r="G45" s="423"/>
      <c r="H45" s="153"/>
      <c r="I45" s="153"/>
    </row>
    <row r="46" spans="1:10">
      <c r="B46" s="561" t="s">
        <v>288</v>
      </c>
      <c r="C46" s="562"/>
      <c r="D46" s="130">
        <f>SUM(CALENDARIZACION!O41:Q41)</f>
        <v>90</v>
      </c>
      <c r="E46" s="131">
        <v>0</v>
      </c>
      <c r="F46" s="563">
        <f>SUM(CALENDARIZACION!O42:Q42)</f>
        <v>0</v>
      </c>
      <c r="G46" s="563"/>
      <c r="H46" s="153"/>
      <c r="I46" s="153"/>
    </row>
    <row r="47" spans="1:10" ht="24">
      <c r="B47" s="424" t="s">
        <v>363</v>
      </c>
      <c r="C47" s="424"/>
      <c r="D47" s="154">
        <f>CALENDARIZACION!R41</f>
        <v>430</v>
      </c>
      <c r="E47" s="154">
        <v>0</v>
      </c>
      <c r="F47" s="425">
        <f>CALENDARIZACION!R42</f>
        <v>203</v>
      </c>
      <c r="G47" s="425"/>
      <c r="H47" s="125" t="s">
        <v>158</v>
      </c>
      <c r="I47" s="155">
        <f>CALENDARIZACION!U41</f>
        <v>0.47209302325581393</v>
      </c>
    </row>
    <row r="48" spans="1:10">
      <c r="A48" s="426"/>
      <c r="B48" s="426"/>
      <c r="C48" s="426"/>
      <c r="D48" s="426"/>
      <c r="E48" s="426"/>
      <c r="F48" s="426"/>
      <c r="G48" s="426"/>
      <c r="H48" s="426"/>
      <c r="I48" s="426"/>
    </row>
    <row r="49" spans="1:9" ht="22.5" customHeight="1">
      <c r="A49" s="426"/>
      <c r="B49" s="426"/>
      <c r="C49" s="426"/>
      <c r="D49" s="426"/>
      <c r="E49" s="426"/>
      <c r="F49" s="426"/>
      <c r="G49" s="426"/>
      <c r="H49" s="426"/>
      <c r="I49" s="426"/>
    </row>
    <row r="50" spans="1:9" ht="39" customHeight="1">
      <c r="B50" s="450" t="s">
        <v>170</v>
      </c>
      <c r="C50" s="428"/>
      <c r="D50" s="417" t="s">
        <v>52</v>
      </c>
      <c r="E50" s="417"/>
      <c r="F50" s="417" t="s">
        <v>164</v>
      </c>
      <c r="G50" s="417"/>
      <c r="H50" s="417"/>
      <c r="I50" s="417"/>
    </row>
    <row r="51" spans="1:9" ht="33.75" customHeight="1">
      <c r="B51" s="418" t="str">
        <f>D8</f>
        <v>PP1- A8 C1</v>
      </c>
      <c r="C51" s="418"/>
      <c r="D51" s="420" t="str">
        <f>B15</f>
        <v>Expedición de CURP certificada</v>
      </c>
      <c r="E51" s="420"/>
      <c r="F51" s="134" t="s">
        <v>165</v>
      </c>
      <c r="G51" s="125" t="s">
        <v>166</v>
      </c>
      <c r="H51" s="134" t="s">
        <v>67</v>
      </c>
      <c r="I51" s="135" t="s">
        <v>68</v>
      </c>
    </row>
    <row r="52" spans="1:9" ht="30" customHeight="1">
      <c r="B52" s="419"/>
      <c r="C52" s="419"/>
      <c r="D52" s="421"/>
      <c r="E52" s="421"/>
      <c r="F52" s="136">
        <f>CALENDARIZACION!S41</f>
        <v>430</v>
      </c>
      <c r="G52" s="132">
        <f>CALENDARIZACION!S42</f>
        <v>203</v>
      </c>
      <c r="H52" s="136">
        <f>CALENDARIZACION!T41</f>
        <v>227</v>
      </c>
      <c r="I52" s="137">
        <f>CALENDARIZACION!U41</f>
        <v>0.47209302325581393</v>
      </c>
    </row>
    <row r="53" spans="1:9" ht="20.25" customHeight="1">
      <c r="A53" s="162">
        <v>1</v>
      </c>
      <c r="B53" s="348">
        <v>0</v>
      </c>
      <c r="C53" s="348"/>
      <c r="D53" s="348"/>
      <c r="E53" s="348"/>
      <c r="F53" s="348"/>
      <c r="G53" s="348"/>
      <c r="H53" s="348"/>
      <c r="I53" s="348"/>
    </row>
    <row r="54" spans="1:9">
      <c r="A54" s="162">
        <v>1</v>
      </c>
      <c r="B54" s="348"/>
      <c r="C54" s="348"/>
      <c r="D54" s="348"/>
      <c r="E54" s="348"/>
      <c r="F54" s="348"/>
      <c r="G54" s="348"/>
      <c r="H54" s="348"/>
      <c r="I54" s="348"/>
    </row>
    <row r="55" spans="1:9">
      <c r="A55" s="162">
        <v>1</v>
      </c>
      <c r="B55" s="348"/>
      <c r="C55" s="348"/>
      <c r="D55" s="348"/>
      <c r="E55" s="348"/>
      <c r="F55" s="348"/>
      <c r="G55" s="348"/>
      <c r="H55" s="348"/>
      <c r="I55" s="348"/>
    </row>
    <row r="56" spans="1:9">
      <c r="A56" s="162">
        <v>1</v>
      </c>
      <c r="B56" s="348"/>
      <c r="C56" s="348"/>
      <c r="D56" s="348"/>
      <c r="E56" s="348"/>
      <c r="F56" s="348"/>
      <c r="G56" s="348"/>
      <c r="H56" s="348"/>
      <c r="I56" s="348"/>
    </row>
    <row r="57" spans="1:9">
      <c r="A57" s="162">
        <v>1</v>
      </c>
      <c r="B57" s="348"/>
      <c r="C57" s="348"/>
      <c r="D57" s="348"/>
      <c r="E57" s="348"/>
      <c r="F57" s="348"/>
      <c r="G57" s="348"/>
      <c r="H57" s="348"/>
      <c r="I57" s="348"/>
    </row>
    <row r="58" spans="1:9">
      <c r="A58" s="162">
        <v>1</v>
      </c>
      <c r="B58" s="348"/>
      <c r="C58" s="348"/>
      <c r="D58" s="348"/>
      <c r="E58" s="348"/>
      <c r="F58" s="348"/>
      <c r="G58" s="348"/>
      <c r="H58" s="348"/>
      <c r="I58" s="348"/>
    </row>
    <row r="59" spans="1:9">
      <c r="A59" s="162">
        <v>1</v>
      </c>
      <c r="B59" s="348"/>
      <c r="C59" s="348"/>
      <c r="D59" s="348"/>
      <c r="E59" s="348"/>
      <c r="F59" s="348"/>
      <c r="G59" s="348"/>
      <c r="H59" s="348"/>
      <c r="I59" s="348"/>
    </row>
    <row r="60" spans="1:9">
      <c r="A60" s="162">
        <v>1</v>
      </c>
      <c r="B60" s="348"/>
      <c r="C60" s="348"/>
      <c r="D60" s="348"/>
      <c r="E60" s="348"/>
      <c r="F60" s="348"/>
      <c r="G60" s="348"/>
      <c r="H60" s="348"/>
      <c r="I60" s="348"/>
    </row>
    <row r="61" spans="1:9">
      <c r="A61" s="162">
        <v>1</v>
      </c>
      <c r="B61" s="348"/>
      <c r="C61" s="348"/>
      <c r="D61" s="348"/>
      <c r="E61" s="348"/>
      <c r="F61" s="348"/>
      <c r="G61" s="348"/>
      <c r="H61" s="348"/>
      <c r="I61" s="348"/>
    </row>
    <row r="62" spans="1:9">
      <c r="A62" s="162">
        <v>1</v>
      </c>
      <c r="B62" s="348"/>
      <c r="C62" s="348"/>
      <c r="D62" s="348"/>
      <c r="E62" s="348"/>
      <c r="F62" s="348"/>
      <c r="G62" s="348"/>
      <c r="H62" s="348"/>
      <c r="I62" s="348"/>
    </row>
    <row r="63" spans="1:9">
      <c r="A63" s="162">
        <v>1</v>
      </c>
      <c r="B63" s="348"/>
      <c r="C63" s="348"/>
      <c r="D63" s="348"/>
      <c r="E63" s="348"/>
      <c r="F63" s="348"/>
      <c r="G63" s="348"/>
      <c r="H63" s="348"/>
      <c r="I63" s="348"/>
    </row>
    <row r="64" spans="1:9">
      <c r="A64" s="162">
        <v>1</v>
      </c>
      <c r="B64" s="348"/>
      <c r="C64" s="348"/>
      <c r="D64" s="348"/>
      <c r="E64" s="348"/>
      <c r="F64" s="348"/>
      <c r="G64" s="348"/>
      <c r="H64" s="348"/>
      <c r="I64" s="348"/>
    </row>
    <row r="65" spans="1:9">
      <c r="A65" s="162">
        <v>1</v>
      </c>
      <c r="B65" s="348"/>
      <c r="C65" s="348"/>
      <c r="D65" s="348"/>
      <c r="E65" s="348"/>
      <c r="F65" s="348"/>
      <c r="G65" s="348"/>
      <c r="H65" s="348"/>
      <c r="I65" s="348"/>
    </row>
    <row r="66" spans="1:9">
      <c r="A66" s="162">
        <v>1</v>
      </c>
      <c r="B66" s="348"/>
      <c r="C66" s="348"/>
      <c r="D66" s="348"/>
      <c r="E66" s="348"/>
      <c r="F66" s="348"/>
      <c r="G66" s="348"/>
      <c r="H66" s="348"/>
      <c r="I66" s="348"/>
    </row>
    <row r="67" spans="1:9">
      <c r="A67" s="162">
        <v>1</v>
      </c>
      <c r="B67" s="348"/>
      <c r="C67" s="348"/>
      <c r="D67" s="348"/>
      <c r="E67" s="348"/>
      <c r="F67" s="348"/>
      <c r="G67" s="348"/>
      <c r="H67" s="348"/>
      <c r="I67" s="348"/>
    </row>
    <row r="68" spans="1:9" ht="17.25" customHeight="1">
      <c r="A68" s="162">
        <v>1</v>
      </c>
      <c r="B68" s="348"/>
      <c r="C68" s="348"/>
      <c r="D68" s="348"/>
      <c r="E68" s="348"/>
      <c r="F68" s="348"/>
      <c r="G68" s="348"/>
      <c r="H68" s="348"/>
      <c r="I68" s="348"/>
    </row>
    <row r="69" spans="1:9">
      <c r="A69" s="162">
        <v>1</v>
      </c>
      <c r="B69" s="458" t="s">
        <v>294</v>
      </c>
      <c r="C69" s="458"/>
      <c r="D69" s="458"/>
      <c r="E69" s="458"/>
      <c r="F69" s="458"/>
      <c r="G69" s="458"/>
      <c r="H69" s="458"/>
      <c r="I69" s="458"/>
    </row>
    <row r="70" spans="1:9">
      <c r="A70" s="162">
        <v>1</v>
      </c>
      <c r="B70" s="458"/>
      <c r="C70" s="458"/>
      <c r="D70" s="458"/>
      <c r="E70" s="458"/>
      <c r="F70" s="458"/>
      <c r="G70" s="458"/>
      <c r="H70" s="458"/>
      <c r="I70" s="458"/>
    </row>
    <row r="71" spans="1:9">
      <c r="A71" s="162">
        <v>1</v>
      </c>
      <c r="B71" s="406" t="s">
        <v>286</v>
      </c>
      <c r="C71" s="406"/>
      <c r="D71" s="406"/>
      <c r="E71" s="414">
        <f>F43/D43</f>
        <v>1.6240000000000001</v>
      </c>
      <c r="F71" s="414"/>
      <c r="G71" s="414"/>
      <c r="H71" s="414"/>
      <c r="I71" s="414"/>
    </row>
    <row r="72" spans="1:9">
      <c r="A72" s="162">
        <v>1</v>
      </c>
      <c r="B72" s="406"/>
      <c r="C72" s="406"/>
      <c r="D72" s="406"/>
      <c r="E72" s="414"/>
      <c r="F72" s="414"/>
      <c r="G72" s="414"/>
      <c r="H72" s="414"/>
      <c r="I72" s="414"/>
    </row>
    <row r="73" spans="1:9">
      <c r="B73" s="406" t="s">
        <v>287</v>
      </c>
      <c r="C73" s="406"/>
      <c r="D73" s="406"/>
      <c r="E73" s="414">
        <f>F44/D44</f>
        <v>0</v>
      </c>
      <c r="F73" s="414"/>
      <c r="G73" s="414"/>
      <c r="H73" s="414"/>
      <c r="I73" s="414"/>
    </row>
    <row r="74" spans="1:9">
      <c r="B74" s="406"/>
      <c r="C74" s="406"/>
      <c r="D74" s="406"/>
      <c r="E74" s="414"/>
      <c r="F74" s="414"/>
      <c r="G74" s="414"/>
      <c r="H74" s="414"/>
      <c r="I74" s="414"/>
    </row>
    <row r="75" spans="1:9" ht="12.75" customHeight="1">
      <c r="B75" s="406" t="s">
        <v>136</v>
      </c>
      <c r="C75" s="406"/>
      <c r="D75" s="406"/>
      <c r="E75" s="414">
        <f>F45/D45</f>
        <v>0</v>
      </c>
      <c r="F75" s="414"/>
      <c r="G75" s="414"/>
      <c r="H75" s="414"/>
      <c r="I75" s="414"/>
    </row>
    <row r="76" spans="1:9" ht="12.75" customHeight="1">
      <c r="B76" s="406"/>
      <c r="C76" s="406"/>
      <c r="D76" s="406"/>
      <c r="E76" s="414"/>
      <c r="F76" s="414"/>
      <c r="G76" s="414"/>
      <c r="H76" s="414"/>
      <c r="I76" s="414"/>
    </row>
    <row r="77" spans="1:9">
      <c r="B77" s="406" t="s">
        <v>288</v>
      </c>
      <c r="C77" s="406"/>
      <c r="D77" s="406"/>
      <c r="E77" s="414">
        <f>F46/D46</f>
        <v>0</v>
      </c>
      <c r="F77" s="414"/>
      <c r="G77" s="414"/>
      <c r="H77" s="414"/>
      <c r="I77" s="414"/>
    </row>
    <row r="78" spans="1:9">
      <c r="B78" s="406"/>
      <c r="C78" s="406"/>
      <c r="D78" s="406"/>
      <c r="E78" s="414"/>
      <c r="F78" s="414"/>
      <c r="G78" s="414"/>
      <c r="H78" s="414"/>
      <c r="I78" s="414"/>
    </row>
    <row r="79" spans="1:9">
      <c r="B79" s="485"/>
      <c r="C79" s="485"/>
      <c r="D79" s="485"/>
      <c r="E79" s="485"/>
      <c r="F79" s="485"/>
      <c r="G79" s="485"/>
      <c r="H79" s="485"/>
      <c r="I79" s="485"/>
    </row>
  </sheetData>
  <dataConsolidate link="1"/>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{CD596253-4E8D-490E-AA1F-AB4B3C08FC10}</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{9E0727D5-B620-43E6-ABC9-BE4227EA6B34}</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{C909770C-0706-40A6-A84B-A0185EA488F6}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{51EE390D-7012-4060-94D6-7DD80D1A4AA6}</x14:id>
        </ext>
      </extLst>
    </cfRule>
  </conditionalFormatting>
  <hyperlinks>
    <hyperlink ref="H23" r:id="rId1" display="https://zapotlan.hidalgo.gob.mx/normateca.html" xr:uid="{544E1E44-1EED-4287-8D85-2B77B54CA4DA}"/>
    <hyperlink ref="H24" r:id="rId2" display="https://zapotlan.hidalgo.gob.mx/normateca.html" xr:uid="{AE393583-5338-41FA-B136-86807DF43A3C}"/>
    <hyperlink ref="H25" r:id="rId3" display="https://zapotlan.hidalgo.gob.mx/normateca.html" xr:uid="{99C0BE84-5582-4765-8CCA-C20AA119F6D8}"/>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CD596253-4E8D-490E-AA1F-AB4B3C08FC10}">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E0727D5-B620-43E6-ABC9-BE4227EA6B34}">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C909770C-0706-40A6-A84B-A0185EA488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51EE390D-7012-4060-94D6-7DD80D1A4AA6}">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B23D5CC5-138A-454F-8E1B-6C0D244F4AC1}">
          <x14:formula1>
            <xm:f>'NO SE EDITA'!$K$3:$K$6</xm:f>
          </x14:formula1>
          <xm:sqref>H43:H46</xm:sqref>
        </x14:dataValidation>
        <x14:dataValidation type="list" allowBlank="1" showInputMessage="1" showErrorMessage="1" xr:uid="{719FCB4D-83D0-427B-BC72-0CF957FB905F}">
          <x14:formula1>
            <xm:f>'NO SE EDITA'!$L$3:$L$6</xm:f>
          </x14:formula1>
          <xm:sqref>I43:I46</xm:sqref>
        </x14:dataValidation>
        <x14:dataValidation type="list" allowBlank="1" showInputMessage="1" showErrorMessage="1" xr:uid="{6079DC7E-94D5-4150-A001-9BE9F86BDF83}">
          <x14:formula1>
            <xm:f>'NO SE EDITA'!$C$3:$C$6</xm:f>
          </x14:formula1>
          <xm:sqref>D28:E28</xm:sqref>
        </x14:dataValidation>
        <x14:dataValidation type="list" allowBlank="1" showInputMessage="1" showErrorMessage="1" xr:uid="{EDBBB6EC-FE0C-4C79-8D4B-C46A52F633C8}">
          <x14:formula1>
            <xm:f>'NO SE EDITA'!$G$3:$G$5</xm:f>
          </x14:formula1>
          <xm:sqref>B32:E32 D36:E36 H40:I40</xm:sqref>
        </x14:dataValidation>
        <x14:dataValidation type="list" allowBlank="1" showInputMessage="1" showErrorMessage="1" xr:uid="{9B5D6D90-5BFA-4F21-A25F-B1DB4EB1F4DD}">
          <x14:formula1>
            <xm:f>'NO SE EDITA'!$H$3:$H$4</xm:f>
          </x14:formula1>
          <xm:sqref>F32:I32</xm:sqref>
        </x14:dataValidation>
        <x14:dataValidation type="list" allowBlank="1" showInputMessage="1" showErrorMessage="1" xr:uid="{9D977D47-F479-45F6-A7E7-E1D929D2D5DD}">
          <x14:formula1>
            <xm:f>'NO SE EDITA'!$D$3:$D$4</xm:f>
          </x14:formula1>
          <xm:sqref>F28</xm:sqref>
        </x14:dataValidation>
        <x14:dataValidation type="list" allowBlank="1" showInputMessage="1" showErrorMessage="1" xr:uid="{C6E6EB59-0AEA-453E-BF05-6586654B1D7F}">
          <x14:formula1>
            <xm:f>'NO SE EDITA'!$B$3:$B$4</xm:f>
          </x14:formula1>
          <xm:sqref>B27:C28</xm:sqref>
        </x14:dataValidation>
        <x14:dataValidation type="list" allowBlank="1" showInputMessage="1" showErrorMessage="1" xr:uid="{5E983E48-496C-4B04-8DC1-16DE11346C3C}">
          <x14:formula1>
            <xm:f>'NO SE EDITA'!$M$3:$M$4</xm:f>
          </x14:formula1>
          <xm:sqref>D37:E37</xm:sqref>
        </x14:dataValidation>
        <x14:dataValidation type="list" allowBlank="1" showInputMessage="1" showErrorMessage="1" xr:uid="{DBE0E5E0-3183-42D6-9FAE-250ACF220573}">
          <x14:formula1>
            <xm:f>'NO SE EDITA'!$E$3:$E$4</xm:f>
          </x14:formula1>
          <xm:sqref>B30:E30</xm:sqref>
        </x14:dataValidation>
        <x14:dataValidation type="list" allowBlank="1" showInputMessage="1" showErrorMessage="1" xr:uid="{876E7C39-A6D8-4BFD-A2E9-9B982EC5B538}">
          <x14:formula1>
            <xm:f>'NO SE EDITA'!$F$3:$F$4</xm:f>
          </x14:formula1>
          <xm:sqref>F30:I30</xm:sqref>
        </x14:dataValidation>
        <x14:dataValidation type="list" allowBlank="1" showInputMessage="1" showErrorMessage="1" xr:uid="{3F084974-D5D6-414A-AD22-450A37689D00}">
          <x14:formula1>
            <xm:f>'NO SE EDITA'!$J$3:$J$6</xm:f>
          </x14:formula1>
          <xm:sqref>F40:G40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topLeftCell="A4" zoomScaleNormal="100" zoomScaleSheetLayoutView="70" workbookViewId="0">
      <selection activeCell="A19" sqref="A19:N19"/>
    </sheetView>
  </sheetViews>
  <sheetFormatPr baseColWidth="10" defaultColWidth="9.33203125" defaultRowHeight="12.75"/>
  <cols>
    <col min="1" max="1" width="1.83203125" style="44" customWidth="1"/>
    <col min="2" max="2" width="6" style="44" customWidth="1"/>
    <col min="3" max="3" width="18.83203125" style="44" customWidth="1"/>
    <col min="4" max="4" width="2.83203125" style="44" customWidth="1"/>
    <col min="5" max="5" width="4" style="44" customWidth="1"/>
    <col min="6" max="6" width="18.83203125" style="44" customWidth="1"/>
    <col min="7" max="7" width="6.1640625" style="44" customWidth="1"/>
    <col min="8" max="8" width="6" style="44" customWidth="1"/>
    <col min="9" max="9" width="4.6640625" style="44" customWidth="1"/>
    <col min="10" max="10" width="4.1640625" style="44" customWidth="1"/>
    <col min="11" max="11" width="13.33203125" style="44" customWidth="1"/>
    <col min="12" max="12" width="3.1640625" style="44" customWidth="1"/>
    <col min="13" max="13" width="1.5" style="44" customWidth="1"/>
    <col min="14" max="14" width="40.6640625" style="44" customWidth="1"/>
    <col min="15" max="16384" width="9.33203125" style="44"/>
  </cols>
  <sheetData>
    <row r="1" spans="1:14" ht="34.5" customHeight="1">
      <c r="A1" s="245" t="s">
        <v>329</v>
      </c>
      <c r="B1" s="246"/>
      <c r="C1" s="246"/>
      <c r="D1" s="246"/>
      <c r="E1" s="246"/>
      <c r="F1" s="246"/>
      <c r="G1" s="246"/>
      <c r="H1" s="246"/>
      <c r="I1" s="246"/>
      <c r="J1" s="246"/>
      <c r="K1" s="246"/>
      <c r="L1" s="246"/>
      <c r="M1" s="246"/>
      <c r="N1" s="247"/>
    </row>
    <row r="2" spans="1:14" ht="162.75" customHeight="1">
      <c r="A2" s="266" t="s">
        <v>397</v>
      </c>
      <c r="B2" s="267"/>
      <c r="C2" s="267"/>
      <c r="D2" s="267"/>
      <c r="E2" s="267"/>
      <c r="F2" s="267"/>
      <c r="G2" s="267"/>
      <c r="H2" s="267"/>
      <c r="I2" s="267"/>
      <c r="J2" s="267"/>
      <c r="K2" s="267"/>
      <c r="L2" s="267"/>
      <c r="M2" s="267"/>
      <c r="N2" s="268"/>
    </row>
    <row r="3" spans="1:14" ht="34.5" customHeight="1">
      <c r="A3" s="245" t="s">
        <v>330</v>
      </c>
      <c r="B3" s="246"/>
      <c r="C3" s="246"/>
      <c r="D3" s="246"/>
      <c r="E3" s="246"/>
      <c r="F3" s="246"/>
      <c r="G3" s="246"/>
      <c r="H3" s="246"/>
      <c r="I3" s="246"/>
      <c r="J3" s="246"/>
      <c r="K3" s="246"/>
      <c r="L3" s="246"/>
      <c r="M3" s="246"/>
      <c r="N3" s="247"/>
    </row>
    <row r="4" spans="1:14" ht="45.6" customHeight="1">
      <c r="A4" s="283" t="s">
        <v>327</v>
      </c>
      <c r="B4" s="284"/>
      <c r="C4" s="284"/>
      <c r="D4" s="284"/>
      <c r="E4" s="284"/>
      <c r="F4" s="284"/>
      <c r="G4" s="284"/>
      <c r="H4" s="284"/>
      <c r="I4" s="284"/>
      <c r="J4" s="284"/>
      <c r="K4" s="284"/>
      <c r="L4" s="284"/>
      <c r="M4" s="284"/>
      <c r="N4" s="285"/>
    </row>
    <row r="5" spans="1:14" ht="20.85" customHeight="1">
      <c r="A5" s="286"/>
      <c r="B5" s="92" t="s">
        <v>328</v>
      </c>
      <c r="C5" s="288"/>
      <c r="D5" s="288"/>
      <c r="E5" s="288"/>
      <c r="F5" s="288"/>
      <c r="G5" s="288"/>
      <c r="H5" s="288"/>
      <c r="I5" s="288"/>
      <c r="J5" s="288"/>
      <c r="K5" s="288"/>
      <c r="L5" s="288"/>
      <c r="M5" s="288"/>
      <c r="N5" s="289"/>
    </row>
    <row r="6" spans="1:14" ht="22.5" customHeight="1">
      <c r="A6" s="287"/>
      <c r="B6" s="92" t="s">
        <v>327</v>
      </c>
      <c r="C6" s="290"/>
      <c r="D6" s="290"/>
      <c r="E6" s="290"/>
      <c r="F6" s="290"/>
      <c r="G6" s="290"/>
      <c r="H6" s="290"/>
      <c r="I6" s="290"/>
      <c r="J6" s="290"/>
      <c r="K6" s="290"/>
      <c r="L6" s="290"/>
      <c r="M6" s="290"/>
      <c r="N6" s="291"/>
    </row>
    <row r="7" spans="1:14" ht="27.75" customHeight="1">
      <c r="A7" s="242"/>
      <c r="B7" s="243"/>
      <c r="C7" s="243"/>
      <c r="D7" s="243"/>
      <c r="E7" s="279"/>
      <c r="F7" s="243"/>
      <c r="G7" s="243"/>
      <c r="H7" s="243"/>
      <c r="I7" s="279"/>
      <c r="J7" s="243"/>
      <c r="K7" s="243"/>
      <c r="L7" s="279"/>
      <c r="M7" s="279"/>
      <c r="N7" s="244"/>
    </row>
    <row r="8" spans="1:14" ht="18.2" customHeight="1">
      <c r="A8" s="274" t="s">
        <v>316</v>
      </c>
      <c r="B8" s="275"/>
      <c r="C8" s="277"/>
      <c r="D8" s="280"/>
      <c r="E8" s="89"/>
      <c r="F8" s="272"/>
      <c r="G8" s="274" t="s">
        <v>317</v>
      </c>
      <c r="H8" s="275"/>
      <c r="I8" s="89"/>
      <c r="J8" s="272"/>
      <c r="K8" s="93" t="s">
        <v>318</v>
      </c>
      <c r="L8" s="276"/>
      <c r="M8" s="276"/>
      <c r="N8" s="281"/>
    </row>
    <row r="9" spans="1:14" ht="17.850000000000001" customHeight="1">
      <c r="A9" s="274" t="s">
        <v>319</v>
      </c>
      <c r="B9" s="275"/>
      <c r="C9" s="277"/>
      <c r="D9" s="278"/>
      <c r="E9" s="89"/>
      <c r="F9" s="273"/>
      <c r="G9" s="274" t="s">
        <v>317</v>
      </c>
      <c r="H9" s="275"/>
      <c r="I9" s="89"/>
      <c r="J9" s="273"/>
      <c r="K9" s="93" t="s">
        <v>318</v>
      </c>
      <c r="L9" s="276"/>
      <c r="M9" s="276"/>
      <c r="N9" s="282"/>
    </row>
    <row r="10" spans="1:14" ht="17.25" customHeight="1">
      <c r="A10" s="274" t="s">
        <v>320</v>
      </c>
      <c r="B10" s="275"/>
      <c r="C10" s="277"/>
      <c r="D10" s="278"/>
      <c r="E10" s="89"/>
      <c r="F10" s="273"/>
      <c r="G10" s="274" t="s">
        <v>317</v>
      </c>
      <c r="H10" s="275"/>
      <c r="I10" s="89"/>
      <c r="J10" s="273"/>
      <c r="K10" s="93" t="s">
        <v>318</v>
      </c>
      <c r="L10" s="276"/>
      <c r="M10" s="276"/>
      <c r="N10" s="282"/>
    </row>
    <row r="11" spans="1:14" ht="18" customHeight="1">
      <c r="A11" s="274" t="s">
        <v>321</v>
      </c>
      <c r="B11" s="275"/>
      <c r="C11" s="277"/>
      <c r="D11" s="90"/>
      <c r="E11" s="89"/>
      <c r="F11" s="273"/>
      <c r="G11" s="274" t="s">
        <v>317</v>
      </c>
      <c r="H11" s="275"/>
      <c r="I11" s="89"/>
      <c r="J11" s="91"/>
      <c r="K11" s="93" t="s">
        <v>318</v>
      </c>
      <c r="L11" s="276"/>
      <c r="M11" s="276"/>
      <c r="N11" s="282"/>
    </row>
    <row r="12" spans="1:14" ht="18.2" customHeight="1">
      <c r="A12" s="274" t="s">
        <v>322</v>
      </c>
      <c r="B12" s="275"/>
      <c r="C12" s="277"/>
      <c r="D12" s="278"/>
      <c r="E12" s="89"/>
      <c r="F12" s="273"/>
      <c r="G12" s="274" t="s">
        <v>317</v>
      </c>
      <c r="H12" s="275"/>
      <c r="I12" s="89"/>
      <c r="J12" s="273"/>
      <c r="K12" s="93" t="s">
        <v>318</v>
      </c>
      <c r="L12" s="276"/>
      <c r="M12" s="276"/>
      <c r="N12" s="282"/>
    </row>
    <row r="13" spans="1:14" ht="18" customHeight="1">
      <c r="A13" s="274" t="s">
        <v>323</v>
      </c>
      <c r="B13" s="275"/>
      <c r="C13" s="277"/>
      <c r="D13" s="278"/>
      <c r="E13" s="89"/>
      <c r="F13" s="273"/>
      <c r="G13" s="274" t="s">
        <v>317</v>
      </c>
      <c r="H13" s="275"/>
      <c r="I13" s="89"/>
      <c r="J13" s="273"/>
      <c r="K13" s="93" t="s">
        <v>318</v>
      </c>
      <c r="L13" s="276"/>
      <c r="M13" s="276"/>
      <c r="N13" s="282"/>
    </row>
    <row r="14" spans="1:14" ht="17.45" customHeight="1">
      <c r="A14" s="274" t="s">
        <v>324</v>
      </c>
      <c r="B14" s="275"/>
      <c r="C14" s="277"/>
      <c r="D14" s="278"/>
      <c r="E14" s="89"/>
      <c r="F14" s="273"/>
      <c r="G14" s="274" t="s">
        <v>317</v>
      </c>
      <c r="H14" s="275"/>
      <c r="I14" s="89"/>
      <c r="J14" s="273"/>
      <c r="K14" s="93" t="s">
        <v>318</v>
      </c>
      <c r="L14" s="276"/>
      <c r="M14" s="276"/>
      <c r="N14" s="282"/>
    </row>
    <row r="15" spans="1:14" ht="17.850000000000001" customHeight="1">
      <c r="A15" s="274" t="s">
        <v>325</v>
      </c>
      <c r="B15" s="275"/>
      <c r="C15" s="277"/>
      <c r="D15" s="278"/>
      <c r="E15" s="89"/>
      <c r="F15" s="273"/>
      <c r="G15" s="274" t="s">
        <v>317</v>
      </c>
      <c r="H15" s="275"/>
      <c r="I15" s="89"/>
      <c r="J15" s="273"/>
      <c r="K15" s="93" t="s">
        <v>318</v>
      </c>
      <c r="L15" s="276"/>
      <c r="M15" s="276"/>
      <c r="N15" s="282"/>
    </row>
    <row r="16" spans="1:14" ht="18" customHeight="1">
      <c r="A16" s="274" t="s">
        <v>326</v>
      </c>
      <c r="B16" s="275"/>
      <c r="C16" s="277"/>
      <c r="D16" s="278"/>
      <c r="E16" s="89"/>
      <c r="F16" s="273"/>
      <c r="G16" s="274" t="s">
        <v>317</v>
      </c>
      <c r="H16" s="275"/>
      <c r="I16" s="89"/>
      <c r="J16" s="273"/>
      <c r="K16" s="93" t="s">
        <v>318</v>
      </c>
      <c r="L16" s="276"/>
      <c r="M16" s="276"/>
      <c r="N16" s="282"/>
    </row>
    <row r="17" spans="1:14" ht="18" customHeight="1">
      <c r="A17" s="269"/>
      <c r="B17" s="270"/>
      <c r="C17" s="270"/>
      <c r="D17" s="270"/>
      <c r="E17" s="270"/>
      <c r="F17" s="270"/>
      <c r="G17" s="270"/>
      <c r="H17" s="270"/>
      <c r="I17" s="270"/>
      <c r="J17" s="270"/>
      <c r="K17" s="270"/>
      <c r="L17" s="270"/>
      <c r="M17" s="270"/>
      <c r="N17" s="271"/>
    </row>
    <row r="18" spans="1:14" ht="34.5" customHeight="1">
      <c r="A18" s="245" t="s">
        <v>71</v>
      </c>
      <c r="B18" s="246"/>
      <c r="C18" s="246"/>
      <c r="D18" s="246"/>
      <c r="E18" s="246"/>
      <c r="F18" s="246"/>
      <c r="G18" s="246"/>
      <c r="H18" s="246"/>
      <c r="I18" s="246"/>
      <c r="J18" s="246"/>
      <c r="K18" s="246"/>
      <c r="L18" s="246"/>
      <c r="M18" s="246"/>
      <c r="N18" s="247"/>
    </row>
    <row r="19" spans="1:14" ht="47.85" customHeight="1">
      <c r="A19" s="266"/>
      <c r="B19" s="267"/>
      <c r="C19" s="267"/>
      <c r="D19" s="267"/>
      <c r="E19" s="267"/>
      <c r="F19" s="267"/>
      <c r="G19" s="267"/>
      <c r="H19" s="267"/>
      <c r="I19" s="267"/>
      <c r="J19" s="267"/>
      <c r="K19" s="267"/>
      <c r="L19" s="267"/>
      <c r="M19" s="267"/>
      <c r="N19" s="268"/>
    </row>
    <row r="20" spans="1:14" ht="18.75" customHeight="1">
      <c r="A20" s="248" t="s">
        <v>331</v>
      </c>
      <c r="B20" s="249"/>
      <c r="C20" s="249"/>
      <c r="D20" s="250"/>
      <c r="E20" s="263" t="s">
        <v>398</v>
      </c>
      <c r="F20" s="264"/>
      <c r="G20" s="264"/>
      <c r="H20" s="264"/>
      <c r="I20" s="264"/>
      <c r="J20" s="264"/>
      <c r="K20" s="264"/>
      <c r="L20" s="264"/>
      <c r="M20" s="264"/>
      <c r="N20" s="265"/>
    </row>
    <row r="21" spans="1:14" ht="17.45" customHeight="1">
      <c r="A21" s="251"/>
      <c r="B21" s="252"/>
      <c r="C21" s="252"/>
      <c r="D21" s="253"/>
      <c r="E21" s="257" t="s">
        <v>399</v>
      </c>
      <c r="F21" s="258"/>
      <c r="G21" s="258"/>
      <c r="H21" s="258"/>
      <c r="I21" s="258"/>
      <c r="J21" s="258"/>
      <c r="K21" s="258"/>
      <c r="L21" s="258"/>
      <c r="M21" s="258"/>
      <c r="N21" s="259"/>
    </row>
    <row r="22" spans="1:14" ht="17.850000000000001" customHeight="1">
      <c r="A22" s="251"/>
      <c r="B22" s="252"/>
      <c r="C22" s="252"/>
      <c r="D22" s="253"/>
      <c r="E22" s="257"/>
      <c r="F22" s="258"/>
      <c r="G22" s="258"/>
      <c r="H22" s="258"/>
      <c r="I22" s="258"/>
      <c r="J22" s="258"/>
      <c r="K22" s="258"/>
      <c r="L22" s="258"/>
      <c r="M22" s="258"/>
      <c r="N22" s="259"/>
    </row>
    <row r="23" spans="1:14" ht="14.25" customHeight="1">
      <c r="A23" s="254"/>
      <c r="B23" s="255"/>
      <c r="C23" s="255"/>
      <c r="D23" s="256"/>
      <c r="E23" s="260"/>
      <c r="F23" s="261"/>
      <c r="G23" s="261"/>
      <c r="H23" s="261"/>
      <c r="I23" s="261"/>
      <c r="J23" s="261"/>
      <c r="K23" s="261"/>
      <c r="L23" s="261"/>
      <c r="M23" s="261"/>
      <c r="N23" s="262"/>
    </row>
    <row r="24" spans="1:14" ht="22.7" customHeight="1">
      <c r="A24" s="242"/>
      <c r="B24" s="243"/>
      <c r="C24" s="243"/>
      <c r="D24" s="243"/>
      <c r="E24" s="243"/>
      <c r="F24" s="243"/>
      <c r="G24" s="243"/>
      <c r="H24" s="243"/>
      <c r="I24" s="243"/>
      <c r="J24" s="243"/>
      <c r="K24" s="243"/>
      <c r="L24" s="243"/>
      <c r="M24" s="243"/>
      <c r="N24" s="244"/>
    </row>
    <row r="25" spans="1:14" ht="34.5" customHeight="1">
      <c r="A25" s="245" t="s">
        <v>314</v>
      </c>
      <c r="B25" s="246"/>
      <c r="C25" s="246"/>
      <c r="D25" s="246"/>
      <c r="E25" s="246"/>
      <c r="F25" s="246"/>
      <c r="G25" s="246"/>
      <c r="H25" s="246"/>
      <c r="I25" s="246"/>
      <c r="J25" s="246"/>
      <c r="K25" s="246"/>
      <c r="L25" s="246"/>
      <c r="M25" s="246"/>
      <c r="N25" s="247"/>
    </row>
    <row r="26" spans="1:14" ht="34.5" customHeight="1">
      <c r="A26" s="245" t="s">
        <v>315</v>
      </c>
      <c r="B26" s="246"/>
      <c r="C26" s="246"/>
      <c r="D26" s="246"/>
      <c r="E26" s="246"/>
      <c r="F26" s="246"/>
      <c r="G26" s="246"/>
      <c r="H26" s="246"/>
      <c r="I26" s="246"/>
      <c r="J26" s="246"/>
      <c r="K26" s="246"/>
      <c r="L26" s="246"/>
      <c r="M26" s="246"/>
      <c r="N26" s="247"/>
    </row>
    <row r="27" spans="1:14" ht="18.75" customHeight="1">
      <c r="A27" s="248" t="s">
        <v>331</v>
      </c>
      <c r="B27" s="249"/>
      <c r="C27" s="249"/>
      <c r="D27" s="250"/>
      <c r="E27" s="263" t="s">
        <v>398</v>
      </c>
      <c r="F27" s="264"/>
      <c r="G27" s="264"/>
      <c r="H27" s="264"/>
      <c r="I27" s="264"/>
      <c r="J27" s="264"/>
      <c r="K27" s="264"/>
      <c r="L27" s="264"/>
      <c r="M27" s="264"/>
      <c r="N27" s="265"/>
    </row>
    <row r="28" spans="1:14" ht="17.45" customHeight="1">
      <c r="A28" s="251"/>
      <c r="B28" s="252"/>
      <c r="C28" s="252"/>
      <c r="D28" s="253"/>
      <c r="E28" s="257" t="s">
        <v>399</v>
      </c>
      <c r="F28" s="258"/>
      <c r="G28" s="258"/>
      <c r="H28" s="258"/>
      <c r="I28" s="258"/>
      <c r="J28" s="258"/>
      <c r="K28" s="258"/>
      <c r="L28" s="258"/>
      <c r="M28" s="258"/>
      <c r="N28" s="259"/>
    </row>
    <row r="29" spans="1:14" ht="17.850000000000001" customHeight="1">
      <c r="A29" s="251"/>
      <c r="B29" s="252"/>
      <c r="C29" s="252"/>
      <c r="D29" s="253"/>
      <c r="E29" s="257"/>
      <c r="F29" s="258"/>
      <c r="G29" s="258"/>
      <c r="H29" s="258"/>
      <c r="I29" s="258"/>
      <c r="J29" s="258"/>
      <c r="K29" s="258"/>
      <c r="L29" s="258"/>
      <c r="M29" s="258"/>
      <c r="N29" s="259"/>
    </row>
    <row r="30" spans="1:14" ht="14.25" customHeight="1">
      <c r="A30" s="254"/>
      <c r="B30" s="255"/>
      <c r="C30" s="255"/>
      <c r="D30" s="256"/>
      <c r="E30" s="260"/>
      <c r="F30" s="261"/>
      <c r="G30" s="261"/>
      <c r="H30" s="261"/>
      <c r="I30" s="261"/>
      <c r="J30" s="261"/>
      <c r="K30" s="261"/>
      <c r="L30" s="261"/>
      <c r="M30" s="261"/>
      <c r="N30" s="262"/>
    </row>
    <row r="31" spans="1:14" ht="18.95" customHeight="1"/>
  </sheetData>
  <mergeCells count="52">
    <mergeCell ref="A11:C11"/>
    <mergeCell ref="A14:C14"/>
    <mergeCell ref="G14:H14"/>
    <mergeCell ref="A1:N1"/>
    <mergeCell ref="A2:N2"/>
    <mergeCell ref="A3:N3"/>
    <mergeCell ref="A4:N4"/>
    <mergeCell ref="A5:A6"/>
    <mergeCell ref="C5:N6"/>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20:D23"/>
    <mergeCell ref="E20:N20"/>
    <mergeCell ref="E21:N23"/>
    <mergeCell ref="A18:N18"/>
    <mergeCell ref="A19:N19"/>
    <mergeCell ref="A24:N24"/>
    <mergeCell ref="A25:N25"/>
    <mergeCell ref="A26:N26"/>
    <mergeCell ref="A27:D30"/>
    <mergeCell ref="E28:N30"/>
    <mergeCell ref="E27:N27"/>
  </mergeCells>
  <hyperlinks>
    <hyperlink ref="E20" r:id="rId1" xr:uid="{008D1250-FCE8-449A-B54B-02035A35F54D}"/>
    <hyperlink ref="E21" r:id="rId2" display="https://zapotlan.hidalgo.gob.mx/ADMINISTRACION%202024-2027/Normateca/Presidencia/Planeacion/Plan%20Municipal%20de%20Desarrollo%2024-27/PMZJ.pdf" xr:uid="{105C31ED-8D1A-4FBB-BB39-4D80BA6995EF}"/>
    <hyperlink ref="E27" r:id="rId3" xr:uid="{813C4588-37F8-449F-B6AF-62CD302DBDAC}"/>
    <hyperlink ref="E28" r:id="rId4" display="https://zapotlan.hidalgo.gob.mx/ADMINISTRACION%202024-2027/Normateca/Presidencia/Planeacion/Plan%20Municipal%20de%20Desarrollo%2024-27/PMZJ.pdf" xr:uid="{0BA349CB-FDA9-4143-9B38-5DE19D125158}"/>
  </hyperlinks>
  <pageMargins left="0.7" right="0.7" top="0.75" bottom="0.75" header="0.3" footer="0.3"/>
  <pageSetup paperSize="9" scale="6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A3D6F-9A4D-463A-B1B3-69ECD4B5BC7A}">
  <dimension ref="A2:J79"/>
  <sheetViews>
    <sheetView topLeftCell="A28" zoomScaleNormal="100" workbookViewId="0">
      <selection activeCell="B40" sqref="B40:E40"/>
    </sheetView>
  </sheetViews>
  <sheetFormatPr baseColWidth="10" defaultRowHeight="12.75"/>
  <cols>
    <col min="1" max="1" width="4.33203125" style="141" customWidth="1"/>
    <col min="2" max="3" width="15.83203125" style="141" customWidth="1"/>
    <col min="4" max="9" width="17.83203125" style="141" customWidth="1"/>
    <col min="10" max="16384" width="12" style="141"/>
  </cols>
  <sheetData>
    <row r="2" spans="2:9" ht="18" customHeight="1"/>
    <row r="3" spans="2:9" ht="15" customHeight="1"/>
    <row r="4" spans="2:9" ht="34.5" customHeight="1">
      <c r="B4" s="344" t="s">
        <v>38</v>
      </c>
      <c r="C4" s="448"/>
      <c r="D4" s="448"/>
      <c r="E4" s="448"/>
      <c r="F4" s="448"/>
      <c r="G4" s="448"/>
      <c r="H4" s="448"/>
      <c r="I4" s="448"/>
    </row>
    <row r="5" spans="2:9" ht="19.5" customHeight="1">
      <c r="B5" s="349" t="s">
        <v>364</v>
      </c>
      <c r="C5" s="449"/>
      <c r="D5" s="449"/>
      <c r="E5" s="449"/>
      <c r="F5" s="449"/>
      <c r="G5" s="449"/>
      <c r="H5" s="449"/>
      <c r="I5" s="449"/>
    </row>
    <row r="6" spans="2:9" ht="31.5" customHeight="1">
      <c r="B6" s="500" t="s">
        <v>39</v>
      </c>
      <c r="C6" s="501"/>
      <c r="D6" s="502" t="str">
        <f>'FORMATO 2. POA - MIR'!D4:F4</f>
        <v>Secretaria General Municipal</v>
      </c>
      <c r="E6" s="503"/>
      <c r="F6" s="500" t="s">
        <v>42</v>
      </c>
      <c r="G6" s="504"/>
      <c r="H6" s="505">
        <v>2026</v>
      </c>
      <c r="I6" s="505"/>
    </row>
    <row r="7" spans="2:9" ht="54" customHeight="1">
      <c r="B7" s="491" t="s">
        <v>40</v>
      </c>
      <c r="C7" s="492"/>
      <c r="D7" s="452" t="s">
        <v>458</v>
      </c>
      <c r="E7" s="453"/>
      <c r="F7" s="491" t="s">
        <v>43</v>
      </c>
      <c r="G7" s="493"/>
      <c r="H7" s="345" t="s">
        <v>289</v>
      </c>
      <c r="I7" s="345"/>
    </row>
    <row r="8" spans="2:9" ht="41.25" customHeight="1">
      <c r="B8" s="494" t="s">
        <v>41</v>
      </c>
      <c r="C8" s="495"/>
      <c r="D8" s="496" t="s">
        <v>303</v>
      </c>
      <c r="E8" s="497"/>
      <c r="F8" s="498" t="s">
        <v>44</v>
      </c>
      <c r="G8" s="499"/>
      <c r="H8" s="345" t="s">
        <v>594</v>
      </c>
      <c r="I8" s="345"/>
    </row>
    <row r="9" spans="2:9">
      <c r="B9" s="436" t="s">
        <v>92</v>
      </c>
      <c r="C9" s="436"/>
      <c r="D9" s="436"/>
      <c r="E9" s="436"/>
      <c r="F9" s="436"/>
      <c r="G9" s="436"/>
      <c r="H9" s="436"/>
      <c r="I9" s="436"/>
    </row>
    <row r="10" spans="2:9" ht="93.75" customHeight="1">
      <c r="B10" s="428" t="s">
        <v>93</v>
      </c>
      <c r="C10" s="428"/>
      <c r="D10" s="422" t="str">
        <f>'FORMATO 2. POA - MIR'!C9</f>
        <v>1. Acuerdo para un Gobierno Cercano, Justo y Honesto</v>
      </c>
      <c r="E10" s="506"/>
      <c r="F10" s="431" t="s">
        <v>94</v>
      </c>
      <c r="G10" s="431"/>
      <c r="H10" s="507" t="str">
        <f>'FORMATO 2. POA - MIR'!E9</f>
        <v>1.1 Garantizar un servicio público responsable, transparente, inclusivo y comprometido con la equidad, promoviendo la rendición de cuentas y la atención eficaz a las necesidades de la población.</v>
      </c>
      <c r="I10" s="508"/>
    </row>
    <row r="11" spans="2:9" ht="93.75" customHeight="1">
      <c r="B11" s="431" t="s">
        <v>95</v>
      </c>
      <c r="C11" s="431"/>
      <c r="D11" s="422" t="str">
        <f>'FORMATO 2. POA - MIR'!C10</f>
        <v>ACUERDO 1. ZAPOTLÁN SEGURO, CON UN GOBIERNO TRANSPARENTE Y JUSTO.</v>
      </c>
      <c r="E11" s="506"/>
      <c r="F11" s="431" t="s">
        <v>97</v>
      </c>
      <c r="G11" s="431"/>
      <c r="H11" s="507" t="str">
        <f>'FORMATO 2. POA - MIR'!E10</f>
        <v>1.1.1.2 Dar a conocer la oferta de proyectos y programas de la administración pública municipal a los Zapotlanenses a través de los servidores públicos.</v>
      </c>
      <c r="I11" s="508"/>
    </row>
    <row r="12" spans="2:9" ht="93.75" customHeight="1">
      <c r="B12" s="509" t="s">
        <v>98</v>
      </c>
      <c r="C12" s="509"/>
      <c r="D12" s="510" t="str">
        <f>'FORMATO 2. POA - MIR'!C11</f>
        <v>Tener un Zapotlán seguro y en paz, mediante un gobierno cercano con participación ciudadana, enfocado en una rendición de cuentas transparente y justa en beneficio de la ciudadanía.</v>
      </c>
      <c r="E12" s="510"/>
      <c r="F12" s="431" t="s">
        <v>99</v>
      </c>
      <c r="G12" s="431"/>
      <c r="H12" s="507" t="str">
        <f>'FORMATO 2. POA - MIR'!E11</f>
        <v>1.4.3.5 Optimizar de forma efectiva los tiempos, costos y requisitos necesarios en la realización de trámites y servicios municipales.</v>
      </c>
      <c r="I12" s="508"/>
    </row>
    <row r="13" spans="2:9" ht="15" customHeight="1">
      <c r="B13" s="511" t="s">
        <v>365</v>
      </c>
      <c r="C13" s="512"/>
      <c r="D13" s="512"/>
      <c r="E13" s="512"/>
      <c r="F13" s="512"/>
      <c r="G13" s="512"/>
      <c r="H13" s="512"/>
      <c r="I13" s="513"/>
    </row>
    <row r="14" spans="2:9">
      <c r="B14" s="428" t="s">
        <v>45</v>
      </c>
      <c r="C14" s="428"/>
      <c r="D14" s="428"/>
      <c r="E14" s="428"/>
      <c r="F14" s="428"/>
      <c r="G14" s="428"/>
      <c r="H14" s="428"/>
      <c r="I14" s="428"/>
    </row>
    <row r="15" spans="2:9">
      <c r="B15" s="489" t="str">
        <f>'FORMATO 2. POA - MIR'!B25</f>
        <v>Permisos de Inhumación</v>
      </c>
      <c r="C15" s="489"/>
      <c r="D15" s="489"/>
      <c r="E15" s="489"/>
      <c r="F15" s="489"/>
      <c r="G15" s="489"/>
      <c r="H15" s="489"/>
      <c r="I15" s="489"/>
    </row>
    <row r="16" spans="2:9">
      <c r="B16" s="428" t="s">
        <v>48</v>
      </c>
      <c r="C16" s="428"/>
      <c r="D16" s="428"/>
      <c r="E16" s="428"/>
      <c r="F16" s="428"/>
      <c r="G16" s="428"/>
      <c r="H16" s="428"/>
      <c r="I16" s="428"/>
    </row>
    <row r="17" spans="2:9" ht="39" customHeight="1">
      <c r="B17" s="345" t="str">
        <f>'FORMATO 2. POA - MIR'!C25</f>
        <v>Proporcionar la solicitud donde constan los requisitos enlistados para tramitar permiso de inhumación.</v>
      </c>
      <c r="C17" s="345"/>
      <c r="D17" s="345"/>
      <c r="E17" s="345"/>
      <c r="F17" s="345"/>
      <c r="G17" s="345"/>
      <c r="H17" s="345"/>
      <c r="I17" s="345"/>
    </row>
    <row r="18" spans="2:9" ht="18.75" customHeight="1">
      <c r="B18" s="457" t="s">
        <v>366</v>
      </c>
      <c r="C18" s="457"/>
      <c r="D18" s="457"/>
      <c r="E18" s="457"/>
      <c r="F18" s="457"/>
      <c r="G18" s="457"/>
      <c r="H18" s="457"/>
      <c r="I18" s="457"/>
    </row>
    <row r="19" spans="2:9">
      <c r="B19" s="430" t="s">
        <v>352</v>
      </c>
      <c r="C19" s="430"/>
      <c r="D19" s="430"/>
      <c r="E19" s="430"/>
      <c r="F19" s="430"/>
      <c r="G19" s="430"/>
      <c r="H19" s="430"/>
      <c r="I19" s="430"/>
    </row>
    <row r="20" spans="2:9">
      <c r="B20" s="345" t="str">
        <f>CALENDARIZACION!E44</f>
        <v>PSDCREPTPI = PPI (PPIR/PPIP)X100%</v>
      </c>
      <c r="C20" s="345"/>
      <c r="D20" s="345"/>
      <c r="E20" s="345"/>
      <c r="F20" s="345"/>
      <c r="G20" s="345"/>
      <c r="H20" s="345"/>
      <c r="I20" s="345"/>
    </row>
    <row r="21" spans="2:9">
      <c r="B21" s="430" t="s">
        <v>353</v>
      </c>
      <c r="C21" s="430"/>
      <c r="D21" s="430"/>
      <c r="E21" s="430"/>
      <c r="F21" s="430"/>
      <c r="G21" s="430"/>
      <c r="H21" s="430"/>
      <c r="I21" s="430"/>
    </row>
    <row r="22" spans="2:9" ht="28.5" customHeight="1">
      <c r="B22" s="443" t="s">
        <v>108</v>
      </c>
      <c r="C22" s="444"/>
      <c r="D22" s="445" t="s">
        <v>354</v>
      </c>
      <c r="E22" s="445"/>
      <c r="F22" s="444" t="s">
        <v>355</v>
      </c>
      <c r="G22" s="444"/>
      <c r="H22" s="431" t="s">
        <v>148</v>
      </c>
      <c r="I22" s="431"/>
    </row>
    <row r="23" spans="2:9" ht="145.5" customHeight="1">
      <c r="B23" s="462" t="s">
        <v>610</v>
      </c>
      <c r="C23" s="463"/>
      <c r="D23" s="518" t="s">
        <v>111</v>
      </c>
      <c r="E23" s="519"/>
      <c r="F23" s="520" t="str">
        <f>CALENDARIZACION!C44</f>
        <v xml:space="preserve">PSDCREPTPI
Porcentaje de solicitudes donde constan los requisitos enlistados para tramitar permiso de inhumación
</v>
      </c>
      <c r="G23" s="521"/>
      <c r="H23" s="460" t="s">
        <v>645</v>
      </c>
      <c r="I23" s="461"/>
    </row>
    <row r="24" spans="2:9" ht="145.5" customHeight="1">
      <c r="B24" s="452" t="s">
        <v>607</v>
      </c>
      <c r="C24" s="453"/>
      <c r="D24" s="518" t="s">
        <v>111</v>
      </c>
      <c r="E24" s="519"/>
      <c r="F24" s="571" t="str">
        <f>CALENDARIZACION!D44</f>
        <v xml:space="preserve">PSDCREPTPI
 PIP (Porcentaje de Permisos Inhumación Programados)
</v>
      </c>
      <c r="G24" s="572"/>
      <c r="H24" s="460" t="s">
        <v>645</v>
      </c>
      <c r="I24" s="461"/>
    </row>
    <row r="25" spans="2:9" ht="145.5" customHeight="1">
      <c r="B25" s="452" t="s">
        <v>608</v>
      </c>
      <c r="C25" s="453"/>
      <c r="D25" s="518" t="s">
        <v>111</v>
      </c>
      <c r="E25" s="519"/>
      <c r="F25" s="573" t="str">
        <f>CALENDARIZACION!D45</f>
        <v xml:space="preserve">PSDCREPTPI
PPR (porcentaje de Permisos Panteón Realizados) 
</v>
      </c>
      <c r="G25" s="573"/>
      <c r="H25" s="460" t="s">
        <v>645</v>
      </c>
      <c r="I25" s="461"/>
    </row>
    <row r="26" spans="2:9" ht="12.75" customHeight="1">
      <c r="B26" s="568" t="s">
        <v>151</v>
      </c>
      <c r="C26" s="568"/>
      <c r="D26" s="568"/>
      <c r="E26" s="568"/>
      <c r="F26" s="568"/>
      <c r="G26" s="568"/>
      <c r="H26" s="568"/>
      <c r="I26" s="568"/>
    </row>
    <row r="27" spans="2:9" ht="15.75" customHeight="1">
      <c r="B27" s="569" t="s">
        <v>28</v>
      </c>
      <c r="C27" s="566"/>
      <c r="D27" s="564" t="s">
        <v>46</v>
      </c>
      <c r="E27" s="566"/>
      <c r="F27" s="569" t="s">
        <v>47</v>
      </c>
      <c r="G27" s="570"/>
      <c r="H27" s="570"/>
      <c r="I27" s="570"/>
    </row>
    <row r="28" spans="2:9" ht="18" customHeight="1">
      <c r="B28" s="506" t="s">
        <v>103</v>
      </c>
      <c r="C28" s="508"/>
      <c r="D28" s="525" t="s">
        <v>101</v>
      </c>
      <c r="E28" s="526"/>
      <c r="F28" s="525" t="s">
        <v>221</v>
      </c>
      <c r="G28" s="510"/>
      <c r="H28" s="510"/>
      <c r="I28" s="526"/>
    </row>
    <row r="29" spans="2:9" ht="18" customHeight="1">
      <c r="B29" s="564" t="s">
        <v>130</v>
      </c>
      <c r="C29" s="565"/>
      <c r="D29" s="565"/>
      <c r="E29" s="566"/>
      <c r="F29" s="567" t="s">
        <v>133</v>
      </c>
      <c r="G29" s="554"/>
      <c r="H29" s="554"/>
      <c r="I29" s="554"/>
    </row>
    <row r="30" spans="2:9" ht="13.5" customHeight="1">
      <c r="B30" s="522" t="s">
        <v>111</v>
      </c>
      <c r="C30" s="523"/>
      <c r="D30" s="523"/>
      <c r="E30" s="524"/>
      <c r="F30" s="525" t="s">
        <v>197</v>
      </c>
      <c r="G30" s="510"/>
      <c r="H30" s="510"/>
      <c r="I30" s="526"/>
    </row>
    <row r="31" spans="2:9" ht="15.75" customHeight="1">
      <c r="B31" s="527" t="s">
        <v>85</v>
      </c>
      <c r="C31" s="528"/>
      <c r="D31" s="528"/>
      <c r="E31" s="529"/>
      <c r="F31" s="429" t="s">
        <v>134</v>
      </c>
      <c r="G31" s="430"/>
      <c r="H31" s="430"/>
      <c r="I31" s="430"/>
    </row>
    <row r="32" spans="2:9" ht="15.75" customHeight="1">
      <c r="B32" s="522" t="s">
        <v>112</v>
      </c>
      <c r="C32" s="523"/>
      <c r="D32" s="523"/>
      <c r="E32" s="524"/>
      <c r="F32" s="536" t="s">
        <v>113</v>
      </c>
      <c r="G32" s="537"/>
      <c r="H32" s="537"/>
      <c r="I32" s="538"/>
    </row>
    <row r="33" spans="1:10" ht="14.25" customHeight="1">
      <c r="B33" s="436" t="s">
        <v>154</v>
      </c>
      <c r="C33" s="436"/>
      <c r="D33" s="436"/>
      <c r="E33" s="436"/>
      <c r="F33" s="436"/>
      <c r="G33" s="436"/>
      <c r="H33" s="436"/>
      <c r="I33" s="436"/>
    </row>
    <row r="34" spans="1:10" ht="13.5" customHeight="1">
      <c r="B34" s="437" t="s">
        <v>357</v>
      </c>
      <c r="C34" s="437"/>
      <c r="D34" s="437"/>
      <c r="E34" s="437"/>
      <c r="F34" s="430" t="s">
        <v>358</v>
      </c>
      <c r="G34" s="430"/>
      <c r="H34" s="430"/>
      <c r="I34" s="430"/>
    </row>
    <row r="35" spans="1:10">
      <c r="B35" s="539" t="s">
        <v>157</v>
      </c>
      <c r="C35" s="540"/>
      <c r="D35" s="541">
        <f>CALENDARIZACION!R44</f>
        <v>30</v>
      </c>
      <c r="E35" s="542"/>
      <c r="F35" s="543" t="s">
        <v>118</v>
      </c>
      <c r="G35" s="544"/>
      <c r="H35" s="545" t="s">
        <v>119</v>
      </c>
      <c r="I35" s="545"/>
    </row>
    <row r="36" spans="1:10">
      <c r="B36" s="530" t="s">
        <v>120</v>
      </c>
      <c r="C36" s="531"/>
      <c r="D36" s="532" t="s">
        <v>112</v>
      </c>
      <c r="E36" s="533"/>
      <c r="F36" s="534" t="s">
        <v>356</v>
      </c>
      <c r="G36" s="535"/>
      <c r="H36" s="434" t="s">
        <v>122</v>
      </c>
      <c r="I36" s="434"/>
    </row>
    <row r="37" spans="1:10">
      <c r="B37" s="530" t="s">
        <v>49</v>
      </c>
      <c r="C37" s="531"/>
      <c r="D37" s="532" t="s">
        <v>196</v>
      </c>
      <c r="E37" s="533"/>
      <c r="F37" s="534" t="s">
        <v>123</v>
      </c>
      <c r="G37" s="535"/>
      <c r="H37" s="435" t="s">
        <v>124</v>
      </c>
      <c r="I37" s="435"/>
    </row>
    <row r="38" spans="1:10">
      <c r="B38" s="553" t="s">
        <v>367</v>
      </c>
      <c r="C38" s="554"/>
      <c r="D38" s="554"/>
      <c r="E38" s="554"/>
      <c r="F38" s="554"/>
      <c r="G38" s="554"/>
      <c r="H38" s="554"/>
      <c r="I38" s="554"/>
    </row>
    <row r="39" spans="1:10">
      <c r="B39" s="555" t="s">
        <v>238</v>
      </c>
      <c r="C39" s="556"/>
      <c r="D39" s="556"/>
      <c r="E39" s="557"/>
      <c r="F39" s="558" t="s">
        <v>50</v>
      </c>
      <c r="G39" s="559"/>
      <c r="H39" s="431" t="s">
        <v>152</v>
      </c>
      <c r="I39" s="431"/>
    </row>
    <row r="40" spans="1:10">
      <c r="B40" s="432">
        <f>D43</f>
        <v>11</v>
      </c>
      <c r="C40" s="432"/>
      <c r="D40" s="432"/>
      <c r="E40" s="432"/>
      <c r="F40" s="560">
        <v>2026</v>
      </c>
      <c r="G40" s="560"/>
      <c r="H40" s="422" t="s">
        <v>112</v>
      </c>
      <c r="I40" s="422"/>
    </row>
    <row r="41" spans="1:10">
      <c r="B41" s="546" t="s">
        <v>155</v>
      </c>
      <c r="C41" s="547"/>
      <c r="D41" s="547"/>
      <c r="E41" s="547"/>
      <c r="F41" s="547"/>
      <c r="G41" s="547"/>
      <c r="H41" s="547"/>
      <c r="I41" s="548"/>
    </row>
    <row r="42" spans="1:10" ht="36">
      <c r="B42" s="549" t="s">
        <v>126</v>
      </c>
      <c r="C42" s="550"/>
      <c r="D42" s="150" t="s">
        <v>156</v>
      </c>
      <c r="E42" s="151" t="s">
        <v>88</v>
      </c>
      <c r="F42" s="551" t="s">
        <v>89</v>
      </c>
      <c r="G42" s="552"/>
      <c r="H42" s="124" t="s">
        <v>78</v>
      </c>
      <c r="I42" s="124" t="s">
        <v>79</v>
      </c>
    </row>
    <row r="43" spans="1:10">
      <c r="B43" s="543" t="s">
        <v>286</v>
      </c>
      <c r="C43" s="544"/>
      <c r="D43" s="126">
        <f>SUM(CALENDARIZACION!F44:H44)</f>
        <v>11</v>
      </c>
      <c r="E43" s="127">
        <v>0</v>
      </c>
      <c r="F43" s="423">
        <f>SUM(CALENDARIZACION!F45:H45)</f>
        <v>18</v>
      </c>
      <c r="G43" s="423"/>
      <c r="H43" s="153">
        <v>46027</v>
      </c>
      <c r="I43" s="153">
        <v>46386</v>
      </c>
      <c r="J43" s="161"/>
    </row>
    <row r="44" spans="1:10">
      <c r="B44" s="534" t="s">
        <v>287</v>
      </c>
      <c r="C44" s="535"/>
      <c r="D44" s="126">
        <f>SUM(CALENDARIZACION!I44:K44)</f>
        <v>9</v>
      </c>
      <c r="E44" s="129">
        <v>0</v>
      </c>
      <c r="F44" s="423">
        <f>SUM(CALENDARIZACION!I45:K45)</f>
        <v>0</v>
      </c>
      <c r="G44" s="423"/>
      <c r="H44" s="153"/>
      <c r="I44" s="153"/>
      <c r="J44" s="161"/>
    </row>
    <row r="45" spans="1:10">
      <c r="B45" s="534" t="s">
        <v>136</v>
      </c>
      <c r="C45" s="535"/>
      <c r="D45" s="126">
        <f>SUM(CALENDARIZACION!L44:N44)</f>
        <v>6</v>
      </c>
      <c r="E45" s="127">
        <v>0</v>
      </c>
      <c r="F45" s="423">
        <f>SUM(CALENDARIZACION!L45:N45)</f>
        <v>0</v>
      </c>
      <c r="G45" s="423"/>
      <c r="H45" s="153"/>
      <c r="I45" s="153"/>
    </row>
    <row r="46" spans="1:10">
      <c r="B46" s="561" t="s">
        <v>288</v>
      </c>
      <c r="C46" s="562"/>
      <c r="D46" s="130">
        <f>SUM(CALENDARIZACION!O44:Q44)</f>
        <v>4</v>
      </c>
      <c r="E46" s="131">
        <v>0</v>
      </c>
      <c r="F46" s="563">
        <f>SUM(CALENDARIZACION!O45:Q45)</f>
        <v>0</v>
      </c>
      <c r="G46" s="563"/>
      <c r="H46" s="153"/>
      <c r="I46" s="153"/>
    </row>
    <row r="47" spans="1:10" ht="24">
      <c r="B47" s="424" t="s">
        <v>363</v>
      </c>
      <c r="C47" s="424"/>
      <c r="D47" s="154">
        <f>CALENDARIZACION!R44</f>
        <v>30</v>
      </c>
      <c r="E47" s="154">
        <v>0</v>
      </c>
      <c r="F47" s="425">
        <f>CALENDARIZACION!R45</f>
        <v>18</v>
      </c>
      <c r="G47" s="425"/>
      <c r="H47" s="125" t="s">
        <v>158</v>
      </c>
      <c r="I47" s="155">
        <f>CALENDARIZACION!U44</f>
        <v>0.6</v>
      </c>
    </row>
    <row r="48" spans="1:10">
      <c r="A48" s="426"/>
      <c r="B48" s="426"/>
      <c r="C48" s="426"/>
      <c r="D48" s="426"/>
      <c r="E48" s="426"/>
      <c r="F48" s="426"/>
      <c r="G48" s="426"/>
      <c r="H48" s="426"/>
      <c r="I48" s="426"/>
    </row>
    <row r="49" spans="1:9" ht="22.5" customHeight="1">
      <c r="A49" s="426"/>
      <c r="B49" s="426"/>
      <c r="C49" s="426"/>
      <c r="D49" s="426"/>
      <c r="E49" s="426"/>
      <c r="F49" s="426"/>
      <c r="G49" s="426"/>
      <c r="H49" s="426"/>
      <c r="I49" s="426"/>
    </row>
    <row r="50" spans="1:9" ht="39" customHeight="1">
      <c r="B50" s="450" t="s">
        <v>170</v>
      </c>
      <c r="C50" s="428"/>
      <c r="D50" s="417" t="s">
        <v>52</v>
      </c>
      <c r="E50" s="417"/>
      <c r="F50" s="417" t="s">
        <v>164</v>
      </c>
      <c r="G50" s="417"/>
      <c r="H50" s="417"/>
      <c r="I50" s="417"/>
    </row>
    <row r="51" spans="1:9" ht="33.75" customHeight="1">
      <c r="B51" s="418" t="str">
        <f>D8</f>
        <v>PP1- A9 C1</v>
      </c>
      <c r="C51" s="418"/>
      <c r="D51" s="420" t="str">
        <f>B15</f>
        <v>Permisos de Inhumación</v>
      </c>
      <c r="E51" s="420"/>
      <c r="F51" s="134" t="s">
        <v>165</v>
      </c>
      <c r="G51" s="125" t="s">
        <v>166</v>
      </c>
      <c r="H51" s="134" t="s">
        <v>67</v>
      </c>
      <c r="I51" s="135" t="s">
        <v>68</v>
      </c>
    </row>
    <row r="52" spans="1:9" ht="30" customHeight="1">
      <c r="B52" s="419"/>
      <c r="C52" s="419"/>
      <c r="D52" s="421"/>
      <c r="E52" s="421"/>
      <c r="F52" s="136">
        <f>CALENDARIZACION!S44</f>
        <v>30</v>
      </c>
      <c r="G52" s="132">
        <f>CALENDARIZACION!S45</f>
        <v>18</v>
      </c>
      <c r="H52" s="136">
        <f>CALENDARIZACION!T44</f>
        <v>12</v>
      </c>
      <c r="I52" s="137">
        <f>CALENDARIZACION!U44</f>
        <v>0.6</v>
      </c>
    </row>
    <row r="53" spans="1:9" ht="20.25" customHeight="1">
      <c r="A53" s="162">
        <v>1</v>
      </c>
      <c r="B53" s="348">
        <v>0</v>
      </c>
      <c r="C53" s="348"/>
      <c r="D53" s="348"/>
      <c r="E53" s="348"/>
      <c r="F53" s="348"/>
      <c r="G53" s="348"/>
      <c r="H53" s="348"/>
      <c r="I53" s="348"/>
    </row>
    <row r="54" spans="1:9">
      <c r="A54" s="162">
        <v>1</v>
      </c>
      <c r="B54" s="348"/>
      <c r="C54" s="348"/>
      <c r="D54" s="348"/>
      <c r="E54" s="348"/>
      <c r="F54" s="348"/>
      <c r="G54" s="348"/>
      <c r="H54" s="348"/>
      <c r="I54" s="348"/>
    </row>
    <row r="55" spans="1:9">
      <c r="A55" s="162">
        <v>1</v>
      </c>
      <c r="B55" s="348"/>
      <c r="C55" s="348"/>
      <c r="D55" s="348"/>
      <c r="E55" s="348"/>
      <c r="F55" s="348"/>
      <c r="G55" s="348"/>
      <c r="H55" s="348"/>
      <c r="I55" s="348"/>
    </row>
    <row r="56" spans="1:9">
      <c r="A56" s="162">
        <v>1</v>
      </c>
      <c r="B56" s="348"/>
      <c r="C56" s="348"/>
      <c r="D56" s="348"/>
      <c r="E56" s="348"/>
      <c r="F56" s="348"/>
      <c r="G56" s="348"/>
      <c r="H56" s="348"/>
      <c r="I56" s="348"/>
    </row>
    <row r="57" spans="1:9">
      <c r="A57" s="162">
        <v>1</v>
      </c>
      <c r="B57" s="348"/>
      <c r="C57" s="348"/>
      <c r="D57" s="348"/>
      <c r="E57" s="348"/>
      <c r="F57" s="348"/>
      <c r="G57" s="348"/>
      <c r="H57" s="348"/>
      <c r="I57" s="348"/>
    </row>
    <row r="58" spans="1:9">
      <c r="A58" s="162">
        <v>1</v>
      </c>
      <c r="B58" s="348"/>
      <c r="C58" s="348"/>
      <c r="D58" s="348"/>
      <c r="E58" s="348"/>
      <c r="F58" s="348"/>
      <c r="G58" s="348"/>
      <c r="H58" s="348"/>
      <c r="I58" s="348"/>
    </row>
    <row r="59" spans="1:9">
      <c r="A59" s="162">
        <v>1</v>
      </c>
      <c r="B59" s="348"/>
      <c r="C59" s="348"/>
      <c r="D59" s="348"/>
      <c r="E59" s="348"/>
      <c r="F59" s="348"/>
      <c r="G59" s="348"/>
      <c r="H59" s="348"/>
      <c r="I59" s="348"/>
    </row>
    <row r="60" spans="1:9">
      <c r="A60" s="162">
        <v>1</v>
      </c>
      <c r="B60" s="348"/>
      <c r="C60" s="348"/>
      <c r="D60" s="348"/>
      <c r="E60" s="348"/>
      <c r="F60" s="348"/>
      <c r="G60" s="348"/>
      <c r="H60" s="348"/>
      <c r="I60" s="348"/>
    </row>
    <row r="61" spans="1:9">
      <c r="A61" s="162">
        <v>1</v>
      </c>
      <c r="B61" s="348"/>
      <c r="C61" s="348"/>
      <c r="D61" s="348"/>
      <c r="E61" s="348"/>
      <c r="F61" s="348"/>
      <c r="G61" s="348"/>
      <c r="H61" s="348"/>
      <c r="I61" s="348"/>
    </row>
    <row r="62" spans="1:9">
      <c r="A62" s="162">
        <v>1</v>
      </c>
      <c r="B62" s="348"/>
      <c r="C62" s="348"/>
      <c r="D62" s="348"/>
      <c r="E62" s="348"/>
      <c r="F62" s="348"/>
      <c r="G62" s="348"/>
      <c r="H62" s="348"/>
      <c r="I62" s="348"/>
    </row>
    <row r="63" spans="1:9">
      <c r="A63" s="162">
        <v>1</v>
      </c>
      <c r="B63" s="348"/>
      <c r="C63" s="348"/>
      <c r="D63" s="348"/>
      <c r="E63" s="348"/>
      <c r="F63" s="348"/>
      <c r="G63" s="348"/>
      <c r="H63" s="348"/>
      <c r="I63" s="348"/>
    </row>
    <row r="64" spans="1:9">
      <c r="A64" s="162">
        <v>1</v>
      </c>
      <c r="B64" s="348"/>
      <c r="C64" s="348"/>
      <c r="D64" s="348"/>
      <c r="E64" s="348"/>
      <c r="F64" s="348"/>
      <c r="G64" s="348"/>
      <c r="H64" s="348"/>
      <c r="I64" s="348"/>
    </row>
    <row r="65" spans="1:9">
      <c r="A65" s="162">
        <v>1</v>
      </c>
      <c r="B65" s="348"/>
      <c r="C65" s="348"/>
      <c r="D65" s="348"/>
      <c r="E65" s="348"/>
      <c r="F65" s="348"/>
      <c r="G65" s="348"/>
      <c r="H65" s="348"/>
      <c r="I65" s="348"/>
    </row>
    <row r="66" spans="1:9">
      <c r="A66" s="162">
        <v>1</v>
      </c>
      <c r="B66" s="348"/>
      <c r="C66" s="348"/>
      <c r="D66" s="348"/>
      <c r="E66" s="348"/>
      <c r="F66" s="348"/>
      <c r="G66" s="348"/>
      <c r="H66" s="348"/>
      <c r="I66" s="348"/>
    </row>
    <row r="67" spans="1:9">
      <c r="A67" s="162">
        <v>1</v>
      </c>
      <c r="B67" s="348"/>
      <c r="C67" s="348"/>
      <c r="D67" s="348"/>
      <c r="E67" s="348"/>
      <c r="F67" s="348"/>
      <c r="G67" s="348"/>
      <c r="H67" s="348"/>
      <c r="I67" s="348"/>
    </row>
    <row r="68" spans="1:9" ht="17.25" customHeight="1">
      <c r="A68" s="162">
        <v>1</v>
      </c>
      <c r="B68" s="348"/>
      <c r="C68" s="348"/>
      <c r="D68" s="348"/>
      <c r="E68" s="348"/>
      <c r="F68" s="348"/>
      <c r="G68" s="348"/>
      <c r="H68" s="348"/>
      <c r="I68" s="348"/>
    </row>
    <row r="69" spans="1:9">
      <c r="A69" s="162">
        <v>1</v>
      </c>
      <c r="B69" s="458" t="s">
        <v>294</v>
      </c>
      <c r="C69" s="458"/>
      <c r="D69" s="458"/>
      <c r="E69" s="458"/>
      <c r="F69" s="458"/>
      <c r="G69" s="458"/>
      <c r="H69" s="458"/>
      <c r="I69" s="458"/>
    </row>
    <row r="70" spans="1:9">
      <c r="A70" s="162">
        <v>1</v>
      </c>
      <c r="B70" s="458"/>
      <c r="C70" s="458"/>
      <c r="D70" s="458"/>
      <c r="E70" s="458"/>
      <c r="F70" s="458"/>
      <c r="G70" s="458"/>
      <c r="H70" s="458"/>
      <c r="I70" s="458"/>
    </row>
    <row r="71" spans="1:9">
      <c r="A71" s="162">
        <v>1</v>
      </c>
      <c r="B71" s="406" t="s">
        <v>286</v>
      </c>
      <c r="C71" s="406"/>
      <c r="D71" s="406"/>
      <c r="E71" s="414">
        <f>F43/D43</f>
        <v>1.6363636363636365</v>
      </c>
      <c r="F71" s="414"/>
      <c r="G71" s="414"/>
      <c r="H71" s="414"/>
      <c r="I71" s="414"/>
    </row>
    <row r="72" spans="1:9">
      <c r="A72" s="162">
        <v>1</v>
      </c>
      <c r="B72" s="406"/>
      <c r="C72" s="406"/>
      <c r="D72" s="406"/>
      <c r="E72" s="414"/>
      <c r="F72" s="414"/>
      <c r="G72" s="414"/>
      <c r="H72" s="414"/>
      <c r="I72" s="414"/>
    </row>
    <row r="73" spans="1:9">
      <c r="B73" s="406" t="s">
        <v>287</v>
      </c>
      <c r="C73" s="406"/>
      <c r="D73" s="406"/>
      <c r="E73" s="414">
        <f>F44/D44</f>
        <v>0</v>
      </c>
      <c r="F73" s="414"/>
      <c r="G73" s="414"/>
      <c r="H73" s="414"/>
      <c r="I73" s="414"/>
    </row>
    <row r="74" spans="1:9">
      <c r="B74" s="406"/>
      <c r="C74" s="406"/>
      <c r="D74" s="406"/>
      <c r="E74" s="414"/>
      <c r="F74" s="414"/>
      <c r="G74" s="414"/>
      <c r="H74" s="414"/>
      <c r="I74" s="414"/>
    </row>
    <row r="75" spans="1:9" ht="12.75" customHeight="1">
      <c r="B75" s="406" t="s">
        <v>136</v>
      </c>
      <c r="C75" s="406"/>
      <c r="D75" s="406"/>
      <c r="E75" s="414">
        <f>F45/D45</f>
        <v>0</v>
      </c>
      <c r="F75" s="414"/>
      <c r="G75" s="414"/>
      <c r="H75" s="414"/>
      <c r="I75" s="414"/>
    </row>
    <row r="76" spans="1:9" ht="12.75" customHeight="1">
      <c r="B76" s="406"/>
      <c r="C76" s="406"/>
      <c r="D76" s="406"/>
      <c r="E76" s="414"/>
      <c r="F76" s="414"/>
      <c r="G76" s="414"/>
      <c r="H76" s="414"/>
      <c r="I76" s="414"/>
    </row>
    <row r="77" spans="1:9">
      <c r="B77" s="406" t="s">
        <v>288</v>
      </c>
      <c r="C77" s="406"/>
      <c r="D77" s="406"/>
      <c r="E77" s="414">
        <f>F46/D46</f>
        <v>0</v>
      </c>
      <c r="F77" s="414"/>
      <c r="G77" s="414"/>
      <c r="H77" s="414"/>
      <c r="I77" s="414"/>
    </row>
    <row r="78" spans="1:9">
      <c r="B78" s="406"/>
      <c r="C78" s="406"/>
      <c r="D78" s="406"/>
      <c r="E78" s="414"/>
      <c r="F78" s="414"/>
      <c r="G78" s="414"/>
      <c r="H78" s="414"/>
      <c r="I78" s="414"/>
    </row>
    <row r="79" spans="1:9">
      <c r="B79" s="485"/>
      <c r="C79" s="485"/>
      <c r="D79" s="485"/>
      <c r="E79" s="485"/>
      <c r="F79" s="485"/>
      <c r="G79" s="485"/>
      <c r="H79" s="485"/>
      <c r="I79" s="485"/>
    </row>
  </sheetData>
  <dataConsolidate link="1"/>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{CADDE46F-CD96-44CD-AB32-E9DD5801341D}</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{C681BDB8-3E08-457B-B811-CE5E7D454FF4}</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{BD0DF37A-9C24-4977-A668-9634D89BF5B3}</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{58091FD0-C1FC-47F9-829E-C39463EE977B}</x14:id>
        </ext>
      </extLst>
    </cfRule>
  </conditionalFormatting>
  <hyperlinks>
    <hyperlink ref="H23" r:id="rId1" display="https://zapotlan.hidalgo.gob.mx/normateca.html" xr:uid="{47F6BF93-A4CB-45B3-8B83-2353D52BC787}"/>
    <hyperlink ref="H24" r:id="rId2" display="https://zapotlan.hidalgo.gob.mx/normateca.html" xr:uid="{7F4E3C58-A76F-42D7-B2D7-AC9E28DCCEE3}"/>
    <hyperlink ref="H25" r:id="rId3" display="https://zapotlan.hidalgo.gob.mx/normateca.html" xr:uid="{B43B3A99-6D61-44B0-9624-FF4F2F1F22CF}"/>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CADDE46F-CD96-44CD-AB32-E9DD5801341D}">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681BDB8-3E08-457B-B811-CE5E7D454FF4}">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D0DF37A-9C24-4977-A668-9634D89BF5B3}">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58091FD0-C1FC-47F9-829E-C39463EE977B}">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D579A013-3762-452C-9596-61C41BFCC57E}">
          <x14:formula1>
            <xm:f>'NO SE EDITA'!$J$3:$J$6</xm:f>
          </x14:formula1>
          <xm:sqref>F40:G40</xm:sqref>
        </x14:dataValidation>
        <x14:dataValidation type="list" allowBlank="1" showInputMessage="1" showErrorMessage="1" xr:uid="{25F7CDC6-D4F4-4619-9B68-56E30763563F}">
          <x14:formula1>
            <xm:f>'NO SE EDITA'!$F$3:$F$4</xm:f>
          </x14:formula1>
          <xm:sqref>F30:I30</xm:sqref>
        </x14:dataValidation>
        <x14:dataValidation type="list" allowBlank="1" showInputMessage="1" showErrorMessage="1" xr:uid="{489279AB-0D8F-42B3-A0A9-4A22255BD8E7}">
          <x14:formula1>
            <xm:f>'NO SE EDITA'!$E$3:$E$4</xm:f>
          </x14:formula1>
          <xm:sqref>B30:E30</xm:sqref>
        </x14:dataValidation>
        <x14:dataValidation type="list" allowBlank="1" showInputMessage="1" showErrorMessage="1" xr:uid="{BDC3289A-6C8E-4BF4-9A14-E8BA89DE55C9}">
          <x14:formula1>
            <xm:f>'NO SE EDITA'!$M$3:$M$4</xm:f>
          </x14:formula1>
          <xm:sqref>D37:E37</xm:sqref>
        </x14:dataValidation>
        <x14:dataValidation type="list" allowBlank="1" showInputMessage="1" showErrorMessage="1" xr:uid="{4E71BC0A-4917-46A1-A53A-19CD95731A84}">
          <x14:formula1>
            <xm:f>'NO SE EDITA'!$B$3:$B$4</xm:f>
          </x14:formula1>
          <xm:sqref>B27:C28</xm:sqref>
        </x14:dataValidation>
        <x14:dataValidation type="list" allowBlank="1" showInputMessage="1" showErrorMessage="1" xr:uid="{C1A0E34A-2F77-48D8-986C-F0D10FAFFC91}">
          <x14:formula1>
            <xm:f>'NO SE EDITA'!$D$3:$D$4</xm:f>
          </x14:formula1>
          <xm:sqref>F28</xm:sqref>
        </x14:dataValidation>
        <x14:dataValidation type="list" allowBlank="1" showInputMessage="1" showErrorMessage="1" xr:uid="{9D30F385-01EB-4468-83DC-A3FD017C9151}">
          <x14:formula1>
            <xm:f>'NO SE EDITA'!$H$3:$H$4</xm:f>
          </x14:formula1>
          <xm:sqref>F32:I32</xm:sqref>
        </x14:dataValidation>
        <x14:dataValidation type="list" allowBlank="1" showInputMessage="1" showErrorMessage="1" xr:uid="{63DF7587-D913-45A4-A2F4-986AAF7B70A0}">
          <x14:formula1>
            <xm:f>'NO SE EDITA'!$G$3:$G$5</xm:f>
          </x14:formula1>
          <xm:sqref>B32:E32 D36:E36 H40:I40</xm:sqref>
        </x14:dataValidation>
        <x14:dataValidation type="list" allowBlank="1" showInputMessage="1" showErrorMessage="1" xr:uid="{A7E290AE-8C58-4ADF-A509-5E707BA66B54}">
          <x14:formula1>
            <xm:f>'NO SE EDITA'!$C$3:$C$6</xm:f>
          </x14:formula1>
          <xm:sqref>D28:E28</xm:sqref>
        </x14:dataValidation>
        <x14:dataValidation type="list" allowBlank="1" showInputMessage="1" showErrorMessage="1" xr:uid="{FF795BAE-3C3F-438A-8699-1674D8D6E3CE}">
          <x14:formula1>
            <xm:f>'NO SE EDITA'!$L$3:$L$6</xm:f>
          </x14:formula1>
          <xm:sqref>I43:I46</xm:sqref>
        </x14:dataValidation>
        <x14:dataValidation type="list" allowBlank="1" showInputMessage="1" showErrorMessage="1" xr:uid="{044EF15E-A0BB-4287-B756-B06054A717EB}">
          <x14:formula1>
            <xm:f>'NO SE EDITA'!$K$3:$K$6</xm:f>
          </x14:formula1>
          <xm:sqref>H43:H46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28771-11C9-4CA6-8594-25347E8DAA2C}">
  <dimension ref="A2:J79"/>
  <sheetViews>
    <sheetView topLeftCell="A37" zoomScaleNormal="100" workbookViewId="0">
      <selection activeCell="B40" sqref="B40:E40"/>
    </sheetView>
  </sheetViews>
  <sheetFormatPr baseColWidth="10" defaultRowHeight="12.75"/>
  <cols>
    <col min="1" max="1" width="4.33203125" style="141" customWidth="1"/>
    <col min="2" max="3" width="15.83203125" style="141" customWidth="1"/>
    <col min="4" max="9" width="17.83203125" style="141" customWidth="1"/>
    <col min="10" max="16384" width="12" style="141"/>
  </cols>
  <sheetData>
    <row r="2" spans="2:9" ht="18" customHeight="1"/>
    <row r="3" spans="2:9" ht="15" customHeight="1"/>
    <row r="4" spans="2:9" ht="34.5" customHeight="1">
      <c r="B4" s="344" t="s">
        <v>38</v>
      </c>
      <c r="C4" s="448"/>
      <c r="D4" s="448"/>
      <c r="E4" s="448"/>
      <c r="F4" s="448"/>
      <c r="G4" s="448"/>
      <c r="H4" s="448"/>
      <c r="I4" s="448"/>
    </row>
    <row r="5" spans="2:9" ht="19.5" customHeight="1">
      <c r="B5" s="349" t="s">
        <v>364</v>
      </c>
      <c r="C5" s="449"/>
      <c r="D5" s="449"/>
      <c r="E5" s="449"/>
      <c r="F5" s="449"/>
      <c r="G5" s="449"/>
      <c r="H5" s="449"/>
      <c r="I5" s="449"/>
    </row>
    <row r="6" spans="2:9" ht="31.5" customHeight="1">
      <c r="B6" s="500" t="s">
        <v>39</v>
      </c>
      <c r="C6" s="501"/>
      <c r="D6" s="502" t="str">
        <f>'FORMATO 2. POA - MIR'!D4:F4</f>
        <v>Secretaria General Municipal</v>
      </c>
      <c r="E6" s="503"/>
      <c r="F6" s="500" t="s">
        <v>42</v>
      </c>
      <c r="G6" s="504"/>
      <c r="H6" s="505">
        <v>2026</v>
      </c>
      <c r="I6" s="505"/>
    </row>
    <row r="7" spans="2:9" ht="54" customHeight="1">
      <c r="B7" s="491" t="s">
        <v>40</v>
      </c>
      <c r="C7" s="492"/>
      <c r="D7" s="452" t="s">
        <v>458</v>
      </c>
      <c r="E7" s="453"/>
      <c r="F7" s="491" t="s">
        <v>43</v>
      </c>
      <c r="G7" s="493"/>
      <c r="H7" s="345" t="s">
        <v>289</v>
      </c>
      <c r="I7" s="345"/>
    </row>
    <row r="8" spans="2:9" ht="41.25" customHeight="1">
      <c r="B8" s="494" t="s">
        <v>41</v>
      </c>
      <c r="C8" s="495"/>
      <c r="D8" s="496" t="s">
        <v>304</v>
      </c>
      <c r="E8" s="497"/>
      <c r="F8" s="498" t="s">
        <v>44</v>
      </c>
      <c r="G8" s="499"/>
      <c r="H8" s="345" t="s">
        <v>594</v>
      </c>
      <c r="I8" s="345"/>
    </row>
    <row r="9" spans="2:9">
      <c r="B9" s="436" t="s">
        <v>92</v>
      </c>
      <c r="C9" s="436"/>
      <c r="D9" s="436"/>
      <c r="E9" s="436"/>
      <c r="F9" s="436"/>
      <c r="G9" s="436"/>
      <c r="H9" s="436"/>
      <c r="I9" s="436"/>
    </row>
    <row r="10" spans="2:9" ht="93.75" customHeight="1">
      <c r="B10" s="428" t="s">
        <v>93</v>
      </c>
      <c r="C10" s="428"/>
      <c r="D10" s="422" t="str">
        <f>'FORMATO 2. POA - MIR'!C9</f>
        <v>1. Acuerdo para un Gobierno Cercano, Justo y Honesto</v>
      </c>
      <c r="E10" s="506"/>
      <c r="F10" s="431" t="s">
        <v>94</v>
      </c>
      <c r="G10" s="431"/>
      <c r="H10" s="507" t="str">
        <f>'FORMATO 2. POA - MIR'!E9</f>
        <v>1.1 Garantizar un servicio público responsable, transparente, inclusivo y comprometido con la equidad, promoviendo la rendición de cuentas y la atención eficaz a las necesidades de la población.</v>
      </c>
      <c r="I10" s="508"/>
    </row>
    <row r="11" spans="2:9" ht="93.75" customHeight="1">
      <c r="B11" s="431" t="s">
        <v>95</v>
      </c>
      <c r="C11" s="431"/>
      <c r="D11" s="422" t="str">
        <f>'FORMATO 2. POA - MIR'!C10</f>
        <v>ACUERDO 1. ZAPOTLÁN SEGURO, CON UN GOBIERNO TRANSPARENTE Y JUSTO.</v>
      </c>
      <c r="E11" s="506"/>
      <c r="F11" s="431" t="s">
        <v>97</v>
      </c>
      <c r="G11" s="431"/>
      <c r="H11" s="507" t="str">
        <f>'FORMATO 2. POA - MIR'!E10</f>
        <v>1.1.1.2 Dar a conocer la oferta de proyectos y programas de la administración pública municipal a los Zapotlanenses a través de los servidores públicos.</v>
      </c>
      <c r="I11" s="508"/>
    </row>
    <row r="12" spans="2:9" ht="93.75" customHeight="1">
      <c r="B12" s="509" t="s">
        <v>98</v>
      </c>
      <c r="C12" s="509"/>
      <c r="D12" s="510" t="str">
        <f>'FORMATO 2. POA - MIR'!C11</f>
        <v>Tener un Zapotlán seguro y en paz, mediante un gobierno cercano con participación ciudadana, enfocado en una rendición de cuentas transparente y justa en beneficio de la ciudadanía.</v>
      </c>
      <c r="E12" s="510"/>
      <c r="F12" s="431" t="s">
        <v>99</v>
      </c>
      <c r="G12" s="431"/>
      <c r="H12" s="507" t="str">
        <f>'FORMATO 2. POA - MIR'!E11</f>
        <v>1.4.3.5 Optimizar de forma efectiva los tiempos, costos y requisitos necesarios en la realización de trámites y servicios municipales.</v>
      </c>
      <c r="I12" s="508"/>
    </row>
    <row r="13" spans="2:9" ht="15" customHeight="1">
      <c r="B13" s="511" t="s">
        <v>365</v>
      </c>
      <c r="C13" s="512"/>
      <c r="D13" s="512"/>
      <c r="E13" s="512"/>
      <c r="F13" s="512"/>
      <c r="G13" s="512"/>
      <c r="H13" s="512"/>
      <c r="I13" s="513"/>
    </row>
    <row r="14" spans="2:9">
      <c r="B14" s="428" t="s">
        <v>45</v>
      </c>
      <c r="C14" s="428"/>
      <c r="D14" s="428"/>
      <c r="E14" s="428"/>
      <c r="F14" s="428"/>
      <c r="G14" s="428"/>
      <c r="H14" s="428"/>
      <c r="I14" s="428"/>
    </row>
    <row r="15" spans="2:9">
      <c r="B15" s="489" t="str">
        <f>'FORMATO 2. POA - MIR'!B26</f>
        <v>Permisos de Refrendo de Inhumación</v>
      </c>
      <c r="C15" s="489"/>
      <c r="D15" s="489"/>
      <c r="E15" s="489"/>
      <c r="F15" s="489"/>
      <c r="G15" s="489"/>
      <c r="H15" s="489"/>
      <c r="I15" s="489"/>
    </row>
    <row r="16" spans="2:9">
      <c r="B16" s="428" t="s">
        <v>48</v>
      </c>
      <c r="C16" s="428"/>
      <c r="D16" s="428"/>
      <c r="E16" s="428"/>
      <c r="F16" s="428"/>
      <c r="G16" s="428"/>
      <c r="H16" s="428"/>
      <c r="I16" s="428"/>
    </row>
    <row r="17" spans="2:9" ht="39" customHeight="1">
      <c r="B17" s="345" t="str">
        <f>'FORMATO 2. POA - MIR'!C26</f>
        <v>Proporcionar la solicitud donde constan los requisitos enlistados para tramitar permiso de refrendo de inhumación.</v>
      </c>
      <c r="C17" s="345"/>
      <c r="D17" s="345"/>
      <c r="E17" s="345"/>
      <c r="F17" s="345"/>
      <c r="G17" s="345"/>
      <c r="H17" s="345"/>
      <c r="I17" s="345"/>
    </row>
    <row r="18" spans="2:9" ht="18.75" customHeight="1">
      <c r="B18" s="457" t="s">
        <v>366</v>
      </c>
      <c r="C18" s="457"/>
      <c r="D18" s="457"/>
      <c r="E18" s="457"/>
      <c r="F18" s="457"/>
      <c r="G18" s="457"/>
      <c r="H18" s="457"/>
      <c r="I18" s="457"/>
    </row>
    <row r="19" spans="2:9">
      <c r="B19" s="430" t="s">
        <v>352</v>
      </c>
      <c r="C19" s="430"/>
      <c r="D19" s="430"/>
      <c r="E19" s="430"/>
      <c r="F19" s="430"/>
      <c r="G19" s="430"/>
      <c r="H19" s="430"/>
      <c r="I19" s="430"/>
    </row>
    <row r="20" spans="2:9">
      <c r="B20" s="345" t="str">
        <f>CALENDARIZACION!E47</f>
        <v>PSDCREPTPRI = PPRI (PPRIR/PPRIP)X100%</v>
      </c>
      <c r="C20" s="345"/>
      <c r="D20" s="345"/>
      <c r="E20" s="345"/>
      <c r="F20" s="345"/>
      <c r="G20" s="345"/>
      <c r="H20" s="345"/>
      <c r="I20" s="345"/>
    </row>
    <row r="21" spans="2:9">
      <c r="B21" s="430" t="s">
        <v>353</v>
      </c>
      <c r="C21" s="430"/>
      <c r="D21" s="430"/>
      <c r="E21" s="430"/>
      <c r="F21" s="430"/>
      <c r="G21" s="430"/>
      <c r="H21" s="430"/>
      <c r="I21" s="430"/>
    </row>
    <row r="22" spans="2:9" ht="28.5" customHeight="1">
      <c r="B22" s="443" t="s">
        <v>108</v>
      </c>
      <c r="C22" s="444"/>
      <c r="D22" s="445" t="s">
        <v>354</v>
      </c>
      <c r="E22" s="445"/>
      <c r="F22" s="444" t="s">
        <v>355</v>
      </c>
      <c r="G22" s="444"/>
      <c r="H22" s="431" t="s">
        <v>148</v>
      </c>
      <c r="I22" s="431"/>
    </row>
    <row r="23" spans="2:9" ht="145.5" customHeight="1">
      <c r="B23" s="462" t="s">
        <v>615</v>
      </c>
      <c r="C23" s="463"/>
      <c r="D23" s="518" t="s">
        <v>111</v>
      </c>
      <c r="E23" s="519"/>
      <c r="F23" s="520" t="str">
        <f>CALENDARIZACION!C47</f>
        <v xml:space="preserve">PSDCREPTPRI
Porcentaje de solicitudes donde constan los requisitos enlistados para tramitar permiso de refrendo de inhumación.
</v>
      </c>
      <c r="G23" s="521"/>
      <c r="H23" s="460" t="s">
        <v>645</v>
      </c>
      <c r="I23" s="461"/>
    </row>
    <row r="24" spans="2:9" ht="145.5" customHeight="1">
      <c r="B24" s="452" t="s">
        <v>612</v>
      </c>
      <c r="C24" s="453"/>
      <c r="D24" s="518" t="s">
        <v>111</v>
      </c>
      <c r="E24" s="519"/>
      <c r="F24" s="571" t="str">
        <f>CALENDARIZACION!D47</f>
        <v xml:space="preserve">PSDCREPTPRI
PPRIP (Porcentaje de Refrendo Inhumación Programados)
</v>
      </c>
      <c r="G24" s="572"/>
      <c r="H24" s="460" t="s">
        <v>645</v>
      </c>
      <c r="I24" s="461"/>
    </row>
    <row r="25" spans="2:9" ht="145.5" customHeight="1">
      <c r="B25" s="452" t="s">
        <v>613</v>
      </c>
      <c r="C25" s="453"/>
      <c r="D25" s="518" t="s">
        <v>111</v>
      </c>
      <c r="E25" s="519"/>
      <c r="F25" s="573" t="str">
        <f>CALENDARIZACION!D48</f>
        <v xml:space="preserve">PSDCREPTPRI
PPRIR (Porcentaje de Refrendo Inhumación Realizados)
</v>
      </c>
      <c r="G25" s="573"/>
      <c r="H25" s="460" t="s">
        <v>645</v>
      </c>
      <c r="I25" s="461"/>
    </row>
    <row r="26" spans="2:9" ht="12.75" customHeight="1">
      <c r="B26" s="568" t="s">
        <v>151</v>
      </c>
      <c r="C26" s="568"/>
      <c r="D26" s="568"/>
      <c r="E26" s="568"/>
      <c r="F26" s="568"/>
      <c r="G26" s="568"/>
      <c r="H26" s="568"/>
      <c r="I26" s="568"/>
    </row>
    <row r="27" spans="2:9" ht="15.75" customHeight="1">
      <c r="B27" s="569" t="s">
        <v>28</v>
      </c>
      <c r="C27" s="566"/>
      <c r="D27" s="564" t="s">
        <v>46</v>
      </c>
      <c r="E27" s="566"/>
      <c r="F27" s="569" t="s">
        <v>47</v>
      </c>
      <c r="G27" s="570"/>
      <c r="H27" s="570"/>
      <c r="I27" s="570"/>
    </row>
    <row r="28" spans="2:9" ht="18" customHeight="1">
      <c r="B28" s="506" t="s">
        <v>103</v>
      </c>
      <c r="C28" s="508"/>
      <c r="D28" s="525" t="s">
        <v>101</v>
      </c>
      <c r="E28" s="526"/>
      <c r="F28" s="525" t="s">
        <v>221</v>
      </c>
      <c r="G28" s="510"/>
      <c r="H28" s="510"/>
      <c r="I28" s="526"/>
    </row>
    <row r="29" spans="2:9" ht="18" customHeight="1">
      <c r="B29" s="564" t="s">
        <v>130</v>
      </c>
      <c r="C29" s="565"/>
      <c r="D29" s="565"/>
      <c r="E29" s="566"/>
      <c r="F29" s="567" t="s">
        <v>133</v>
      </c>
      <c r="G29" s="554"/>
      <c r="H29" s="554"/>
      <c r="I29" s="554"/>
    </row>
    <row r="30" spans="2:9" ht="13.5" customHeight="1">
      <c r="B30" s="522" t="s">
        <v>111</v>
      </c>
      <c r="C30" s="523"/>
      <c r="D30" s="523"/>
      <c r="E30" s="524"/>
      <c r="F30" s="525" t="s">
        <v>197</v>
      </c>
      <c r="G30" s="510"/>
      <c r="H30" s="510"/>
      <c r="I30" s="526"/>
    </row>
    <row r="31" spans="2:9" ht="15.75" customHeight="1">
      <c r="B31" s="527" t="s">
        <v>85</v>
      </c>
      <c r="C31" s="528"/>
      <c r="D31" s="528"/>
      <c r="E31" s="529"/>
      <c r="F31" s="429" t="s">
        <v>134</v>
      </c>
      <c r="G31" s="430"/>
      <c r="H31" s="430"/>
      <c r="I31" s="430"/>
    </row>
    <row r="32" spans="2:9" ht="15.75" customHeight="1">
      <c r="B32" s="522" t="s">
        <v>112</v>
      </c>
      <c r="C32" s="523"/>
      <c r="D32" s="523"/>
      <c r="E32" s="524"/>
      <c r="F32" s="536" t="s">
        <v>113</v>
      </c>
      <c r="G32" s="537"/>
      <c r="H32" s="537"/>
      <c r="I32" s="538"/>
    </row>
    <row r="33" spans="1:10" ht="14.25" customHeight="1">
      <c r="B33" s="436" t="s">
        <v>154</v>
      </c>
      <c r="C33" s="436"/>
      <c r="D33" s="436"/>
      <c r="E33" s="436"/>
      <c r="F33" s="436"/>
      <c r="G33" s="436"/>
      <c r="H33" s="436"/>
      <c r="I33" s="436"/>
    </row>
    <row r="34" spans="1:10" ht="13.5" customHeight="1">
      <c r="B34" s="437" t="s">
        <v>357</v>
      </c>
      <c r="C34" s="437"/>
      <c r="D34" s="437"/>
      <c r="E34" s="437"/>
      <c r="F34" s="430" t="s">
        <v>358</v>
      </c>
      <c r="G34" s="430"/>
      <c r="H34" s="430"/>
      <c r="I34" s="430"/>
    </row>
    <row r="35" spans="1:10">
      <c r="B35" s="539" t="s">
        <v>157</v>
      </c>
      <c r="C35" s="540"/>
      <c r="D35" s="541">
        <f>CALENDARIZACION!R47</f>
        <v>30</v>
      </c>
      <c r="E35" s="542"/>
      <c r="F35" s="543" t="s">
        <v>118</v>
      </c>
      <c r="G35" s="544"/>
      <c r="H35" s="545" t="s">
        <v>119</v>
      </c>
      <c r="I35" s="545"/>
    </row>
    <row r="36" spans="1:10">
      <c r="B36" s="530" t="s">
        <v>120</v>
      </c>
      <c r="C36" s="531"/>
      <c r="D36" s="532" t="s">
        <v>112</v>
      </c>
      <c r="E36" s="533"/>
      <c r="F36" s="534" t="s">
        <v>356</v>
      </c>
      <c r="G36" s="535"/>
      <c r="H36" s="434" t="s">
        <v>122</v>
      </c>
      <c r="I36" s="434"/>
    </row>
    <row r="37" spans="1:10">
      <c r="B37" s="530" t="s">
        <v>49</v>
      </c>
      <c r="C37" s="531"/>
      <c r="D37" s="532" t="s">
        <v>196</v>
      </c>
      <c r="E37" s="533"/>
      <c r="F37" s="534" t="s">
        <v>123</v>
      </c>
      <c r="G37" s="535"/>
      <c r="H37" s="435" t="s">
        <v>124</v>
      </c>
      <c r="I37" s="435"/>
    </row>
    <row r="38" spans="1:10">
      <c r="B38" s="553" t="s">
        <v>367</v>
      </c>
      <c r="C38" s="554"/>
      <c r="D38" s="554"/>
      <c r="E38" s="554"/>
      <c r="F38" s="554"/>
      <c r="G38" s="554"/>
      <c r="H38" s="554"/>
      <c r="I38" s="554"/>
    </row>
    <row r="39" spans="1:10">
      <c r="B39" s="555" t="s">
        <v>238</v>
      </c>
      <c r="C39" s="556"/>
      <c r="D39" s="556"/>
      <c r="E39" s="557"/>
      <c r="F39" s="558" t="s">
        <v>50</v>
      </c>
      <c r="G39" s="559"/>
      <c r="H39" s="431" t="s">
        <v>152</v>
      </c>
      <c r="I39" s="431"/>
    </row>
    <row r="40" spans="1:10">
      <c r="B40" s="578">
        <f>D43</f>
        <v>12</v>
      </c>
      <c r="C40" s="578"/>
      <c r="D40" s="578"/>
      <c r="E40" s="578"/>
      <c r="F40" s="579">
        <v>2026</v>
      </c>
      <c r="G40" s="579"/>
      <c r="H40" s="580" t="s">
        <v>112</v>
      </c>
      <c r="I40" s="580"/>
    </row>
    <row r="41" spans="1:10">
      <c r="B41" s="427" t="s">
        <v>155</v>
      </c>
      <c r="C41" s="427"/>
      <c r="D41" s="427"/>
      <c r="E41" s="427"/>
      <c r="F41" s="427"/>
      <c r="G41" s="427"/>
      <c r="H41" s="427"/>
      <c r="I41" s="427"/>
    </row>
    <row r="42" spans="1:10" ht="36">
      <c r="B42" s="569" t="s">
        <v>126</v>
      </c>
      <c r="C42" s="570"/>
      <c r="D42" s="164" t="s">
        <v>156</v>
      </c>
      <c r="E42" s="165" t="s">
        <v>88</v>
      </c>
      <c r="F42" s="576" t="s">
        <v>89</v>
      </c>
      <c r="G42" s="577"/>
      <c r="H42" s="166" t="s">
        <v>78</v>
      </c>
      <c r="I42" s="166" t="s">
        <v>79</v>
      </c>
    </row>
    <row r="43" spans="1:10">
      <c r="B43" s="543" t="s">
        <v>286</v>
      </c>
      <c r="C43" s="544"/>
      <c r="D43" s="126">
        <f>SUM(CALENDARIZACION!F47:H47)</f>
        <v>12</v>
      </c>
      <c r="E43" s="127">
        <v>0</v>
      </c>
      <c r="F43" s="423">
        <f>SUM(CALENDARIZACION!F48:H48)</f>
        <v>17</v>
      </c>
      <c r="G43" s="423"/>
      <c r="H43" s="153">
        <v>46027</v>
      </c>
      <c r="I43" s="153">
        <v>46386</v>
      </c>
      <c r="J43" s="161"/>
    </row>
    <row r="44" spans="1:10">
      <c r="B44" s="534" t="s">
        <v>287</v>
      </c>
      <c r="C44" s="535"/>
      <c r="D44" s="126">
        <f>SUM(CALENDARIZACION!I47:K47)</f>
        <v>8</v>
      </c>
      <c r="E44" s="129">
        <v>0</v>
      </c>
      <c r="F44" s="423">
        <f>SUM(CALENDARIZACION!I48:K48)</f>
        <v>0</v>
      </c>
      <c r="G44" s="423"/>
      <c r="H44" s="153"/>
      <c r="I44" s="153"/>
      <c r="J44" s="161"/>
    </row>
    <row r="45" spans="1:10">
      <c r="B45" s="534" t="s">
        <v>136</v>
      </c>
      <c r="C45" s="535"/>
      <c r="D45" s="126">
        <f>SUM(CALENDARIZACION!L47:N47)</f>
        <v>5</v>
      </c>
      <c r="E45" s="127">
        <v>0</v>
      </c>
      <c r="F45" s="423">
        <f>SUM(CALENDARIZACION!L48:N48)</f>
        <v>0</v>
      </c>
      <c r="G45" s="423"/>
      <c r="H45" s="153"/>
      <c r="I45" s="153"/>
    </row>
    <row r="46" spans="1:10">
      <c r="B46" s="561" t="s">
        <v>288</v>
      </c>
      <c r="C46" s="562"/>
      <c r="D46" s="130">
        <f>SUM(CALENDARIZACION!O47:Q47)</f>
        <v>5</v>
      </c>
      <c r="E46" s="131">
        <v>0</v>
      </c>
      <c r="F46" s="563">
        <f>SUM(CALENDARIZACION!O48:Q48)</f>
        <v>0</v>
      </c>
      <c r="G46" s="563"/>
      <c r="H46" s="153"/>
      <c r="I46" s="153"/>
    </row>
    <row r="47" spans="1:10" ht="24">
      <c r="B47" s="424" t="s">
        <v>363</v>
      </c>
      <c r="C47" s="424"/>
      <c r="D47" s="154">
        <f>CALENDARIZACION!R47</f>
        <v>30</v>
      </c>
      <c r="E47" s="154">
        <v>0</v>
      </c>
      <c r="F47" s="425">
        <f>CALENDARIZACION!R48</f>
        <v>17</v>
      </c>
      <c r="G47" s="425"/>
      <c r="H47" s="125" t="s">
        <v>158</v>
      </c>
      <c r="I47" s="155">
        <f>CALENDARIZACION!U47</f>
        <v>0.56666666666666665</v>
      </c>
    </row>
    <row r="48" spans="1:10">
      <c r="A48" s="426"/>
      <c r="B48" s="426"/>
      <c r="C48" s="426"/>
      <c r="D48" s="426"/>
      <c r="E48" s="426"/>
      <c r="F48" s="426"/>
      <c r="G48" s="426"/>
      <c r="H48" s="426"/>
      <c r="I48" s="426"/>
    </row>
    <row r="49" spans="1:9" ht="22.5" customHeight="1">
      <c r="A49" s="426"/>
      <c r="B49" s="426"/>
      <c r="C49" s="426"/>
      <c r="D49" s="426"/>
      <c r="E49" s="426"/>
      <c r="F49" s="426"/>
      <c r="G49" s="426"/>
      <c r="H49" s="426"/>
      <c r="I49" s="426"/>
    </row>
    <row r="50" spans="1:9" ht="39" customHeight="1">
      <c r="B50" s="450" t="s">
        <v>170</v>
      </c>
      <c r="C50" s="428"/>
      <c r="D50" s="417" t="s">
        <v>52</v>
      </c>
      <c r="E50" s="417"/>
      <c r="F50" s="417" t="s">
        <v>164</v>
      </c>
      <c r="G50" s="417"/>
      <c r="H50" s="417"/>
      <c r="I50" s="417"/>
    </row>
    <row r="51" spans="1:9" ht="33.75" customHeight="1">
      <c r="B51" s="418" t="str">
        <f>D8</f>
        <v>PP1- A10 C1</v>
      </c>
      <c r="C51" s="418"/>
      <c r="D51" s="420" t="str">
        <f>B15</f>
        <v>Permisos de Refrendo de Inhumación</v>
      </c>
      <c r="E51" s="420"/>
      <c r="F51" s="134" t="s">
        <v>165</v>
      </c>
      <c r="G51" s="125" t="s">
        <v>166</v>
      </c>
      <c r="H51" s="134" t="s">
        <v>67</v>
      </c>
      <c r="I51" s="135" t="s">
        <v>68</v>
      </c>
    </row>
    <row r="52" spans="1:9" ht="30" customHeight="1">
      <c r="B52" s="419"/>
      <c r="C52" s="419"/>
      <c r="D52" s="421"/>
      <c r="E52" s="421"/>
      <c r="F52" s="136">
        <f>CALENDARIZACION!S47</f>
        <v>30</v>
      </c>
      <c r="G52" s="132">
        <f>CALENDARIZACION!S48</f>
        <v>17</v>
      </c>
      <c r="H52" s="136">
        <f>CALENDARIZACION!T47</f>
        <v>13</v>
      </c>
      <c r="I52" s="137">
        <f>CALENDARIZACION!U47</f>
        <v>0.56666666666666665</v>
      </c>
    </row>
    <row r="53" spans="1:9" ht="20.25" customHeight="1">
      <c r="A53" s="162">
        <v>1</v>
      </c>
      <c r="B53" s="348">
        <v>0</v>
      </c>
      <c r="C53" s="348"/>
      <c r="D53" s="348"/>
      <c r="E53" s="348"/>
      <c r="F53" s="348"/>
      <c r="G53" s="348"/>
      <c r="H53" s="348"/>
      <c r="I53" s="348"/>
    </row>
    <row r="54" spans="1:9">
      <c r="A54" s="162">
        <v>1</v>
      </c>
      <c r="B54" s="348"/>
      <c r="C54" s="348"/>
      <c r="D54" s="348"/>
      <c r="E54" s="348"/>
      <c r="F54" s="348"/>
      <c r="G54" s="348"/>
      <c r="H54" s="348"/>
      <c r="I54" s="348"/>
    </row>
    <row r="55" spans="1:9">
      <c r="A55" s="162">
        <v>1</v>
      </c>
      <c r="B55" s="348"/>
      <c r="C55" s="348"/>
      <c r="D55" s="348"/>
      <c r="E55" s="348"/>
      <c r="F55" s="348"/>
      <c r="G55" s="348"/>
      <c r="H55" s="348"/>
      <c r="I55" s="348"/>
    </row>
    <row r="56" spans="1:9">
      <c r="A56" s="162">
        <v>1</v>
      </c>
      <c r="B56" s="348"/>
      <c r="C56" s="348"/>
      <c r="D56" s="348"/>
      <c r="E56" s="348"/>
      <c r="F56" s="348"/>
      <c r="G56" s="348"/>
      <c r="H56" s="348"/>
      <c r="I56" s="348"/>
    </row>
    <row r="57" spans="1:9">
      <c r="A57" s="162">
        <v>1</v>
      </c>
      <c r="B57" s="348"/>
      <c r="C57" s="348"/>
      <c r="D57" s="348"/>
      <c r="E57" s="348"/>
      <c r="F57" s="348"/>
      <c r="G57" s="348"/>
      <c r="H57" s="348"/>
      <c r="I57" s="348"/>
    </row>
    <row r="58" spans="1:9">
      <c r="A58" s="162">
        <v>1</v>
      </c>
      <c r="B58" s="348"/>
      <c r="C58" s="348"/>
      <c r="D58" s="348"/>
      <c r="E58" s="348"/>
      <c r="F58" s="348"/>
      <c r="G58" s="348"/>
      <c r="H58" s="348"/>
      <c r="I58" s="348"/>
    </row>
    <row r="59" spans="1:9">
      <c r="A59" s="162">
        <v>1</v>
      </c>
      <c r="B59" s="348"/>
      <c r="C59" s="348"/>
      <c r="D59" s="348"/>
      <c r="E59" s="348"/>
      <c r="F59" s="348"/>
      <c r="G59" s="348"/>
      <c r="H59" s="348"/>
      <c r="I59" s="348"/>
    </row>
    <row r="60" spans="1:9">
      <c r="A60" s="162">
        <v>1</v>
      </c>
      <c r="B60" s="348"/>
      <c r="C60" s="348"/>
      <c r="D60" s="348"/>
      <c r="E60" s="348"/>
      <c r="F60" s="348"/>
      <c r="G60" s="348"/>
      <c r="H60" s="348"/>
      <c r="I60" s="348"/>
    </row>
    <row r="61" spans="1:9">
      <c r="A61" s="162">
        <v>1</v>
      </c>
      <c r="B61" s="348"/>
      <c r="C61" s="348"/>
      <c r="D61" s="348"/>
      <c r="E61" s="348"/>
      <c r="F61" s="348"/>
      <c r="G61" s="348"/>
      <c r="H61" s="348"/>
      <c r="I61" s="348"/>
    </row>
    <row r="62" spans="1:9">
      <c r="A62" s="162">
        <v>1</v>
      </c>
      <c r="B62" s="348"/>
      <c r="C62" s="348"/>
      <c r="D62" s="348"/>
      <c r="E62" s="348"/>
      <c r="F62" s="348"/>
      <c r="G62" s="348"/>
      <c r="H62" s="348"/>
      <c r="I62" s="348"/>
    </row>
    <row r="63" spans="1:9">
      <c r="A63" s="162">
        <v>1</v>
      </c>
      <c r="B63" s="348"/>
      <c r="C63" s="348"/>
      <c r="D63" s="348"/>
      <c r="E63" s="348"/>
      <c r="F63" s="348"/>
      <c r="G63" s="348"/>
      <c r="H63" s="348"/>
      <c r="I63" s="348"/>
    </row>
    <row r="64" spans="1:9">
      <c r="A64" s="162">
        <v>1</v>
      </c>
      <c r="B64" s="348"/>
      <c r="C64" s="348"/>
      <c r="D64" s="348"/>
      <c r="E64" s="348"/>
      <c r="F64" s="348"/>
      <c r="G64" s="348"/>
      <c r="H64" s="348"/>
      <c r="I64" s="348"/>
    </row>
    <row r="65" spans="1:9">
      <c r="A65" s="162">
        <v>1</v>
      </c>
      <c r="B65" s="348"/>
      <c r="C65" s="348"/>
      <c r="D65" s="348"/>
      <c r="E65" s="348"/>
      <c r="F65" s="348"/>
      <c r="G65" s="348"/>
      <c r="H65" s="348"/>
      <c r="I65" s="348"/>
    </row>
    <row r="66" spans="1:9">
      <c r="A66" s="162">
        <v>1</v>
      </c>
      <c r="B66" s="348"/>
      <c r="C66" s="348"/>
      <c r="D66" s="348"/>
      <c r="E66" s="348"/>
      <c r="F66" s="348"/>
      <c r="G66" s="348"/>
      <c r="H66" s="348"/>
      <c r="I66" s="348"/>
    </row>
    <row r="67" spans="1:9">
      <c r="A67" s="162">
        <v>1</v>
      </c>
      <c r="B67" s="348"/>
      <c r="C67" s="348"/>
      <c r="D67" s="348"/>
      <c r="E67" s="348"/>
      <c r="F67" s="348"/>
      <c r="G67" s="348"/>
      <c r="H67" s="348"/>
      <c r="I67" s="348"/>
    </row>
    <row r="68" spans="1:9" ht="17.25" customHeight="1">
      <c r="A68" s="162">
        <v>1</v>
      </c>
      <c r="B68" s="348"/>
      <c r="C68" s="348"/>
      <c r="D68" s="348"/>
      <c r="E68" s="348"/>
      <c r="F68" s="348"/>
      <c r="G68" s="348"/>
      <c r="H68" s="348"/>
      <c r="I68" s="348"/>
    </row>
    <row r="69" spans="1:9">
      <c r="A69" s="162">
        <v>1</v>
      </c>
      <c r="B69" s="458" t="s">
        <v>294</v>
      </c>
      <c r="C69" s="458"/>
      <c r="D69" s="458"/>
      <c r="E69" s="458"/>
      <c r="F69" s="458"/>
      <c r="G69" s="458"/>
      <c r="H69" s="458"/>
      <c r="I69" s="458"/>
    </row>
    <row r="70" spans="1:9">
      <c r="A70" s="162">
        <v>1</v>
      </c>
      <c r="B70" s="458"/>
      <c r="C70" s="458"/>
      <c r="D70" s="458"/>
      <c r="E70" s="458"/>
      <c r="F70" s="458"/>
      <c r="G70" s="458"/>
      <c r="H70" s="458"/>
      <c r="I70" s="458"/>
    </row>
    <row r="71" spans="1:9">
      <c r="A71" s="162">
        <v>1</v>
      </c>
      <c r="B71" s="406" t="s">
        <v>286</v>
      </c>
      <c r="C71" s="406"/>
      <c r="D71" s="406"/>
      <c r="E71" s="414">
        <f>F43/D43</f>
        <v>1.4166666666666667</v>
      </c>
      <c r="F71" s="414"/>
      <c r="G71" s="414"/>
      <c r="H71" s="414"/>
      <c r="I71" s="414"/>
    </row>
    <row r="72" spans="1:9">
      <c r="A72" s="162">
        <v>1</v>
      </c>
      <c r="B72" s="406"/>
      <c r="C72" s="406"/>
      <c r="D72" s="406"/>
      <c r="E72" s="414"/>
      <c r="F72" s="414"/>
      <c r="G72" s="414"/>
      <c r="H72" s="414"/>
      <c r="I72" s="414"/>
    </row>
    <row r="73" spans="1:9">
      <c r="B73" s="406" t="s">
        <v>287</v>
      </c>
      <c r="C73" s="406"/>
      <c r="D73" s="406"/>
      <c r="E73" s="414">
        <f>F44/D44</f>
        <v>0</v>
      </c>
      <c r="F73" s="414"/>
      <c r="G73" s="414"/>
      <c r="H73" s="414"/>
      <c r="I73" s="414"/>
    </row>
    <row r="74" spans="1:9">
      <c r="B74" s="406"/>
      <c r="C74" s="406"/>
      <c r="D74" s="406"/>
      <c r="E74" s="414"/>
      <c r="F74" s="414"/>
      <c r="G74" s="414"/>
      <c r="H74" s="414"/>
      <c r="I74" s="414"/>
    </row>
    <row r="75" spans="1:9" ht="12.75" customHeight="1">
      <c r="B75" s="406" t="s">
        <v>136</v>
      </c>
      <c r="C75" s="406"/>
      <c r="D75" s="406"/>
      <c r="E75" s="414">
        <f>F45/D45</f>
        <v>0</v>
      </c>
      <c r="F75" s="414"/>
      <c r="G75" s="414"/>
      <c r="H75" s="414"/>
      <c r="I75" s="414"/>
    </row>
    <row r="76" spans="1:9" ht="12.75" customHeight="1">
      <c r="B76" s="406"/>
      <c r="C76" s="406"/>
      <c r="D76" s="406"/>
      <c r="E76" s="414"/>
      <c r="F76" s="414"/>
      <c r="G76" s="414"/>
      <c r="H76" s="414"/>
      <c r="I76" s="414"/>
    </row>
    <row r="77" spans="1:9">
      <c r="B77" s="406" t="s">
        <v>288</v>
      </c>
      <c r="C77" s="406"/>
      <c r="D77" s="406"/>
      <c r="E77" s="414">
        <f>F46/D46</f>
        <v>0</v>
      </c>
      <c r="F77" s="414"/>
      <c r="G77" s="414"/>
      <c r="H77" s="414"/>
      <c r="I77" s="414"/>
    </row>
    <row r="78" spans="1:9">
      <c r="B78" s="406"/>
      <c r="C78" s="406"/>
      <c r="D78" s="406"/>
      <c r="E78" s="414"/>
      <c r="F78" s="414"/>
      <c r="G78" s="414"/>
      <c r="H78" s="414"/>
      <c r="I78" s="414"/>
    </row>
    <row r="79" spans="1:9">
      <c r="B79" s="485"/>
      <c r="C79" s="485"/>
      <c r="D79" s="485"/>
      <c r="E79" s="485"/>
      <c r="F79" s="485"/>
      <c r="G79" s="485"/>
      <c r="H79" s="485"/>
      <c r="I79" s="485"/>
    </row>
  </sheetData>
  <dataConsolidate link="1"/>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{4BFE4329-4D6C-4BAD-883B-D4FB5AF1D24F}</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{9E65D433-E849-4186-8D83-56297C98CB98}</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{BD561042-A62C-448B-BE9A-BDCFBF861E00}</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{BFD18552-A86B-4CCF-B92E-AE3DCA9B5B2D}</x14:id>
        </ext>
      </extLst>
    </cfRule>
  </conditionalFormatting>
  <hyperlinks>
    <hyperlink ref="H23" r:id="rId1" display="https://zapotlan.hidalgo.gob.mx/normateca.html" xr:uid="{6C3059C1-120B-434C-AD32-BAA97B483497}"/>
    <hyperlink ref="H24" r:id="rId2" display="https://zapotlan.hidalgo.gob.mx/normateca.html" xr:uid="{0D750CEF-3374-46C5-8710-CCBA63B8DB13}"/>
    <hyperlink ref="H25" r:id="rId3" display="https://zapotlan.hidalgo.gob.mx/normateca.html" xr:uid="{13E5F458-E80C-49FD-9E30-C74715D07C9E}"/>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4BFE4329-4D6C-4BAD-883B-D4FB5AF1D24F}">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E65D433-E849-4186-8D83-56297C98CB98}">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D561042-A62C-448B-BE9A-BDCFBF861E00}">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BFD18552-A86B-4CCF-B92E-AE3DCA9B5B2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5AD33E9B-53DC-40D5-83ED-6B4C39995CCE}">
          <x14:formula1>
            <xm:f>'NO SE EDITA'!$K$3:$K$6</xm:f>
          </x14:formula1>
          <xm:sqref>H43:H46</xm:sqref>
        </x14:dataValidation>
        <x14:dataValidation type="list" allowBlank="1" showInputMessage="1" showErrorMessage="1" xr:uid="{29AA10F4-938B-4C4E-B986-2A1636C123E7}">
          <x14:formula1>
            <xm:f>'NO SE EDITA'!$L$3:$L$6</xm:f>
          </x14:formula1>
          <xm:sqref>I43:I46</xm:sqref>
        </x14:dataValidation>
        <x14:dataValidation type="list" allowBlank="1" showInputMessage="1" showErrorMessage="1" xr:uid="{04994212-46D5-4726-BD01-BB6129245647}">
          <x14:formula1>
            <xm:f>'NO SE EDITA'!$C$3:$C$6</xm:f>
          </x14:formula1>
          <xm:sqref>D28:E28</xm:sqref>
        </x14:dataValidation>
        <x14:dataValidation type="list" allowBlank="1" showInputMessage="1" showErrorMessage="1" xr:uid="{F7415AF0-199F-4F91-B193-61243816A675}">
          <x14:formula1>
            <xm:f>'NO SE EDITA'!$G$3:$G$5</xm:f>
          </x14:formula1>
          <xm:sqref>B32:E32 D36:E36 H40:I40</xm:sqref>
        </x14:dataValidation>
        <x14:dataValidation type="list" allowBlank="1" showInputMessage="1" showErrorMessage="1" xr:uid="{18594A14-1CB2-4B30-8144-F1EA1262B15F}">
          <x14:formula1>
            <xm:f>'NO SE EDITA'!$H$3:$H$4</xm:f>
          </x14:formula1>
          <xm:sqref>F32:I32</xm:sqref>
        </x14:dataValidation>
        <x14:dataValidation type="list" allowBlank="1" showInputMessage="1" showErrorMessage="1" xr:uid="{E554C55C-CF43-4CE7-BF86-6D377D565700}">
          <x14:formula1>
            <xm:f>'NO SE EDITA'!$D$3:$D$4</xm:f>
          </x14:formula1>
          <xm:sqref>F28</xm:sqref>
        </x14:dataValidation>
        <x14:dataValidation type="list" allowBlank="1" showInputMessage="1" showErrorMessage="1" xr:uid="{2A587F3E-0D72-4C9E-8B3E-511E35326DED}">
          <x14:formula1>
            <xm:f>'NO SE EDITA'!$B$3:$B$4</xm:f>
          </x14:formula1>
          <xm:sqref>B27:C28</xm:sqref>
        </x14:dataValidation>
        <x14:dataValidation type="list" allowBlank="1" showInputMessage="1" showErrorMessage="1" xr:uid="{961E6BE2-D00C-42AF-92A8-91D29D3D60A2}">
          <x14:formula1>
            <xm:f>'NO SE EDITA'!$M$3:$M$4</xm:f>
          </x14:formula1>
          <xm:sqref>D37:E37</xm:sqref>
        </x14:dataValidation>
        <x14:dataValidation type="list" allowBlank="1" showInputMessage="1" showErrorMessage="1" xr:uid="{9913F8A8-D596-4837-9CC2-104F8F36DCF9}">
          <x14:formula1>
            <xm:f>'NO SE EDITA'!$E$3:$E$4</xm:f>
          </x14:formula1>
          <xm:sqref>B30:E30</xm:sqref>
        </x14:dataValidation>
        <x14:dataValidation type="list" allowBlank="1" showInputMessage="1" showErrorMessage="1" xr:uid="{E67FFC13-882B-49F6-9FD9-C7D0A4D71DD7}">
          <x14:formula1>
            <xm:f>'NO SE EDITA'!$F$3:$F$4</xm:f>
          </x14:formula1>
          <xm:sqref>F30:I30</xm:sqref>
        </x14:dataValidation>
        <x14:dataValidation type="list" allowBlank="1" showInputMessage="1" showErrorMessage="1" xr:uid="{BD51CB30-6041-430A-A6D5-1B265A46A3CE}">
          <x14:formula1>
            <xm:f>'NO SE EDITA'!$J$3:$J$6</xm:f>
          </x14:formula1>
          <xm:sqref>F40:G40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6E98-82A5-4EF8-B874-A4810302A5B3}">
  <dimension ref="A2:J79"/>
  <sheetViews>
    <sheetView topLeftCell="A34" zoomScaleNormal="100" workbookViewId="0">
      <selection activeCell="D43" sqref="D43"/>
    </sheetView>
  </sheetViews>
  <sheetFormatPr baseColWidth="10" defaultRowHeight="12.75"/>
  <cols>
    <col min="1" max="1" width="4.33203125" style="141" customWidth="1"/>
    <col min="2" max="3" width="15.83203125" style="141" customWidth="1"/>
    <col min="4" max="9" width="17.83203125" style="141" customWidth="1"/>
    <col min="10" max="16384" width="12" style="141"/>
  </cols>
  <sheetData>
    <row r="2" spans="2:9" ht="18" customHeight="1"/>
    <row r="3" spans="2:9" ht="15" customHeight="1"/>
    <row r="4" spans="2:9" ht="34.5" customHeight="1">
      <c r="B4" s="344" t="s">
        <v>38</v>
      </c>
      <c r="C4" s="448"/>
      <c r="D4" s="448"/>
      <c r="E4" s="448"/>
      <c r="F4" s="448"/>
      <c r="G4" s="448"/>
      <c r="H4" s="448"/>
      <c r="I4" s="448"/>
    </row>
    <row r="5" spans="2:9" ht="19.5" customHeight="1">
      <c r="B5" s="349" t="s">
        <v>364</v>
      </c>
      <c r="C5" s="449"/>
      <c r="D5" s="449"/>
      <c r="E5" s="449"/>
      <c r="F5" s="449"/>
      <c r="G5" s="449"/>
      <c r="H5" s="449"/>
      <c r="I5" s="449"/>
    </row>
    <row r="6" spans="2:9" ht="31.5" customHeight="1">
      <c r="B6" s="500" t="s">
        <v>39</v>
      </c>
      <c r="C6" s="501"/>
      <c r="D6" s="502" t="str">
        <f>'FORMATO 2. POA - MIR'!D4:F4</f>
        <v>Secretaria General Municipal</v>
      </c>
      <c r="E6" s="503"/>
      <c r="F6" s="500" t="s">
        <v>42</v>
      </c>
      <c r="G6" s="504"/>
      <c r="H6" s="505">
        <v>2026</v>
      </c>
      <c r="I6" s="505"/>
    </row>
    <row r="7" spans="2:9" ht="54" customHeight="1">
      <c r="B7" s="491" t="s">
        <v>40</v>
      </c>
      <c r="C7" s="492"/>
      <c r="D7" s="452" t="s">
        <v>458</v>
      </c>
      <c r="E7" s="453"/>
      <c r="F7" s="491" t="s">
        <v>43</v>
      </c>
      <c r="G7" s="493"/>
      <c r="H7" s="345" t="s">
        <v>289</v>
      </c>
      <c r="I7" s="345"/>
    </row>
    <row r="8" spans="2:9" ht="41.25" customHeight="1">
      <c r="B8" s="494" t="s">
        <v>41</v>
      </c>
      <c r="C8" s="495"/>
      <c r="D8" s="496" t="s">
        <v>619</v>
      </c>
      <c r="E8" s="497"/>
      <c r="F8" s="498" t="s">
        <v>44</v>
      </c>
      <c r="G8" s="499"/>
      <c r="H8" s="345" t="s">
        <v>594</v>
      </c>
      <c r="I8" s="345"/>
    </row>
    <row r="9" spans="2:9">
      <c r="B9" s="436" t="s">
        <v>92</v>
      </c>
      <c r="C9" s="436"/>
      <c r="D9" s="436"/>
      <c r="E9" s="436"/>
      <c r="F9" s="436"/>
      <c r="G9" s="436"/>
      <c r="H9" s="436"/>
      <c r="I9" s="436"/>
    </row>
    <row r="10" spans="2:9" ht="93.75" customHeight="1">
      <c r="B10" s="428" t="s">
        <v>93</v>
      </c>
      <c r="C10" s="428"/>
      <c r="D10" s="422" t="str">
        <f>'FORMATO 2. POA - MIR'!C9</f>
        <v>1. Acuerdo para un Gobierno Cercano, Justo y Honesto</v>
      </c>
      <c r="E10" s="506"/>
      <c r="F10" s="431" t="s">
        <v>94</v>
      </c>
      <c r="G10" s="431"/>
      <c r="H10" s="507" t="str">
        <f>'FORMATO 2. POA - MIR'!E9</f>
        <v>1.1 Garantizar un servicio público responsable, transparente, inclusivo y comprometido con la equidad, promoviendo la rendición de cuentas y la atención eficaz a las necesidades de la población.</v>
      </c>
      <c r="I10" s="508"/>
    </row>
    <row r="11" spans="2:9" ht="93.75" customHeight="1">
      <c r="B11" s="431" t="s">
        <v>95</v>
      </c>
      <c r="C11" s="431"/>
      <c r="D11" s="422" t="str">
        <f>'FORMATO 2. POA - MIR'!C10</f>
        <v>ACUERDO 1. ZAPOTLÁN SEGURO, CON UN GOBIERNO TRANSPARENTE Y JUSTO.</v>
      </c>
      <c r="E11" s="506"/>
      <c r="F11" s="431" t="s">
        <v>97</v>
      </c>
      <c r="G11" s="431"/>
      <c r="H11" s="507" t="str">
        <f>'FORMATO 2. POA - MIR'!E10</f>
        <v>1.1.1.2 Dar a conocer la oferta de proyectos y programas de la administración pública municipal a los Zapotlanenses a través de los servidores públicos.</v>
      </c>
      <c r="I11" s="508"/>
    </row>
    <row r="12" spans="2:9" ht="93.75" customHeight="1">
      <c r="B12" s="509" t="s">
        <v>98</v>
      </c>
      <c r="C12" s="509"/>
      <c r="D12" s="510" t="str">
        <f>'FORMATO 2. POA - MIR'!C11</f>
        <v>Tener un Zapotlán seguro y en paz, mediante un gobierno cercano con participación ciudadana, enfocado en una rendición de cuentas transparente y justa en beneficio de la ciudadanía.</v>
      </c>
      <c r="E12" s="510"/>
      <c r="F12" s="431" t="s">
        <v>99</v>
      </c>
      <c r="G12" s="431"/>
      <c r="H12" s="507" t="str">
        <f>'FORMATO 2. POA - MIR'!E11</f>
        <v>1.4.3.5 Optimizar de forma efectiva los tiempos, costos y requisitos necesarios en la realización de trámites y servicios municipales.</v>
      </c>
      <c r="I12" s="508"/>
    </row>
    <row r="13" spans="2:9" ht="15" customHeight="1">
      <c r="B13" s="511" t="s">
        <v>365</v>
      </c>
      <c r="C13" s="512"/>
      <c r="D13" s="512"/>
      <c r="E13" s="512"/>
      <c r="F13" s="512"/>
      <c r="G13" s="512"/>
      <c r="H13" s="512"/>
      <c r="I13" s="513"/>
    </row>
    <row r="14" spans="2:9">
      <c r="B14" s="428" t="s">
        <v>45</v>
      </c>
      <c r="C14" s="428"/>
      <c r="D14" s="428"/>
      <c r="E14" s="428"/>
      <c r="F14" s="428"/>
      <c r="G14" s="428"/>
      <c r="H14" s="428"/>
      <c r="I14" s="428"/>
    </row>
    <row r="15" spans="2:9" ht="30.75" customHeight="1">
      <c r="B15" s="489" t="str">
        <f>'FORMATO 2. POA - MIR'!B27</f>
        <v>Campaña de matrimonios colectivos</v>
      </c>
      <c r="C15" s="489"/>
      <c r="D15" s="489"/>
      <c r="E15" s="489"/>
      <c r="F15" s="489"/>
      <c r="G15" s="489"/>
      <c r="H15" s="489"/>
      <c r="I15" s="489"/>
    </row>
    <row r="16" spans="2:9">
      <c r="B16" s="428" t="s">
        <v>48</v>
      </c>
      <c r="C16" s="428"/>
      <c r="D16" s="428"/>
      <c r="E16" s="428"/>
      <c r="F16" s="428"/>
      <c r="G16" s="428"/>
      <c r="H16" s="428"/>
      <c r="I16" s="428"/>
    </row>
    <row r="17" spans="2:9" ht="39" customHeight="1">
      <c r="B17" s="345" t="str">
        <f>'FORMATO 2. POA - MIR'!C27</f>
        <v>Gestionar una vez al año y llevar a cabo la Campaña de Matrimonios Colectivos para garantizar el derecho a la familia.</v>
      </c>
      <c r="C17" s="345"/>
      <c r="D17" s="345"/>
      <c r="E17" s="345"/>
      <c r="F17" s="345"/>
      <c r="G17" s="345"/>
      <c r="H17" s="345"/>
      <c r="I17" s="345"/>
    </row>
    <row r="18" spans="2:9" ht="18.75" customHeight="1">
      <c r="B18" s="457" t="s">
        <v>366</v>
      </c>
      <c r="C18" s="457"/>
      <c r="D18" s="457"/>
      <c r="E18" s="457"/>
      <c r="F18" s="457"/>
      <c r="G18" s="457"/>
      <c r="H18" s="457"/>
      <c r="I18" s="457"/>
    </row>
    <row r="19" spans="2:9">
      <c r="B19" s="430" t="s">
        <v>352</v>
      </c>
      <c r="C19" s="430"/>
      <c r="D19" s="430"/>
      <c r="E19" s="430"/>
      <c r="F19" s="430"/>
      <c r="G19" s="430"/>
      <c r="H19" s="430"/>
      <c r="I19" s="430"/>
    </row>
    <row r="20" spans="2:9">
      <c r="B20" s="422" t="str">
        <f>CALENDARIZACION!E50</f>
        <v xml:space="preserve">PSRCMCGDF = PCMC (PCMCR/PCMCP)X100% </v>
      </c>
      <c r="C20" s="422"/>
      <c r="D20" s="422"/>
      <c r="E20" s="422"/>
      <c r="F20" s="422"/>
      <c r="G20" s="422"/>
      <c r="H20" s="422"/>
      <c r="I20" s="422"/>
    </row>
    <row r="21" spans="2:9">
      <c r="B21" s="430" t="s">
        <v>353</v>
      </c>
      <c r="C21" s="430"/>
      <c r="D21" s="430"/>
      <c r="E21" s="430"/>
      <c r="F21" s="430"/>
      <c r="G21" s="430"/>
      <c r="H21" s="430"/>
      <c r="I21" s="430"/>
    </row>
    <row r="22" spans="2:9" ht="28.5" customHeight="1">
      <c r="B22" s="443" t="s">
        <v>108</v>
      </c>
      <c r="C22" s="444"/>
      <c r="D22" s="445" t="s">
        <v>354</v>
      </c>
      <c r="E22" s="445"/>
      <c r="F22" s="444" t="s">
        <v>355</v>
      </c>
      <c r="G22" s="444"/>
      <c r="H22" s="431" t="s">
        <v>148</v>
      </c>
      <c r="I22" s="431"/>
    </row>
    <row r="23" spans="2:9" ht="146.25" customHeight="1">
      <c r="B23" s="462" t="s">
        <v>618</v>
      </c>
      <c r="C23" s="463"/>
      <c r="D23" s="518" t="s">
        <v>111</v>
      </c>
      <c r="E23" s="519"/>
      <c r="F23" s="520" t="str">
        <f>CALENDARIZACION!C50</f>
        <v xml:space="preserve">PSRCMCGDF
Porcentaje de solicitudes recibidas para la Campaña de Matrimonios Colectivos y así garantizar el derecho a la familia.
</v>
      </c>
      <c r="G23" s="521"/>
      <c r="H23" s="460" t="s">
        <v>646</v>
      </c>
      <c r="I23" s="461"/>
    </row>
    <row r="24" spans="2:9" ht="146.25" customHeight="1">
      <c r="B24" s="452" t="s">
        <v>616</v>
      </c>
      <c r="C24" s="453"/>
      <c r="D24" s="518" t="s">
        <v>111</v>
      </c>
      <c r="E24" s="519"/>
      <c r="F24" s="571" t="str">
        <f>CALENDARIZACION!D50</f>
        <v xml:space="preserve">PSRCMCGDF
PCMC (Porcentaje Campaña de Matrimonios 
Colectivos Programadas)
</v>
      </c>
      <c r="G24" s="572"/>
      <c r="H24" s="460" t="s">
        <v>646</v>
      </c>
      <c r="I24" s="461"/>
    </row>
    <row r="25" spans="2:9" ht="146.25" customHeight="1">
      <c r="B25" s="452" t="s">
        <v>617</v>
      </c>
      <c r="C25" s="453"/>
      <c r="D25" s="518" t="s">
        <v>111</v>
      </c>
      <c r="E25" s="519"/>
      <c r="F25" s="573" t="str">
        <f>CALENDARIZACION!D51</f>
        <v>PCMCR (Porcentaje de Campaña re Matrimonios Colectivos Programadas Realizadas)</v>
      </c>
      <c r="G25" s="573"/>
      <c r="H25" s="460" t="s">
        <v>646</v>
      </c>
      <c r="I25" s="461"/>
    </row>
    <row r="26" spans="2:9" ht="12.75" customHeight="1">
      <c r="B26" s="568" t="s">
        <v>151</v>
      </c>
      <c r="C26" s="568"/>
      <c r="D26" s="568"/>
      <c r="E26" s="568"/>
      <c r="F26" s="568"/>
      <c r="G26" s="568"/>
      <c r="H26" s="568"/>
      <c r="I26" s="568"/>
    </row>
    <row r="27" spans="2:9" ht="15.75" customHeight="1">
      <c r="B27" s="569" t="s">
        <v>28</v>
      </c>
      <c r="C27" s="566"/>
      <c r="D27" s="564" t="s">
        <v>46</v>
      </c>
      <c r="E27" s="566"/>
      <c r="F27" s="569" t="s">
        <v>47</v>
      </c>
      <c r="G27" s="570"/>
      <c r="H27" s="570"/>
      <c r="I27" s="570"/>
    </row>
    <row r="28" spans="2:9" ht="18" customHeight="1">
      <c r="B28" s="506" t="s">
        <v>102</v>
      </c>
      <c r="C28" s="508"/>
      <c r="D28" s="525" t="s">
        <v>100</v>
      </c>
      <c r="E28" s="526"/>
      <c r="F28" s="525" t="s">
        <v>221</v>
      </c>
      <c r="G28" s="510"/>
      <c r="H28" s="510"/>
      <c r="I28" s="526"/>
    </row>
    <row r="29" spans="2:9" ht="18" customHeight="1">
      <c r="B29" s="564" t="s">
        <v>130</v>
      </c>
      <c r="C29" s="565"/>
      <c r="D29" s="565"/>
      <c r="E29" s="566"/>
      <c r="F29" s="567" t="s">
        <v>133</v>
      </c>
      <c r="G29" s="554"/>
      <c r="H29" s="554"/>
      <c r="I29" s="554"/>
    </row>
    <row r="30" spans="2:9" ht="13.5" customHeight="1">
      <c r="B30" s="522" t="s">
        <v>111</v>
      </c>
      <c r="C30" s="523"/>
      <c r="D30" s="523"/>
      <c r="E30" s="524"/>
      <c r="F30" s="525" t="s">
        <v>197</v>
      </c>
      <c r="G30" s="510"/>
      <c r="H30" s="510"/>
      <c r="I30" s="526"/>
    </row>
    <row r="31" spans="2:9" ht="15.75" customHeight="1">
      <c r="B31" s="527" t="s">
        <v>85</v>
      </c>
      <c r="C31" s="528"/>
      <c r="D31" s="528"/>
      <c r="E31" s="529"/>
      <c r="F31" s="429" t="s">
        <v>134</v>
      </c>
      <c r="G31" s="430"/>
      <c r="H31" s="430"/>
      <c r="I31" s="430"/>
    </row>
    <row r="32" spans="2:9" ht="15.75" customHeight="1">
      <c r="B32" s="522" t="s">
        <v>115</v>
      </c>
      <c r="C32" s="523"/>
      <c r="D32" s="523"/>
      <c r="E32" s="524"/>
      <c r="F32" s="536" t="s">
        <v>113</v>
      </c>
      <c r="G32" s="537"/>
      <c r="H32" s="537"/>
      <c r="I32" s="538"/>
    </row>
    <row r="33" spans="1:10" ht="14.25" customHeight="1">
      <c r="B33" s="436" t="s">
        <v>154</v>
      </c>
      <c r="C33" s="436"/>
      <c r="D33" s="436"/>
      <c r="E33" s="436"/>
      <c r="F33" s="436"/>
      <c r="G33" s="436"/>
      <c r="H33" s="436"/>
      <c r="I33" s="436"/>
    </row>
    <row r="34" spans="1:10" ht="13.5" customHeight="1">
      <c r="B34" s="581" t="s">
        <v>357</v>
      </c>
      <c r="C34" s="582"/>
      <c r="D34" s="582"/>
      <c r="E34" s="582"/>
      <c r="F34" s="583" t="s">
        <v>358</v>
      </c>
      <c r="G34" s="583"/>
      <c r="H34" s="583"/>
      <c r="I34" s="583"/>
    </row>
    <row r="35" spans="1:10">
      <c r="B35" s="530" t="s">
        <v>157</v>
      </c>
      <c r="C35" s="531"/>
      <c r="D35" s="584">
        <f>CALENDARIZACION!R50</f>
        <v>1</v>
      </c>
      <c r="E35" s="585"/>
      <c r="F35" s="543" t="s">
        <v>118</v>
      </c>
      <c r="G35" s="544"/>
      <c r="H35" s="545" t="s">
        <v>119</v>
      </c>
      <c r="I35" s="545"/>
    </row>
    <row r="36" spans="1:10">
      <c r="B36" s="530" t="s">
        <v>120</v>
      </c>
      <c r="C36" s="531"/>
      <c r="D36" s="532" t="s">
        <v>112</v>
      </c>
      <c r="E36" s="533"/>
      <c r="F36" s="534" t="s">
        <v>356</v>
      </c>
      <c r="G36" s="535"/>
      <c r="H36" s="434" t="s">
        <v>122</v>
      </c>
      <c r="I36" s="434"/>
    </row>
    <row r="37" spans="1:10">
      <c r="B37" s="530" t="s">
        <v>49</v>
      </c>
      <c r="C37" s="531"/>
      <c r="D37" s="532" t="s">
        <v>196</v>
      </c>
      <c r="E37" s="533"/>
      <c r="F37" s="534" t="s">
        <v>123</v>
      </c>
      <c r="G37" s="535"/>
      <c r="H37" s="435" t="s">
        <v>124</v>
      </c>
      <c r="I37" s="435"/>
    </row>
    <row r="38" spans="1:10">
      <c r="B38" s="553" t="s">
        <v>367</v>
      </c>
      <c r="C38" s="554"/>
      <c r="D38" s="554"/>
      <c r="E38" s="554"/>
      <c r="F38" s="554"/>
      <c r="G38" s="554"/>
      <c r="H38" s="554"/>
      <c r="I38" s="554"/>
    </row>
    <row r="39" spans="1:10">
      <c r="B39" s="555" t="s">
        <v>238</v>
      </c>
      <c r="C39" s="556"/>
      <c r="D39" s="556"/>
      <c r="E39" s="557"/>
      <c r="F39" s="558" t="s">
        <v>50</v>
      </c>
      <c r="G39" s="559"/>
      <c r="H39" s="431" t="s">
        <v>152</v>
      </c>
      <c r="I39" s="431"/>
    </row>
    <row r="40" spans="1:10">
      <c r="B40" s="432">
        <f>D43</f>
        <v>1</v>
      </c>
      <c r="C40" s="432"/>
      <c r="D40" s="432"/>
      <c r="E40" s="432"/>
      <c r="F40" s="560">
        <v>2026</v>
      </c>
      <c r="G40" s="560"/>
      <c r="H40" s="422" t="s">
        <v>115</v>
      </c>
      <c r="I40" s="422"/>
    </row>
    <row r="41" spans="1:10">
      <c r="B41" s="546" t="s">
        <v>155</v>
      </c>
      <c r="C41" s="547"/>
      <c r="D41" s="547"/>
      <c r="E41" s="547"/>
      <c r="F41" s="547"/>
      <c r="G41" s="547"/>
      <c r="H41" s="547"/>
      <c r="I41" s="548"/>
    </row>
    <row r="42" spans="1:10" ht="36">
      <c r="B42" s="549" t="s">
        <v>126</v>
      </c>
      <c r="C42" s="550"/>
      <c r="D42" s="150" t="s">
        <v>156</v>
      </c>
      <c r="E42" s="151" t="s">
        <v>88</v>
      </c>
      <c r="F42" s="551" t="s">
        <v>89</v>
      </c>
      <c r="G42" s="552"/>
      <c r="H42" s="124" t="s">
        <v>78</v>
      </c>
      <c r="I42" s="124" t="s">
        <v>79</v>
      </c>
    </row>
    <row r="43" spans="1:10">
      <c r="B43" s="543" t="s">
        <v>286</v>
      </c>
      <c r="C43" s="544"/>
      <c r="D43" s="126">
        <f>SUM(CALENDARIZACION!F50:H50)</f>
        <v>1</v>
      </c>
      <c r="E43" s="127">
        <v>0</v>
      </c>
      <c r="F43" s="423">
        <f>SUM(CALENDARIZACION!F51:H51)</f>
        <v>1</v>
      </c>
      <c r="G43" s="423"/>
      <c r="H43" s="153">
        <v>46027</v>
      </c>
      <c r="I43" s="153">
        <v>46386</v>
      </c>
      <c r="J43" s="161"/>
    </row>
    <row r="44" spans="1:10">
      <c r="B44" s="534" t="s">
        <v>287</v>
      </c>
      <c r="C44" s="535"/>
      <c r="D44" s="126">
        <f>SUM(CALENDARIZACION!I50:K50)</f>
        <v>0</v>
      </c>
      <c r="E44" s="129">
        <v>0</v>
      </c>
      <c r="F44" s="423">
        <f>SUM(CALENDARIZACION!I51:K51)</f>
        <v>0</v>
      </c>
      <c r="G44" s="423"/>
      <c r="H44" s="153"/>
      <c r="I44" s="153"/>
      <c r="J44" s="161"/>
    </row>
    <row r="45" spans="1:10">
      <c r="B45" s="534" t="s">
        <v>136</v>
      </c>
      <c r="C45" s="535"/>
      <c r="D45" s="126">
        <f>SUM(CALENDARIZACION!L50:N50)</f>
        <v>0</v>
      </c>
      <c r="E45" s="127">
        <v>0</v>
      </c>
      <c r="F45" s="423">
        <f>SUM(CALENDARIZACION!L51:N51)</f>
        <v>0</v>
      </c>
      <c r="G45" s="423"/>
      <c r="H45" s="153"/>
      <c r="I45" s="153"/>
    </row>
    <row r="46" spans="1:10">
      <c r="B46" s="561" t="s">
        <v>288</v>
      </c>
      <c r="C46" s="562"/>
      <c r="D46" s="130">
        <f>SUM(CALENDARIZACION!O50:Q50)</f>
        <v>0</v>
      </c>
      <c r="E46" s="131">
        <v>0</v>
      </c>
      <c r="F46" s="563">
        <f>SUM(CALENDARIZACION!O51:Q51)</f>
        <v>0</v>
      </c>
      <c r="G46" s="563"/>
      <c r="H46" s="153"/>
      <c r="I46" s="153"/>
    </row>
    <row r="47" spans="1:10" ht="24">
      <c r="B47" s="424" t="s">
        <v>363</v>
      </c>
      <c r="C47" s="424"/>
      <c r="D47" s="154">
        <f>CALENDARIZACION!R50</f>
        <v>1</v>
      </c>
      <c r="E47" s="154">
        <v>0</v>
      </c>
      <c r="F47" s="425">
        <f>CALENDARIZACION!R51</f>
        <v>1</v>
      </c>
      <c r="G47" s="425"/>
      <c r="H47" s="125" t="s">
        <v>158</v>
      </c>
      <c r="I47" s="155">
        <f>CALENDARIZACION!U50</f>
        <v>1</v>
      </c>
    </row>
    <row r="48" spans="1:10">
      <c r="A48" s="426"/>
      <c r="B48" s="426"/>
      <c r="C48" s="426"/>
      <c r="D48" s="426"/>
      <c r="E48" s="426"/>
      <c r="F48" s="426"/>
      <c r="G48" s="426"/>
      <c r="H48" s="426"/>
      <c r="I48" s="426"/>
    </row>
    <row r="49" spans="1:9" ht="22.5" customHeight="1">
      <c r="A49" s="426"/>
      <c r="B49" s="426"/>
      <c r="C49" s="426"/>
      <c r="D49" s="426"/>
      <c r="E49" s="426"/>
      <c r="F49" s="426"/>
      <c r="G49" s="426"/>
      <c r="H49" s="426"/>
      <c r="I49" s="426"/>
    </row>
    <row r="50" spans="1:9" ht="39" customHeight="1">
      <c r="B50" s="450" t="s">
        <v>170</v>
      </c>
      <c r="C50" s="428"/>
      <c r="D50" s="417" t="s">
        <v>52</v>
      </c>
      <c r="E50" s="417"/>
      <c r="F50" s="417" t="s">
        <v>164</v>
      </c>
      <c r="G50" s="417"/>
      <c r="H50" s="417"/>
      <c r="I50" s="417"/>
    </row>
    <row r="51" spans="1:9" ht="33.75" customHeight="1">
      <c r="B51" s="418" t="str">
        <f>D8</f>
        <v>PP1- C2</v>
      </c>
      <c r="C51" s="418"/>
      <c r="D51" s="420" t="str">
        <f>B15</f>
        <v>Campaña de matrimonios colectivos</v>
      </c>
      <c r="E51" s="420"/>
      <c r="F51" s="134" t="s">
        <v>165</v>
      </c>
      <c r="G51" s="125" t="s">
        <v>166</v>
      </c>
      <c r="H51" s="134" t="s">
        <v>67</v>
      </c>
      <c r="I51" s="135" t="s">
        <v>68</v>
      </c>
    </row>
    <row r="52" spans="1:9" ht="30" customHeight="1">
      <c r="B52" s="419"/>
      <c r="C52" s="419"/>
      <c r="D52" s="421"/>
      <c r="E52" s="421"/>
      <c r="F52" s="136">
        <f>CALENDARIZACION!S50</f>
        <v>1</v>
      </c>
      <c r="G52" s="132">
        <f>CALENDARIZACION!S51</f>
        <v>1</v>
      </c>
      <c r="H52" s="136">
        <f>CALENDARIZACION!T50</f>
        <v>0</v>
      </c>
      <c r="I52" s="137">
        <f>CALENDARIZACION!U50</f>
        <v>1</v>
      </c>
    </row>
    <row r="53" spans="1:9" ht="20.25" customHeight="1">
      <c r="A53" s="162">
        <v>1</v>
      </c>
      <c r="B53" s="348">
        <v>0</v>
      </c>
      <c r="C53" s="348"/>
      <c r="D53" s="348"/>
      <c r="E53" s="348"/>
      <c r="F53" s="348"/>
      <c r="G53" s="348"/>
      <c r="H53" s="348"/>
      <c r="I53" s="348"/>
    </row>
    <row r="54" spans="1:9">
      <c r="A54" s="162">
        <v>1</v>
      </c>
      <c r="B54" s="348"/>
      <c r="C54" s="348"/>
      <c r="D54" s="348"/>
      <c r="E54" s="348"/>
      <c r="F54" s="348"/>
      <c r="G54" s="348"/>
      <c r="H54" s="348"/>
      <c r="I54" s="348"/>
    </row>
    <row r="55" spans="1:9">
      <c r="A55" s="162">
        <v>1</v>
      </c>
      <c r="B55" s="348"/>
      <c r="C55" s="348"/>
      <c r="D55" s="348"/>
      <c r="E55" s="348"/>
      <c r="F55" s="348"/>
      <c r="G55" s="348"/>
      <c r="H55" s="348"/>
      <c r="I55" s="348"/>
    </row>
    <row r="56" spans="1:9">
      <c r="A56" s="162">
        <v>1</v>
      </c>
      <c r="B56" s="348"/>
      <c r="C56" s="348"/>
      <c r="D56" s="348"/>
      <c r="E56" s="348"/>
      <c r="F56" s="348"/>
      <c r="G56" s="348"/>
      <c r="H56" s="348"/>
      <c r="I56" s="348"/>
    </row>
    <row r="57" spans="1:9">
      <c r="A57" s="162">
        <v>1</v>
      </c>
      <c r="B57" s="348"/>
      <c r="C57" s="348"/>
      <c r="D57" s="348"/>
      <c r="E57" s="348"/>
      <c r="F57" s="348"/>
      <c r="G57" s="348"/>
      <c r="H57" s="348"/>
      <c r="I57" s="348"/>
    </row>
    <row r="58" spans="1:9">
      <c r="A58" s="162">
        <v>1</v>
      </c>
      <c r="B58" s="348"/>
      <c r="C58" s="348"/>
      <c r="D58" s="348"/>
      <c r="E58" s="348"/>
      <c r="F58" s="348"/>
      <c r="G58" s="348"/>
      <c r="H58" s="348"/>
      <c r="I58" s="348"/>
    </row>
    <row r="59" spans="1:9">
      <c r="A59" s="162">
        <v>1</v>
      </c>
      <c r="B59" s="348"/>
      <c r="C59" s="348"/>
      <c r="D59" s="348"/>
      <c r="E59" s="348"/>
      <c r="F59" s="348"/>
      <c r="G59" s="348"/>
      <c r="H59" s="348"/>
      <c r="I59" s="348"/>
    </row>
    <row r="60" spans="1:9">
      <c r="A60" s="162">
        <v>1</v>
      </c>
      <c r="B60" s="348"/>
      <c r="C60" s="348"/>
      <c r="D60" s="348"/>
      <c r="E60" s="348"/>
      <c r="F60" s="348"/>
      <c r="G60" s="348"/>
      <c r="H60" s="348"/>
      <c r="I60" s="348"/>
    </row>
    <row r="61" spans="1:9">
      <c r="A61" s="162">
        <v>1</v>
      </c>
      <c r="B61" s="348"/>
      <c r="C61" s="348"/>
      <c r="D61" s="348"/>
      <c r="E61" s="348"/>
      <c r="F61" s="348"/>
      <c r="G61" s="348"/>
      <c r="H61" s="348"/>
      <c r="I61" s="348"/>
    </row>
    <row r="62" spans="1:9">
      <c r="A62" s="162">
        <v>1</v>
      </c>
      <c r="B62" s="348"/>
      <c r="C62" s="348"/>
      <c r="D62" s="348"/>
      <c r="E62" s="348"/>
      <c r="F62" s="348"/>
      <c r="G62" s="348"/>
      <c r="H62" s="348"/>
      <c r="I62" s="348"/>
    </row>
    <row r="63" spans="1:9">
      <c r="A63" s="162">
        <v>1</v>
      </c>
      <c r="B63" s="348"/>
      <c r="C63" s="348"/>
      <c r="D63" s="348"/>
      <c r="E63" s="348"/>
      <c r="F63" s="348"/>
      <c r="G63" s="348"/>
      <c r="H63" s="348"/>
      <c r="I63" s="348"/>
    </row>
    <row r="64" spans="1:9">
      <c r="A64" s="162">
        <v>1</v>
      </c>
      <c r="B64" s="348"/>
      <c r="C64" s="348"/>
      <c r="D64" s="348"/>
      <c r="E64" s="348"/>
      <c r="F64" s="348"/>
      <c r="G64" s="348"/>
      <c r="H64" s="348"/>
      <c r="I64" s="348"/>
    </row>
    <row r="65" spans="1:9">
      <c r="A65" s="162">
        <v>1</v>
      </c>
      <c r="B65" s="348"/>
      <c r="C65" s="348"/>
      <c r="D65" s="348"/>
      <c r="E65" s="348"/>
      <c r="F65" s="348"/>
      <c r="G65" s="348"/>
      <c r="H65" s="348"/>
      <c r="I65" s="348"/>
    </row>
    <row r="66" spans="1:9">
      <c r="A66" s="162">
        <v>1</v>
      </c>
      <c r="B66" s="348"/>
      <c r="C66" s="348"/>
      <c r="D66" s="348"/>
      <c r="E66" s="348"/>
      <c r="F66" s="348"/>
      <c r="G66" s="348"/>
      <c r="H66" s="348"/>
      <c r="I66" s="348"/>
    </row>
    <row r="67" spans="1:9">
      <c r="A67" s="162">
        <v>1</v>
      </c>
      <c r="B67" s="348"/>
      <c r="C67" s="348"/>
      <c r="D67" s="348"/>
      <c r="E67" s="348"/>
      <c r="F67" s="348"/>
      <c r="G67" s="348"/>
      <c r="H67" s="348"/>
      <c r="I67" s="348"/>
    </row>
    <row r="68" spans="1:9" ht="17.25" customHeight="1">
      <c r="A68" s="162">
        <v>1</v>
      </c>
      <c r="B68" s="348"/>
      <c r="C68" s="348"/>
      <c r="D68" s="348"/>
      <c r="E68" s="348"/>
      <c r="F68" s="348"/>
      <c r="G68" s="348"/>
      <c r="H68" s="348"/>
      <c r="I68" s="348"/>
    </row>
    <row r="69" spans="1:9">
      <c r="A69" s="162">
        <v>1</v>
      </c>
      <c r="B69" s="458" t="s">
        <v>294</v>
      </c>
      <c r="C69" s="458"/>
      <c r="D69" s="458"/>
      <c r="E69" s="458"/>
      <c r="F69" s="458"/>
      <c r="G69" s="458"/>
      <c r="H69" s="458"/>
      <c r="I69" s="458"/>
    </row>
    <row r="70" spans="1:9">
      <c r="A70" s="162">
        <v>1</v>
      </c>
      <c r="B70" s="458"/>
      <c r="C70" s="458"/>
      <c r="D70" s="458"/>
      <c r="E70" s="458"/>
      <c r="F70" s="458"/>
      <c r="G70" s="458"/>
      <c r="H70" s="458"/>
      <c r="I70" s="458"/>
    </row>
    <row r="71" spans="1:9">
      <c r="A71" s="162">
        <v>1</v>
      </c>
      <c r="B71" s="406" t="s">
        <v>286</v>
      </c>
      <c r="C71" s="406"/>
      <c r="D71" s="406"/>
      <c r="E71" s="414">
        <f>F43/D43</f>
        <v>1</v>
      </c>
      <c r="F71" s="414"/>
      <c r="G71" s="414"/>
      <c r="H71" s="414"/>
      <c r="I71" s="414"/>
    </row>
    <row r="72" spans="1:9">
      <c r="A72" s="162">
        <v>1</v>
      </c>
      <c r="B72" s="406"/>
      <c r="C72" s="406"/>
      <c r="D72" s="406"/>
      <c r="E72" s="414"/>
      <c r="F72" s="414"/>
      <c r="G72" s="414"/>
      <c r="H72" s="414"/>
      <c r="I72" s="414"/>
    </row>
    <row r="73" spans="1:9">
      <c r="B73" s="406" t="s">
        <v>287</v>
      </c>
      <c r="C73" s="406"/>
      <c r="D73" s="406"/>
      <c r="E73" s="414" t="e">
        <f>F44/D44</f>
        <v>#DIV/0!</v>
      </c>
      <c r="F73" s="414"/>
      <c r="G73" s="414"/>
      <c r="H73" s="414"/>
      <c r="I73" s="414"/>
    </row>
    <row r="74" spans="1:9">
      <c r="B74" s="406"/>
      <c r="C74" s="406"/>
      <c r="D74" s="406"/>
      <c r="E74" s="414"/>
      <c r="F74" s="414"/>
      <c r="G74" s="414"/>
      <c r="H74" s="414"/>
      <c r="I74" s="414"/>
    </row>
    <row r="75" spans="1:9" ht="12.75" customHeight="1">
      <c r="B75" s="406" t="s">
        <v>136</v>
      </c>
      <c r="C75" s="406"/>
      <c r="D75" s="406"/>
      <c r="E75" s="414" t="e">
        <f>F45/D45</f>
        <v>#DIV/0!</v>
      </c>
      <c r="F75" s="414"/>
      <c r="G75" s="414"/>
      <c r="H75" s="414"/>
      <c r="I75" s="414"/>
    </row>
    <row r="76" spans="1:9" ht="12.75" customHeight="1">
      <c r="B76" s="406"/>
      <c r="C76" s="406"/>
      <c r="D76" s="406"/>
      <c r="E76" s="414"/>
      <c r="F76" s="414"/>
      <c r="G76" s="414"/>
      <c r="H76" s="414"/>
      <c r="I76" s="414"/>
    </row>
    <row r="77" spans="1:9">
      <c r="B77" s="406" t="s">
        <v>288</v>
      </c>
      <c r="C77" s="406"/>
      <c r="D77" s="406"/>
      <c r="E77" s="414" t="e">
        <f>F46/D46</f>
        <v>#DIV/0!</v>
      </c>
      <c r="F77" s="414"/>
      <c r="G77" s="414"/>
      <c r="H77" s="414"/>
      <c r="I77" s="414"/>
    </row>
    <row r="78" spans="1:9">
      <c r="B78" s="406"/>
      <c r="C78" s="406"/>
      <c r="D78" s="406"/>
      <c r="E78" s="414"/>
      <c r="F78" s="414"/>
      <c r="G78" s="414"/>
      <c r="H78" s="414"/>
      <c r="I78" s="414"/>
    </row>
    <row r="79" spans="1:9">
      <c r="B79" s="485"/>
      <c r="C79" s="485"/>
      <c r="D79" s="485"/>
      <c r="E79" s="485"/>
      <c r="F79" s="485"/>
      <c r="G79" s="485"/>
      <c r="H79" s="485"/>
      <c r="I79" s="485"/>
    </row>
  </sheetData>
  <dataConsolidate link="1"/>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{F11218B5-3A25-4F9A-8BC5-548DFC82591C}</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hyperlinks>
    <hyperlink ref="H23" r:id="rId1" display="https://zapotlan.hidalgo.gob.mx/normateca.html" xr:uid="{315D6DC1-B8C8-4376-87DF-240DF107A5C6}"/>
    <hyperlink ref="H24" r:id="rId2" display="https://zapotlan.hidalgo.gob.mx/normateca.html" xr:uid="{9A92F7E3-07A8-4D5D-BEA1-B0490E58BC1A}"/>
    <hyperlink ref="H25" r:id="rId3" display="https://zapotlan.hidalgo.gob.mx/normateca.html" xr:uid="{8ACE87E9-9B47-4995-9699-5FC64B1AF907}"/>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1218B5-3A25-4F9A-8BC5-548DFC82591C}">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1A2158C-4498-4B2D-99CC-47DBEDA19BA8}">
          <x14:formula1>
            <xm:f>'NO SE EDITA'!$K$3:$K$6</xm:f>
          </x14:formula1>
          <xm:sqref>H43:H46</xm:sqref>
        </x14:dataValidation>
        <x14:dataValidation type="list" allowBlank="1" showInputMessage="1" showErrorMessage="1" xr:uid="{2A3B7455-1AF3-43D4-A797-B16A9456AE4A}">
          <x14:formula1>
            <xm:f>'NO SE EDITA'!$L$3:$L$6</xm:f>
          </x14:formula1>
          <xm:sqref>I43:I46</xm:sqref>
        </x14:dataValidation>
        <x14:dataValidation type="list" allowBlank="1" showInputMessage="1" showErrorMessage="1" xr:uid="{8CDA442F-EDC1-4385-AB7D-974AB6D8904F}">
          <x14:formula1>
            <xm:f>'NO SE EDITA'!$C$3:$C$6</xm:f>
          </x14:formula1>
          <xm:sqref>D28:E28</xm:sqref>
        </x14:dataValidation>
        <x14:dataValidation type="list" allowBlank="1" showInputMessage="1" showErrorMessage="1" xr:uid="{42B5BD2C-3586-43DF-A56D-357E777DC5AC}">
          <x14:formula1>
            <xm:f>'NO SE EDITA'!$G$3:$G$5</xm:f>
          </x14:formula1>
          <xm:sqref>B32:E32 D36:E36 H40:I40</xm:sqref>
        </x14:dataValidation>
        <x14:dataValidation type="list" allowBlank="1" showInputMessage="1" showErrorMessage="1" xr:uid="{05C0496C-2D66-4C56-8934-87022170C00B}">
          <x14:formula1>
            <xm:f>'NO SE EDITA'!$H$3:$H$4</xm:f>
          </x14:formula1>
          <xm:sqref>F32:I32</xm:sqref>
        </x14:dataValidation>
        <x14:dataValidation type="list" allowBlank="1" showInputMessage="1" showErrorMessage="1" xr:uid="{FB807963-5669-4DFD-BFF1-BB3C6882BBB6}">
          <x14:formula1>
            <xm:f>'NO SE EDITA'!$D$3:$D$4</xm:f>
          </x14:formula1>
          <xm:sqref>F28</xm:sqref>
        </x14:dataValidation>
        <x14:dataValidation type="list" allowBlank="1" showInputMessage="1" showErrorMessage="1" xr:uid="{21E6E8B9-DC1A-4702-A214-6B05199E8C98}">
          <x14:formula1>
            <xm:f>'NO SE EDITA'!$B$3:$B$4</xm:f>
          </x14:formula1>
          <xm:sqref>B27:C28</xm:sqref>
        </x14:dataValidation>
        <x14:dataValidation type="list" allowBlank="1" showInputMessage="1" showErrorMessage="1" xr:uid="{E5981FCB-35D7-4053-A392-DDEAA80E3A82}">
          <x14:formula1>
            <xm:f>'NO SE EDITA'!$M$3:$M$4</xm:f>
          </x14:formula1>
          <xm:sqref>D37:E37</xm:sqref>
        </x14:dataValidation>
        <x14:dataValidation type="list" allowBlank="1" showInputMessage="1" showErrorMessage="1" xr:uid="{E0D21FAF-FD33-413C-9449-F349CA612D5E}">
          <x14:formula1>
            <xm:f>'NO SE EDITA'!$E$3:$E$4</xm:f>
          </x14:formula1>
          <xm:sqref>B30:E30</xm:sqref>
        </x14:dataValidation>
        <x14:dataValidation type="list" allowBlank="1" showInputMessage="1" showErrorMessage="1" xr:uid="{C06DEE04-74D5-40C2-943E-6D9E799EAA03}">
          <x14:formula1>
            <xm:f>'NO SE EDITA'!$F$3:$F$4</xm:f>
          </x14:formula1>
          <xm:sqref>F30:I30</xm:sqref>
        </x14:dataValidation>
        <x14:dataValidation type="list" allowBlank="1" showInputMessage="1" showErrorMessage="1" xr:uid="{EC49D183-470F-4809-8042-B37B7CE20C29}">
          <x14:formula1>
            <xm:f>'NO SE EDITA'!$J$3:$J$6</xm:f>
          </x14:formula1>
          <xm:sqref>F40:G40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914D2-6DAE-43D9-8FB2-815469CA519B}">
  <dimension ref="A2:J79"/>
  <sheetViews>
    <sheetView topLeftCell="A49" zoomScaleNormal="100" workbookViewId="0">
      <selection activeCell="F43" sqref="F43:G43"/>
    </sheetView>
  </sheetViews>
  <sheetFormatPr baseColWidth="10" defaultRowHeight="12.75"/>
  <cols>
    <col min="1" max="1" width="4.33203125" style="141" customWidth="1"/>
    <col min="2" max="3" width="15.83203125" style="141" customWidth="1"/>
    <col min="4" max="9" width="17.83203125" style="141" customWidth="1"/>
    <col min="10" max="16384" width="12" style="141"/>
  </cols>
  <sheetData>
    <row r="2" spans="2:9" ht="18" customHeight="1"/>
    <row r="3" spans="2:9" ht="15" customHeight="1"/>
    <row r="4" spans="2:9" ht="34.5" customHeight="1">
      <c r="B4" s="344" t="s">
        <v>38</v>
      </c>
      <c r="C4" s="448"/>
      <c r="D4" s="448"/>
      <c r="E4" s="448"/>
      <c r="F4" s="448"/>
      <c r="G4" s="448"/>
      <c r="H4" s="448"/>
      <c r="I4" s="448"/>
    </row>
    <row r="5" spans="2:9" ht="19.5" customHeight="1">
      <c r="B5" s="349" t="s">
        <v>364</v>
      </c>
      <c r="C5" s="449"/>
      <c r="D5" s="449"/>
      <c r="E5" s="449"/>
      <c r="F5" s="449"/>
      <c r="G5" s="449"/>
      <c r="H5" s="449"/>
      <c r="I5" s="449"/>
    </row>
    <row r="6" spans="2:9" ht="31.5" customHeight="1">
      <c r="B6" s="500" t="s">
        <v>39</v>
      </c>
      <c r="C6" s="501"/>
      <c r="D6" s="502" t="str">
        <f>'FORMATO 2. POA - MIR'!D4:F4</f>
        <v>Secretaria General Municipal</v>
      </c>
      <c r="E6" s="503"/>
      <c r="F6" s="500" t="s">
        <v>42</v>
      </c>
      <c r="G6" s="504"/>
      <c r="H6" s="505">
        <v>2026</v>
      </c>
      <c r="I6" s="505"/>
    </row>
    <row r="7" spans="2:9" ht="54" customHeight="1">
      <c r="B7" s="491" t="s">
        <v>40</v>
      </c>
      <c r="C7" s="492"/>
      <c r="D7" s="452" t="s">
        <v>458</v>
      </c>
      <c r="E7" s="453"/>
      <c r="F7" s="491" t="s">
        <v>43</v>
      </c>
      <c r="G7" s="493"/>
      <c r="H7" s="345" t="s">
        <v>289</v>
      </c>
      <c r="I7" s="345"/>
    </row>
    <row r="8" spans="2:9" ht="41.25" customHeight="1">
      <c r="B8" s="494" t="s">
        <v>41</v>
      </c>
      <c r="C8" s="495"/>
      <c r="D8" s="496" t="s">
        <v>620</v>
      </c>
      <c r="E8" s="497"/>
      <c r="F8" s="498" t="s">
        <v>44</v>
      </c>
      <c r="G8" s="499"/>
      <c r="H8" s="345" t="s">
        <v>594</v>
      </c>
      <c r="I8" s="345"/>
    </row>
    <row r="9" spans="2:9">
      <c r="B9" s="436" t="s">
        <v>92</v>
      </c>
      <c r="C9" s="436"/>
      <c r="D9" s="436"/>
      <c r="E9" s="436"/>
      <c r="F9" s="436"/>
      <c r="G9" s="436"/>
      <c r="H9" s="436"/>
      <c r="I9" s="436"/>
    </row>
    <row r="10" spans="2:9" ht="93.75" customHeight="1">
      <c r="B10" s="428" t="s">
        <v>93</v>
      </c>
      <c r="C10" s="428"/>
      <c r="D10" s="422" t="str">
        <f>'FORMATO 2. POA - MIR'!C9</f>
        <v>1. Acuerdo para un Gobierno Cercano, Justo y Honesto</v>
      </c>
      <c r="E10" s="506"/>
      <c r="F10" s="431" t="s">
        <v>94</v>
      </c>
      <c r="G10" s="431"/>
      <c r="H10" s="507" t="str">
        <f>'FORMATO 2. POA - MIR'!E9</f>
        <v>1.1 Garantizar un servicio público responsable, transparente, inclusivo y comprometido con la equidad, promoviendo la rendición de cuentas y la atención eficaz a las necesidades de la población.</v>
      </c>
      <c r="I10" s="508"/>
    </row>
    <row r="11" spans="2:9" ht="93.75" customHeight="1">
      <c r="B11" s="431" t="s">
        <v>95</v>
      </c>
      <c r="C11" s="431"/>
      <c r="D11" s="422" t="str">
        <f>'FORMATO 2. POA - MIR'!C10</f>
        <v>ACUERDO 1. ZAPOTLÁN SEGURO, CON UN GOBIERNO TRANSPARENTE Y JUSTO.</v>
      </c>
      <c r="E11" s="506"/>
      <c r="F11" s="431" t="s">
        <v>97</v>
      </c>
      <c r="G11" s="431"/>
      <c r="H11" s="507" t="str">
        <f>'FORMATO 2. POA - MIR'!E10</f>
        <v>1.1.1.2 Dar a conocer la oferta de proyectos y programas de la administración pública municipal a los Zapotlanenses a través de los servidores públicos.</v>
      </c>
      <c r="I11" s="508"/>
    </row>
    <row r="12" spans="2:9" ht="93.75" customHeight="1">
      <c r="B12" s="509" t="s">
        <v>98</v>
      </c>
      <c r="C12" s="509"/>
      <c r="D12" s="510" t="str">
        <f>'FORMATO 2. POA - MIR'!C11</f>
        <v>Tener un Zapotlán seguro y en paz, mediante un gobierno cercano con participación ciudadana, enfocado en una rendición de cuentas transparente y justa en beneficio de la ciudadanía.</v>
      </c>
      <c r="E12" s="510"/>
      <c r="F12" s="431" t="s">
        <v>99</v>
      </c>
      <c r="G12" s="431"/>
      <c r="H12" s="507" t="str">
        <f>'FORMATO 2. POA - MIR'!E11</f>
        <v>1.4.3.5 Optimizar de forma efectiva los tiempos, costos y requisitos necesarios en la realización de trámites y servicios municipales.</v>
      </c>
      <c r="I12" s="508"/>
    </row>
    <row r="13" spans="2:9" ht="15" customHeight="1">
      <c r="B13" s="511" t="s">
        <v>365</v>
      </c>
      <c r="C13" s="512"/>
      <c r="D13" s="512"/>
      <c r="E13" s="512"/>
      <c r="F13" s="512"/>
      <c r="G13" s="512"/>
      <c r="H13" s="512"/>
      <c r="I13" s="513"/>
    </row>
    <row r="14" spans="2:9">
      <c r="B14" s="428" t="s">
        <v>45</v>
      </c>
      <c r="C14" s="428"/>
      <c r="D14" s="428"/>
      <c r="E14" s="428"/>
      <c r="F14" s="428"/>
      <c r="G14" s="428"/>
      <c r="H14" s="428"/>
      <c r="I14" s="428"/>
    </row>
    <row r="15" spans="2:9" ht="30.75" customHeight="1">
      <c r="B15" s="489" t="str">
        <f>'FORMATO 2. POA - MIR'!B28</f>
        <v>Recaudación</v>
      </c>
      <c r="C15" s="489"/>
      <c r="D15" s="489"/>
      <c r="E15" s="489"/>
      <c r="F15" s="489"/>
      <c r="G15" s="489"/>
      <c r="H15" s="489"/>
      <c r="I15" s="489"/>
    </row>
    <row r="16" spans="2:9">
      <c r="B16" s="428" t="s">
        <v>48</v>
      </c>
      <c r="C16" s="428"/>
      <c r="D16" s="428"/>
      <c r="E16" s="428"/>
      <c r="F16" s="428"/>
      <c r="G16" s="428"/>
      <c r="H16" s="428"/>
      <c r="I16" s="428"/>
    </row>
    <row r="17" spans="2:9" ht="39" customHeight="1">
      <c r="B17" s="345" t="str">
        <f>'FORMATO 2. POA - MIR'!C28</f>
        <v>Expedir recibos de pago para que los usuarios acudan al Departamento de Ingresos Propios para realizar el pago respectivo del trámite y/o servicio solicitado</v>
      </c>
      <c r="C17" s="345"/>
      <c r="D17" s="345"/>
      <c r="E17" s="345"/>
      <c r="F17" s="345"/>
      <c r="G17" s="345"/>
      <c r="H17" s="345"/>
      <c r="I17" s="345"/>
    </row>
    <row r="18" spans="2:9" ht="18.75" customHeight="1">
      <c r="B18" s="457" t="s">
        <v>366</v>
      </c>
      <c r="C18" s="457"/>
      <c r="D18" s="457"/>
      <c r="E18" s="457"/>
      <c r="F18" s="457"/>
      <c r="G18" s="457"/>
      <c r="H18" s="457"/>
      <c r="I18" s="457"/>
    </row>
    <row r="19" spans="2:9">
      <c r="B19" s="430" t="s">
        <v>352</v>
      </c>
      <c r="C19" s="430"/>
      <c r="D19" s="430"/>
      <c r="E19" s="430"/>
      <c r="F19" s="430"/>
      <c r="G19" s="430"/>
      <c r="H19" s="430"/>
      <c r="I19" s="430"/>
    </row>
    <row r="20" spans="2:9" ht="15" customHeight="1">
      <c r="B20" s="590" t="str">
        <f>CALENDARIZACION!E53</f>
        <v xml:space="preserve">PIGM = PRC (PRCMR/PRCMP) X100%
</v>
      </c>
      <c r="C20" s="590"/>
      <c r="D20" s="590"/>
      <c r="E20" s="590"/>
      <c r="F20" s="590"/>
      <c r="G20" s="590"/>
      <c r="H20" s="590"/>
      <c r="I20" s="590"/>
    </row>
    <row r="21" spans="2:9">
      <c r="B21" s="430" t="s">
        <v>353</v>
      </c>
      <c r="C21" s="430"/>
      <c r="D21" s="430"/>
      <c r="E21" s="430"/>
      <c r="F21" s="430"/>
      <c r="G21" s="430"/>
      <c r="H21" s="430"/>
      <c r="I21" s="430"/>
    </row>
    <row r="22" spans="2:9" ht="28.5" customHeight="1">
      <c r="B22" s="443" t="s">
        <v>108</v>
      </c>
      <c r="C22" s="444"/>
      <c r="D22" s="445" t="s">
        <v>354</v>
      </c>
      <c r="E22" s="445"/>
      <c r="F22" s="444" t="s">
        <v>355</v>
      </c>
      <c r="G22" s="444"/>
      <c r="H22" s="431" t="s">
        <v>148</v>
      </c>
      <c r="I22" s="431"/>
    </row>
    <row r="23" spans="2:9" ht="145.5" customHeight="1">
      <c r="B23" s="462" t="s">
        <v>623</v>
      </c>
      <c r="C23" s="463"/>
      <c r="D23" s="518" t="s">
        <v>111</v>
      </c>
      <c r="E23" s="519"/>
      <c r="F23" s="520" t="str">
        <f>CALENDARIZACION!C53</f>
        <v xml:space="preserve">PIGM
Porcentaje de ingresos generados al mes
</v>
      </c>
      <c r="G23" s="521"/>
      <c r="H23" s="460" t="s">
        <v>647</v>
      </c>
      <c r="I23" s="461"/>
    </row>
    <row r="24" spans="2:9" ht="145.5" customHeight="1">
      <c r="B24" s="452" t="s">
        <v>624</v>
      </c>
      <c r="C24" s="453"/>
      <c r="D24" s="518" t="s">
        <v>111</v>
      </c>
      <c r="E24" s="519"/>
      <c r="F24" s="588" t="str">
        <f>CALENDARIZACION!D53</f>
        <v xml:space="preserve">PIG 
(Porcentaje de ingresos programados)
</v>
      </c>
      <c r="G24" s="589"/>
      <c r="H24" s="460" t="s">
        <v>647</v>
      </c>
      <c r="I24" s="461"/>
    </row>
    <row r="25" spans="2:9" ht="145.5" customHeight="1">
      <c r="B25" s="452" t="s">
        <v>625</v>
      </c>
      <c r="C25" s="453"/>
      <c r="D25" s="518" t="s">
        <v>111</v>
      </c>
      <c r="E25" s="519"/>
      <c r="F25" s="573" t="str">
        <f>CALENDARIZACION!D54</f>
        <v xml:space="preserve">PIG 
PRR (Porcentaje de ingresos realizados) 
</v>
      </c>
      <c r="G25" s="573"/>
      <c r="H25" s="460" t="s">
        <v>647</v>
      </c>
      <c r="I25" s="461"/>
    </row>
    <row r="26" spans="2:9" ht="12.75" customHeight="1">
      <c r="B26" s="568" t="s">
        <v>151</v>
      </c>
      <c r="C26" s="568"/>
      <c r="D26" s="568"/>
      <c r="E26" s="568"/>
      <c r="F26" s="568"/>
      <c r="G26" s="568"/>
      <c r="H26" s="568"/>
      <c r="I26" s="568"/>
    </row>
    <row r="27" spans="2:9" ht="15.75" customHeight="1">
      <c r="B27" s="569" t="s">
        <v>28</v>
      </c>
      <c r="C27" s="566"/>
      <c r="D27" s="564" t="s">
        <v>46</v>
      </c>
      <c r="E27" s="566"/>
      <c r="F27" s="569" t="s">
        <v>47</v>
      </c>
      <c r="G27" s="570"/>
      <c r="H27" s="570"/>
      <c r="I27" s="570"/>
    </row>
    <row r="28" spans="2:9" ht="18" customHeight="1">
      <c r="B28" s="506" t="s">
        <v>102</v>
      </c>
      <c r="C28" s="508"/>
      <c r="D28" s="525" t="s">
        <v>100</v>
      </c>
      <c r="E28" s="526"/>
      <c r="F28" s="525" t="s">
        <v>221</v>
      </c>
      <c r="G28" s="510"/>
      <c r="H28" s="510"/>
      <c r="I28" s="526"/>
    </row>
    <row r="29" spans="2:9" ht="18" customHeight="1">
      <c r="B29" s="564" t="s">
        <v>130</v>
      </c>
      <c r="C29" s="565"/>
      <c r="D29" s="565"/>
      <c r="E29" s="566"/>
      <c r="F29" s="567" t="s">
        <v>133</v>
      </c>
      <c r="G29" s="554"/>
      <c r="H29" s="554"/>
      <c r="I29" s="554"/>
    </row>
    <row r="30" spans="2:9" ht="13.5" customHeight="1">
      <c r="B30" s="522" t="s">
        <v>111</v>
      </c>
      <c r="C30" s="523"/>
      <c r="D30" s="523"/>
      <c r="E30" s="524"/>
      <c r="F30" s="525" t="s">
        <v>197</v>
      </c>
      <c r="G30" s="510"/>
      <c r="H30" s="510"/>
      <c r="I30" s="526"/>
    </row>
    <row r="31" spans="2:9" ht="15.75" customHeight="1">
      <c r="B31" s="527" t="s">
        <v>85</v>
      </c>
      <c r="C31" s="528"/>
      <c r="D31" s="528"/>
      <c r="E31" s="529"/>
      <c r="F31" s="429" t="s">
        <v>134</v>
      </c>
      <c r="G31" s="430"/>
      <c r="H31" s="430"/>
      <c r="I31" s="430"/>
    </row>
    <row r="32" spans="2:9" ht="15.75" customHeight="1">
      <c r="B32" s="522" t="s">
        <v>112</v>
      </c>
      <c r="C32" s="523"/>
      <c r="D32" s="523"/>
      <c r="E32" s="524"/>
      <c r="F32" s="536" t="s">
        <v>113</v>
      </c>
      <c r="G32" s="537"/>
      <c r="H32" s="537"/>
      <c r="I32" s="538"/>
    </row>
    <row r="33" spans="1:10" ht="14.25" customHeight="1">
      <c r="B33" s="436" t="s">
        <v>154</v>
      </c>
      <c r="C33" s="436"/>
      <c r="D33" s="436"/>
      <c r="E33" s="436"/>
      <c r="F33" s="436"/>
      <c r="G33" s="436"/>
      <c r="H33" s="436"/>
      <c r="I33" s="436"/>
    </row>
    <row r="34" spans="1:10" ht="13.5" customHeight="1">
      <c r="B34" s="581" t="s">
        <v>357</v>
      </c>
      <c r="C34" s="582"/>
      <c r="D34" s="582"/>
      <c r="E34" s="582"/>
      <c r="F34" s="583" t="s">
        <v>358</v>
      </c>
      <c r="G34" s="583"/>
      <c r="H34" s="583"/>
      <c r="I34" s="583"/>
    </row>
    <row r="35" spans="1:10">
      <c r="B35" s="530" t="s">
        <v>157</v>
      </c>
      <c r="C35" s="531"/>
      <c r="D35" s="584">
        <f>CALENDARIZACION!R53</f>
        <v>715000</v>
      </c>
      <c r="E35" s="585"/>
      <c r="F35" s="543" t="s">
        <v>118</v>
      </c>
      <c r="G35" s="544"/>
      <c r="H35" s="545" t="s">
        <v>119</v>
      </c>
      <c r="I35" s="545"/>
    </row>
    <row r="36" spans="1:10">
      <c r="B36" s="530" t="s">
        <v>120</v>
      </c>
      <c r="C36" s="531"/>
      <c r="D36" s="532" t="s">
        <v>112</v>
      </c>
      <c r="E36" s="533"/>
      <c r="F36" s="534" t="s">
        <v>356</v>
      </c>
      <c r="G36" s="535"/>
      <c r="H36" s="434" t="s">
        <v>122</v>
      </c>
      <c r="I36" s="434"/>
    </row>
    <row r="37" spans="1:10">
      <c r="B37" s="530" t="s">
        <v>49</v>
      </c>
      <c r="C37" s="531"/>
      <c r="D37" s="532" t="s">
        <v>196</v>
      </c>
      <c r="E37" s="533"/>
      <c r="F37" s="534" t="s">
        <v>123</v>
      </c>
      <c r="G37" s="535"/>
      <c r="H37" s="435" t="s">
        <v>124</v>
      </c>
      <c r="I37" s="435"/>
    </row>
    <row r="38" spans="1:10">
      <c r="B38" s="553" t="s">
        <v>367</v>
      </c>
      <c r="C38" s="554"/>
      <c r="D38" s="554"/>
      <c r="E38" s="554"/>
      <c r="F38" s="554"/>
      <c r="G38" s="554"/>
      <c r="H38" s="554"/>
      <c r="I38" s="554"/>
    </row>
    <row r="39" spans="1:10">
      <c r="B39" s="555" t="s">
        <v>238</v>
      </c>
      <c r="C39" s="556"/>
      <c r="D39" s="556"/>
      <c r="E39" s="557"/>
      <c r="F39" s="558" t="s">
        <v>50</v>
      </c>
      <c r="G39" s="559"/>
      <c r="H39" s="431" t="s">
        <v>152</v>
      </c>
      <c r="I39" s="431"/>
    </row>
    <row r="40" spans="1:10">
      <c r="B40" s="432">
        <f>D43</f>
        <v>195000</v>
      </c>
      <c r="C40" s="432"/>
      <c r="D40" s="432"/>
      <c r="E40" s="432"/>
      <c r="F40" s="560">
        <v>2026</v>
      </c>
      <c r="G40" s="560"/>
      <c r="H40" s="422" t="s">
        <v>115</v>
      </c>
      <c r="I40" s="422"/>
    </row>
    <row r="41" spans="1:10">
      <c r="B41" s="546" t="s">
        <v>155</v>
      </c>
      <c r="C41" s="547"/>
      <c r="D41" s="547"/>
      <c r="E41" s="547"/>
      <c r="F41" s="547"/>
      <c r="G41" s="547"/>
      <c r="H41" s="547"/>
      <c r="I41" s="548"/>
    </row>
    <row r="42" spans="1:10" ht="36">
      <c r="B42" s="549" t="s">
        <v>126</v>
      </c>
      <c r="C42" s="550"/>
      <c r="D42" s="202" t="s">
        <v>156</v>
      </c>
      <c r="E42" s="151" t="s">
        <v>88</v>
      </c>
      <c r="F42" s="551" t="s">
        <v>89</v>
      </c>
      <c r="G42" s="552"/>
      <c r="H42" s="201" t="s">
        <v>78</v>
      </c>
      <c r="I42" s="201" t="s">
        <v>79</v>
      </c>
    </row>
    <row r="43" spans="1:10">
      <c r="B43" s="543" t="s">
        <v>286</v>
      </c>
      <c r="C43" s="544"/>
      <c r="D43" s="217">
        <f>SUM(CALENDARIZACION!F53:H53)</f>
        <v>195000</v>
      </c>
      <c r="E43" s="127">
        <v>0</v>
      </c>
      <c r="F43" s="587">
        <f>SUM(CALENDARIZACION!F54:H54)</f>
        <v>223863</v>
      </c>
      <c r="G43" s="587"/>
      <c r="H43" s="153">
        <v>46027</v>
      </c>
      <c r="I43" s="153">
        <v>46386</v>
      </c>
      <c r="J43" s="161"/>
    </row>
    <row r="44" spans="1:10">
      <c r="B44" s="534" t="s">
        <v>287</v>
      </c>
      <c r="C44" s="535"/>
      <c r="D44" s="217">
        <f>SUM(CALENDARIZACION!I53:K53)</f>
        <v>185000</v>
      </c>
      <c r="E44" s="129">
        <v>0</v>
      </c>
      <c r="F44" s="423">
        <f>SUM(CALENDARIZACION!I54:K54)</f>
        <v>0</v>
      </c>
      <c r="G44" s="423"/>
      <c r="H44" s="153"/>
      <c r="I44" s="153"/>
      <c r="J44" s="161"/>
    </row>
    <row r="45" spans="1:10">
      <c r="B45" s="534" t="s">
        <v>136</v>
      </c>
      <c r="C45" s="535"/>
      <c r="D45" s="217">
        <f>SUM(CALENDARIZACION!L53:N53)</f>
        <v>185000</v>
      </c>
      <c r="E45" s="127">
        <v>0</v>
      </c>
      <c r="F45" s="423">
        <f>SUM(CALENDARIZACION!L54:N54)</f>
        <v>0</v>
      </c>
      <c r="G45" s="423"/>
      <c r="H45" s="153"/>
      <c r="I45" s="153"/>
    </row>
    <row r="46" spans="1:10">
      <c r="B46" s="561" t="s">
        <v>288</v>
      </c>
      <c r="C46" s="562"/>
      <c r="D46" s="218">
        <f>SUM(CALENDARIZACION!O53:Q53)</f>
        <v>150000</v>
      </c>
      <c r="E46" s="131">
        <v>0</v>
      </c>
      <c r="F46" s="563">
        <f>SUM(CALENDARIZACION!O54:Q54)</f>
        <v>0</v>
      </c>
      <c r="G46" s="563"/>
      <c r="H46" s="153"/>
      <c r="I46" s="153"/>
    </row>
    <row r="47" spans="1:10" ht="24">
      <c r="B47" s="424" t="s">
        <v>363</v>
      </c>
      <c r="C47" s="424"/>
      <c r="D47" s="219">
        <f>CALENDARIZACION!R53</f>
        <v>715000</v>
      </c>
      <c r="E47" s="200">
        <v>0</v>
      </c>
      <c r="F47" s="586">
        <f>CALENDARIZACION!R54</f>
        <v>223863</v>
      </c>
      <c r="G47" s="586"/>
      <c r="H47" s="203" t="s">
        <v>158</v>
      </c>
      <c r="I47" s="155">
        <f>CALENDARIZACION!U50</f>
        <v>1</v>
      </c>
    </row>
    <row r="48" spans="1:10">
      <c r="A48" s="426"/>
      <c r="B48" s="426"/>
      <c r="C48" s="426"/>
      <c r="D48" s="426"/>
      <c r="E48" s="426"/>
      <c r="F48" s="426"/>
      <c r="G48" s="426"/>
      <c r="H48" s="426"/>
      <c r="I48" s="426"/>
    </row>
    <row r="49" spans="1:9" ht="22.5" customHeight="1">
      <c r="A49" s="426"/>
      <c r="B49" s="426"/>
      <c r="C49" s="426"/>
      <c r="D49" s="426"/>
      <c r="E49" s="426"/>
      <c r="F49" s="426"/>
      <c r="G49" s="426"/>
      <c r="H49" s="426"/>
      <c r="I49" s="426"/>
    </row>
    <row r="50" spans="1:9" ht="39" customHeight="1">
      <c r="B50" s="450" t="s">
        <v>170</v>
      </c>
      <c r="C50" s="428"/>
      <c r="D50" s="417" t="s">
        <v>52</v>
      </c>
      <c r="E50" s="417"/>
      <c r="F50" s="417" t="s">
        <v>164</v>
      </c>
      <c r="G50" s="417"/>
      <c r="H50" s="417"/>
      <c r="I50" s="417"/>
    </row>
    <row r="51" spans="1:9" ht="33.75" customHeight="1">
      <c r="B51" s="418" t="str">
        <f>D8</f>
        <v>PP1- C3</v>
      </c>
      <c r="C51" s="418"/>
      <c r="D51" s="420" t="str">
        <f>B15</f>
        <v>Recaudación</v>
      </c>
      <c r="E51" s="420"/>
      <c r="F51" s="134" t="s">
        <v>165</v>
      </c>
      <c r="G51" s="203" t="s">
        <v>166</v>
      </c>
      <c r="H51" s="134" t="s">
        <v>67</v>
      </c>
      <c r="I51" s="135" t="s">
        <v>68</v>
      </c>
    </row>
    <row r="52" spans="1:9" ht="30" customHeight="1">
      <c r="B52" s="419"/>
      <c r="C52" s="419"/>
      <c r="D52" s="421"/>
      <c r="E52" s="421"/>
      <c r="F52" s="215">
        <f>CALENDARIZACION!S53</f>
        <v>715000</v>
      </c>
      <c r="G52" s="216">
        <f>CALENDARIZACION!S54</f>
        <v>223863</v>
      </c>
      <c r="H52" s="215">
        <f>CALENDARIZACION!T53</f>
        <v>491137</v>
      </c>
      <c r="I52" s="137">
        <f>CALENDARIZACION!U53</f>
        <v>0.31309510489510489</v>
      </c>
    </row>
    <row r="53" spans="1:9" ht="20.25" customHeight="1">
      <c r="A53" s="162">
        <v>1</v>
      </c>
      <c r="B53" s="348">
        <v>0</v>
      </c>
      <c r="C53" s="348"/>
      <c r="D53" s="348"/>
      <c r="E53" s="348"/>
      <c r="F53" s="348"/>
      <c r="G53" s="348"/>
      <c r="H53" s="348"/>
      <c r="I53" s="348"/>
    </row>
    <row r="54" spans="1:9">
      <c r="A54" s="162">
        <v>1</v>
      </c>
      <c r="B54" s="348"/>
      <c r="C54" s="348"/>
      <c r="D54" s="348"/>
      <c r="E54" s="348"/>
      <c r="F54" s="348"/>
      <c r="G54" s="348"/>
      <c r="H54" s="348"/>
      <c r="I54" s="348"/>
    </row>
    <row r="55" spans="1:9">
      <c r="A55" s="162">
        <v>1</v>
      </c>
      <c r="B55" s="348"/>
      <c r="C55" s="348"/>
      <c r="D55" s="348"/>
      <c r="E55" s="348"/>
      <c r="F55" s="348"/>
      <c r="G55" s="348"/>
      <c r="H55" s="348"/>
      <c r="I55" s="348"/>
    </row>
    <row r="56" spans="1:9">
      <c r="A56" s="162">
        <v>1</v>
      </c>
      <c r="B56" s="348"/>
      <c r="C56" s="348"/>
      <c r="D56" s="348"/>
      <c r="E56" s="348"/>
      <c r="F56" s="348"/>
      <c r="G56" s="348"/>
      <c r="H56" s="348"/>
      <c r="I56" s="348"/>
    </row>
    <row r="57" spans="1:9">
      <c r="A57" s="162">
        <v>1</v>
      </c>
      <c r="B57" s="348"/>
      <c r="C57" s="348"/>
      <c r="D57" s="348"/>
      <c r="E57" s="348"/>
      <c r="F57" s="348"/>
      <c r="G57" s="348"/>
      <c r="H57" s="348"/>
      <c r="I57" s="348"/>
    </row>
    <row r="58" spans="1:9">
      <c r="A58" s="162">
        <v>1</v>
      </c>
      <c r="B58" s="348"/>
      <c r="C58" s="348"/>
      <c r="D58" s="348"/>
      <c r="E58" s="348"/>
      <c r="F58" s="348"/>
      <c r="G58" s="348"/>
      <c r="H58" s="348"/>
      <c r="I58" s="348"/>
    </row>
    <row r="59" spans="1:9">
      <c r="A59" s="162">
        <v>1</v>
      </c>
      <c r="B59" s="348"/>
      <c r="C59" s="348"/>
      <c r="D59" s="348"/>
      <c r="E59" s="348"/>
      <c r="F59" s="348"/>
      <c r="G59" s="348"/>
      <c r="H59" s="348"/>
      <c r="I59" s="348"/>
    </row>
    <row r="60" spans="1:9">
      <c r="A60" s="162">
        <v>1</v>
      </c>
      <c r="B60" s="348"/>
      <c r="C60" s="348"/>
      <c r="D60" s="348"/>
      <c r="E60" s="348"/>
      <c r="F60" s="348"/>
      <c r="G60" s="348"/>
      <c r="H60" s="348"/>
      <c r="I60" s="348"/>
    </row>
    <row r="61" spans="1:9">
      <c r="A61" s="162">
        <v>1</v>
      </c>
      <c r="B61" s="348"/>
      <c r="C61" s="348"/>
      <c r="D61" s="348"/>
      <c r="E61" s="348"/>
      <c r="F61" s="348"/>
      <c r="G61" s="348"/>
      <c r="H61" s="348"/>
      <c r="I61" s="348"/>
    </row>
    <row r="62" spans="1:9">
      <c r="A62" s="162">
        <v>1</v>
      </c>
      <c r="B62" s="348"/>
      <c r="C62" s="348"/>
      <c r="D62" s="348"/>
      <c r="E62" s="348"/>
      <c r="F62" s="348"/>
      <c r="G62" s="348"/>
      <c r="H62" s="348"/>
      <c r="I62" s="348"/>
    </row>
    <row r="63" spans="1:9">
      <c r="A63" s="162">
        <v>1</v>
      </c>
      <c r="B63" s="348"/>
      <c r="C63" s="348"/>
      <c r="D63" s="348"/>
      <c r="E63" s="348"/>
      <c r="F63" s="348"/>
      <c r="G63" s="348"/>
      <c r="H63" s="348"/>
      <c r="I63" s="348"/>
    </row>
    <row r="64" spans="1:9">
      <c r="A64" s="162">
        <v>1</v>
      </c>
      <c r="B64" s="348"/>
      <c r="C64" s="348"/>
      <c r="D64" s="348"/>
      <c r="E64" s="348"/>
      <c r="F64" s="348"/>
      <c r="G64" s="348"/>
      <c r="H64" s="348"/>
      <c r="I64" s="348"/>
    </row>
    <row r="65" spans="1:9">
      <c r="A65" s="162">
        <v>1</v>
      </c>
      <c r="B65" s="348"/>
      <c r="C65" s="348"/>
      <c r="D65" s="348"/>
      <c r="E65" s="348"/>
      <c r="F65" s="348"/>
      <c r="G65" s="348"/>
      <c r="H65" s="348"/>
      <c r="I65" s="348"/>
    </row>
    <row r="66" spans="1:9">
      <c r="A66" s="162">
        <v>1</v>
      </c>
      <c r="B66" s="348"/>
      <c r="C66" s="348"/>
      <c r="D66" s="348"/>
      <c r="E66" s="348"/>
      <c r="F66" s="348"/>
      <c r="G66" s="348"/>
      <c r="H66" s="348"/>
      <c r="I66" s="348"/>
    </row>
    <row r="67" spans="1:9">
      <c r="A67" s="162">
        <v>1</v>
      </c>
      <c r="B67" s="348"/>
      <c r="C67" s="348"/>
      <c r="D67" s="348"/>
      <c r="E67" s="348"/>
      <c r="F67" s="348"/>
      <c r="G67" s="348"/>
      <c r="H67" s="348"/>
      <c r="I67" s="348"/>
    </row>
    <row r="68" spans="1:9" ht="17.25" customHeight="1">
      <c r="A68" s="162">
        <v>1</v>
      </c>
      <c r="B68" s="348"/>
      <c r="C68" s="348"/>
      <c r="D68" s="348"/>
      <c r="E68" s="348"/>
      <c r="F68" s="348"/>
      <c r="G68" s="348"/>
      <c r="H68" s="348"/>
      <c r="I68" s="348"/>
    </row>
    <row r="69" spans="1:9">
      <c r="A69" s="162">
        <v>1</v>
      </c>
      <c r="B69" s="458" t="s">
        <v>294</v>
      </c>
      <c r="C69" s="458"/>
      <c r="D69" s="458"/>
      <c r="E69" s="458"/>
      <c r="F69" s="458"/>
      <c r="G69" s="458"/>
      <c r="H69" s="458"/>
      <c r="I69" s="458"/>
    </row>
    <row r="70" spans="1:9">
      <c r="A70" s="162">
        <v>1</v>
      </c>
      <c r="B70" s="458"/>
      <c r="C70" s="458"/>
      <c r="D70" s="458"/>
      <c r="E70" s="458"/>
      <c r="F70" s="458"/>
      <c r="G70" s="458"/>
      <c r="H70" s="458"/>
      <c r="I70" s="458"/>
    </row>
    <row r="71" spans="1:9">
      <c r="A71" s="162">
        <v>1</v>
      </c>
      <c r="B71" s="406" t="s">
        <v>286</v>
      </c>
      <c r="C71" s="406"/>
      <c r="D71" s="406"/>
      <c r="E71" s="414">
        <f>F43/D43</f>
        <v>1.1480153846153847</v>
      </c>
      <c r="F71" s="414"/>
      <c r="G71" s="414"/>
      <c r="H71" s="414"/>
      <c r="I71" s="414"/>
    </row>
    <row r="72" spans="1:9">
      <c r="A72" s="162">
        <v>1</v>
      </c>
      <c r="B72" s="406"/>
      <c r="C72" s="406"/>
      <c r="D72" s="406"/>
      <c r="E72" s="414"/>
      <c r="F72" s="414"/>
      <c r="G72" s="414"/>
      <c r="H72" s="414"/>
      <c r="I72" s="414"/>
    </row>
    <row r="73" spans="1:9">
      <c r="B73" s="406" t="s">
        <v>287</v>
      </c>
      <c r="C73" s="406"/>
      <c r="D73" s="406"/>
      <c r="E73" s="414">
        <f>F44/D44</f>
        <v>0</v>
      </c>
      <c r="F73" s="414"/>
      <c r="G73" s="414"/>
      <c r="H73" s="414"/>
      <c r="I73" s="414"/>
    </row>
    <row r="74" spans="1:9">
      <c r="B74" s="406"/>
      <c r="C74" s="406"/>
      <c r="D74" s="406"/>
      <c r="E74" s="414"/>
      <c r="F74" s="414"/>
      <c r="G74" s="414"/>
      <c r="H74" s="414"/>
      <c r="I74" s="414"/>
    </row>
    <row r="75" spans="1:9" ht="12.75" customHeight="1">
      <c r="B75" s="406" t="s">
        <v>136</v>
      </c>
      <c r="C75" s="406"/>
      <c r="D75" s="406"/>
      <c r="E75" s="414">
        <f>F45/D45</f>
        <v>0</v>
      </c>
      <c r="F75" s="414"/>
      <c r="G75" s="414"/>
      <c r="H75" s="414"/>
      <c r="I75" s="414"/>
    </row>
    <row r="76" spans="1:9" ht="12.75" customHeight="1">
      <c r="B76" s="406"/>
      <c r="C76" s="406"/>
      <c r="D76" s="406"/>
      <c r="E76" s="414"/>
      <c r="F76" s="414"/>
      <c r="G76" s="414"/>
      <c r="H76" s="414"/>
      <c r="I76" s="414"/>
    </row>
    <row r="77" spans="1:9">
      <c r="B77" s="406" t="s">
        <v>288</v>
      </c>
      <c r="C77" s="406"/>
      <c r="D77" s="406"/>
      <c r="E77" s="414">
        <f>F46/D46</f>
        <v>0</v>
      </c>
      <c r="F77" s="414"/>
      <c r="G77" s="414"/>
      <c r="H77" s="414"/>
      <c r="I77" s="414"/>
    </row>
    <row r="78" spans="1:9">
      <c r="B78" s="406"/>
      <c r="C78" s="406"/>
      <c r="D78" s="406"/>
      <c r="E78" s="414"/>
      <c r="F78" s="414"/>
      <c r="G78" s="414"/>
      <c r="H78" s="414"/>
      <c r="I78" s="414"/>
    </row>
    <row r="79" spans="1:9">
      <c r="B79" s="485"/>
      <c r="C79" s="485"/>
      <c r="D79" s="485"/>
      <c r="E79" s="485"/>
      <c r="F79" s="485"/>
      <c r="G79" s="485"/>
      <c r="H79" s="485"/>
      <c r="I79" s="485"/>
    </row>
  </sheetData>
  <dataConsolidate link="1"/>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A48:I49"/>
    <mergeCell ref="B50:C50"/>
    <mergeCell ref="D50:E50"/>
    <mergeCell ref="F50:I50"/>
    <mergeCell ref="B51:C52"/>
    <mergeCell ref="D51:E52"/>
    <mergeCell ref="B45:C45"/>
    <mergeCell ref="F45:G45"/>
    <mergeCell ref="B46:C46"/>
    <mergeCell ref="F46:G46"/>
    <mergeCell ref="B47:C47"/>
    <mergeCell ref="F47:G47"/>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{82B327F6-E76F-4617-996A-858C8C0FF5C5}</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{7CC0B8D5-F907-448D-AA3D-79EBB22708A8}</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{224D4655-E1B9-42D6-A44E-CDA099FEABA8}</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{A5D971DD-5587-42B3-9320-0F2ACE76DDA8}</x14:id>
        </ext>
      </extLst>
    </cfRule>
  </conditionalFormatting>
  <hyperlinks>
    <hyperlink ref="H23" r:id="rId1" display="https://zapotlan.hidalgo.gob.mx/normateca.html" xr:uid="{14B62B66-D7B4-42F3-A5CA-B2D5DE62E662}"/>
    <hyperlink ref="H24" r:id="rId2" display="https://zapotlan.hidalgo.gob.mx/normateca.html" xr:uid="{1429AEB5-407F-4282-983A-F67F63384B1D}"/>
    <hyperlink ref="H25" r:id="rId3" display="https://zapotlan.hidalgo.gob.mx/normateca.html" xr:uid="{AE4A25BC-9ACB-476F-ABBE-C7ED050FCBCF}"/>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82B327F6-E76F-4617-996A-858C8C0FF5C5}">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7CC0B8D5-F907-448D-AA3D-79EBB22708A8}">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224D4655-E1B9-42D6-A44E-CDA099FEABA8}">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A5D971DD-5587-42B3-9320-0F2ACE76DDA8}">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2E953F9D-DAE9-4974-B430-A4CD53BA186D}">
          <x14:formula1>
            <xm:f>'NO SE EDITA'!$J$3:$J$6</xm:f>
          </x14:formula1>
          <xm:sqref>F40:G40</xm:sqref>
        </x14:dataValidation>
        <x14:dataValidation type="list" allowBlank="1" showInputMessage="1" showErrorMessage="1" xr:uid="{E2C0D7C1-0EE5-4299-9795-33F04AD4906D}">
          <x14:formula1>
            <xm:f>'NO SE EDITA'!$F$3:$F$4</xm:f>
          </x14:formula1>
          <xm:sqref>F30:I30</xm:sqref>
        </x14:dataValidation>
        <x14:dataValidation type="list" allowBlank="1" showInputMessage="1" showErrorMessage="1" xr:uid="{72599F97-CF3F-4E6A-BF2A-AD06B51977D1}">
          <x14:formula1>
            <xm:f>'NO SE EDITA'!$E$3:$E$4</xm:f>
          </x14:formula1>
          <xm:sqref>B30:E30</xm:sqref>
        </x14:dataValidation>
        <x14:dataValidation type="list" allowBlank="1" showInputMessage="1" showErrorMessage="1" xr:uid="{16D8A373-4EB0-4B84-8C4F-268FCA5C2B69}">
          <x14:formula1>
            <xm:f>'NO SE EDITA'!$M$3:$M$4</xm:f>
          </x14:formula1>
          <xm:sqref>D37:E37</xm:sqref>
        </x14:dataValidation>
        <x14:dataValidation type="list" allowBlank="1" showInputMessage="1" showErrorMessage="1" xr:uid="{5453E982-4009-440C-8878-3910789B234C}">
          <x14:formula1>
            <xm:f>'NO SE EDITA'!$B$3:$B$4</xm:f>
          </x14:formula1>
          <xm:sqref>B27:C28</xm:sqref>
        </x14:dataValidation>
        <x14:dataValidation type="list" allowBlank="1" showInputMessage="1" showErrorMessage="1" xr:uid="{40A569BB-318F-4025-BC47-CB7E5B9D828E}">
          <x14:formula1>
            <xm:f>'NO SE EDITA'!$D$3:$D$4</xm:f>
          </x14:formula1>
          <xm:sqref>F28</xm:sqref>
        </x14:dataValidation>
        <x14:dataValidation type="list" allowBlank="1" showInputMessage="1" showErrorMessage="1" xr:uid="{24A04049-20DC-4674-ADC5-04AF314F7B4B}">
          <x14:formula1>
            <xm:f>'NO SE EDITA'!$H$3:$H$4</xm:f>
          </x14:formula1>
          <xm:sqref>F32:I32</xm:sqref>
        </x14:dataValidation>
        <x14:dataValidation type="list" allowBlank="1" showInputMessage="1" showErrorMessage="1" xr:uid="{2CCC0797-2A8E-4FC2-9E41-0E349A418012}">
          <x14:formula1>
            <xm:f>'NO SE EDITA'!$G$3:$G$5</xm:f>
          </x14:formula1>
          <xm:sqref>B32:E32 D36:E36 H40:I40</xm:sqref>
        </x14:dataValidation>
        <x14:dataValidation type="list" allowBlank="1" showInputMessage="1" showErrorMessage="1" xr:uid="{C820ADE4-A207-46C7-99A4-CF93AE7B3283}">
          <x14:formula1>
            <xm:f>'NO SE EDITA'!$C$3:$C$6</xm:f>
          </x14:formula1>
          <xm:sqref>D28:E28</xm:sqref>
        </x14:dataValidation>
        <x14:dataValidation type="list" allowBlank="1" showInputMessage="1" showErrorMessage="1" xr:uid="{3B0D53E2-1ED9-4BCE-A833-726F7E59BBA3}">
          <x14:formula1>
            <xm:f>'NO SE EDITA'!$L$3:$L$6</xm:f>
          </x14:formula1>
          <xm:sqref>I43:I46</xm:sqref>
        </x14:dataValidation>
        <x14:dataValidation type="list" allowBlank="1" showInputMessage="1" showErrorMessage="1" xr:uid="{2873427C-A0E8-4828-A37E-AF6E898871E3}">
          <x14:formula1>
            <xm:f>'NO SE EDITA'!$K$3:$K$6</xm:f>
          </x14:formula1>
          <xm:sqref>H43:H46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100"/>
  <sheetViews>
    <sheetView topLeftCell="F1" zoomScale="70" zoomScaleNormal="70" workbookViewId="0">
      <selection activeCell="K10" sqref="K10"/>
    </sheetView>
  </sheetViews>
  <sheetFormatPr baseColWidth="10" defaultRowHeight="36" customHeight="1"/>
  <cols>
    <col min="1" max="1" width="22.83203125" style="88" customWidth="1"/>
    <col min="2" max="2" width="12" style="88"/>
    <col min="3" max="3" width="12.83203125" style="88" customWidth="1"/>
    <col min="4" max="4" width="14" style="147" customWidth="1"/>
    <col min="5" max="5" width="16" style="147" customWidth="1"/>
    <col min="6" max="6" width="60.83203125" style="88" customWidth="1"/>
    <col min="7" max="7" width="60.1640625" style="88" customWidth="1"/>
    <col min="8" max="8" width="23.6640625" style="88" customWidth="1"/>
    <col min="9" max="9" width="56.6640625" style="88" customWidth="1"/>
    <col min="10" max="10" width="35.1640625" style="88" customWidth="1"/>
    <col min="11" max="11" width="17.1640625" style="88" customWidth="1"/>
    <col min="12" max="12" width="16.5" style="88" customWidth="1"/>
    <col min="13" max="16" width="17.1640625" style="88" customWidth="1"/>
    <col min="17" max="17" width="18.5" style="88" customWidth="1"/>
    <col min="18" max="18" width="40.5" style="88" customWidth="1"/>
    <col min="19" max="19" width="33.33203125" style="88" customWidth="1"/>
    <col min="20" max="16384" width="12" style="88"/>
  </cols>
  <sheetData>
    <row r="2" spans="1:20" ht="36" customHeight="1">
      <c r="A2" s="592" t="s">
        <v>137</v>
      </c>
      <c r="B2" s="592"/>
      <c r="C2" s="592"/>
      <c r="D2" s="592"/>
      <c r="E2" s="592"/>
      <c r="F2" s="592"/>
      <c r="G2" s="592"/>
      <c r="H2" s="592"/>
      <c r="I2" s="592"/>
      <c r="J2" s="592"/>
      <c r="K2" s="592"/>
      <c r="L2" s="592"/>
      <c r="M2" s="592"/>
      <c r="N2" s="592"/>
      <c r="O2" s="592"/>
      <c r="P2" s="592"/>
      <c r="Q2" s="592"/>
      <c r="R2" s="592"/>
      <c r="S2" s="592"/>
    </row>
    <row r="3" spans="1:20" ht="36" customHeight="1">
      <c r="A3" s="591"/>
      <c r="B3" s="591"/>
      <c r="C3" s="591"/>
      <c r="D3" s="591"/>
      <c r="E3" s="591"/>
      <c r="F3" s="591"/>
      <c r="G3" s="591"/>
      <c r="H3" s="591"/>
      <c r="I3" s="591"/>
      <c r="J3" s="591"/>
      <c r="K3" s="591"/>
      <c r="L3" s="591"/>
      <c r="M3" s="591"/>
      <c r="N3" s="591"/>
      <c r="O3" s="591"/>
      <c r="P3" s="591"/>
      <c r="Q3" s="591"/>
      <c r="R3" s="591"/>
      <c r="S3" s="591"/>
    </row>
    <row r="4" spans="1:20" ht="51.75" customHeight="1">
      <c r="A4" s="138" t="s">
        <v>135</v>
      </c>
      <c r="B4" s="123" t="s">
        <v>128</v>
      </c>
      <c r="C4" s="77" t="s">
        <v>77</v>
      </c>
      <c r="D4" s="148" t="s">
        <v>78</v>
      </c>
      <c r="E4" s="148" t="s">
        <v>79</v>
      </c>
      <c r="F4" s="77" t="s">
        <v>80</v>
      </c>
      <c r="G4" s="77" t="s">
        <v>81</v>
      </c>
      <c r="H4" s="77" t="s">
        <v>82</v>
      </c>
      <c r="I4" s="77" t="s">
        <v>83</v>
      </c>
      <c r="J4" s="77" t="s">
        <v>237</v>
      </c>
      <c r="K4" s="77" t="s">
        <v>84</v>
      </c>
      <c r="L4" s="77" t="s">
        <v>85</v>
      </c>
      <c r="M4" s="77" t="s">
        <v>86</v>
      </c>
      <c r="N4" s="77" t="s">
        <v>87</v>
      </c>
      <c r="O4" s="77" t="s">
        <v>88</v>
      </c>
      <c r="P4" s="77" t="s">
        <v>89</v>
      </c>
      <c r="Q4" s="77" t="s">
        <v>90</v>
      </c>
      <c r="R4" s="77" t="s">
        <v>147</v>
      </c>
      <c r="S4" s="77" t="s">
        <v>91</v>
      </c>
    </row>
    <row r="5" spans="1:20" ht="48.75" customHeight="1">
      <c r="A5" s="142" t="s">
        <v>236</v>
      </c>
      <c r="B5" s="24"/>
      <c r="C5" s="143">
        <v>2026</v>
      </c>
      <c r="D5" s="144">
        <v>46027</v>
      </c>
      <c r="E5" s="144">
        <v>46111</v>
      </c>
      <c r="F5" s="24" t="s">
        <v>96</v>
      </c>
      <c r="G5" s="24" t="s">
        <v>648</v>
      </c>
      <c r="H5" s="24" t="s">
        <v>100</v>
      </c>
      <c r="I5" s="24" t="s">
        <v>474</v>
      </c>
      <c r="J5" s="24" t="s">
        <v>635</v>
      </c>
      <c r="K5" s="24" t="s">
        <v>111</v>
      </c>
      <c r="L5" s="24" t="s">
        <v>115</v>
      </c>
      <c r="M5" s="143">
        <v>30</v>
      </c>
      <c r="N5" s="143">
        <v>120</v>
      </c>
      <c r="O5" s="143"/>
      <c r="P5" s="24">
        <v>30</v>
      </c>
      <c r="Q5" s="143" t="s">
        <v>129</v>
      </c>
      <c r="R5" s="24" t="s">
        <v>239</v>
      </c>
      <c r="S5" s="24" t="s">
        <v>272</v>
      </c>
      <c r="T5" s="145"/>
    </row>
    <row r="6" spans="1:20" ht="48.75" customHeight="1">
      <c r="A6" s="142" t="s">
        <v>236</v>
      </c>
      <c r="B6" s="24"/>
      <c r="C6" s="143">
        <v>2026</v>
      </c>
      <c r="D6" s="144">
        <v>46027</v>
      </c>
      <c r="E6" s="144">
        <v>46111</v>
      </c>
      <c r="F6" s="24" t="s">
        <v>96</v>
      </c>
      <c r="G6" s="206" t="s">
        <v>649</v>
      </c>
      <c r="H6" s="24" t="s">
        <v>101</v>
      </c>
      <c r="I6" s="206" t="s">
        <v>477</v>
      </c>
      <c r="J6" s="206" t="s">
        <v>568</v>
      </c>
      <c r="K6" s="24" t="s">
        <v>111</v>
      </c>
      <c r="L6" s="24" t="s">
        <v>112</v>
      </c>
      <c r="M6" s="143">
        <v>58</v>
      </c>
      <c r="N6" s="24">
        <v>207</v>
      </c>
      <c r="O6" s="24"/>
      <c r="P6" s="24"/>
      <c r="Q6" s="24" t="s">
        <v>129</v>
      </c>
      <c r="R6" s="24" t="s">
        <v>239</v>
      </c>
      <c r="S6" s="24" t="s">
        <v>272</v>
      </c>
      <c r="T6" s="146"/>
    </row>
    <row r="7" spans="1:20" ht="48.75" customHeight="1">
      <c r="A7" s="142"/>
      <c r="B7" s="24"/>
      <c r="C7" s="143"/>
      <c r="D7" s="144"/>
      <c r="E7" s="144"/>
      <c r="F7" s="24" t="s">
        <v>96</v>
      </c>
      <c r="G7" s="24" t="s">
        <v>650</v>
      </c>
      <c r="H7" s="24" t="s">
        <v>101</v>
      </c>
      <c r="I7" s="24" t="s">
        <v>479</v>
      </c>
      <c r="J7" s="24" t="s">
        <v>569</v>
      </c>
      <c r="K7" s="24" t="s">
        <v>111</v>
      </c>
      <c r="L7" s="24" t="s">
        <v>112</v>
      </c>
      <c r="M7" s="24">
        <v>17</v>
      </c>
      <c r="N7" s="24">
        <v>50</v>
      </c>
      <c r="O7" s="24"/>
      <c r="P7" s="24"/>
      <c r="Q7" s="24" t="s">
        <v>129</v>
      </c>
      <c r="R7" s="24" t="s">
        <v>239</v>
      </c>
      <c r="S7" s="24" t="s">
        <v>361</v>
      </c>
      <c r="T7" s="146"/>
    </row>
    <row r="8" spans="1:20" ht="48.75" customHeight="1">
      <c r="A8" s="142"/>
      <c r="B8" s="24"/>
      <c r="C8" s="143"/>
      <c r="D8" s="144"/>
      <c r="E8" s="144"/>
      <c r="F8" s="24" t="s">
        <v>96</v>
      </c>
      <c r="G8" s="24" t="s">
        <v>651</v>
      </c>
      <c r="H8" s="24" t="s">
        <v>101</v>
      </c>
      <c r="I8" s="24" t="s">
        <v>481</v>
      </c>
      <c r="J8" s="205" t="s">
        <v>570</v>
      </c>
      <c r="K8" s="24" t="s">
        <v>111</v>
      </c>
      <c r="L8" s="24" t="s">
        <v>112</v>
      </c>
      <c r="M8" s="24">
        <v>24</v>
      </c>
      <c r="N8" s="24">
        <v>72</v>
      </c>
      <c r="O8" s="24"/>
      <c r="P8" s="24"/>
      <c r="Q8" s="24" t="s">
        <v>129</v>
      </c>
      <c r="R8" s="24" t="s">
        <v>239</v>
      </c>
      <c r="S8" s="24" t="s">
        <v>361</v>
      </c>
      <c r="T8" s="146"/>
    </row>
    <row r="9" spans="1:20" ht="48.75" customHeight="1">
      <c r="A9" s="142"/>
      <c r="B9" s="24"/>
      <c r="C9" s="143"/>
      <c r="D9" s="144"/>
      <c r="E9" s="144"/>
      <c r="F9" s="24" t="s">
        <v>96</v>
      </c>
      <c r="G9" s="24" t="s">
        <v>652</v>
      </c>
      <c r="H9" s="24" t="s">
        <v>101</v>
      </c>
      <c r="I9" s="24" t="s">
        <v>483</v>
      </c>
      <c r="J9" s="24" t="s">
        <v>571</v>
      </c>
      <c r="K9" s="24" t="s">
        <v>111</v>
      </c>
      <c r="L9" s="24" t="s">
        <v>112</v>
      </c>
      <c r="M9" s="24">
        <v>4</v>
      </c>
      <c r="N9" s="24">
        <v>12</v>
      </c>
      <c r="O9" s="24"/>
      <c r="P9" s="24"/>
      <c r="Q9" s="24"/>
      <c r="R9" s="24"/>
      <c r="S9" s="24" t="s">
        <v>361</v>
      </c>
      <c r="T9" s="146"/>
    </row>
    <row r="10" spans="1:20" ht="48.75" customHeight="1">
      <c r="A10" s="142"/>
      <c r="B10" s="24"/>
      <c r="C10" s="143"/>
      <c r="D10" s="144"/>
      <c r="E10" s="144"/>
      <c r="F10" s="24"/>
      <c r="G10" s="24"/>
      <c r="H10" s="24"/>
      <c r="I10" s="24"/>
      <c r="J10" s="24"/>
      <c r="K10" s="24"/>
      <c r="L10" s="24"/>
      <c r="M10" s="24"/>
      <c r="N10" s="24"/>
      <c r="O10" s="24"/>
      <c r="P10" s="24"/>
      <c r="Q10" s="24"/>
      <c r="R10" s="24"/>
      <c r="S10" s="24" t="s">
        <v>361</v>
      </c>
      <c r="T10" s="146"/>
    </row>
    <row r="11" spans="1:20" ht="48.75" customHeight="1">
      <c r="A11" s="142"/>
      <c r="B11" s="24"/>
      <c r="C11" s="143"/>
      <c r="D11" s="144"/>
      <c r="E11" s="144"/>
      <c r="F11" s="24"/>
      <c r="G11" s="24"/>
      <c r="H11" s="24"/>
      <c r="I11" s="24"/>
      <c r="J11" s="24"/>
      <c r="K11" s="24"/>
      <c r="L11" s="24"/>
      <c r="M11" s="24"/>
      <c r="N11" s="24"/>
      <c r="O11" s="24"/>
      <c r="P11" s="24"/>
      <c r="Q11" s="24"/>
      <c r="R11" s="24"/>
      <c r="S11" s="24" t="s">
        <v>361</v>
      </c>
      <c r="T11" s="146"/>
    </row>
    <row r="12" spans="1:20" ht="48.75" customHeight="1">
      <c r="A12" s="142"/>
      <c r="B12" s="24"/>
      <c r="C12" s="143"/>
      <c r="D12" s="144"/>
      <c r="E12" s="144"/>
      <c r="F12" s="24"/>
      <c r="G12" s="24"/>
      <c r="H12" s="24"/>
      <c r="I12" s="24"/>
      <c r="J12" s="24"/>
      <c r="K12" s="24"/>
      <c r="L12" s="24"/>
      <c r="M12" s="24"/>
      <c r="N12" s="24"/>
      <c r="O12" s="24"/>
      <c r="P12" s="24"/>
      <c r="Q12" s="24"/>
      <c r="R12" s="24"/>
      <c r="S12" s="24" t="s">
        <v>361</v>
      </c>
      <c r="T12" s="146"/>
    </row>
    <row r="13" spans="1:20" ht="48.75" customHeight="1">
      <c r="A13" s="142"/>
      <c r="B13" s="24"/>
      <c r="C13" s="143"/>
      <c r="D13" s="144"/>
      <c r="E13" s="144"/>
      <c r="F13" s="24"/>
      <c r="G13" s="24"/>
      <c r="H13" s="24"/>
      <c r="I13" s="24"/>
      <c r="J13" s="24"/>
      <c r="K13" s="24"/>
      <c r="L13" s="24"/>
      <c r="M13" s="24"/>
      <c r="N13" s="24"/>
      <c r="O13" s="24"/>
      <c r="P13" s="24"/>
      <c r="Q13" s="24"/>
      <c r="R13" s="24"/>
      <c r="S13" s="24" t="s">
        <v>361</v>
      </c>
      <c r="T13" s="146"/>
    </row>
    <row r="14" spans="1:20" ht="48.75" customHeight="1">
      <c r="A14" s="142"/>
      <c r="B14" s="24"/>
      <c r="C14" s="143"/>
      <c r="D14" s="144"/>
      <c r="E14" s="144"/>
      <c r="F14" s="24"/>
      <c r="G14" s="24"/>
      <c r="H14" s="24"/>
      <c r="I14" s="24"/>
      <c r="J14" s="24"/>
      <c r="K14" s="24"/>
      <c r="L14" s="24"/>
      <c r="M14" s="24"/>
      <c r="N14" s="24"/>
      <c r="O14" s="24"/>
      <c r="P14" s="24"/>
      <c r="Q14" s="24"/>
      <c r="R14" s="24"/>
      <c r="S14" s="24" t="s">
        <v>361</v>
      </c>
      <c r="T14" s="146"/>
    </row>
    <row r="15" spans="1:20" ht="48.75" customHeight="1">
      <c r="A15" s="142"/>
      <c r="B15" s="24"/>
      <c r="C15" s="143"/>
      <c r="D15" s="144"/>
      <c r="E15" s="144"/>
      <c r="F15" s="24"/>
      <c r="G15" s="24"/>
      <c r="H15" s="24"/>
      <c r="I15" s="24"/>
      <c r="J15" s="24"/>
      <c r="K15" s="24"/>
      <c r="L15" s="24"/>
      <c r="M15" s="24"/>
      <c r="N15" s="24"/>
      <c r="O15" s="24"/>
      <c r="P15" s="24"/>
      <c r="Q15" s="24"/>
      <c r="R15" s="24"/>
      <c r="S15" s="24" t="s">
        <v>361</v>
      </c>
      <c r="T15" s="146"/>
    </row>
    <row r="16" spans="1:20" ht="48.75" customHeight="1">
      <c r="A16" s="142"/>
      <c r="B16" s="24"/>
      <c r="C16" s="143"/>
      <c r="D16" s="144"/>
      <c r="E16" s="144"/>
      <c r="F16" s="24"/>
      <c r="G16" s="24"/>
      <c r="H16" s="24"/>
      <c r="I16" s="24"/>
      <c r="J16" s="24"/>
      <c r="K16" s="24"/>
      <c r="L16" s="24"/>
      <c r="M16" s="24"/>
      <c r="N16" s="24"/>
      <c r="O16" s="24"/>
      <c r="P16" s="24"/>
      <c r="Q16" s="24"/>
      <c r="R16" s="24"/>
      <c r="S16" s="24" t="s">
        <v>361</v>
      </c>
      <c r="T16" s="146"/>
    </row>
    <row r="17" spans="1:20" ht="48.75" customHeight="1">
      <c r="A17" s="142"/>
      <c r="B17" s="24"/>
      <c r="C17" s="143"/>
      <c r="D17" s="144"/>
      <c r="E17" s="144"/>
      <c r="F17" s="24"/>
      <c r="G17" s="24"/>
      <c r="H17" s="24"/>
      <c r="I17" s="24"/>
      <c r="J17" s="24"/>
      <c r="K17" s="24"/>
      <c r="L17" s="24"/>
      <c r="M17" s="24"/>
      <c r="N17" s="24"/>
      <c r="O17" s="24"/>
      <c r="P17" s="24"/>
      <c r="Q17" s="24"/>
      <c r="R17" s="24"/>
      <c r="S17" s="24" t="s">
        <v>361</v>
      </c>
      <c r="T17" s="146"/>
    </row>
    <row r="18" spans="1:20" ht="48.75" customHeight="1">
      <c r="A18" s="142"/>
      <c r="B18" s="24"/>
      <c r="C18" s="143"/>
      <c r="D18" s="144"/>
      <c r="E18" s="144"/>
      <c r="F18" s="24"/>
      <c r="G18" s="24"/>
      <c r="H18" s="24"/>
      <c r="I18" s="24"/>
      <c r="J18" s="24"/>
      <c r="K18" s="24"/>
      <c r="L18" s="24"/>
      <c r="M18" s="24"/>
      <c r="N18" s="24"/>
      <c r="O18" s="24"/>
      <c r="P18" s="24"/>
      <c r="Q18" s="24"/>
      <c r="R18" s="24"/>
      <c r="S18" s="24" t="s">
        <v>361</v>
      </c>
      <c r="T18" s="146"/>
    </row>
    <row r="19" spans="1:20" ht="48.75" customHeight="1">
      <c r="A19" s="142"/>
      <c r="B19" s="24"/>
      <c r="C19" s="143"/>
      <c r="D19" s="144"/>
      <c r="E19" s="144"/>
      <c r="F19" s="24"/>
      <c r="G19" s="24"/>
      <c r="H19" s="24"/>
      <c r="I19" s="24"/>
      <c r="J19" s="24"/>
      <c r="K19" s="24"/>
      <c r="L19" s="24"/>
      <c r="M19" s="24"/>
      <c r="N19" s="24"/>
      <c r="O19" s="24"/>
      <c r="P19" s="24"/>
      <c r="Q19" s="24"/>
      <c r="R19" s="24"/>
      <c r="S19" s="24"/>
      <c r="T19" s="146"/>
    </row>
    <row r="20" spans="1:20" ht="48.75" customHeight="1">
      <c r="A20" s="142"/>
      <c r="B20" s="24"/>
      <c r="C20" s="143"/>
      <c r="D20" s="144"/>
      <c r="E20" s="144"/>
      <c r="F20" s="24"/>
      <c r="G20" s="24"/>
      <c r="H20" s="24"/>
      <c r="I20" s="24"/>
      <c r="J20" s="24"/>
      <c r="K20" s="24"/>
      <c r="L20" s="24"/>
      <c r="M20" s="24"/>
      <c r="N20" s="24"/>
      <c r="O20" s="24"/>
      <c r="P20" s="24"/>
      <c r="Q20" s="24"/>
      <c r="R20" s="24"/>
      <c r="S20" s="24"/>
    </row>
    <row r="21" spans="1:20" ht="48.75" customHeight="1">
      <c r="A21" s="142"/>
      <c r="B21" s="24"/>
      <c r="C21" s="143"/>
      <c r="D21" s="144"/>
      <c r="E21" s="144"/>
      <c r="F21" s="24"/>
      <c r="G21" s="24"/>
      <c r="H21" s="24"/>
      <c r="I21" s="24"/>
      <c r="J21" s="24"/>
      <c r="K21" s="24"/>
      <c r="L21" s="24"/>
      <c r="M21" s="24"/>
      <c r="N21" s="24"/>
      <c r="O21" s="24"/>
      <c r="P21" s="24"/>
      <c r="Q21" s="24"/>
      <c r="R21" s="24"/>
      <c r="S21" s="24"/>
    </row>
    <row r="22" spans="1:20" ht="48.75" customHeight="1">
      <c r="A22" s="142"/>
      <c r="B22" s="24"/>
      <c r="C22" s="143"/>
      <c r="D22" s="144"/>
      <c r="E22" s="144"/>
      <c r="F22" s="24"/>
      <c r="G22" s="24"/>
      <c r="H22" s="24"/>
      <c r="I22" s="24"/>
      <c r="J22" s="24"/>
      <c r="K22" s="24"/>
      <c r="L22" s="24"/>
      <c r="M22" s="24"/>
      <c r="N22" s="24"/>
      <c r="O22" s="24"/>
      <c r="P22" s="24"/>
      <c r="Q22" s="24"/>
      <c r="R22" s="24"/>
      <c r="S22" s="24"/>
    </row>
    <row r="23" spans="1:20" ht="48.75" customHeight="1">
      <c r="A23" s="142"/>
      <c r="B23" s="24"/>
      <c r="C23" s="143"/>
      <c r="D23" s="144"/>
      <c r="E23" s="144"/>
      <c r="F23" s="24"/>
      <c r="G23" s="24"/>
      <c r="H23" s="24"/>
      <c r="I23" s="24"/>
      <c r="J23" s="24"/>
      <c r="K23" s="24"/>
      <c r="L23" s="24"/>
      <c r="M23" s="24"/>
      <c r="N23" s="24"/>
      <c r="O23" s="24"/>
      <c r="P23" s="24"/>
      <c r="Q23" s="24"/>
      <c r="R23" s="24"/>
      <c r="S23" s="24"/>
    </row>
    <row r="24" spans="1:20" ht="48.75" customHeight="1">
      <c r="A24" s="142"/>
      <c r="B24" s="24"/>
      <c r="C24" s="143"/>
      <c r="D24" s="144"/>
      <c r="E24" s="144"/>
      <c r="F24" s="24"/>
      <c r="G24" s="24"/>
      <c r="H24" s="24"/>
      <c r="I24" s="24"/>
      <c r="J24" s="24"/>
      <c r="K24" s="24"/>
      <c r="L24" s="24"/>
      <c r="M24" s="24"/>
      <c r="N24" s="24"/>
      <c r="O24" s="24"/>
      <c r="P24" s="24"/>
      <c r="Q24" s="24"/>
      <c r="R24" s="24"/>
      <c r="S24" s="24"/>
    </row>
    <row r="25" spans="1:20" ht="48.75" customHeight="1">
      <c r="A25" s="142"/>
      <c r="B25" s="24"/>
      <c r="C25" s="143"/>
      <c r="D25" s="144"/>
      <c r="E25" s="144"/>
      <c r="F25" s="24"/>
      <c r="G25" s="24"/>
      <c r="H25" s="24"/>
      <c r="I25" s="24"/>
      <c r="J25" s="24"/>
      <c r="K25" s="24"/>
      <c r="L25" s="24"/>
      <c r="M25" s="24"/>
      <c r="N25" s="24"/>
      <c r="O25" s="24"/>
      <c r="P25" s="24"/>
      <c r="Q25" s="24"/>
      <c r="R25" s="24"/>
      <c r="S25" s="24"/>
    </row>
    <row r="26" spans="1:20" ht="48.75" customHeight="1">
      <c r="A26" s="142"/>
      <c r="B26" s="24"/>
      <c r="C26" s="143"/>
      <c r="D26" s="144"/>
      <c r="E26" s="144"/>
      <c r="F26" s="24"/>
      <c r="G26" s="24"/>
      <c r="H26" s="24"/>
      <c r="I26" s="24"/>
      <c r="J26" s="24"/>
      <c r="K26" s="24"/>
      <c r="L26" s="24"/>
      <c r="M26" s="24"/>
      <c r="N26" s="24"/>
      <c r="O26" s="24"/>
      <c r="P26" s="24"/>
      <c r="Q26" s="24"/>
      <c r="R26" s="24"/>
      <c r="S26" s="24"/>
    </row>
    <row r="27" spans="1:20" ht="36" customHeight="1">
      <c r="A27" s="142"/>
      <c r="B27" s="24"/>
      <c r="C27" s="143"/>
      <c r="D27" s="144"/>
      <c r="E27" s="144"/>
      <c r="F27" s="24"/>
      <c r="G27" s="24"/>
      <c r="H27" s="24"/>
      <c r="I27" s="24"/>
      <c r="J27" s="24"/>
      <c r="K27" s="24"/>
      <c r="L27" s="24"/>
      <c r="M27" s="24"/>
      <c r="N27" s="24"/>
      <c r="O27" s="24"/>
      <c r="P27" s="24"/>
      <c r="Q27" s="24"/>
      <c r="R27" s="24"/>
      <c r="S27" s="24"/>
    </row>
    <row r="28" spans="1:20" ht="36" customHeight="1">
      <c r="A28" s="142"/>
      <c r="B28" s="24"/>
      <c r="C28" s="143"/>
      <c r="D28" s="144"/>
      <c r="E28" s="144"/>
      <c r="F28" s="24"/>
      <c r="G28" s="24"/>
      <c r="H28" s="24"/>
      <c r="I28" s="24"/>
      <c r="J28" s="24"/>
      <c r="K28" s="24"/>
      <c r="L28" s="24"/>
      <c r="M28" s="24"/>
      <c r="N28" s="24"/>
      <c r="O28" s="24"/>
      <c r="P28" s="24"/>
      <c r="Q28" s="24"/>
      <c r="R28" s="24"/>
      <c r="S28" s="24"/>
    </row>
    <row r="29" spans="1:20" ht="36" customHeight="1">
      <c r="A29" s="142"/>
      <c r="B29" s="24"/>
      <c r="C29" s="143"/>
      <c r="D29" s="144"/>
      <c r="E29" s="144"/>
      <c r="F29" s="24"/>
      <c r="G29" s="24"/>
      <c r="H29" s="24"/>
      <c r="I29" s="24"/>
      <c r="J29" s="24"/>
      <c r="K29" s="24"/>
      <c r="L29" s="24"/>
      <c r="M29" s="24"/>
      <c r="N29" s="24"/>
      <c r="O29" s="24"/>
      <c r="P29" s="24"/>
      <c r="Q29" s="24"/>
      <c r="R29" s="24"/>
      <c r="S29" s="24"/>
    </row>
    <row r="30" spans="1:20" ht="36" customHeight="1">
      <c r="A30" s="142"/>
      <c r="B30" s="24"/>
      <c r="C30" s="143"/>
      <c r="D30" s="144"/>
      <c r="E30" s="144"/>
      <c r="F30" s="24"/>
      <c r="G30" s="24"/>
      <c r="H30" s="24"/>
      <c r="I30" s="24"/>
      <c r="J30" s="24"/>
      <c r="K30" s="24"/>
      <c r="L30" s="24"/>
      <c r="M30" s="24"/>
      <c r="N30" s="24"/>
      <c r="O30" s="24"/>
      <c r="P30" s="24"/>
      <c r="Q30" s="24"/>
      <c r="R30" s="24"/>
      <c r="S30" s="24"/>
    </row>
    <row r="31" spans="1:20" ht="36" customHeight="1">
      <c r="A31" s="142"/>
      <c r="B31" s="24"/>
      <c r="C31" s="143"/>
      <c r="D31" s="144"/>
      <c r="E31" s="144"/>
      <c r="F31" s="24"/>
      <c r="G31" s="24"/>
      <c r="H31" s="24"/>
      <c r="I31" s="24"/>
      <c r="J31" s="24"/>
      <c r="K31" s="24"/>
      <c r="L31" s="24"/>
      <c r="M31" s="24"/>
      <c r="N31" s="24"/>
      <c r="O31" s="24"/>
      <c r="P31" s="24"/>
      <c r="Q31" s="24"/>
      <c r="R31" s="24"/>
      <c r="S31" s="24"/>
    </row>
    <row r="32" spans="1:20" ht="36" customHeight="1">
      <c r="A32" s="142"/>
      <c r="B32" s="24"/>
      <c r="C32" s="143"/>
      <c r="D32" s="144"/>
      <c r="E32" s="144"/>
      <c r="F32" s="24"/>
      <c r="G32" s="24"/>
      <c r="H32" s="24"/>
      <c r="I32" s="24"/>
      <c r="J32" s="24"/>
      <c r="K32" s="24"/>
      <c r="L32" s="24"/>
      <c r="M32" s="24"/>
      <c r="N32" s="24"/>
      <c r="O32" s="24"/>
      <c r="P32" s="24"/>
      <c r="Q32" s="24"/>
      <c r="R32" s="24"/>
      <c r="S32" s="24"/>
    </row>
    <row r="33" spans="1:19" ht="36" customHeight="1">
      <c r="A33" s="142"/>
      <c r="B33" s="24"/>
      <c r="C33" s="143"/>
      <c r="D33" s="144"/>
      <c r="E33" s="144"/>
      <c r="F33" s="24"/>
      <c r="G33" s="24"/>
      <c r="H33" s="24"/>
      <c r="I33" s="24"/>
      <c r="J33" s="24"/>
      <c r="K33" s="24"/>
      <c r="L33" s="24"/>
      <c r="M33" s="24"/>
      <c r="N33" s="24"/>
      <c r="O33" s="24"/>
      <c r="P33" s="24"/>
      <c r="Q33" s="24"/>
      <c r="R33" s="24"/>
      <c r="S33" s="24"/>
    </row>
    <row r="34" spans="1:19" ht="36" customHeight="1">
      <c r="A34" s="142"/>
      <c r="B34" s="24"/>
      <c r="C34" s="143"/>
      <c r="D34" s="144"/>
      <c r="E34" s="144"/>
      <c r="F34" s="24"/>
      <c r="G34" s="24"/>
      <c r="H34" s="24"/>
      <c r="I34" s="24"/>
      <c r="J34" s="24"/>
      <c r="K34" s="24"/>
      <c r="L34" s="24"/>
      <c r="M34" s="24"/>
      <c r="N34" s="24"/>
      <c r="O34" s="24"/>
      <c r="P34" s="24"/>
      <c r="Q34" s="24"/>
      <c r="R34" s="24"/>
      <c r="S34" s="24"/>
    </row>
    <row r="35" spans="1:19" ht="36" customHeight="1">
      <c r="A35" s="142"/>
      <c r="B35" s="24"/>
      <c r="C35" s="143"/>
      <c r="D35" s="144"/>
      <c r="E35" s="144"/>
      <c r="F35" s="24"/>
      <c r="G35" s="24"/>
      <c r="H35" s="24"/>
      <c r="I35" s="24"/>
      <c r="J35" s="24"/>
      <c r="K35" s="24"/>
      <c r="L35" s="24"/>
      <c r="M35" s="24"/>
      <c r="N35" s="24"/>
      <c r="O35" s="24"/>
      <c r="P35" s="24"/>
      <c r="Q35" s="24"/>
      <c r="R35" s="24"/>
      <c r="S35" s="24"/>
    </row>
    <row r="36" spans="1:19" ht="36" customHeight="1">
      <c r="A36" s="142"/>
      <c r="B36" s="24"/>
      <c r="C36" s="143"/>
      <c r="D36" s="144"/>
      <c r="E36" s="144"/>
      <c r="F36" s="24"/>
      <c r="G36" s="24"/>
      <c r="H36" s="24"/>
      <c r="I36" s="24"/>
      <c r="J36" s="24"/>
      <c r="K36" s="24"/>
      <c r="L36" s="24"/>
      <c r="M36" s="24"/>
      <c r="N36" s="24"/>
      <c r="O36" s="24"/>
      <c r="P36" s="24"/>
      <c r="Q36" s="24"/>
      <c r="R36" s="24"/>
      <c r="S36" s="24"/>
    </row>
    <row r="37" spans="1:19" ht="36" customHeight="1">
      <c r="A37" s="142"/>
      <c r="B37" s="24"/>
      <c r="C37" s="143"/>
      <c r="D37" s="144"/>
      <c r="E37" s="144"/>
      <c r="F37" s="24"/>
      <c r="G37" s="24"/>
      <c r="H37" s="24"/>
      <c r="I37" s="24"/>
      <c r="J37" s="24"/>
      <c r="K37" s="24"/>
      <c r="L37" s="24"/>
      <c r="M37" s="24"/>
      <c r="N37" s="24"/>
      <c r="O37" s="24"/>
      <c r="P37" s="24"/>
      <c r="Q37" s="24"/>
      <c r="R37" s="24"/>
      <c r="S37" s="24"/>
    </row>
    <row r="38" spans="1:19" ht="36" customHeight="1">
      <c r="A38" s="142"/>
      <c r="B38" s="24"/>
      <c r="C38" s="143"/>
      <c r="D38" s="144"/>
      <c r="E38" s="144"/>
      <c r="F38" s="24"/>
      <c r="G38" s="24"/>
      <c r="H38" s="24"/>
      <c r="I38" s="24"/>
      <c r="J38" s="24"/>
      <c r="K38" s="24"/>
      <c r="L38" s="24"/>
      <c r="M38" s="24"/>
      <c r="N38" s="24"/>
      <c r="O38" s="24"/>
      <c r="P38" s="24"/>
      <c r="Q38" s="24"/>
      <c r="R38" s="24"/>
      <c r="S38" s="24"/>
    </row>
    <row r="39" spans="1:19" ht="36" customHeight="1">
      <c r="A39" s="142"/>
      <c r="B39" s="24"/>
      <c r="C39" s="143"/>
      <c r="D39" s="144"/>
      <c r="E39" s="144"/>
      <c r="F39" s="24"/>
      <c r="G39" s="24"/>
      <c r="H39" s="24"/>
      <c r="I39" s="24"/>
      <c r="J39" s="24"/>
      <c r="K39" s="24"/>
      <c r="L39" s="24"/>
      <c r="M39" s="24"/>
      <c r="N39" s="24"/>
      <c r="O39" s="24"/>
      <c r="P39" s="24"/>
      <c r="Q39" s="24"/>
      <c r="R39" s="24"/>
      <c r="S39" s="24"/>
    </row>
    <row r="40" spans="1:19" ht="36" customHeight="1">
      <c r="A40" s="142"/>
      <c r="B40" s="24"/>
      <c r="C40" s="143"/>
      <c r="D40" s="144"/>
      <c r="E40" s="144"/>
      <c r="F40" s="24"/>
      <c r="G40" s="24"/>
      <c r="H40" s="24"/>
      <c r="I40" s="24"/>
      <c r="J40" s="24"/>
      <c r="K40" s="24"/>
      <c r="L40" s="24"/>
      <c r="M40" s="24"/>
      <c r="N40" s="24"/>
      <c r="O40" s="24"/>
      <c r="P40" s="24"/>
      <c r="Q40" s="24"/>
      <c r="R40" s="24"/>
      <c r="S40" s="24"/>
    </row>
    <row r="41" spans="1:19" ht="36" customHeight="1">
      <c r="A41" s="142"/>
      <c r="B41" s="24"/>
      <c r="C41" s="143"/>
      <c r="D41" s="144"/>
      <c r="E41" s="144"/>
      <c r="F41" s="24"/>
      <c r="G41" s="24"/>
      <c r="H41" s="24"/>
      <c r="I41" s="24"/>
      <c r="J41" s="24"/>
      <c r="K41" s="24"/>
      <c r="L41" s="24"/>
      <c r="M41" s="24"/>
      <c r="N41" s="24"/>
      <c r="O41" s="24"/>
      <c r="P41" s="24"/>
      <c r="Q41" s="24"/>
      <c r="R41" s="24"/>
      <c r="S41" s="24"/>
    </row>
    <row r="42" spans="1:19" ht="36" customHeight="1">
      <c r="A42" s="142"/>
      <c r="B42" s="24"/>
      <c r="C42" s="143"/>
      <c r="D42" s="144"/>
      <c r="E42" s="144"/>
      <c r="F42" s="24"/>
      <c r="G42" s="24"/>
      <c r="H42" s="24"/>
      <c r="I42" s="24"/>
      <c r="J42" s="24"/>
      <c r="K42" s="24"/>
      <c r="L42" s="24"/>
      <c r="M42" s="24"/>
      <c r="N42" s="24"/>
      <c r="O42" s="24"/>
      <c r="P42" s="24"/>
      <c r="Q42" s="24"/>
      <c r="R42" s="24"/>
      <c r="S42" s="24"/>
    </row>
    <row r="43" spans="1:19" ht="36" customHeight="1">
      <c r="A43" s="142"/>
      <c r="B43" s="24"/>
      <c r="C43" s="143"/>
      <c r="D43" s="144"/>
      <c r="E43" s="144"/>
      <c r="F43" s="24"/>
      <c r="G43" s="24"/>
      <c r="H43" s="24"/>
      <c r="I43" s="24"/>
      <c r="J43" s="24"/>
      <c r="K43" s="24"/>
      <c r="L43" s="24"/>
      <c r="M43" s="24"/>
      <c r="N43" s="24"/>
      <c r="O43" s="24"/>
      <c r="P43" s="24"/>
      <c r="Q43" s="24"/>
      <c r="R43" s="24"/>
      <c r="S43" s="24"/>
    </row>
    <row r="44" spans="1:19" ht="36" customHeight="1">
      <c r="A44" s="142"/>
      <c r="B44" s="24"/>
      <c r="C44" s="143"/>
      <c r="D44" s="144"/>
      <c r="E44" s="144"/>
      <c r="F44" s="24"/>
      <c r="G44" s="24"/>
      <c r="H44" s="24"/>
      <c r="I44" s="24"/>
      <c r="J44" s="24"/>
      <c r="K44" s="24"/>
      <c r="L44" s="24"/>
      <c r="M44" s="24"/>
      <c r="N44" s="24"/>
      <c r="O44" s="24"/>
      <c r="P44" s="24"/>
      <c r="Q44" s="24"/>
      <c r="R44" s="24"/>
      <c r="S44" s="24"/>
    </row>
    <row r="45" spans="1:19" ht="36" customHeight="1">
      <c r="A45" s="142"/>
      <c r="B45" s="24"/>
      <c r="C45" s="143"/>
      <c r="D45" s="144"/>
      <c r="E45" s="144"/>
      <c r="F45" s="24"/>
      <c r="G45" s="24"/>
      <c r="H45" s="24"/>
      <c r="I45" s="24"/>
      <c r="J45" s="24"/>
      <c r="K45" s="24"/>
      <c r="L45" s="24"/>
      <c r="M45" s="24"/>
      <c r="N45" s="24"/>
      <c r="O45" s="24"/>
      <c r="P45" s="24"/>
      <c r="Q45" s="24"/>
      <c r="R45" s="24"/>
      <c r="S45" s="24"/>
    </row>
    <row r="46" spans="1:19" ht="36" customHeight="1">
      <c r="A46" s="142"/>
      <c r="B46" s="24"/>
      <c r="C46" s="143"/>
      <c r="D46" s="144"/>
      <c r="E46" s="144"/>
      <c r="F46" s="24"/>
      <c r="G46" s="24"/>
      <c r="H46" s="24"/>
      <c r="I46" s="24"/>
      <c r="J46" s="24"/>
      <c r="K46" s="24"/>
      <c r="L46" s="24"/>
      <c r="M46" s="24"/>
      <c r="N46" s="24"/>
      <c r="O46" s="24"/>
      <c r="P46" s="24"/>
      <c r="Q46" s="24"/>
      <c r="R46" s="24"/>
      <c r="S46" s="24"/>
    </row>
    <row r="47" spans="1:19" ht="36" customHeight="1">
      <c r="A47" s="142"/>
      <c r="B47" s="24"/>
      <c r="C47" s="143"/>
      <c r="D47" s="144"/>
      <c r="E47" s="144"/>
      <c r="F47" s="24"/>
      <c r="G47" s="24"/>
      <c r="H47" s="24"/>
      <c r="I47" s="24"/>
      <c r="J47" s="24"/>
      <c r="K47" s="24"/>
      <c r="L47" s="24"/>
      <c r="M47" s="24"/>
      <c r="N47" s="24"/>
      <c r="O47" s="24"/>
      <c r="P47" s="24"/>
      <c r="Q47" s="24"/>
      <c r="R47" s="24"/>
      <c r="S47" s="24"/>
    </row>
    <row r="48" spans="1:19" ht="36" customHeight="1">
      <c r="A48" s="142"/>
      <c r="B48" s="24"/>
      <c r="C48" s="143"/>
      <c r="D48" s="144"/>
      <c r="E48" s="144"/>
      <c r="F48" s="24"/>
      <c r="G48" s="24"/>
      <c r="H48" s="24"/>
      <c r="I48" s="24"/>
      <c r="J48" s="24"/>
      <c r="K48" s="24"/>
      <c r="L48" s="24"/>
      <c r="M48" s="24"/>
      <c r="N48" s="24"/>
      <c r="O48" s="24"/>
      <c r="P48" s="24"/>
      <c r="Q48" s="24"/>
      <c r="R48" s="24"/>
      <c r="S48" s="24"/>
    </row>
    <row r="49" spans="1:19" ht="36" customHeight="1">
      <c r="A49" s="142"/>
      <c r="B49" s="24"/>
      <c r="C49" s="143"/>
      <c r="D49" s="144"/>
      <c r="E49" s="144"/>
      <c r="F49" s="24"/>
      <c r="G49" s="24"/>
      <c r="H49" s="24"/>
      <c r="I49" s="24"/>
      <c r="J49" s="24"/>
      <c r="K49" s="24"/>
      <c r="L49" s="24"/>
      <c r="M49" s="24"/>
      <c r="N49" s="24"/>
      <c r="O49" s="24"/>
      <c r="P49" s="24"/>
      <c r="Q49" s="24"/>
      <c r="R49" s="24"/>
      <c r="S49" s="24"/>
    </row>
    <row r="50" spans="1:19" ht="36" customHeight="1">
      <c r="A50" s="142"/>
      <c r="B50" s="24"/>
      <c r="C50" s="143"/>
      <c r="D50" s="144"/>
      <c r="E50" s="144"/>
      <c r="F50" s="24"/>
      <c r="G50" s="24"/>
      <c r="H50" s="24"/>
      <c r="I50" s="24"/>
      <c r="J50" s="24"/>
      <c r="K50" s="24"/>
      <c r="L50" s="24"/>
      <c r="M50" s="24"/>
      <c r="N50" s="24"/>
      <c r="O50" s="24"/>
      <c r="P50" s="24"/>
      <c r="Q50" s="24"/>
      <c r="R50" s="24"/>
      <c r="S50" s="24"/>
    </row>
    <row r="51" spans="1:19" ht="36" customHeight="1">
      <c r="A51" s="142"/>
      <c r="B51" s="24"/>
      <c r="C51" s="143"/>
      <c r="D51" s="144"/>
      <c r="E51" s="144"/>
      <c r="F51" s="24"/>
      <c r="G51" s="24"/>
      <c r="H51" s="24"/>
      <c r="I51" s="24"/>
      <c r="J51" s="24"/>
      <c r="K51" s="24"/>
      <c r="L51" s="24"/>
      <c r="M51" s="24"/>
      <c r="N51" s="24"/>
      <c r="O51" s="24"/>
      <c r="P51" s="24"/>
      <c r="Q51" s="24"/>
      <c r="R51" s="24"/>
      <c r="S51" s="24"/>
    </row>
    <row r="52" spans="1:19" ht="36" customHeight="1">
      <c r="A52" s="142"/>
      <c r="B52" s="24"/>
      <c r="C52" s="143"/>
      <c r="D52" s="144"/>
      <c r="E52" s="144"/>
      <c r="F52" s="24"/>
      <c r="G52" s="24"/>
      <c r="H52" s="24"/>
      <c r="I52" s="24"/>
      <c r="J52" s="24"/>
      <c r="K52" s="24"/>
      <c r="L52" s="24"/>
      <c r="M52" s="24"/>
      <c r="N52" s="24"/>
      <c r="O52" s="24"/>
      <c r="P52" s="24"/>
      <c r="Q52" s="24"/>
      <c r="R52" s="24"/>
      <c r="S52" s="24"/>
    </row>
    <row r="53" spans="1:19" ht="36" customHeight="1">
      <c r="A53" s="142"/>
      <c r="B53" s="24"/>
      <c r="C53" s="143"/>
      <c r="D53" s="144"/>
      <c r="E53" s="144"/>
      <c r="F53" s="24"/>
      <c r="G53" s="24"/>
      <c r="H53" s="24"/>
      <c r="I53" s="24"/>
      <c r="J53" s="24"/>
      <c r="K53" s="24"/>
      <c r="L53" s="24"/>
      <c r="M53" s="24"/>
      <c r="N53" s="24"/>
      <c r="O53" s="24"/>
      <c r="P53" s="24"/>
      <c r="Q53" s="24"/>
      <c r="R53" s="24"/>
      <c r="S53" s="24"/>
    </row>
    <row r="54" spans="1:19" ht="36" customHeight="1">
      <c r="A54" s="142"/>
      <c r="B54" s="24"/>
      <c r="C54" s="143"/>
      <c r="D54" s="144"/>
      <c r="E54" s="144"/>
      <c r="F54" s="24"/>
      <c r="G54" s="24"/>
      <c r="H54" s="24"/>
      <c r="I54" s="24"/>
      <c r="J54" s="24"/>
      <c r="K54" s="24"/>
      <c r="L54" s="24"/>
      <c r="M54" s="24"/>
      <c r="N54" s="24"/>
      <c r="O54" s="24"/>
      <c r="P54" s="24"/>
      <c r="Q54" s="24"/>
      <c r="R54" s="24"/>
      <c r="S54" s="24"/>
    </row>
    <row r="55" spans="1:19" ht="36" customHeight="1">
      <c r="A55" s="142"/>
      <c r="B55" s="24"/>
      <c r="C55" s="143"/>
      <c r="D55" s="144"/>
      <c r="E55" s="144"/>
      <c r="F55" s="24"/>
      <c r="G55" s="24"/>
      <c r="H55" s="24"/>
      <c r="I55" s="24"/>
      <c r="J55" s="24"/>
      <c r="K55" s="24"/>
      <c r="L55" s="24"/>
      <c r="M55" s="24"/>
      <c r="N55" s="24"/>
      <c r="O55" s="24"/>
      <c r="P55" s="24"/>
      <c r="Q55" s="24"/>
      <c r="R55" s="24"/>
      <c r="S55" s="24"/>
    </row>
    <row r="56" spans="1:19" ht="36" customHeight="1">
      <c r="A56" s="142"/>
      <c r="B56" s="24"/>
      <c r="C56" s="143"/>
      <c r="D56" s="144"/>
      <c r="E56" s="144"/>
      <c r="F56" s="24"/>
      <c r="G56" s="24"/>
      <c r="H56" s="24"/>
      <c r="I56" s="24"/>
      <c r="J56" s="24"/>
      <c r="K56" s="24"/>
      <c r="L56" s="24"/>
      <c r="M56" s="24"/>
      <c r="N56" s="24"/>
      <c r="O56" s="24"/>
      <c r="P56" s="24"/>
      <c r="Q56" s="24"/>
      <c r="R56" s="24"/>
      <c r="S56" s="24"/>
    </row>
    <row r="57" spans="1:19" ht="36" customHeight="1">
      <c r="A57" s="142"/>
      <c r="B57" s="24"/>
      <c r="C57" s="143"/>
      <c r="D57" s="144"/>
      <c r="E57" s="144"/>
      <c r="F57" s="24"/>
      <c r="G57" s="24"/>
      <c r="H57" s="24"/>
      <c r="I57" s="24"/>
      <c r="J57" s="24"/>
      <c r="K57" s="24"/>
      <c r="L57" s="24"/>
      <c r="M57" s="24"/>
      <c r="N57" s="24"/>
      <c r="O57" s="24"/>
      <c r="P57" s="24"/>
      <c r="Q57" s="24"/>
      <c r="R57" s="24"/>
      <c r="S57" s="24"/>
    </row>
    <row r="58" spans="1:19" ht="36" customHeight="1">
      <c r="A58" s="142"/>
      <c r="B58" s="24"/>
      <c r="C58" s="143"/>
      <c r="D58" s="144"/>
      <c r="E58" s="144"/>
      <c r="F58" s="24"/>
      <c r="G58" s="24"/>
      <c r="H58" s="24"/>
      <c r="I58" s="24"/>
      <c r="J58" s="24"/>
      <c r="K58" s="24"/>
      <c r="L58" s="24"/>
      <c r="M58" s="24"/>
      <c r="N58" s="24"/>
      <c r="O58" s="24"/>
      <c r="P58" s="24"/>
      <c r="Q58" s="24"/>
      <c r="R58" s="24"/>
      <c r="S58" s="24"/>
    </row>
    <row r="59" spans="1:19" ht="36" customHeight="1">
      <c r="A59" s="142"/>
      <c r="B59" s="24"/>
      <c r="C59" s="143"/>
      <c r="D59" s="144"/>
      <c r="E59" s="144"/>
      <c r="F59" s="24"/>
      <c r="G59" s="24"/>
      <c r="H59" s="24"/>
      <c r="I59" s="24"/>
      <c r="J59" s="24"/>
      <c r="K59" s="24"/>
      <c r="L59" s="24"/>
      <c r="M59" s="24"/>
      <c r="N59" s="24"/>
      <c r="O59" s="24"/>
      <c r="P59" s="24"/>
      <c r="Q59" s="24"/>
      <c r="R59" s="24"/>
      <c r="S59" s="24"/>
    </row>
    <row r="60" spans="1:19" ht="36" customHeight="1">
      <c r="A60" s="142"/>
      <c r="B60" s="24"/>
      <c r="C60" s="143"/>
      <c r="D60" s="144"/>
      <c r="E60" s="144"/>
      <c r="F60" s="24"/>
      <c r="G60" s="24"/>
      <c r="H60" s="24"/>
      <c r="I60" s="24"/>
      <c r="J60" s="24"/>
      <c r="K60" s="24"/>
      <c r="L60" s="24"/>
      <c r="M60" s="24"/>
      <c r="N60" s="24"/>
      <c r="O60" s="24"/>
      <c r="P60" s="24"/>
      <c r="Q60" s="24"/>
      <c r="R60" s="24"/>
      <c r="S60" s="24"/>
    </row>
    <row r="61" spans="1:19" ht="36" customHeight="1">
      <c r="A61" s="142"/>
      <c r="B61" s="24"/>
      <c r="C61" s="143"/>
      <c r="D61" s="144"/>
      <c r="E61" s="144"/>
      <c r="F61" s="24"/>
      <c r="G61" s="24"/>
      <c r="H61" s="24"/>
      <c r="I61" s="24"/>
      <c r="J61" s="24"/>
      <c r="K61" s="24"/>
      <c r="L61" s="24"/>
      <c r="M61" s="24"/>
      <c r="N61" s="24"/>
      <c r="O61" s="24"/>
      <c r="P61" s="24"/>
      <c r="Q61" s="24"/>
      <c r="R61" s="24"/>
      <c r="S61" s="24"/>
    </row>
    <row r="62" spans="1:19" ht="36" customHeight="1">
      <c r="A62" s="142"/>
      <c r="B62" s="24"/>
      <c r="C62" s="143"/>
      <c r="D62" s="144"/>
      <c r="E62" s="144"/>
      <c r="F62" s="24"/>
      <c r="G62" s="24"/>
      <c r="H62" s="24"/>
      <c r="I62" s="24"/>
      <c r="J62" s="24"/>
      <c r="K62" s="24"/>
      <c r="L62" s="24"/>
      <c r="M62" s="24"/>
      <c r="N62" s="24"/>
      <c r="O62" s="24"/>
      <c r="P62" s="24"/>
      <c r="Q62" s="24"/>
      <c r="R62" s="24"/>
      <c r="S62" s="24"/>
    </row>
    <row r="63" spans="1:19" ht="36" customHeight="1">
      <c r="A63" s="142"/>
      <c r="B63" s="24"/>
      <c r="C63" s="143"/>
      <c r="D63" s="144"/>
      <c r="E63" s="144"/>
      <c r="F63" s="24"/>
      <c r="G63" s="24"/>
      <c r="H63" s="24"/>
      <c r="I63" s="24"/>
      <c r="J63" s="24"/>
      <c r="K63" s="24"/>
      <c r="L63" s="24"/>
      <c r="M63" s="24"/>
      <c r="N63" s="24"/>
      <c r="O63" s="24"/>
      <c r="P63" s="24"/>
      <c r="Q63" s="24"/>
      <c r="R63" s="24"/>
      <c r="S63" s="24"/>
    </row>
    <row r="64" spans="1:19" ht="36" customHeight="1">
      <c r="A64" s="142"/>
      <c r="B64" s="24"/>
      <c r="C64" s="143"/>
      <c r="D64" s="144"/>
      <c r="E64" s="144"/>
      <c r="F64" s="24"/>
      <c r="G64" s="24"/>
      <c r="H64" s="24"/>
      <c r="I64" s="24"/>
      <c r="J64" s="24"/>
      <c r="K64" s="24"/>
      <c r="L64" s="24"/>
      <c r="M64" s="24"/>
      <c r="N64" s="24"/>
      <c r="O64" s="24"/>
      <c r="P64" s="24"/>
      <c r="Q64" s="24"/>
      <c r="R64" s="24"/>
      <c r="S64" s="24"/>
    </row>
    <row r="65" spans="1:19" ht="36" customHeight="1">
      <c r="A65" s="142"/>
      <c r="B65" s="24"/>
      <c r="C65" s="143"/>
      <c r="D65" s="144"/>
      <c r="E65" s="144"/>
      <c r="F65" s="24"/>
      <c r="G65" s="24"/>
      <c r="H65" s="24"/>
      <c r="I65" s="24"/>
      <c r="J65" s="24"/>
      <c r="K65" s="24"/>
      <c r="L65" s="24"/>
      <c r="M65" s="24"/>
      <c r="N65" s="24"/>
      <c r="O65" s="24"/>
      <c r="P65" s="24"/>
      <c r="Q65" s="24"/>
      <c r="R65" s="24"/>
      <c r="S65" s="24"/>
    </row>
    <row r="66" spans="1:19" ht="36" customHeight="1">
      <c r="A66" s="142"/>
      <c r="B66" s="24"/>
      <c r="C66" s="143"/>
      <c r="D66" s="144"/>
      <c r="E66" s="144"/>
      <c r="F66" s="24"/>
      <c r="G66" s="24"/>
      <c r="H66" s="24"/>
      <c r="I66" s="24"/>
      <c r="J66" s="24"/>
      <c r="K66" s="24"/>
      <c r="L66" s="24"/>
      <c r="M66" s="24"/>
      <c r="N66" s="24"/>
      <c r="O66" s="24"/>
      <c r="P66" s="24"/>
      <c r="Q66" s="24"/>
      <c r="R66" s="24"/>
      <c r="S66" s="24"/>
    </row>
    <row r="67" spans="1:19" ht="36" customHeight="1">
      <c r="A67" s="142"/>
      <c r="B67" s="24"/>
      <c r="C67" s="143"/>
      <c r="D67" s="144"/>
      <c r="E67" s="144"/>
      <c r="F67" s="24"/>
      <c r="G67" s="24"/>
      <c r="H67" s="24"/>
      <c r="I67" s="24"/>
      <c r="J67" s="24"/>
      <c r="K67" s="24"/>
      <c r="L67" s="24"/>
      <c r="M67" s="24"/>
      <c r="N67" s="24"/>
      <c r="O67" s="24"/>
      <c r="P67" s="24"/>
      <c r="Q67" s="24"/>
      <c r="R67" s="24"/>
      <c r="S67" s="24"/>
    </row>
    <row r="68" spans="1:19" ht="36" customHeight="1">
      <c r="A68" s="142"/>
      <c r="B68" s="24"/>
      <c r="C68" s="143"/>
      <c r="D68" s="144"/>
      <c r="E68" s="144"/>
      <c r="F68" s="24"/>
      <c r="G68" s="24"/>
      <c r="H68" s="24"/>
      <c r="I68" s="24"/>
      <c r="J68" s="24"/>
      <c r="K68" s="24"/>
      <c r="L68" s="24"/>
      <c r="M68" s="24"/>
      <c r="N68" s="24"/>
      <c r="O68" s="24"/>
      <c r="P68" s="24"/>
      <c r="Q68" s="24"/>
      <c r="R68" s="24"/>
      <c r="S68" s="24"/>
    </row>
    <row r="69" spans="1:19" ht="36" customHeight="1">
      <c r="A69" s="142"/>
      <c r="B69" s="24"/>
      <c r="C69" s="143"/>
      <c r="D69" s="144"/>
      <c r="E69" s="144"/>
      <c r="F69" s="24"/>
      <c r="G69" s="24"/>
      <c r="H69" s="24"/>
      <c r="I69" s="24"/>
      <c r="J69" s="24"/>
      <c r="K69" s="24"/>
      <c r="L69" s="24"/>
      <c r="M69" s="24"/>
      <c r="N69" s="24"/>
      <c r="O69" s="24"/>
      <c r="P69" s="24"/>
      <c r="Q69" s="24"/>
      <c r="R69" s="24"/>
      <c r="S69" s="24"/>
    </row>
    <row r="70" spans="1:19" ht="36" customHeight="1">
      <c r="A70" s="142"/>
      <c r="B70" s="24"/>
      <c r="C70" s="143"/>
      <c r="D70" s="144"/>
      <c r="E70" s="144"/>
      <c r="F70" s="24"/>
      <c r="G70" s="24"/>
      <c r="H70" s="24"/>
      <c r="I70" s="24"/>
      <c r="J70" s="24"/>
      <c r="K70" s="24"/>
      <c r="L70" s="24"/>
      <c r="M70" s="24"/>
      <c r="N70" s="24"/>
      <c r="O70" s="24"/>
      <c r="P70" s="24"/>
      <c r="Q70" s="24"/>
      <c r="R70" s="24"/>
      <c r="S70" s="24"/>
    </row>
    <row r="71" spans="1:19" ht="36" customHeight="1">
      <c r="A71" s="142"/>
      <c r="B71" s="24"/>
      <c r="C71" s="143"/>
      <c r="D71" s="144"/>
      <c r="E71" s="144"/>
      <c r="F71" s="24"/>
      <c r="G71" s="24"/>
      <c r="H71" s="24"/>
      <c r="I71" s="24"/>
      <c r="J71" s="24"/>
      <c r="K71" s="24"/>
      <c r="L71" s="24"/>
      <c r="M71" s="24"/>
      <c r="N71" s="24"/>
      <c r="O71" s="24"/>
      <c r="P71" s="24"/>
      <c r="Q71" s="24"/>
      <c r="R71" s="24"/>
      <c r="S71" s="24"/>
    </row>
    <row r="72" spans="1:19" ht="36" customHeight="1">
      <c r="A72" s="142"/>
      <c r="B72" s="24"/>
      <c r="C72" s="143"/>
      <c r="D72" s="144"/>
      <c r="E72" s="144"/>
      <c r="F72" s="24"/>
      <c r="G72" s="24"/>
      <c r="H72" s="24"/>
      <c r="I72" s="24"/>
      <c r="J72" s="24"/>
      <c r="K72" s="24"/>
      <c r="L72" s="24"/>
      <c r="M72" s="24"/>
      <c r="N72" s="24"/>
      <c r="O72" s="24"/>
      <c r="P72" s="24"/>
      <c r="Q72" s="24"/>
      <c r="R72" s="24"/>
      <c r="S72" s="24"/>
    </row>
    <row r="73" spans="1:19" ht="36" customHeight="1">
      <c r="A73" s="142"/>
      <c r="B73" s="24"/>
      <c r="C73" s="143"/>
      <c r="D73" s="144"/>
      <c r="E73" s="144"/>
      <c r="F73" s="24"/>
      <c r="G73" s="24"/>
      <c r="H73" s="24"/>
      <c r="I73" s="24"/>
      <c r="J73" s="24"/>
      <c r="K73" s="24"/>
      <c r="L73" s="24"/>
      <c r="M73" s="24"/>
      <c r="N73" s="24"/>
      <c r="O73" s="24"/>
      <c r="P73" s="24"/>
      <c r="Q73" s="24"/>
      <c r="R73" s="24"/>
      <c r="S73" s="24"/>
    </row>
    <row r="74" spans="1:19" ht="36" customHeight="1">
      <c r="A74" s="142"/>
      <c r="B74" s="24"/>
      <c r="C74" s="143"/>
      <c r="D74" s="144"/>
      <c r="E74" s="144"/>
      <c r="F74" s="24"/>
      <c r="G74" s="24"/>
      <c r="H74" s="24"/>
      <c r="I74" s="24"/>
      <c r="J74" s="24"/>
      <c r="K74" s="24"/>
      <c r="L74" s="24"/>
      <c r="M74" s="24"/>
      <c r="N74" s="24"/>
      <c r="O74" s="24"/>
      <c r="P74" s="24"/>
      <c r="Q74" s="24"/>
      <c r="R74" s="24"/>
      <c r="S74" s="24"/>
    </row>
    <row r="75" spans="1:19" ht="36" customHeight="1">
      <c r="A75" s="142"/>
      <c r="B75" s="24"/>
      <c r="C75" s="143"/>
      <c r="D75" s="144"/>
      <c r="E75" s="144"/>
      <c r="F75" s="24"/>
      <c r="G75" s="24"/>
      <c r="H75" s="24"/>
      <c r="I75" s="24"/>
      <c r="J75" s="24"/>
      <c r="K75" s="24"/>
      <c r="L75" s="24"/>
      <c r="M75" s="24"/>
      <c r="N75" s="24"/>
      <c r="O75" s="24"/>
      <c r="P75" s="24"/>
      <c r="Q75" s="24"/>
      <c r="R75" s="24"/>
      <c r="S75" s="24"/>
    </row>
    <row r="76" spans="1:19" ht="36" customHeight="1">
      <c r="A76" s="142"/>
      <c r="B76" s="24"/>
      <c r="C76" s="143"/>
      <c r="D76" s="144"/>
      <c r="E76" s="144"/>
      <c r="F76" s="24"/>
      <c r="G76" s="24"/>
      <c r="H76" s="24"/>
      <c r="I76" s="24"/>
      <c r="J76" s="24"/>
      <c r="K76" s="24"/>
      <c r="L76" s="24"/>
      <c r="M76" s="24"/>
      <c r="N76" s="24"/>
      <c r="O76" s="24"/>
      <c r="P76" s="24"/>
      <c r="Q76" s="24"/>
      <c r="R76" s="24"/>
      <c r="S76" s="24"/>
    </row>
    <row r="77" spans="1:19" ht="36" customHeight="1">
      <c r="A77" s="142"/>
      <c r="B77" s="24"/>
      <c r="C77" s="143"/>
      <c r="D77" s="144"/>
      <c r="E77" s="144"/>
      <c r="F77" s="24"/>
      <c r="G77" s="24"/>
      <c r="H77" s="24"/>
      <c r="I77" s="24"/>
      <c r="J77" s="24"/>
      <c r="K77" s="24"/>
      <c r="L77" s="24"/>
      <c r="M77" s="24"/>
      <c r="N77" s="24"/>
      <c r="O77" s="24"/>
      <c r="P77" s="24"/>
      <c r="Q77" s="24"/>
      <c r="R77" s="24"/>
      <c r="S77" s="24"/>
    </row>
    <row r="78" spans="1:19" ht="36" customHeight="1">
      <c r="A78" s="142"/>
      <c r="B78" s="24"/>
      <c r="C78" s="143"/>
      <c r="D78" s="144"/>
      <c r="E78" s="144"/>
      <c r="F78" s="24"/>
      <c r="G78" s="24"/>
      <c r="H78" s="24"/>
      <c r="I78" s="24"/>
      <c r="J78" s="24"/>
      <c r="K78" s="24"/>
      <c r="L78" s="24"/>
      <c r="M78" s="24"/>
      <c r="N78" s="24"/>
      <c r="O78" s="24"/>
      <c r="P78" s="24"/>
      <c r="Q78" s="24"/>
      <c r="R78" s="24"/>
      <c r="S78" s="24"/>
    </row>
    <row r="79" spans="1:19" ht="36" customHeight="1">
      <c r="A79" s="142"/>
      <c r="B79" s="24"/>
      <c r="C79" s="143"/>
      <c r="D79" s="144"/>
      <c r="E79" s="144"/>
      <c r="F79" s="24"/>
      <c r="G79" s="24"/>
      <c r="H79" s="24"/>
      <c r="I79" s="24"/>
      <c r="J79" s="24"/>
      <c r="K79" s="24"/>
      <c r="L79" s="24"/>
      <c r="M79" s="24"/>
      <c r="N79" s="24"/>
      <c r="O79" s="24"/>
      <c r="P79" s="24"/>
      <c r="Q79" s="24"/>
      <c r="R79" s="24"/>
      <c r="S79" s="24"/>
    </row>
    <row r="80" spans="1:19" ht="36" customHeight="1">
      <c r="A80" s="142"/>
      <c r="B80" s="24"/>
      <c r="C80" s="143"/>
      <c r="D80" s="144"/>
      <c r="E80" s="144"/>
      <c r="F80" s="24"/>
      <c r="G80" s="24"/>
      <c r="H80" s="24"/>
      <c r="I80" s="24"/>
      <c r="J80" s="24"/>
      <c r="K80" s="24"/>
      <c r="L80" s="24"/>
      <c r="M80" s="24"/>
      <c r="N80" s="24"/>
      <c r="O80" s="24"/>
      <c r="P80" s="24"/>
      <c r="Q80" s="24"/>
      <c r="R80" s="24"/>
      <c r="S80" s="24"/>
    </row>
    <row r="81" spans="1:19" ht="36" customHeight="1">
      <c r="A81" s="142"/>
      <c r="B81" s="24"/>
      <c r="C81" s="143"/>
      <c r="D81" s="144"/>
      <c r="E81" s="144"/>
      <c r="F81" s="24"/>
      <c r="G81" s="24"/>
      <c r="H81" s="24"/>
      <c r="I81" s="24"/>
      <c r="J81" s="24"/>
      <c r="K81" s="24"/>
      <c r="L81" s="24"/>
      <c r="M81" s="24"/>
      <c r="N81" s="24"/>
      <c r="O81" s="24"/>
      <c r="P81" s="24"/>
      <c r="Q81" s="24"/>
      <c r="R81" s="24"/>
      <c r="S81" s="24"/>
    </row>
    <row r="82" spans="1:19" ht="36" customHeight="1">
      <c r="A82" s="142"/>
      <c r="B82" s="24"/>
      <c r="C82" s="143"/>
      <c r="D82" s="144"/>
      <c r="E82" s="144"/>
      <c r="F82" s="24"/>
      <c r="G82" s="24"/>
      <c r="H82" s="24"/>
      <c r="I82" s="24"/>
      <c r="J82" s="24"/>
      <c r="K82" s="24"/>
      <c r="L82" s="24"/>
      <c r="M82" s="24"/>
      <c r="N82" s="24"/>
      <c r="O82" s="24"/>
      <c r="P82" s="24"/>
      <c r="Q82" s="24"/>
      <c r="R82" s="24"/>
      <c r="S82" s="24"/>
    </row>
    <row r="83" spans="1:19" ht="36" customHeight="1">
      <c r="A83" s="142"/>
      <c r="B83" s="24"/>
      <c r="C83" s="143"/>
      <c r="D83" s="144"/>
      <c r="E83" s="144"/>
      <c r="F83" s="24"/>
      <c r="G83" s="24"/>
      <c r="H83" s="24"/>
      <c r="I83" s="24"/>
      <c r="J83" s="24"/>
      <c r="K83" s="24"/>
      <c r="L83" s="24"/>
      <c r="M83" s="24"/>
      <c r="N83" s="24"/>
      <c r="O83" s="24"/>
      <c r="P83" s="24"/>
      <c r="Q83" s="24"/>
      <c r="R83" s="24"/>
      <c r="S83" s="24"/>
    </row>
    <row r="84" spans="1:19" ht="36" customHeight="1">
      <c r="A84" s="142"/>
      <c r="B84" s="24"/>
      <c r="C84" s="143"/>
      <c r="D84" s="144"/>
      <c r="E84" s="144"/>
      <c r="F84" s="24"/>
      <c r="G84" s="24"/>
      <c r="H84" s="24"/>
      <c r="I84" s="24"/>
      <c r="J84" s="24"/>
      <c r="K84" s="24"/>
      <c r="L84" s="24"/>
      <c r="M84" s="24"/>
      <c r="N84" s="24"/>
      <c r="O84" s="24"/>
      <c r="P84" s="24"/>
      <c r="Q84" s="24"/>
      <c r="R84" s="24"/>
      <c r="S84" s="24"/>
    </row>
    <row r="85" spans="1:19" ht="36" customHeight="1">
      <c r="A85" s="142"/>
      <c r="B85" s="24"/>
      <c r="C85" s="143"/>
      <c r="D85" s="144"/>
      <c r="E85" s="144"/>
      <c r="F85" s="24"/>
      <c r="G85" s="24"/>
      <c r="H85" s="24"/>
      <c r="I85" s="24"/>
      <c r="J85" s="24"/>
      <c r="K85" s="24"/>
      <c r="L85" s="24"/>
      <c r="M85" s="24"/>
      <c r="N85" s="24"/>
      <c r="O85" s="24"/>
      <c r="P85" s="24"/>
      <c r="Q85" s="24"/>
      <c r="R85" s="24"/>
      <c r="S85" s="24"/>
    </row>
    <row r="86" spans="1:19" ht="36" customHeight="1">
      <c r="A86" s="142"/>
      <c r="B86" s="24"/>
      <c r="C86" s="143"/>
      <c r="D86" s="144"/>
      <c r="E86" s="144"/>
      <c r="F86" s="24"/>
      <c r="G86" s="24"/>
      <c r="H86" s="24"/>
      <c r="I86" s="24"/>
      <c r="J86" s="24"/>
      <c r="K86" s="24"/>
      <c r="L86" s="24"/>
      <c r="M86" s="24"/>
      <c r="N86" s="24"/>
      <c r="O86" s="24"/>
      <c r="P86" s="24"/>
      <c r="Q86" s="24"/>
      <c r="R86" s="24"/>
      <c r="S86" s="24"/>
    </row>
    <row r="87" spans="1:19" ht="36" customHeight="1">
      <c r="A87" s="142"/>
      <c r="B87" s="24"/>
      <c r="C87" s="143"/>
      <c r="D87" s="144"/>
      <c r="E87" s="144"/>
      <c r="F87" s="24"/>
      <c r="G87" s="24"/>
      <c r="H87" s="24"/>
      <c r="I87" s="24"/>
      <c r="J87" s="24"/>
      <c r="K87" s="24"/>
      <c r="L87" s="24"/>
      <c r="M87" s="24"/>
      <c r="N87" s="24"/>
      <c r="O87" s="24"/>
      <c r="P87" s="24"/>
      <c r="Q87" s="24"/>
      <c r="R87" s="24"/>
      <c r="S87" s="24"/>
    </row>
    <row r="88" spans="1:19" ht="36" customHeight="1">
      <c r="A88" s="142"/>
      <c r="B88" s="24"/>
      <c r="C88" s="143"/>
      <c r="D88" s="144"/>
      <c r="E88" s="144"/>
      <c r="F88" s="24"/>
      <c r="G88" s="24"/>
      <c r="H88" s="24"/>
      <c r="I88" s="24"/>
      <c r="J88" s="24"/>
      <c r="K88" s="24"/>
      <c r="L88" s="24"/>
      <c r="M88" s="24"/>
      <c r="N88" s="24"/>
      <c r="O88" s="24"/>
      <c r="P88" s="24"/>
      <c r="Q88" s="24"/>
      <c r="R88" s="24"/>
      <c r="S88" s="24"/>
    </row>
    <row r="89" spans="1:19" ht="36" customHeight="1">
      <c r="A89" s="142"/>
      <c r="B89" s="24"/>
      <c r="C89" s="143"/>
      <c r="D89" s="144"/>
      <c r="E89" s="144"/>
      <c r="F89" s="24"/>
      <c r="G89" s="24"/>
      <c r="H89" s="24"/>
      <c r="I89" s="24"/>
      <c r="J89" s="24"/>
      <c r="K89" s="24"/>
      <c r="L89" s="24"/>
      <c r="M89" s="24"/>
      <c r="N89" s="24"/>
      <c r="O89" s="24"/>
      <c r="P89" s="24"/>
      <c r="Q89" s="24"/>
      <c r="R89" s="24"/>
      <c r="S89" s="24"/>
    </row>
    <row r="90" spans="1:19" ht="36" customHeight="1">
      <c r="A90" s="142"/>
      <c r="B90" s="24"/>
      <c r="C90" s="143"/>
      <c r="D90" s="144"/>
      <c r="E90" s="144"/>
      <c r="F90" s="24"/>
      <c r="G90" s="24"/>
      <c r="H90" s="24"/>
      <c r="I90" s="24"/>
      <c r="J90" s="24"/>
      <c r="K90" s="24"/>
      <c r="L90" s="24"/>
      <c r="M90" s="24"/>
      <c r="N90" s="24"/>
      <c r="O90" s="24"/>
      <c r="P90" s="24"/>
      <c r="Q90" s="24"/>
      <c r="R90" s="24"/>
      <c r="S90" s="24"/>
    </row>
    <row r="91" spans="1:19" ht="36" customHeight="1">
      <c r="A91" s="142"/>
      <c r="B91" s="24"/>
      <c r="C91" s="143"/>
      <c r="D91" s="144"/>
      <c r="E91" s="144"/>
      <c r="F91" s="24"/>
      <c r="G91" s="24"/>
      <c r="H91" s="24"/>
      <c r="I91" s="24"/>
      <c r="J91" s="24"/>
      <c r="K91" s="24"/>
      <c r="L91" s="24"/>
      <c r="M91" s="24"/>
      <c r="N91" s="24"/>
      <c r="O91" s="24"/>
      <c r="P91" s="24"/>
      <c r="Q91" s="24"/>
      <c r="R91" s="24"/>
      <c r="S91" s="24"/>
    </row>
    <row r="92" spans="1:19" ht="36" customHeight="1">
      <c r="A92" s="142"/>
      <c r="B92" s="24"/>
      <c r="C92" s="143"/>
      <c r="D92" s="144"/>
      <c r="E92" s="144"/>
      <c r="F92" s="24"/>
      <c r="G92" s="24"/>
      <c r="H92" s="24"/>
      <c r="I92" s="24"/>
      <c r="J92" s="24"/>
      <c r="K92" s="24"/>
      <c r="L92" s="24"/>
      <c r="M92" s="24"/>
      <c r="N92" s="24"/>
      <c r="O92" s="24"/>
      <c r="P92" s="24"/>
      <c r="Q92" s="24"/>
      <c r="R92" s="24"/>
      <c r="S92" s="24"/>
    </row>
    <row r="93" spans="1:19" ht="36" customHeight="1">
      <c r="A93" s="142"/>
      <c r="B93" s="24"/>
      <c r="C93" s="143"/>
      <c r="D93" s="144"/>
      <c r="E93" s="144"/>
      <c r="F93" s="24"/>
      <c r="G93" s="24"/>
      <c r="H93" s="24"/>
      <c r="I93" s="24"/>
      <c r="J93" s="24"/>
      <c r="K93" s="24"/>
      <c r="L93" s="24"/>
      <c r="M93" s="24"/>
      <c r="N93" s="24"/>
      <c r="O93" s="24"/>
      <c r="P93" s="24"/>
      <c r="Q93" s="24"/>
      <c r="R93" s="24"/>
      <c r="S93" s="24"/>
    </row>
    <row r="94" spans="1:19" ht="36" customHeight="1">
      <c r="A94" s="142"/>
      <c r="B94" s="24"/>
      <c r="C94" s="143"/>
      <c r="D94" s="144"/>
      <c r="E94" s="144"/>
      <c r="F94" s="24"/>
      <c r="G94" s="24"/>
      <c r="H94" s="24"/>
      <c r="I94" s="24"/>
      <c r="J94" s="24"/>
      <c r="K94" s="24"/>
      <c r="L94" s="24"/>
      <c r="M94" s="24"/>
      <c r="N94" s="24"/>
      <c r="O94" s="24"/>
      <c r="P94" s="24"/>
      <c r="Q94" s="24"/>
      <c r="R94" s="24"/>
      <c r="S94" s="24"/>
    </row>
    <row r="95" spans="1:19" ht="36" customHeight="1">
      <c r="A95" s="142"/>
      <c r="B95" s="24"/>
      <c r="C95" s="143"/>
      <c r="D95" s="144"/>
      <c r="E95" s="144"/>
      <c r="F95" s="24"/>
      <c r="G95" s="24"/>
      <c r="H95" s="24"/>
      <c r="I95" s="24"/>
      <c r="J95" s="24"/>
      <c r="K95" s="24"/>
      <c r="L95" s="24"/>
      <c r="M95" s="24"/>
      <c r="N95" s="24"/>
      <c r="O95" s="24"/>
      <c r="P95" s="24"/>
      <c r="Q95" s="24"/>
      <c r="R95" s="24"/>
      <c r="S95" s="24"/>
    </row>
    <row r="96" spans="1:19" ht="36" customHeight="1">
      <c r="A96" s="142"/>
      <c r="B96" s="24"/>
      <c r="C96" s="143"/>
      <c r="D96" s="144"/>
      <c r="E96" s="144"/>
      <c r="F96" s="24"/>
      <c r="G96" s="24"/>
      <c r="H96" s="24"/>
      <c r="I96" s="24"/>
      <c r="J96" s="24"/>
      <c r="K96" s="24"/>
      <c r="L96" s="24"/>
      <c r="M96" s="24"/>
      <c r="N96" s="24"/>
      <c r="O96" s="24"/>
      <c r="P96" s="24"/>
      <c r="Q96" s="24"/>
      <c r="R96" s="24"/>
      <c r="S96" s="24"/>
    </row>
    <row r="97" spans="1:19" ht="36" customHeight="1">
      <c r="A97" s="142"/>
      <c r="B97" s="24"/>
      <c r="C97" s="143"/>
      <c r="D97" s="144"/>
      <c r="E97" s="144"/>
      <c r="F97" s="24"/>
      <c r="G97" s="24"/>
      <c r="H97" s="24"/>
      <c r="I97" s="24"/>
      <c r="J97" s="24"/>
      <c r="K97" s="24"/>
      <c r="L97" s="24"/>
      <c r="M97" s="24"/>
      <c r="N97" s="24"/>
      <c r="O97" s="24"/>
      <c r="P97" s="24"/>
      <c r="Q97" s="24"/>
      <c r="R97" s="24"/>
      <c r="S97" s="24"/>
    </row>
    <row r="98" spans="1:19" ht="36" customHeight="1">
      <c r="A98" s="142"/>
      <c r="B98" s="24"/>
      <c r="C98" s="143"/>
      <c r="D98" s="144"/>
      <c r="E98" s="144"/>
      <c r="F98" s="24"/>
      <c r="G98" s="24"/>
      <c r="H98" s="24"/>
      <c r="I98" s="24"/>
      <c r="J98" s="24"/>
      <c r="K98" s="24"/>
      <c r="L98" s="24"/>
      <c r="M98" s="24"/>
      <c r="N98" s="24"/>
      <c r="O98" s="24"/>
      <c r="P98" s="24"/>
      <c r="Q98" s="24"/>
      <c r="R98" s="24"/>
      <c r="S98" s="24"/>
    </row>
    <row r="99" spans="1:19" ht="36" customHeight="1">
      <c r="A99" s="142"/>
      <c r="B99" s="24"/>
      <c r="C99" s="143"/>
      <c r="D99" s="144"/>
      <c r="E99" s="144"/>
      <c r="F99" s="24"/>
      <c r="G99" s="24"/>
      <c r="H99" s="24"/>
      <c r="I99" s="24"/>
      <c r="J99" s="24"/>
      <c r="K99" s="24"/>
      <c r="L99" s="24"/>
      <c r="M99" s="24"/>
      <c r="N99" s="24"/>
      <c r="O99" s="24"/>
      <c r="P99" s="24"/>
      <c r="Q99" s="24"/>
      <c r="R99" s="24"/>
      <c r="S99" s="24"/>
    </row>
    <row r="100" spans="1:19" ht="36" customHeight="1">
      <c r="A100" s="142"/>
      <c r="B100" s="24"/>
      <c r="C100" s="143"/>
      <c r="D100" s="144"/>
      <c r="E100" s="144"/>
      <c r="F100" s="24"/>
      <c r="G100" s="24"/>
      <c r="H100" s="24"/>
      <c r="I100" s="24"/>
      <c r="J100" s="24"/>
      <c r="K100" s="24"/>
      <c r="L100" s="24"/>
      <c r="M100" s="24"/>
      <c r="N100" s="24"/>
      <c r="O100" s="24"/>
      <c r="P100" s="24"/>
      <c r="Q100" s="24"/>
      <c r="R100" s="24"/>
      <c r="S100" s="24"/>
    </row>
  </sheetData>
  <mergeCells count="2">
    <mergeCell ref="A3:S3"/>
    <mergeCell ref="A2:S2"/>
  </mergeCells>
  <phoneticPr fontId="24"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D5:D100</xm:sqref>
        </x14:dataValidation>
        <x14:dataValidation type="list" allowBlank="1" showInputMessage="1" showErrorMessage="1" xr:uid="{A08B2A29-60CC-4ACA-AD38-67D28FD2F97F}">
          <x14:formula1>
            <xm:f>'NO SE EDITA'!$C$3:$C$4</xm:f>
          </x14:formula1>
          <xm:sqref>H5:H100</xm:sqref>
        </x14:dataValidation>
        <x14:dataValidation type="list" allowBlank="1" showInputMessage="1" showErrorMessage="1" xr:uid="{18E0A349-EFFF-4849-99CC-8062EE154E2E}">
          <x14:formula1>
            <xm:f>'NO SE EDITA'!$E$3</xm:f>
          </x14:formula1>
          <xm:sqref>K5:K100</xm:sqref>
        </x14:dataValidation>
        <x14:dataValidation type="list" allowBlank="1" showInputMessage="1" showErrorMessage="1" xr:uid="{82E5964A-B2B1-41B8-944F-6F0158EC9D47}">
          <x14:formula1>
            <xm:f>'NO SE EDITA'!$G$3:$G$5</xm:f>
          </x14:formula1>
          <xm:sqref>L5:L100</xm:sqref>
        </x14:dataValidation>
        <x14:dataValidation type="list" allowBlank="1" showInputMessage="1" showErrorMessage="1" xr:uid="{F3603A1E-A439-4DE8-BC05-26DB28A1A434}">
          <x14:formula1>
            <xm:f>'NO SE EDITA'!$I$3:$I$4</xm:f>
          </x14:formula1>
          <xm:sqref>Q5:Q100</xm:sqref>
        </x14:dataValidation>
        <x14:dataValidation type="list" allowBlank="1" showInputMessage="1" showErrorMessage="1" xr:uid="{2191B1E0-ABC9-41A4-9D50-5449364780BA}">
          <x14:formula1>
            <xm:f>'NO SE EDITA'!$L$3:$L$6</xm:f>
          </x14:formula1>
          <xm:sqref>E5:E100</xm:sqref>
        </x14:dataValidation>
        <x14:dataValidation type="list" allowBlank="1" showInputMessage="1" showErrorMessage="1" xr:uid="{FE6D9DD7-6527-4ABE-AE78-9971578D5EFF}">
          <x14:formula1>
            <xm:f>'NO SE EDITA'!$J$3</xm:f>
          </x14:formula1>
          <xm:sqref>C5:C100</xm:sqref>
        </x14:dataValidation>
        <x14:dataValidation type="list" allowBlank="1" showInputMessage="1" showErrorMessage="1" xr:uid="{37832293-2E73-4641-A90D-571A91DEA79D}">
          <x14:formula1>
            <xm:f>'NO SE EDITA'!$N$3:$N$7</xm:f>
          </x14:formula1>
          <xm:sqref>F5:F100</xm:sqref>
        </x14:dataValidation>
        <x14:dataValidation type="list" allowBlank="1" showInputMessage="1" showErrorMessage="1" xr:uid="{7B5F2046-CD35-451A-B435-EE75045DDD4D}">
          <x14:formula1>
            <xm:f>'NO SE EDITA'!$O$3:$O$6</xm:f>
          </x14:formula1>
          <xm:sqref>A5:A100</xm:sqref>
        </x14:dataValidation>
        <x14:dataValidation type="list" allowBlank="1" showInputMessage="1" showErrorMessage="1" xr:uid="{DEADB2C3-856A-4D81-8AD8-9B8A9D1C3C2B}">
          <x14:formula1>
            <xm:f>'NO SE EDITA'!$P$3</xm:f>
          </x14:formula1>
          <xm:sqref>R5:R100</xm:sqref>
        </x14:dataValidation>
        <x14:dataValidation type="list" allowBlank="1" showInputMessage="1" showErrorMessage="1" xr:uid="{47A3EAB4-713F-453A-89CE-547F2E6DDCBB}">
          <x14:formula1>
            <xm:f>'NO SE EDITA'!$Q$3:$Q$48</xm:f>
          </x14:formula1>
          <xm:sqref>S5:S100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25" zoomScale="145" zoomScaleNormal="145" workbookViewId="0">
      <selection activeCell="Q3" sqref="Q3:Q48"/>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1" t="s">
        <v>240</v>
      </c>
      <c r="B2" s="76" t="s">
        <v>28</v>
      </c>
      <c r="C2" s="76" t="s">
        <v>132</v>
      </c>
      <c r="D2" s="76" t="s">
        <v>47</v>
      </c>
      <c r="E2" s="76" t="s">
        <v>130</v>
      </c>
      <c r="F2" s="76" t="s">
        <v>133</v>
      </c>
      <c r="G2" s="76" t="s">
        <v>85</v>
      </c>
      <c r="H2" s="76" t="s">
        <v>134</v>
      </c>
      <c r="I2" s="76" t="s">
        <v>153</v>
      </c>
      <c r="J2" s="76" t="s">
        <v>159</v>
      </c>
      <c r="K2" s="76" t="s">
        <v>78</v>
      </c>
      <c r="L2" s="76" t="s">
        <v>79</v>
      </c>
      <c r="M2" s="76" t="s">
        <v>194</v>
      </c>
      <c r="N2" s="70" t="s">
        <v>232</v>
      </c>
      <c r="O2" s="71" t="s">
        <v>135</v>
      </c>
      <c r="P2" s="71" t="s">
        <v>147</v>
      </c>
      <c r="Q2" s="71" t="s">
        <v>91</v>
      </c>
    </row>
    <row r="3" spans="1:18">
      <c r="A3" s="21" t="s">
        <v>225</v>
      </c>
      <c r="B3" s="75" t="s">
        <v>102</v>
      </c>
      <c r="C3" s="74" t="s">
        <v>100</v>
      </c>
      <c r="D3" s="74" t="s">
        <v>221</v>
      </c>
      <c r="E3" s="75" t="s">
        <v>111</v>
      </c>
      <c r="F3" s="74" t="s">
        <v>197</v>
      </c>
      <c r="G3" s="73" t="s">
        <v>112</v>
      </c>
      <c r="H3" s="74" t="s">
        <v>113</v>
      </c>
      <c r="I3" s="73" t="s">
        <v>129</v>
      </c>
      <c r="J3" s="23">
        <v>2026</v>
      </c>
      <c r="K3" s="85">
        <v>46027</v>
      </c>
      <c r="L3" s="85">
        <v>46111</v>
      </c>
      <c r="M3" s="33" t="s">
        <v>195</v>
      </c>
      <c r="N3" s="72" t="s">
        <v>96</v>
      </c>
      <c r="O3" s="33" t="s">
        <v>236</v>
      </c>
      <c r="P3" s="72" t="s">
        <v>239</v>
      </c>
      <c r="Q3" s="79" t="s">
        <v>305</v>
      </c>
      <c r="R3" s="81"/>
    </row>
    <row r="4" spans="1:18">
      <c r="A4" s="21" t="s">
        <v>226</v>
      </c>
      <c r="B4" s="21" t="s">
        <v>103</v>
      </c>
      <c r="C4" s="73" t="s">
        <v>101</v>
      </c>
      <c r="D4" s="73" t="s">
        <v>222</v>
      </c>
      <c r="E4" s="75"/>
      <c r="F4" s="74"/>
      <c r="G4" s="73" t="s">
        <v>114</v>
      </c>
      <c r="H4" s="73" t="s">
        <v>131</v>
      </c>
      <c r="I4" s="73" t="s">
        <v>104</v>
      </c>
      <c r="J4" s="23"/>
      <c r="K4" s="85">
        <v>46117</v>
      </c>
      <c r="L4" s="85">
        <v>46203</v>
      </c>
      <c r="M4" s="33" t="s">
        <v>196</v>
      </c>
      <c r="N4" s="72" t="s">
        <v>228</v>
      </c>
      <c r="O4" s="33" t="s">
        <v>233</v>
      </c>
      <c r="P4" s="18"/>
      <c r="Q4" s="79" t="s">
        <v>241</v>
      </c>
      <c r="R4" s="81"/>
    </row>
    <row r="5" spans="1:18" ht="12.75" customHeight="1">
      <c r="A5" s="18"/>
      <c r="B5" s="18"/>
      <c r="C5" s="73"/>
      <c r="D5" s="18"/>
      <c r="E5" s="18"/>
      <c r="F5" s="18"/>
      <c r="G5" s="73" t="s">
        <v>115</v>
      </c>
      <c r="H5" s="73"/>
      <c r="I5" s="73"/>
      <c r="J5" s="18"/>
      <c r="K5" s="85">
        <v>46208</v>
      </c>
      <c r="L5" s="85">
        <v>46295</v>
      </c>
      <c r="M5" s="43"/>
      <c r="N5" s="72" t="s">
        <v>229</v>
      </c>
      <c r="O5" s="33" t="s">
        <v>234</v>
      </c>
      <c r="P5" s="18"/>
      <c r="Q5" s="79" t="s">
        <v>242</v>
      </c>
      <c r="R5" s="81"/>
    </row>
    <row r="6" spans="1:18" ht="12.75" customHeight="1">
      <c r="A6" s="18"/>
      <c r="B6" s="18"/>
      <c r="C6" s="73"/>
      <c r="D6" s="18"/>
      <c r="E6" s="22"/>
      <c r="F6" s="73"/>
      <c r="G6" s="23"/>
      <c r="H6" s="23"/>
      <c r="I6" s="23"/>
      <c r="J6" s="23"/>
      <c r="K6" s="86">
        <v>46300</v>
      </c>
      <c r="L6" s="85">
        <v>46386</v>
      </c>
      <c r="M6" s="43"/>
      <c r="N6" s="72" t="s">
        <v>230</v>
      </c>
      <c r="O6" s="33" t="s">
        <v>235</v>
      </c>
      <c r="P6" s="18"/>
      <c r="Q6" s="79" t="s">
        <v>243</v>
      </c>
      <c r="R6" s="81"/>
    </row>
    <row r="7" spans="1:18">
      <c r="A7" s="18"/>
      <c r="B7" s="23"/>
      <c r="C7" s="23"/>
      <c r="D7" s="23"/>
      <c r="E7" s="23"/>
      <c r="F7" s="23"/>
      <c r="G7" s="23"/>
      <c r="H7" s="23"/>
      <c r="I7" s="23"/>
      <c r="J7" s="18"/>
      <c r="K7" s="18"/>
      <c r="L7" s="18"/>
      <c r="M7" s="43"/>
      <c r="N7" s="72" t="s">
        <v>231</v>
      </c>
      <c r="O7" s="18"/>
      <c r="P7" s="18"/>
      <c r="Q7" s="79" t="s">
        <v>244</v>
      </c>
      <c r="R7" s="81"/>
    </row>
    <row r="8" spans="1:18">
      <c r="K8" s="44"/>
      <c r="M8" s="69"/>
      <c r="Q8" s="79" t="s">
        <v>245</v>
      </c>
      <c r="R8" s="81"/>
    </row>
    <row r="9" spans="1:18">
      <c r="M9" s="69"/>
      <c r="Q9" s="78" t="s">
        <v>246</v>
      </c>
      <c r="R9" s="82"/>
    </row>
    <row r="10" spans="1:18">
      <c r="M10" s="69"/>
      <c r="Q10" s="78" t="s">
        <v>247</v>
      </c>
      <c r="R10" s="82"/>
    </row>
    <row r="11" spans="1:18">
      <c r="M11" s="69"/>
      <c r="Q11" s="78" t="s">
        <v>248</v>
      </c>
      <c r="R11" s="82"/>
    </row>
    <row r="12" spans="1:18">
      <c r="M12" s="69"/>
      <c r="Q12" s="78" t="s">
        <v>249</v>
      </c>
      <c r="R12" s="82"/>
    </row>
    <row r="13" spans="1:18">
      <c r="B13" s="20"/>
      <c r="M13" s="69"/>
      <c r="Q13" s="78" t="s">
        <v>250</v>
      </c>
      <c r="R13" s="82"/>
    </row>
    <row r="14" spans="1:18">
      <c r="Q14" s="78" t="s">
        <v>251</v>
      </c>
      <c r="R14" s="82"/>
    </row>
    <row r="15" spans="1:18">
      <c r="Q15" s="78" t="s">
        <v>252</v>
      </c>
      <c r="R15" s="82"/>
    </row>
    <row r="16" spans="1:18">
      <c r="Q16" s="78" t="s">
        <v>253</v>
      </c>
      <c r="R16" s="82"/>
    </row>
    <row r="17" spans="17:18">
      <c r="Q17" s="78" t="s">
        <v>254</v>
      </c>
      <c r="R17" s="82"/>
    </row>
    <row r="18" spans="17:18">
      <c r="Q18" s="78" t="s">
        <v>255</v>
      </c>
      <c r="R18" s="82"/>
    </row>
    <row r="19" spans="17:18">
      <c r="Q19" s="78" t="s">
        <v>256</v>
      </c>
      <c r="R19" s="82"/>
    </row>
    <row r="20" spans="17:18">
      <c r="Q20" s="78" t="s">
        <v>257</v>
      </c>
      <c r="R20" s="82"/>
    </row>
    <row r="21" spans="17:18">
      <c r="Q21" s="78" t="s">
        <v>258</v>
      </c>
      <c r="R21" s="82"/>
    </row>
    <row r="22" spans="17:18">
      <c r="Q22" s="78" t="s">
        <v>259</v>
      </c>
      <c r="R22" s="82"/>
    </row>
    <row r="23" spans="17:18">
      <c r="Q23" s="78" t="s">
        <v>260</v>
      </c>
      <c r="R23" s="82"/>
    </row>
    <row r="24" spans="17:18">
      <c r="Q24" s="78" t="s">
        <v>261</v>
      </c>
      <c r="R24" s="82"/>
    </row>
    <row r="25" spans="17:18">
      <c r="Q25" s="78" t="s">
        <v>262</v>
      </c>
      <c r="R25" s="82"/>
    </row>
    <row r="26" spans="17:18">
      <c r="Q26" s="78" t="s">
        <v>263</v>
      </c>
      <c r="R26" s="82"/>
    </row>
    <row r="27" spans="17:18">
      <c r="Q27" s="78" t="s">
        <v>264</v>
      </c>
      <c r="R27" s="82"/>
    </row>
    <row r="28" spans="17:18">
      <c r="Q28" s="78" t="s">
        <v>265</v>
      </c>
      <c r="R28" s="82"/>
    </row>
    <row r="29" spans="17:18">
      <c r="Q29" s="78" t="s">
        <v>266</v>
      </c>
      <c r="R29" s="82"/>
    </row>
    <row r="30" spans="17:18">
      <c r="Q30" s="78" t="s">
        <v>267</v>
      </c>
      <c r="R30" s="82"/>
    </row>
    <row r="31" spans="17:18">
      <c r="Q31" s="78" t="s">
        <v>268</v>
      </c>
      <c r="R31" s="82"/>
    </row>
    <row r="32" spans="17:18">
      <c r="Q32" s="78" t="s">
        <v>269</v>
      </c>
      <c r="R32" s="82"/>
    </row>
    <row r="33" spans="17:18">
      <c r="Q33" s="78" t="s">
        <v>270</v>
      </c>
      <c r="R33" s="82"/>
    </row>
    <row r="34" spans="17:18">
      <c r="Q34" s="78" t="s">
        <v>271</v>
      </c>
      <c r="R34" s="82"/>
    </row>
    <row r="35" spans="17:18">
      <c r="Q35" s="78" t="s">
        <v>272</v>
      </c>
      <c r="R35" s="82"/>
    </row>
    <row r="36" spans="17:18">
      <c r="Q36" s="78" t="s">
        <v>273</v>
      </c>
      <c r="R36" s="82"/>
    </row>
    <row r="37" spans="17:18">
      <c r="Q37" s="80" t="s">
        <v>274</v>
      </c>
      <c r="R37" s="83"/>
    </row>
    <row r="38" spans="17:18">
      <c r="Q38" s="78" t="s">
        <v>275</v>
      </c>
      <c r="R38" s="82"/>
    </row>
    <row r="39" spans="17:18">
      <c r="Q39" s="78" t="s">
        <v>276</v>
      </c>
      <c r="R39" s="82"/>
    </row>
    <row r="40" spans="17:18">
      <c r="Q40" s="78" t="s">
        <v>277</v>
      </c>
      <c r="R40" s="82"/>
    </row>
    <row r="41" spans="17:18">
      <c r="Q41" s="78" t="s">
        <v>278</v>
      </c>
      <c r="R41" s="82"/>
    </row>
    <row r="42" spans="17:18">
      <c r="Q42" s="78" t="s">
        <v>279</v>
      </c>
      <c r="R42" s="82"/>
    </row>
    <row r="43" spans="17:18">
      <c r="Q43" s="80" t="s">
        <v>280</v>
      </c>
      <c r="R43" s="83"/>
    </row>
    <row r="44" spans="17:18">
      <c r="Q44" s="78" t="s">
        <v>281</v>
      </c>
      <c r="R44" s="82"/>
    </row>
    <row r="45" spans="17:18">
      <c r="Q45" s="78" t="s">
        <v>282</v>
      </c>
      <c r="R45" s="82"/>
    </row>
    <row r="46" spans="17:18">
      <c r="Q46" s="78" t="s">
        <v>283</v>
      </c>
      <c r="R46" s="82"/>
    </row>
    <row r="47" spans="17:18">
      <c r="Q47" s="78" t="s">
        <v>284</v>
      </c>
      <c r="R47" s="82"/>
    </row>
    <row r="48" spans="17:18">
      <c r="Q48" s="78" t="s">
        <v>285</v>
      </c>
      <c r="R48" s="82"/>
    </row>
  </sheetData>
  <dataConsolidate link="1"/>
  <phoneticPr fontId="24"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zoomScale="93" zoomScaleNormal="93" workbookViewId="0">
      <selection activeCell="A20" sqref="A20:F20"/>
    </sheetView>
  </sheetViews>
  <sheetFormatPr baseColWidth="10" defaultColWidth="9.33203125" defaultRowHeight="12.75"/>
  <cols>
    <col min="1" max="1" width="20.5" style="133" customWidth="1"/>
    <col min="2" max="3" width="10.1640625" style="133" customWidth="1"/>
    <col min="4" max="4" width="20.6640625" style="133" customWidth="1"/>
    <col min="5" max="5" width="30.6640625" style="133" customWidth="1"/>
    <col min="6" max="6" width="25.5" style="133" customWidth="1"/>
    <col min="7" max="16384" width="9.33203125" style="133"/>
  </cols>
  <sheetData>
    <row r="1" spans="1:6" ht="27.6" customHeight="1">
      <c r="A1" s="625" t="s">
        <v>7</v>
      </c>
      <c r="B1" s="626"/>
      <c r="C1" s="626"/>
      <c r="D1" s="626"/>
      <c r="E1" s="626"/>
      <c r="F1" s="627"/>
    </row>
    <row r="2" spans="1:6" ht="26.85" customHeight="1">
      <c r="A2" s="628" t="s">
        <v>32</v>
      </c>
      <c r="B2" s="629"/>
      <c r="C2" s="629"/>
      <c r="D2" s="629"/>
      <c r="E2" s="629"/>
      <c r="F2" s="630"/>
    </row>
    <row r="3" spans="1:6" ht="12.75" customHeight="1">
      <c r="A3" s="596" t="s">
        <v>368</v>
      </c>
      <c r="B3" s="597"/>
      <c r="C3" s="597"/>
      <c r="D3" s="597"/>
      <c r="E3" s="597"/>
      <c r="F3" s="598"/>
    </row>
    <row r="4" spans="1:6" ht="24.75" customHeight="1">
      <c r="A4" s="616" t="s">
        <v>33</v>
      </c>
      <c r="B4" s="617"/>
      <c r="C4" s="618"/>
      <c r="D4" s="619" t="s">
        <v>405</v>
      </c>
      <c r="E4" s="620"/>
      <c r="F4" s="621"/>
    </row>
    <row r="5" spans="1:6" ht="24.75" customHeight="1">
      <c r="A5" s="616" t="s">
        <v>34</v>
      </c>
      <c r="B5" s="617"/>
      <c r="C5" s="618"/>
      <c r="D5" s="619" t="s">
        <v>406</v>
      </c>
      <c r="E5" s="620"/>
      <c r="F5" s="621"/>
    </row>
    <row r="6" spans="1:6" ht="24.75" customHeight="1">
      <c r="A6" s="616" t="s">
        <v>35</v>
      </c>
      <c r="B6" s="617"/>
      <c r="C6" s="618"/>
      <c r="D6" s="619" t="s">
        <v>626</v>
      </c>
      <c r="E6" s="620"/>
      <c r="F6" s="621"/>
    </row>
    <row r="7" spans="1:6" ht="24.75" customHeight="1">
      <c r="A7" s="616" t="s">
        <v>36</v>
      </c>
      <c r="B7" s="617"/>
      <c r="C7" s="618"/>
      <c r="D7" s="619" t="s">
        <v>289</v>
      </c>
      <c r="E7" s="620"/>
      <c r="F7" s="621"/>
    </row>
    <row r="8" spans="1:6" ht="24.75" customHeight="1">
      <c r="A8" s="616" t="s">
        <v>37</v>
      </c>
      <c r="B8" s="617"/>
      <c r="C8" s="618"/>
      <c r="D8" s="619" t="s">
        <v>406</v>
      </c>
      <c r="E8" s="620"/>
      <c r="F8" s="621"/>
    </row>
    <row r="9" spans="1:6" ht="12.75" customHeight="1">
      <c r="A9" s="596" t="s">
        <v>369</v>
      </c>
      <c r="B9" s="597"/>
      <c r="C9" s="597"/>
      <c r="D9" s="597"/>
      <c r="E9" s="597"/>
      <c r="F9" s="598"/>
    </row>
    <row r="10" spans="1:6" ht="18.75" customHeight="1">
      <c r="A10" s="109" t="s">
        <v>370</v>
      </c>
      <c r="B10" s="622" t="s">
        <v>301</v>
      </c>
      <c r="C10" s="623"/>
      <c r="D10" s="623"/>
      <c r="E10" s="623"/>
      <c r="F10" s="624"/>
    </row>
    <row r="11" spans="1:6" ht="40.5" customHeight="1">
      <c r="A11" s="109" t="s">
        <v>371</v>
      </c>
      <c r="B11" s="622" t="s">
        <v>627</v>
      </c>
      <c r="C11" s="623"/>
      <c r="D11" s="623"/>
      <c r="E11" s="623"/>
      <c r="F11" s="624"/>
    </row>
    <row r="12" spans="1:6" ht="34.5" customHeight="1">
      <c r="A12" s="109" t="s">
        <v>372</v>
      </c>
      <c r="B12" s="607" t="s">
        <v>628</v>
      </c>
      <c r="C12" s="608"/>
      <c r="D12" s="608"/>
      <c r="E12" s="608"/>
      <c r="F12" s="609"/>
    </row>
    <row r="13" spans="1:6" ht="12.75" customHeight="1">
      <c r="A13" s="610" t="s">
        <v>631</v>
      </c>
      <c r="B13" s="611"/>
      <c r="C13" s="611"/>
      <c r="D13" s="611"/>
      <c r="E13" s="611"/>
      <c r="F13" s="612"/>
    </row>
    <row r="14" spans="1:6" ht="60.75" customHeight="1">
      <c r="A14" s="109" t="s">
        <v>373</v>
      </c>
      <c r="B14" s="613" t="s">
        <v>468</v>
      </c>
      <c r="C14" s="614"/>
      <c r="D14" s="614"/>
      <c r="E14" s="614"/>
      <c r="F14" s="615"/>
    </row>
    <row r="15" spans="1:6" ht="123.75" customHeight="1">
      <c r="A15" s="109" t="s">
        <v>374</v>
      </c>
      <c r="B15" s="613" t="s">
        <v>629</v>
      </c>
      <c r="C15" s="614"/>
      <c r="D15" s="614"/>
      <c r="E15" s="614"/>
      <c r="F15" s="615"/>
    </row>
    <row r="16" spans="1:6" ht="45.75" customHeight="1">
      <c r="A16" s="109" t="s">
        <v>375</v>
      </c>
      <c r="B16" s="613" t="s">
        <v>630</v>
      </c>
      <c r="C16" s="614"/>
      <c r="D16" s="614"/>
      <c r="E16" s="614"/>
      <c r="F16" s="615"/>
    </row>
    <row r="17" spans="1:6" ht="12.75" customHeight="1">
      <c r="A17" s="596" t="s">
        <v>376</v>
      </c>
      <c r="B17" s="597"/>
      <c r="C17" s="597"/>
      <c r="D17" s="597"/>
      <c r="E17" s="597"/>
      <c r="F17" s="598"/>
    </row>
    <row r="18" spans="1:6" ht="21.75" customHeight="1">
      <c r="A18" s="599" t="s">
        <v>377</v>
      </c>
      <c r="B18" s="600"/>
      <c r="C18" s="601"/>
      <c r="D18" s="602"/>
      <c r="E18" s="602"/>
      <c r="F18" s="603"/>
    </row>
    <row r="19" spans="1:6" ht="49.5" customHeight="1">
      <c r="A19" s="604" t="s">
        <v>378</v>
      </c>
      <c r="B19" s="595"/>
      <c r="C19" s="605" t="s">
        <v>379</v>
      </c>
      <c r="D19" s="606"/>
      <c r="E19" s="169" t="s">
        <v>380</v>
      </c>
      <c r="F19" s="170" t="s">
        <v>381</v>
      </c>
    </row>
    <row r="20" spans="1:6" ht="134.25" customHeight="1">
      <c r="A20" s="593" t="s">
        <v>632</v>
      </c>
      <c r="B20" s="594"/>
      <c r="C20" s="594"/>
      <c r="D20" s="594"/>
      <c r="E20" s="594"/>
      <c r="F20" s="595"/>
    </row>
  </sheetData>
  <mergeCells count="27">
    <mergeCell ref="A1:F1"/>
    <mergeCell ref="A2:F2"/>
    <mergeCell ref="A3:F3"/>
    <mergeCell ref="A4:C4"/>
    <mergeCell ref="D4:F4"/>
    <mergeCell ref="A5:C5"/>
    <mergeCell ref="D5:F5"/>
    <mergeCell ref="A6:C6"/>
    <mergeCell ref="D6:F6"/>
    <mergeCell ref="A7:C7"/>
    <mergeCell ref="D7:F7"/>
    <mergeCell ref="A8:C8"/>
    <mergeCell ref="D8:F8"/>
    <mergeCell ref="A9:F9"/>
    <mergeCell ref="B10:F10"/>
    <mergeCell ref="B11:F11"/>
    <mergeCell ref="B12:F12"/>
    <mergeCell ref="A13:F13"/>
    <mergeCell ref="B14:F14"/>
    <mergeCell ref="B15:F15"/>
    <mergeCell ref="B16:F16"/>
    <mergeCell ref="A20:F20"/>
    <mergeCell ref="A17:F17"/>
    <mergeCell ref="A18:B18"/>
    <mergeCell ref="C18:F18"/>
    <mergeCell ref="A19:B19"/>
    <mergeCell ref="C19:D19"/>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zoomScale="55" zoomScaleNormal="55"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631" t="s">
        <v>51</v>
      </c>
      <c r="B1" s="631"/>
      <c r="C1" s="631"/>
      <c r="D1" s="631"/>
      <c r="E1" s="631"/>
      <c r="F1" s="631"/>
      <c r="G1" s="631"/>
      <c r="H1" s="631"/>
      <c r="I1" s="631"/>
      <c r="J1" s="631"/>
      <c r="K1" s="631"/>
      <c r="L1" s="631"/>
      <c r="M1" s="631"/>
      <c r="N1" s="631"/>
      <c r="O1" s="631"/>
      <c r="P1" s="631"/>
      <c r="Q1" s="631"/>
      <c r="R1" s="631"/>
      <c r="S1" s="631"/>
      <c r="T1" s="631"/>
      <c r="U1" s="632"/>
    </row>
    <row r="2" spans="1:21">
      <c r="A2" s="633" t="s">
        <v>33</v>
      </c>
      <c r="B2" s="633"/>
      <c r="C2" s="633"/>
      <c r="D2" s="633"/>
      <c r="E2" s="633"/>
      <c r="F2" s="633"/>
      <c r="G2" s="633"/>
      <c r="H2" s="633"/>
      <c r="I2" s="633"/>
      <c r="J2" s="633"/>
      <c r="K2" s="634" t="s">
        <v>69</v>
      </c>
      <c r="L2" s="635"/>
      <c r="M2" s="635"/>
      <c r="N2" s="635"/>
      <c r="O2" s="635"/>
      <c r="P2" s="635"/>
      <c r="Q2" s="635"/>
      <c r="R2" s="635"/>
      <c r="S2" s="635"/>
      <c r="T2" s="635"/>
      <c r="U2" s="636"/>
    </row>
    <row r="3" spans="1:21">
      <c r="A3" s="633" t="s">
        <v>34</v>
      </c>
      <c r="B3" s="633"/>
      <c r="C3" s="633"/>
      <c r="D3" s="633"/>
      <c r="E3" s="633"/>
      <c r="F3" s="633"/>
      <c r="G3" s="633"/>
      <c r="H3" s="633"/>
      <c r="I3" s="633"/>
      <c r="J3" s="633"/>
      <c r="K3" s="634" t="s">
        <v>69</v>
      </c>
      <c r="L3" s="635"/>
      <c r="M3" s="635"/>
      <c r="N3" s="635"/>
      <c r="O3" s="635"/>
      <c r="P3" s="635"/>
      <c r="Q3" s="635"/>
      <c r="R3" s="635"/>
      <c r="S3" s="635"/>
      <c r="T3" s="635"/>
      <c r="U3" s="636"/>
    </row>
    <row r="4" spans="1:21">
      <c r="A4" s="633" t="s">
        <v>35</v>
      </c>
      <c r="B4" s="633"/>
      <c r="C4" s="633"/>
      <c r="D4" s="633"/>
      <c r="E4" s="633"/>
      <c r="F4" s="633"/>
      <c r="G4" s="633"/>
      <c r="H4" s="633"/>
      <c r="I4" s="633"/>
      <c r="J4" s="633"/>
      <c r="K4" s="634" t="s">
        <v>69</v>
      </c>
      <c r="L4" s="635"/>
      <c r="M4" s="635"/>
      <c r="N4" s="635"/>
      <c r="O4" s="635"/>
      <c r="P4" s="635"/>
      <c r="Q4" s="635"/>
      <c r="R4" s="635"/>
      <c r="S4" s="635"/>
      <c r="T4" s="635"/>
      <c r="U4" s="636"/>
    </row>
    <row r="5" spans="1:21">
      <c r="A5" s="633" t="s">
        <v>36</v>
      </c>
      <c r="B5" s="633"/>
      <c r="C5" s="633"/>
      <c r="D5" s="633"/>
      <c r="E5" s="633"/>
      <c r="F5" s="633"/>
      <c r="G5" s="633"/>
      <c r="H5" s="633"/>
      <c r="I5" s="633"/>
      <c r="J5" s="633"/>
      <c r="K5" s="637" t="s">
        <v>70</v>
      </c>
      <c r="L5" s="638"/>
      <c r="M5" s="638"/>
      <c r="N5" s="638"/>
      <c r="O5" s="638"/>
      <c r="P5" s="638"/>
      <c r="Q5" s="638"/>
      <c r="R5" s="638"/>
      <c r="S5" s="638"/>
      <c r="T5" s="638"/>
      <c r="U5" s="639"/>
    </row>
    <row r="6" spans="1:21">
      <c r="A6" s="633" t="s">
        <v>37</v>
      </c>
      <c r="B6" s="633"/>
      <c r="C6" s="633"/>
      <c r="D6" s="633"/>
      <c r="E6" s="633"/>
      <c r="F6" s="633"/>
      <c r="G6" s="633"/>
      <c r="H6" s="633"/>
      <c r="I6" s="633"/>
      <c r="J6" s="633"/>
      <c r="K6" s="634"/>
      <c r="L6" s="635"/>
      <c r="M6" s="635"/>
      <c r="N6" s="635"/>
      <c r="O6" s="635"/>
      <c r="P6" s="635"/>
      <c r="Q6" s="635"/>
      <c r="R6" s="635"/>
      <c r="S6" s="635"/>
      <c r="T6" s="635"/>
      <c r="U6" s="636"/>
    </row>
    <row r="7" spans="1:21" ht="47.25" customHeight="1">
      <c r="A7" s="667" t="s">
        <v>180</v>
      </c>
      <c r="B7" s="668"/>
      <c r="C7" s="668"/>
      <c r="D7" s="668"/>
      <c r="E7" s="668"/>
      <c r="F7" s="668"/>
      <c r="G7" s="668"/>
      <c r="H7" s="668"/>
      <c r="I7" s="668"/>
      <c r="J7" s="668"/>
      <c r="K7" s="668"/>
      <c r="L7" s="668"/>
      <c r="M7" s="668"/>
      <c r="N7" s="668"/>
      <c r="O7" s="668"/>
      <c r="P7" s="668"/>
      <c r="Q7" s="668"/>
      <c r="R7" s="668"/>
      <c r="S7" s="668"/>
      <c r="T7" s="668"/>
      <c r="U7" s="669"/>
    </row>
    <row r="8" spans="1:21" ht="30.75" customHeight="1">
      <c r="A8" s="640" t="s">
        <v>170</v>
      </c>
      <c r="B8" s="641" t="s">
        <v>178</v>
      </c>
      <c r="C8" s="641" t="s">
        <v>172</v>
      </c>
      <c r="D8" s="641" t="s">
        <v>171</v>
      </c>
      <c r="E8" s="641" t="s">
        <v>162</v>
      </c>
      <c r="F8" s="642" t="s">
        <v>173</v>
      </c>
      <c r="G8" s="642"/>
      <c r="H8" s="642"/>
      <c r="I8" s="642"/>
      <c r="J8" s="642"/>
      <c r="K8" s="642"/>
      <c r="L8" s="642"/>
      <c r="M8" s="642"/>
      <c r="N8" s="642"/>
      <c r="O8" s="642"/>
      <c r="P8" s="642"/>
      <c r="Q8" s="642"/>
      <c r="R8" s="643"/>
      <c r="S8" s="655" t="s">
        <v>164</v>
      </c>
      <c r="T8" s="656"/>
      <c r="U8" s="657"/>
    </row>
    <row r="9" spans="1:21" ht="21" customHeight="1">
      <c r="A9" s="640"/>
      <c r="B9" s="641"/>
      <c r="C9" s="641"/>
      <c r="D9" s="641"/>
      <c r="E9" s="641"/>
      <c r="F9" s="41" t="s">
        <v>54</v>
      </c>
      <c r="G9" s="7" t="s">
        <v>55</v>
      </c>
      <c r="H9" s="8" t="s">
        <v>56</v>
      </c>
      <c r="I9" s="9" t="s">
        <v>57</v>
      </c>
      <c r="J9" s="9" t="s">
        <v>58</v>
      </c>
      <c r="K9" s="9" t="s">
        <v>59</v>
      </c>
      <c r="L9" s="8" t="s">
        <v>60</v>
      </c>
      <c r="M9" s="8" t="s">
        <v>61</v>
      </c>
      <c r="N9" s="8" t="s">
        <v>62</v>
      </c>
      <c r="O9" s="9" t="s">
        <v>63</v>
      </c>
      <c r="P9" s="9" t="s">
        <v>64</v>
      </c>
      <c r="Q9" s="42" t="s">
        <v>65</v>
      </c>
      <c r="R9" s="658" t="s">
        <v>26</v>
      </c>
      <c r="S9" s="659" t="s">
        <v>66</v>
      </c>
      <c r="T9" s="659" t="s">
        <v>67</v>
      </c>
      <c r="U9" s="660" t="s">
        <v>68</v>
      </c>
    </row>
    <row r="10" spans="1:21">
      <c r="A10" s="640"/>
      <c r="B10" s="641"/>
      <c r="C10" s="641"/>
      <c r="D10" s="641"/>
      <c r="E10" s="641"/>
      <c r="F10" s="661" t="s">
        <v>53</v>
      </c>
      <c r="G10" s="662"/>
      <c r="H10" s="662"/>
      <c r="I10" s="662"/>
      <c r="J10" s="662"/>
      <c r="K10" s="662"/>
      <c r="L10" s="662"/>
      <c r="M10" s="662"/>
      <c r="N10" s="662"/>
      <c r="O10" s="662"/>
      <c r="P10" s="662"/>
      <c r="Q10" s="663"/>
      <c r="R10" s="658"/>
      <c r="S10" s="659"/>
      <c r="T10" s="659"/>
      <c r="U10" s="660"/>
    </row>
    <row r="11" spans="1:21">
      <c r="A11" s="640"/>
      <c r="B11" s="641"/>
      <c r="C11" s="641"/>
      <c r="D11" s="641"/>
      <c r="E11" s="641"/>
      <c r="F11" s="664"/>
      <c r="G11" s="665"/>
      <c r="H11" s="665"/>
      <c r="I11" s="665"/>
      <c r="J11" s="665"/>
      <c r="K11" s="665"/>
      <c r="L11" s="665"/>
      <c r="M11" s="665"/>
      <c r="N11" s="665"/>
      <c r="O11" s="665"/>
      <c r="P11" s="665"/>
      <c r="Q11" s="666"/>
      <c r="R11" s="658"/>
      <c r="S11" s="659"/>
      <c r="T11" s="659"/>
      <c r="U11" s="660"/>
    </row>
    <row r="12" spans="1:21" ht="72" customHeight="1">
      <c r="A12" s="644" t="s">
        <v>179</v>
      </c>
      <c r="B12" s="645" t="s">
        <v>167</v>
      </c>
      <c r="C12" s="647" t="s">
        <v>163</v>
      </c>
      <c r="D12" s="10" t="s">
        <v>160</v>
      </c>
      <c r="E12" s="649" t="s">
        <v>106</v>
      </c>
      <c r="F12" s="11"/>
      <c r="G12" s="11"/>
      <c r="H12" s="16"/>
      <c r="I12" s="13"/>
      <c r="J12" s="13"/>
      <c r="K12" s="16">
        <v>15</v>
      </c>
      <c r="L12" s="13"/>
      <c r="M12" s="13"/>
      <c r="N12" s="16"/>
      <c r="O12" s="17"/>
      <c r="P12" s="13"/>
      <c r="Q12" s="16"/>
      <c r="R12" s="14">
        <f>SUM(F12:Q12)</f>
        <v>15</v>
      </c>
      <c r="S12" s="11">
        <f>SUM(R12)</f>
        <v>15</v>
      </c>
      <c r="T12" s="651">
        <f>'AE1'!H51</f>
        <v>30</v>
      </c>
      <c r="U12" s="653">
        <f>S13/S12</f>
        <v>0.8</v>
      </c>
    </row>
    <row r="13" spans="1:21" ht="70.5" customHeight="1">
      <c r="A13" s="644"/>
      <c r="B13" s="646"/>
      <c r="C13" s="648"/>
      <c r="D13" s="36" t="s">
        <v>161</v>
      </c>
      <c r="E13" s="650"/>
      <c r="F13" s="35"/>
      <c r="G13" s="35"/>
      <c r="H13" s="38"/>
      <c r="I13" s="39"/>
      <c r="J13" s="39"/>
      <c r="K13" s="38">
        <v>12</v>
      </c>
      <c r="L13" s="39"/>
      <c r="M13" s="39"/>
      <c r="N13" s="38"/>
      <c r="O13" s="39"/>
      <c r="P13" s="39"/>
      <c r="Q13" s="38"/>
      <c r="R13" s="40">
        <f>SUM(F13:Q13)</f>
        <v>12</v>
      </c>
      <c r="S13" s="35">
        <f>SUM(R13)</f>
        <v>12</v>
      </c>
      <c r="T13" s="652"/>
      <c r="U13" s="654"/>
    </row>
    <row r="14" spans="1:21" ht="24" customHeight="1">
      <c r="A14" s="641" t="s">
        <v>170</v>
      </c>
      <c r="B14" s="641" t="s">
        <v>178</v>
      </c>
      <c r="C14" s="641" t="s">
        <v>172</v>
      </c>
      <c r="D14" s="641" t="s">
        <v>171</v>
      </c>
      <c r="E14" s="641" t="s">
        <v>162</v>
      </c>
      <c r="F14" s="677" t="s">
        <v>174</v>
      </c>
      <c r="G14" s="678"/>
      <c r="H14" s="678"/>
      <c r="I14" s="678"/>
      <c r="J14" s="678"/>
      <c r="K14" s="678"/>
      <c r="L14" s="678"/>
      <c r="M14" s="678"/>
      <c r="N14" s="678"/>
      <c r="O14" s="678"/>
      <c r="P14" s="678"/>
      <c r="Q14" s="679"/>
      <c r="R14" s="670" t="s">
        <v>26</v>
      </c>
      <c r="S14" s="672" t="s">
        <v>66</v>
      </c>
      <c r="T14" s="672" t="s">
        <v>67</v>
      </c>
      <c r="U14" s="672" t="s">
        <v>68</v>
      </c>
    </row>
    <row r="15" spans="1:21" ht="38.25" customHeight="1">
      <c r="A15" s="641"/>
      <c r="B15" s="641"/>
      <c r="C15" s="641"/>
      <c r="D15" s="641"/>
      <c r="E15" s="641"/>
      <c r="F15" s="41" t="s">
        <v>54</v>
      </c>
      <c r="G15" s="7" t="s">
        <v>55</v>
      </c>
      <c r="H15" s="8" t="s">
        <v>56</v>
      </c>
      <c r="I15" s="9" t="s">
        <v>57</v>
      </c>
      <c r="J15" s="9" t="s">
        <v>58</v>
      </c>
      <c r="K15" s="9" t="s">
        <v>59</v>
      </c>
      <c r="L15" s="8" t="s">
        <v>60</v>
      </c>
      <c r="M15" s="8" t="s">
        <v>61</v>
      </c>
      <c r="N15" s="8" t="s">
        <v>62</v>
      </c>
      <c r="O15" s="9" t="s">
        <v>63</v>
      </c>
      <c r="P15" s="9" t="s">
        <v>64</v>
      </c>
      <c r="Q15" s="42" t="s">
        <v>65</v>
      </c>
      <c r="R15" s="671"/>
      <c r="S15" s="673"/>
      <c r="T15" s="673"/>
      <c r="U15" s="673"/>
    </row>
    <row r="16" spans="1:21" ht="62.25" customHeight="1">
      <c r="A16" s="674" t="s">
        <v>181</v>
      </c>
      <c r="B16" s="675" t="s">
        <v>188</v>
      </c>
      <c r="C16" s="647" t="s">
        <v>189</v>
      </c>
      <c r="D16" s="11" t="s">
        <v>190</v>
      </c>
      <c r="E16" s="649" t="s">
        <v>192</v>
      </c>
      <c r="F16" s="11"/>
      <c r="G16" s="11"/>
      <c r="H16" s="16"/>
      <c r="I16" s="13"/>
      <c r="J16" s="13"/>
      <c r="K16" s="16">
        <v>15</v>
      </c>
      <c r="L16" s="13"/>
      <c r="M16" s="13"/>
      <c r="N16" s="16"/>
      <c r="O16" s="17"/>
      <c r="P16" s="13"/>
      <c r="Q16" s="16"/>
      <c r="R16" s="14">
        <f>SUM(F16:Q16)</f>
        <v>15</v>
      </c>
      <c r="S16" s="11">
        <f>SUM(R16)</f>
        <v>15</v>
      </c>
      <c r="T16" s="651">
        <f>'AE1'!H55</f>
        <v>0</v>
      </c>
      <c r="U16" s="653">
        <f>S17/S16</f>
        <v>0.8</v>
      </c>
    </row>
    <row r="17" spans="1:21" ht="85.5" customHeight="1">
      <c r="A17" s="674"/>
      <c r="B17" s="676"/>
      <c r="C17" s="648"/>
      <c r="D17" s="35" t="s">
        <v>191</v>
      </c>
      <c r="E17" s="650"/>
      <c r="F17" s="35"/>
      <c r="G17" s="35"/>
      <c r="H17" s="38"/>
      <c r="I17" s="39"/>
      <c r="J17" s="39"/>
      <c r="K17" s="38">
        <v>12</v>
      </c>
      <c r="L17" s="39"/>
      <c r="M17" s="39"/>
      <c r="N17" s="38"/>
      <c r="O17" s="39"/>
      <c r="P17" s="39"/>
      <c r="Q17" s="38"/>
      <c r="R17" s="40">
        <f>SUM(F17:Q17)</f>
        <v>12</v>
      </c>
      <c r="S17" s="35">
        <f>SUM(R17)</f>
        <v>12</v>
      </c>
      <c r="T17" s="652"/>
      <c r="U17" s="654"/>
    </row>
    <row r="18" spans="1:21" ht="21.75" customHeight="1">
      <c r="A18" s="641" t="s">
        <v>170</v>
      </c>
      <c r="B18" s="641" t="s">
        <v>178</v>
      </c>
      <c r="C18" s="641" t="s">
        <v>172</v>
      </c>
      <c r="D18" s="641" t="s">
        <v>171</v>
      </c>
      <c r="E18" s="641" t="s">
        <v>162</v>
      </c>
      <c r="F18" s="677" t="s">
        <v>174</v>
      </c>
      <c r="G18" s="678"/>
      <c r="H18" s="678"/>
      <c r="I18" s="678"/>
      <c r="J18" s="678"/>
      <c r="K18" s="678"/>
      <c r="L18" s="678"/>
      <c r="M18" s="678"/>
      <c r="N18" s="678"/>
      <c r="O18" s="678"/>
      <c r="P18" s="678"/>
      <c r="Q18" s="679"/>
      <c r="R18" s="670" t="s">
        <v>26</v>
      </c>
      <c r="S18" s="672" t="s">
        <v>66</v>
      </c>
      <c r="T18" s="672" t="s">
        <v>67</v>
      </c>
      <c r="U18" s="672" t="s">
        <v>68</v>
      </c>
    </row>
    <row r="19" spans="1:21" ht="34.5" customHeight="1">
      <c r="A19" s="641"/>
      <c r="B19" s="641"/>
      <c r="C19" s="641"/>
      <c r="D19" s="641"/>
      <c r="E19" s="641"/>
      <c r="F19" s="41" t="s">
        <v>54</v>
      </c>
      <c r="G19" s="7" t="s">
        <v>55</v>
      </c>
      <c r="H19" s="8" t="s">
        <v>56</v>
      </c>
      <c r="I19" s="9" t="s">
        <v>57</v>
      </c>
      <c r="J19" s="9" t="s">
        <v>58</v>
      </c>
      <c r="K19" s="9" t="s">
        <v>59</v>
      </c>
      <c r="L19" s="8" t="s">
        <v>60</v>
      </c>
      <c r="M19" s="8" t="s">
        <v>61</v>
      </c>
      <c r="N19" s="8" t="s">
        <v>62</v>
      </c>
      <c r="O19" s="9" t="s">
        <v>63</v>
      </c>
      <c r="P19" s="9" t="s">
        <v>64</v>
      </c>
      <c r="Q19" s="42" t="s">
        <v>65</v>
      </c>
      <c r="R19" s="671"/>
      <c r="S19" s="673"/>
      <c r="T19" s="673"/>
      <c r="U19" s="673"/>
    </row>
    <row r="20" spans="1:21" ht="69" customHeight="1">
      <c r="A20" s="674" t="s">
        <v>182</v>
      </c>
      <c r="B20" s="675"/>
      <c r="C20" s="681"/>
      <c r="D20" s="10"/>
      <c r="E20" s="649"/>
      <c r="F20" s="11"/>
      <c r="G20" s="11"/>
      <c r="H20" s="16"/>
      <c r="I20" s="13"/>
      <c r="J20" s="13"/>
      <c r="K20" s="13"/>
      <c r="L20" s="13"/>
      <c r="M20" s="13"/>
      <c r="N20" s="13"/>
      <c r="O20" s="13"/>
      <c r="P20" s="17"/>
      <c r="Q20" s="13"/>
      <c r="R20" s="14"/>
      <c r="S20" s="11"/>
      <c r="T20" s="647"/>
      <c r="U20" s="685"/>
    </row>
    <row r="21" spans="1:21" ht="80.25" customHeight="1">
      <c r="A21" s="674"/>
      <c r="B21" s="680"/>
      <c r="C21" s="682"/>
      <c r="D21" s="10"/>
      <c r="E21" s="683"/>
      <c r="F21" s="11"/>
      <c r="G21" s="11"/>
      <c r="H21" s="12"/>
      <c r="I21" s="13"/>
      <c r="J21" s="13"/>
      <c r="K21" s="13"/>
      <c r="L21" s="13"/>
      <c r="M21" s="13"/>
      <c r="N21" s="13"/>
      <c r="O21" s="13"/>
      <c r="P21" s="13"/>
      <c r="Q21" s="13"/>
      <c r="R21" s="14"/>
      <c r="S21" s="11"/>
      <c r="T21" s="684"/>
      <c r="U21" s="686"/>
    </row>
    <row r="22" spans="1:21" ht="47.25" customHeight="1">
      <c r="A22" s="687" t="s">
        <v>183</v>
      </c>
      <c r="B22" s="688"/>
      <c r="C22" s="688"/>
      <c r="D22" s="688"/>
      <c r="E22" s="688"/>
      <c r="F22" s="688"/>
      <c r="G22" s="688"/>
      <c r="H22" s="688"/>
      <c r="I22" s="688"/>
      <c r="J22" s="688"/>
      <c r="K22" s="688"/>
      <c r="L22" s="688"/>
      <c r="M22" s="688"/>
      <c r="N22" s="688"/>
      <c r="O22" s="688"/>
      <c r="P22" s="688"/>
      <c r="Q22" s="688"/>
      <c r="R22" s="688"/>
      <c r="S22" s="688"/>
      <c r="T22" s="688"/>
      <c r="U22" s="689"/>
    </row>
    <row r="23" spans="1:21" ht="21.75" customHeight="1">
      <c r="A23" s="670" t="s">
        <v>170</v>
      </c>
      <c r="B23" s="670" t="s">
        <v>178</v>
      </c>
      <c r="C23" s="670" t="s">
        <v>172</v>
      </c>
      <c r="D23" s="670" t="s">
        <v>171</v>
      </c>
      <c r="E23" s="670" t="s">
        <v>162</v>
      </c>
      <c r="F23" s="677" t="s">
        <v>174</v>
      </c>
      <c r="G23" s="678"/>
      <c r="H23" s="678"/>
      <c r="I23" s="678"/>
      <c r="J23" s="678"/>
      <c r="K23" s="678"/>
      <c r="L23" s="678"/>
      <c r="M23" s="678"/>
      <c r="N23" s="678"/>
      <c r="O23" s="678"/>
      <c r="P23" s="678"/>
      <c r="Q23" s="679"/>
      <c r="R23" s="670" t="s">
        <v>26</v>
      </c>
      <c r="S23" s="672" t="s">
        <v>66</v>
      </c>
      <c r="T23" s="672" t="s">
        <v>67</v>
      </c>
      <c r="U23" s="672" t="s">
        <v>68</v>
      </c>
    </row>
    <row r="24" spans="1:21" ht="36.75" customHeight="1">
      <c r="A24" s="671"/>
      <c r="B24" s="671"/>
      <c r="C24" s="671"/>
      <c r="D24" s="671"/>
      <c r="E24" s="671"/>
      <c r="F24" s="41" t="s">
        <v>54</v>
      </c>
      <c r="G24" s="7" t="s">
        <v>55</v>
      </c>
      <c r="H24" s="8" t="s">
        <v>56</v>
      </c>
      <c r="I24" s="9" t="s">
        <v>57</v>
      </c>
      <c r="J24" s="9" t="s">
        <v>58</v>
      </c>
      <c r="K24" s="9" t="s">
        <v>59</v>
      </c>
      <c r="L24" s="8" t="s">
        <v>60</v>
      </c>
      <c r="M24" s="8" t="s">
        <v>61</v>
      </c>
      <c r="N24" s="8" t="s">
        <v>62</v>
      </c>
      <c r="O24" s="9" t="s">
        <v>63</v>
      </c>
      <c r="P24" s="9" t="s">
        <v>64</v>
      </c>
      <c r="Q24" s="42" t="s">
        <v>65</v>
      </c>
      <c r="R24" s="671"/>
      <c r="S24" s="673"/>
      <c r="T24" s="673"/>
      <c r="U24" s="673"/>
    </row>
    <row r="25" spans="1:21" ht="71.25" customHeight="1">
      <c r="A25" s="674" t="s">
        <v>199</v>
      </c>
      <c r="B25" s="675" t="s">
        <v>169</v>
      </c>
      <c r="C25" s="681"/>
      <c r="D25" s="36"/>
      <c r="E25" s="649"/>
      <c r="F25" s="11"/>
      <c r="G25" s="11"/>
      <c r="H25" s="16"/>
      <c r="I25" s="13"/>
      <c r="J25" s="13"/>
      <c r="K25" s="13"/>
      <c r="L25" s="13"/>
      <c r="M25" s="13"/>
      <c r="N25" s="13"/>
      <c r="O25" s="13"/>
      <c r="P25" s="17"/>
      <c r="Q25" s="13"/>
      <c r="R25" s="14"/>
      <c r="S25" s="11"/>
      <c r="T25" s="647"/>
      <c r="U25" s="685"/>
    </row>
    <row r="26" spans="1:21" ht="78" customHeight="1">
      <c r="A26" s="674"/>
      <c r="B26" s="680"/>
      <c r="C26" s="682"/>
      <c r="D26" s="37"/>
      <c r="E26" s="683"/>
      <c r="F26" s="11"/>
      <c r="G26" s="11"/>
      <c r="H26" s="12"/>
      <c r="I26" s="13"/>
      <c r="J26" s="13"/>
      <c r="K26" s="13"/>
      <c r="L26" s="13"/>
      <c r="M26" s="13"/>
      <c r="N26" s="13"/>
      <c r="O26" s="13"/>
      <c r="P26" s="13"/>
      <c r="Q26" s="13"/>
      <c r="R26" s="14"/>
      <c r="S26" s="11"/>
      <c r="T26" s="684"/>
      <c r="U26" s="686"/>
    </row>
    <row r="27" spans="1:21" ht="28.5" customHeight="1">
      <c r="A27" s="641" t="s">
        <v>170</v>
      </c>
      <c r="B27" s="641" t="s">
        <v>178</v>
      </c>
      <c r="C27" s="641" t="s">
        <v>172</v>
      </c>
      <c r="D27" s="641" t="s">
        <v>171</v>
      </c>
      <c r="E27" s="641" t="s">
        <v>162</v>
      </c>
      <c r="F27" s="677" t="s">
        <v>174</v>
      </c>
      <c r="G27" s="678"/>
      <c r="H27" s="678"/>
      <c r="I27" s="678"/>
      <c r="J27" s="678"/>
      <c r="K27" s="678"/>
      <c r="L27" s="678"/>
      <c r="M27" s="678"/>
      <c r="N27" s="678"/>
      <c r="O27" s="678"/>
      <c r="P27" s="678"/>
      <c r="Q27" s="679"/>
      <c r="R27" s="670" t="s">
        <v>26</v>
      </c>
      <c r="S27" s="672" t="s">
        <v>66</v>
      </c>
      <c r="T27" s="672" t="s">
        <v>67</v>
      </c>
      <c r="U27" s="672" t="s">
        <v>68</v>
      </c>
    </row>
    <row r="28" spans="1:21" ht="36" customHeight="1">
      <c r="A28" s="641"/>
      <c r="B28" s="641"/>
      <c r="C28" s="641"/>
      <c r="D28" s="641"/>
      <c r="E28" s="641"/>
      <c r="F28" s="41" t="s">
        <v>54</v>
      </c>
      <c r="G28" s="7" t="s">
        <v>55</v>
      </c>
      <c r="H28" s="8" t="s">
        <v>56</v>
      </c>
      <c r="I28" s="9" t="s">
        <v>57</v>
      </c>
      <c r="J28" s="9" t="s">
        <v>58</v>
      </c>
      <c r="K28" s="9" t="s">
        <v>59</v>
      </c>
      <c r="L28" s="8" t="s">
        <v>60</v>
      </c>
      <c r="M28" s="8" t="s">
        <v>61</v>
      </c>
      <c r="N28" s="8" t="s">
        <v>62</v>
      </c>
      <c r="O28" s="9" t="s">
        <v>63</v>
      </c>
      <c r="P28" s="9" t="s">
        <v>64</v>
      </c>
      <c r="Q28" s="42" t="s">
        <v>65</v>
      </c>
      <c r="R28" s="671"/>
      <c r="S28" s="673"/>
      <c r="T28" s="673"/>
      <c r="U28" s="673"/>
    </row>
    <row r="29" spans="1:21" ht="76.5" customHeight="1">
      <c r="A29" s="674" t="s">
        <v>200</v>
      </c>
      <c r="B29" s="675" t="s">
        <v>169</v>
      </c>
      <c r="C29" s="681"/>
      <c r="D29" s="36"/>
      <c r="E29" s="649"/>
      <c r="F29" s="11"/>
      <c r="G29" s="11"/>
      <c r="H29" s="16"/>
      <c r="I29" s="13"/>
      <c r="J29" s="13"/>
      <c r="K29" s="13"/>
      <c r="L29" s="13"/>
      <c r="M29" s="13"/>
      <c r="N29" s="13"/>
      <c r="O29" s="13"/>
      <c r="P29" s="17"/>
      <c r="Q29" s="13"/>
      <c r="R29" s="14"/>
      <c r="S29" s="11"/>
      <c r="T29" s="647"/>
      <c r="U29" s="685"/>
    </row>
    <row r="30" spans="1:21" ht="87" customHeight="1">
      <c r="A30" s="674"/>
      <c r="B30" s="680"/>
      <c r="C30" s="682"/>
      <c r="D30" s="37"/>
      <c r="E30" s="683"/>
      <c r="F30" s="11"/>
      <c r="G30" s="11"/>
      <c r="H30" s="12"/>
      <c r="I30" s="13"/>
      <c r="J30" s="13"/>
      <c r="K30" s="13"/>
      <c r="L30" s="13"/>
      <c r="M30" s="13"/>
      <c r="N30" s="13"/>
      <c r="O30" s="13"/>
      <c r="P30" s="13"/>
      <c r="Q30" s="13"/>
      <c r="R30" s="14"/>
      <c r="S30" s="11"/>
      <c r="T30" s="684"/>
      <c r="U30" s="686"/>
    </row>
    <row r="31" spans="1:21" ht="28.5" customHeight="1">
      <c r="A31" s="641" t="s">
        <v>170</v>
      </c>
      <c r="B31" s="641" t="s">
        <v>178</v>
      </c>
      <c r="C31" s="641" t="s">
        <v>172</v>
      </c>
      <c r="D31" s="641" t="s">
        <v>171</v>
      </c>
      <c r="E31" s="641" t="s">
        <v>162</v>
      </c>
      <c r="F31" s="677" t="s">
        <v>174</v>
      </c>
      <c r="G31" s="678"/>
      <c r="H31" s="678"/>
      <c r="I31" s="678"/>
      <c r="J31" s="678"/>
      <c r="K31" s="678"/>
      <c r="L31" s="678"/>
      <c r="M31" s="678"/>
      <c r="N31" s="678"/>
      <c r="O31" s="678"/>
      <c r="P31" s="678"/>
      <c r="Q31" s="679"/>
      <c r="R31" s="670" t="s">
        <v>26</v>
      </c>
      <c r="S31" s="672" t="s">
        <v>66</v>
      </c>
      <c r="T31" s="672" t="s">
        <v>67</v>
      </c>
      <c r="U31" s="672" t="s">
        <v>68</v>
      </c>
    </row>
    <row r="32" spans="1:21" ht="39" customHeight="1">
      <c r="A32" s="641"/>
      <c r="B32" s="641"/>
      <c r="C32" s="641"/>
      <c r="D32" s="641"/>
      <c r="E32" s="641"/>
      <c r="F32" s="41"/>
      <c r="G32" s="7" t="s">
        <v>55</v>
      </c>
      <c r="H32" s="8" t="s">
        <v>56</v>
      </c>
      <c r="I32" s="9" t="s">
        <v>57</v>
      </c>
      <c r="J32" s="9" t="s">
        <v>58</v>
      </c>
      <c r="K32" s="9" t="s">
        <v>59</v>
      </c>
      <c r="L32" s="8" t="s">
        <v>60</v>
      </c>
      <c r="M32" s="8" t="s">
        <v>61</v>
      </c>
      <c r="N32" s="8" t="s">
        <v>62</v>
      </c>
      <c r="O32" s="9" t="s">
        <v>63</v>
      </c>
      <c r="P32" s="9" t="s">
        <v>64</v>
      </c>
      <c r="Q32" s="42" t="s">
        <v>65</v>
      </c>
      <c r="R32" s="671"/>
      <c r="S32" s="673"/>
      <c r="T32" s="673"/>
      <c r="U32" s="673"/>
    </row>
    <row r="33" spans="1:21" ht="74.25" customHeight="1">
      <c r="A33" s="674" t="s">
        <v>201</v>
      </c>
      <c r="B33" s="675" t="s">
        <v>169</v>
      </c>
      <c r="C33" s="681"/>
      <c r="D33" s="36"/>
      <c r="E33" s="649"/>
      <c r="F33" s="11"/>
      <c r="G33" s="11"/>
      <c r="H33" s="16"/>
      <c r="I33" s="13"/>
      <c r="J33" s="13"/>
      <c r="K33" s="13"/>
      <c r="L33" s="13"/>
      <c r="M33" s="13"/>
      <c r="N33" s="13"/>
      <c r="O33" s="13"/>
      <c r="P33" s="17"/>
      <c r="Q33" s="13"/>
      <c r="R33" s="14"/>
      <c r="S33" s="11"/>
      <c r="T33" s="647"/>
      <c r="U33" s="685"/>
    </row>
    <row r="34" spans="1:21" ht="81.75" customHeight="1">
      <c r="A34" s="674"/>
      <c r="B34" s="680"/>
      <c r="C34" s="682"/>
      <c r="D34" s="37"/>
      <c r="E34" s="683"/>
      <c r="F34" s="11"/>
      <c r="G34" s="11"/>
      <c r="H34" s="12"/>
      <c r="I34" s="13"/>
      <c r="J34" s="13"/>
      <c r="K34" s="13"/>
      <c r="L34" s="13"/>
      <c r="M34" s="13"/>
      <c r="N34" s="13"/>
      <c r="O34" s="13"/>
      <c r="P34" s="13"/>
      <c r="Q34" s="13"/>
      <c r="R34" s="14"/>
      <c r="S34" s="11"/>
      <c r="T34" s="684"/>
      <c r="U34" s="686"/>
    </row>
    <row r="35" spans="1:21" ht="46.5" customHeight="1">
      <c r="A35" s="687" t="s">
        <v>184</v>
      </c>
      <c r="B35" s="688"/>
      <c r="C35" s="688"/>
      <c r="D35" s="688"/>
      <c r="E35" s="688"/>
      <c r="F35" s="688"/>
      <c r="G35" s="688"/>
      <c r="H35" s="688"/>
      <c r="I35" s="688"/>
      <c r="J35" s="688"/>
      <c r="K35" s="688"/>
      <c r="L35" s="688"/>
      <c r="M35" s="688"/>
      <c r="N35" s="688"/>
      <c r="O35" s="688"/>
      <c r="P35" s="688"/>
      <c r="Q35" s="688"/>
      <c r="R35" s="688"/>
      <c r="S35" s="688"/>
      <c r="T35" s="688"/>
      <c r="U35" s="689"/>
    </row>
    <row r="36" spans="1:21" ht="22.5" customHeight="1">
      <c r="A36" s="641" t="s">
        <v>170</v>
      </c>
      <c r="B36" s="641" t="s">
        <v>178</v>
      </c>
      <c r="C36" s="641" t="s">
        <v>172</v>
      </c>
      <c r="D36" s="641" t="s">
        <v>171</v>
      </c>
      <c r="E36" s="641" t="s">
        <v>162</v>
      </c>
      <c r="F36" s="677" t="s">
        <v>174</v>
      </c>
      <c r="G36" s="678"/>
      <c r="H36" s="678"/>
      <c r="I36" s="678"/>
      <c r="J36" s="678"/>
      <c r="K36" s="678"/>
      <c r="L36" s="678"/>
      <c r="M36" s="678"/>
      <c r="N36" s="678"/>
      <c r="O36" s="678"/>
      <c r="P36" s="678"/>
      <c r="Q36" s="679"/>
      <c r="R36" s="670" t="s">
        <v>26</v>
      </c>
      <c r="S36" s="672" t="s">
        <v>66</v>
      </c>
      <c r="T36" s="672" t="s">
        <v>67</v>
      </c>
      <c r="U36" s="672" t="s">
        <v>68</v>
      </c>
    </row>
    <row r="37" spans="1:21" ht="32.25" customHeight="1">
      <c r="A37" s="641"/>
      <c r="B37" s="641"/>
      <c r="C37" s="641"/>
      <c r="D37" s="641"/>
      <c r="E37" s="641"/>
      <c r="F37" s="41"/>
      <c r="G37" s="7" t="s">
        <v>55</v>
      </c>
      <c r="H37" s="8" t="s">
        <v>56</v>
      </c>
      <c r="I37" s="9" t="s">
        <v>57</v>
      </c>
      <c r="J37" s="9" t="s">
        <v>58</v>
      </c>
      <c r="K37" s="9" t="s">
        <v>59</v>
      </c>
      <c r="L37" s="8" t="s">
        <v>60</v>
      </c>
      <c r="M37" s="8" t="s">
        <v>61</v>
      </c>
      <c r="N37" s="8" t="s">
        <v>62</v>
      </c>
      <c r="O37" s="9" t="s">
        <v>63</v>
      </c>
      <c r="P37" s="9" t="s">
        <v>64</v>
      </c>
      <c r="Q37" s="42" t="s">
        <v>65</v>
      </c>
      <c r="R37" s="671"/>
      <c r="S37" s="673"/>
      <c r="T37" s="673"/>
      <c r="U37" s="673"/>
    </row>
    <row r="38" spans="1:21" ht="69.75" customHeight="1">
      <c r="A38" s="674" t="s">
        <v>202</v>
      </c>
      <c r="B38" s="675" t="s">
        <v>169</v>
      </c>
      <c r="C38" s="681"/>
      <c r="D38" s="36"/>
      <c r="E38" s="649"/>
      <c r="F38" s="11"/>
      <c r="G38" s="11"/>
      <c r="H38" s="16"/>
      <c r="I38" s="13"/>
      <c r="J38" s="13"/>
      <c r="K38" s="13"/>
      <c r="L38" s="13"/>
      <c r="M38" s="13"/>
      <c r="N38" s="13"/>
      <c r="O38" s="13"/>
      <c r="P38" s="17"/>
      <c r="Q38" s="13"/>
      <c r="R38" s="14"/>
      <c r="S38" s="11"/>
      <c r="T38" s="647"/>
      <c r="U38" s="685"/>
    </row>
    <row r="39" spans="1:21" ht="72.75" customHeight="1">
      <c r="A39" s="674"/>
      <c r="B39" s="680"/>
      <c r="C39" s="682"/>
      <c r="D39" s="37"/>
      <c r="E39" s="683"/>
      <c r="F39" s="11"/>
      <c r="G39" s="11"/>
      <c r="H39" s="12"/>
      <c r="I39" s="13"/>
      <c r="J39" s="13"/>
      <c r="K39" s="13"/>
      <c r="L39" s="13"/>
      <c r="M39" s="13"/>
      <c r="N39" s="13"/>
      <c r="O39" s="13"/>
      <c r="P39" s="13"/>
      <c r="Q39" s="13"/>
      <c r="R39" s="14"/>
      <c r="S39" s="11"/>
      <c r="T39" s="684"/>
      <c r="U39" s="686"/>
    </row>
    <row r="40" spans="1:21" ht="22.5" customHeight="1">
      <c r="A40" s="641" t="s">
        <v>170</v>
      </c>
      <c r="B40" s="641" t="s">
        <v>178</v>
      </c>
      <c r="C40" s="641" t="s">
        <v>172</v>
      </c>
      <c r="D40" s="641" t="s">
        <v>171</v>
      </c>
      <c r="E40" s="641" t="s">
        <v>162</v>
      </c>
      <c r="F40" s="677" t="s">
        <v>174</v>
      </c>
      <c r="G40" s="678"/>
      <c r="H40" s="678"/>
      <c r="I40" s="678"/>
      <c r="J40" s="678"/>
      <c r="K40" s="678"/>
      <c r="L40" s="678"/>
      <c r="M40" s="678"/>
      <c r="N40" s="678"/>
      <c r="O40" s="678"/>
      <c r="P40" s="678"/>
      <c r="Q40" s="679"/>
      <c r="R40" s="670" t="s">
        <v>26</v>
      </c>
      <c r="S40" s="672" t="s">
        <v>66</v>
      </c>
      <c r="T40" s="672" t="s">
        <v>67</v>
      </c>
      <c r="U40" s="672" t="s">
        <v>68</v>
      </c>
    </row>
    <row r="41" spans="1:21" ht="33" customHeight="1">
      <c r="A41" s="641"/>
      <c r="B41" s="641"/>
      <c r="C41" s="641"/>
      <c r="D41" s="641"/>
      <c r="E41" s="641"/>
      <c r="F41" s="41"/>
      <c r="G41" s="7" t="s">
        <v>55</v>
      </c>
      <c r="H41" s="8" t="s">
        <v>56</v>
      </c>
      <c r="I41" s="9" t="s">
        <v>57</v>
      </c>
      <c r="J41" s="9" t="s">
        <v>58</v>
      </c>
      <c r="K41" s="9" t="s">
        <v>59</v>
      </c>
      <c r="L41" s="8" t="s">
        <v>60</v>
      </c>
      <c r="M41" s="8" t="s">
        <v>61</v>
      </c>
      <c r="N41" s="8" t="s">
        <v>62</v>
      </c>
      <c r="O41" s="9" t="s">
        <v>63</v>
      </c>
      <c r="P41" s="9" t="s">
        <v>64</v>
      </c>
      <c r="Q41" s="42" t="s">
        <v>65</v>
      </c>
      <c r="R41" s="671"/>
      <c r="S41" s="673"/>
      <c r="T41" s="673"/>
      <c r="U41" s="673"/>
    </row>
    <row r="42" spans="1:21" ht="72.75" customHeight="1">
      <c r="A42" s="674" t="s">
        <v>203</v>
      </c>
      <c r="B42" s="675" t="s">
        <v>169</v>
      </c>
      <c r="C42" s="681"/>
      <c r="D42" s="36"/>
      <c r="E42" s="649"/>
      <c r="F42" s="11"/>
      <c r="G42" s="11"/>
      <c r="H42" s="16"/>
      <c r="I42" s="13"/>
      <c r="J42" s="13"/>
      <c r="K42" s="13"/>
      <c r="L42" s="13"/>
      <c r="M42" s="13"/>
      <c r="N42" s="13"/>
      <c r="O42" s="13"/>
      <c r="P42" s="17"/>
      <c r="Q42" s="13"/>
      <c r="R42" s="14"/>
      <c r="S42" s="11"/>
      <c r="T42" s="647"/>
      <c r="U42" s="685"/>
    </row>
    <row r="43" spans="1:21" ht="80.25" customHeight="1">
      <c r="A43" s="674"/>
      <c r="B43" s="680"/>
      <c r="C43" s="682"/>
      <c r="D43" s="37"/>
      <c r="E43" s="683"/>
      <c r="F43" s="11"/>
      <c r="G43" s="11"/>
      <c r="H43" s="12"/>
      <c r="I43" s="13"/>
      <c r="J43" s="13"/>
      <c r="K43" s="13"/>
      <c r="L43" s="13"/>
      <c r="M43" s="13"/>
      <c r="N43" s="13"/>
      <c r="O43" s="13"/>
      <c r="P43" s="13"/>
      <c r="Q43" s="13"/>
      <c r="R43" s="14"/>
      <c r="S43" s="11"/>
      <c r="T43" s="684"/>
      <c r="U43" s="686"/>
    </row>
    <row r="44" spans="1:21" ht="30.75" customHeight="1">
      <c r="A44" s="641" t="s">
        <v>170</v>
      </c>
      <c r="B44" s="641" t="s">
        <v>178</v>
      </c>
      <c r="C44" s="641" t="s">
        <v>172</v>
      </c>
      <c r="D44" s="641" t="s">
        <v>171</v>
      </c>
      <c r="E44" s="641" t="s">
        <v>162</v>
      </c>
      <c r="F44" s="677" t="s">
        <v>174</v>
      </c>
      <c r="G44" s="678"/>
      <c r="H44" s="678"/>
      <c r="I44" s="678"/>
      <c r="J44" s="678"/>
      <c r="K44" s="678"/>
      <c r="L44" s="678"/>
      <c r="M44" s="678"/>
      <c r="N44" s="678"/>
      <c r="O44" s="678"/>
      <c r="P44" s="678"/>
      <c r="Q44" s="679"/>
      <c r="R44" s="670" t="s">
        <v>26</v>
      </c>
      <c r="S44" s="672" t="s">
        <v>66</v>
      </c>
      <c r="T44" s="672" t="s">
        <v>67</v>
      </c>
      <c r="U44" s="672" t="s">
        <v>68</v>
      </c>
    </row>
    <row r="45" spans="1:21" ht="33.75" customHeight="1">
      <c r="A45" s="641"/>
      <c r="B45" s="641"/>
      <c r="C45" s="641"/>
      <c r="D45" s="641"/>
      <c r="E45" s="641"/>
      <c r="F45" s="41"/>
      <c r="G45" s="7" t="s">
        <v>55</v>
      </c>
      <c r="H45" s="8" t="s">
        <v>56</v>
      </c>
      <c r="I45" s="9" t="s">
        <v>57</v>
      </c>
      <c r="J45" s="9" t="s">
        <v>58</v>
      </c>
      <c r="K45" s="9" t="s">
        <v>59</v>
      </c>
      <c r="L45" s="8" t="s">
        <v>60</v>
      </c>
      <c r="M45" s="8" t="s">
        <v>61</v>
      </c>
      <c r="N45" s="8" t="s">
        <v>62</v>
      </c>
      <c r="O45" s="9" t="s">
        <v>63</v>
      </c>
      <c r="P45" s="9" t="s">
        <v>64</v>
      </c>
      <c r="Q45" s="42" t="s">
        <v>65</v>
      </c>
      <c r="R45" s="671"/>
      <c r="S45" s="673"/>
      <c r="T45" s="673"/>
      <c r="U45" s="673"/>
    </row>
    <row r="46" spans="1:21" ht="75.75" customHeight="1">
      <c r="A46" s="674" t="s">
        <v>204</v>
      </c>
      <c r="B46" s="675" t="s">
        <v>169</v>
      </c>
      <c r="C46" s="681"/>
      <c r="D46" s="36"/>
      <c r="E46" s="649"/>
      <c r="F46" s="11"/>
      <c r="G46" s="11"/>
      <c r="H46" s="16"/>
      <c r="I46" s="13"/>
      <c r="J46" s="13"/>
      <c r="K46" s="13"/>
      <c r="L46" s="13"/>
      <c r="M46" s="13"/>
      <c r="N46" s="13"/>
      <c r="O46" s="13"/>
      <c r="P46" s="17"/>
      <c r="Q46" s="13"/>
      <c r="R46" s="14"/>
      <c r="S46" s="11"/>
      <c r="T46" s="647"/>
      <c r="U46" s="685"/>
    </row>
    <row r="47" spans="1:21" ht="72.75" customHeight="1">
      <c r="A47" s="674"/>
      <c r="B47" s="680"/>
      <c r="C47" s="682"/>
      <c r="D47" s="37"/>
      <c r="E47" s="683"/>
      <c r="F47" s="11"/>
      <c r="G47" s="11"/>
      <c r="H47" s="12"/>
      <c r="I47" s="13"/>
      <c r="J47" s="13"/>
      <c r="K47" s="13"/>
      <c r="L47" s="13"/>
      <c r="M47" s="13"/>
      <c r="N47" s="13"/>
      <c r="O47" s="13"/>
      <c r="P47" s="13"/>
      <c r="Q47" s="13"/>
      <c r="R47" s="14"/>
      <c r="S47" s="11"/>
      <c r="T47" s="684"/>
      <c r="U47" s="686"/>
    </row>
    <row r="48" spans="1:21" ht="52.5" customHeight="1">
      <c r="A48" s="687" t="s">
        <v>185</v>
      </c>
      <c r="B48" s="688"/>
      <c r="C48" s="688"/>
      <c r="D48" s="688"/>
      <c r="E48" s="688"/>
      <c r="F48" s="688"/>
      <c r="G48" s="688"/>
      <c r="H48" s="688"/>
      <c r="I48" s="688"/>
      <c r="J48" s="688"/>
      <c r="K48" s="688"/>
      <c r="L48" s="688"/>
      <c r="M48" s="688"/>
      <c r="N48" s="688"/>
      <c r="O48" s="688"/>
      <c r="P48" s="688"/>
      <c r="Q48" s="688"/>
      <c r="R48" s="688"/>
      <c r="S48" s="688"/>
      <c r="T48" s="688"/>
      <c r="U48" s="689"/>
    </row>
    <row r="49" spans="1:21" ht="27" customHeight="1">
      <c r="A49" s="641" t="s">
        <v>170</v>
      </c>
      <c r="B49" s="641" t="s">
        <v>178</v>
      </c>
      <c r="C49" s="641" t="s">
        <v>172</v>
      </c>
      <c r="D49" s="641" t="s">
        <v>171</v>
      </c>
      <c r="E49" s="641" t="s">
        <v>162</v>
      </c>
      <c r="F49" s="677" t="s">
        <v>174</v>
      </c>
      <c r="G49" s="678"/>
      <c r="H49" s="678"/>
      <c r="I49" s="678"/>
      <c r="J49" s="678"/>
      <c r="K49" s="678"/>
      <c r="L49" s="678"/>
      <c r="M49" s="678"/>
      <c r="N49" s="678"/>
      <c r="O49" s="678"/>
      <c r="P49" s="678"/>
      <c r="Q49" s="679"/>
      <c r="R49" s="670" t="s">
        <v>26</v>
      </c>
      <c r="S49" s="672" t="s">
        <v>66</v>
      </c>
      <c r="T49" s="672" t="s">
        <v>67</v>
      </c>
      <c r="U49" s="672" t="s">
        <v>68</v>
      </c>
    </row>
    <row r="50" spans="1:21" ht="34.5" customHeight="1">
      <c r="A50" s="641"/>
      <c r="B50" s="641"/>
      <c r="C50" s="641"/>
      <c r="D50" s="641"/>
      <c r="E50" s="641"/>
      <c r="F50" s="41"/>
      <c r="G50" s="7" t="s">
        <v>55</v>
      </c>
      <c r="H50" s="8" t="s">
        <v>56</v>
      </c>
      <c r="I50" s="9" t="s">
        <v>57</v>
      </c>
      <c r="J50" s="9" t="s">
        <v>58</v>
      </c>
      <c r="K50" s="9" t="s">
        <v>59</v>
      </c>
      <c r="L50" s="8" t="s">
        <v>60</v>
      </c>
      <c r="M50" s="8" t="s">
        <v>61</v>
      </c>
      <c r="N50" s="8" t="s">
        <v>62</v>
      </c>
      <c r="O50" s="9" t="s">
        <v>63</v>
      </c>
      <c r="P50" s="9" t="s">
        <v>64</v>
      </c>
      <c r="Q50" s="42" t="s">
        <v>65</v>
      </c>
      <c r="R50" s="671"/>
      <c r="S50" s="673"/>
      <c r="T50" s="673"/>
      <c r="U50" s="673"/>
    </row>
    <row r="51" spans="1:21" ht="68.25" customHeight="1">
      <c r="A51" s="674" t="s">
        <v>205</v>
      </c>
      <c r="B51" s="675" t="s">
        <v>169</v>
      </c>
      <c r="C51" s="681"/>
      <c r="D51" s="36"/>
      <c r="E51" s="649"/>
      <c r="F51" s="11"/>
      <c r="G51" s="11"/>
      <c r="H51" s="16"/>
      <c r="I51" s="13"/>
      <c r="J51" s="13"/>
      <c r="K51" s="13"/>
      <c r="L51" s="13"/>
      <c r="M51" s="13"/>
      <c r="N51" s="13"/>
      <c r="O51" s="13"/>
      <c r="P51" s="17"/>
      <c r="Q51" s="13"/>
      <c r="R51" s="14"/>
      <c r="S51" s="11"/>
      <c r="T51" s="647"/>
      <c r="U51" s="685"/>
    </row>
    <row r="52" spans="1:21" ht="81.75" customHeight="1">
      <c r="A52" s="674"/>
      <c r="B52" s="680"/>
      <c r="C52" s="682"/>
      <c r="D52" s="37"/>
      <c r="E52" s="683"/>
      <c r="F52" s="11"/>
      <c r="G52" s="11"/>
      <c r="H52" s="12"/>
      <c r="I52" s="13"/>
      <c r="J52" s="13"/>
      <c r="K52" s="13"/>
      <c r="L52" s="13"/>
      <c r="M52" s="13"/>
      <c r="N52" s="13"/>
      <c r="O52" s="13"/>
      <c r="P52" s="13"/>
      <c r="Q52" s="13"/>
      <c r="R52" s="14"/>
      <c r="S52" s="11"/>
      <c r="T52" s="684"/>
      <c r="U52" s="686"/>
    </row>
    <row r="53" spans="1:21" ht="24.75" customHeight="1">
      <c r="A53" s="641" t="s">
        <v>170</v>
      </c>
      <c r="B53" s="641" t="s">
        <v>178</v>
      </c>
      <c r="C53" s="641" t="s">
        <v>172</v>
      </c>
      <c r="D53" s="641" t="s">
        <v>171</v>
      </c>
      <c r="E53" s="641" t="s">
        <v>162</v>
      </c>
      <c r="F53" s="677" t="s">
        <v>174</v>
      </c>
      <c r="G53" s="678"/>
      <c r="H53" s="678"/>
      <c r="I53" s="678"/>
      <c r="J53" s="678"/>
      <c r="K53" s="678"/>
      <c r="L53" s="678"/>
      <c r="M53" s="678"/>
      <c r="N53" s="678"/>
      <c r="O53" s="678"/>
      <c r="P53" s="678"/>
      <c r="Q53" s="679"/>
      <c r="R53" s="670" t="s">
        <v>26</v>
      </c>
      <c r="S53" s="672" t="s">
        <v>66</v>
      </c>
      <c r="T53" s="672" t="s">
        <v>67</v>
      </c>
      <c r="U53" s="672" t="s">
        <v>68</v>
      </c>
    </row>
    <row r="54" spans="1:21" ht="30.75" customHeight="1">
      <c r="A54" s="641"/>
      <c r="B54" s="641"/>
      <c r="C54" s="641"/>
      <c r="D54" s="641"/>
      <c r="E54" s="641"/>
      <c r="F54" s="41"/>
      <c r="G54" s="7" t="s">
        <v>55</v>
      </c>
      <c r="H54" s="8" t="s">
        <v>56</v>
      </c>
      <c r="I54" s="9" t="s">
        <v>57</v>
      </c>
      <c r="J54" s="9" t="s">
        <v>58</v>
      </c>
      <c r="K54" s="9" t="s">
        <v>59</v>
      </c>
      <c r="L54" s="8" t="s">
        <v>60</v>
      </c>
      <c r="M54" s="8" t="s">
        <v>61</v>
      </c>
      <c r="N54" s="8" t="s">
        <v>62</v>
      </c>
      <c r="O54" s="9" t="s">
        <v>63</v>
      </c>
      <c r="P54" s="9" t="s">
        <v>64</v>
      </c>
      <c r="Q54" s="42" t="s">
        <v>65</v>
      </c>
      <c r="R54" s="671"/>
      <c r="S54" s="673"/>
      <c r="T54" s="673"/>
      <c r="U54" s="673"/>
    </row>
    <row r="55" spans="1:21" ht="68.25" customHeight="1">
      <c r="A55" s="674" t="s">
        <v>206</v>
      </c>
      <c r="B55" s="675" t="s">
        <v>169</v>
      </c>
      <c r="C55" s="681"/>
      <c r="D55" s="36"/>
      <c r="E55" s="649"/>
      <c r="F55" s="11"/>
      <c r="G55" s="11"/>
      <c r="H55" s="16"/>
      <c r="I55" s="13"/>
      <c r="J55" s="13"/>
      <c r="K55" s="13"/>
      <c r="L55" s="13"/>
      <c r="M55" s="13"/>
      <c r="N55" s="13"/>
      <c r="O55" s="13"/>
      <c r="P55" s="17"/>
      <c r="Q55" s="13"/>
      <c r="R55" s="14"/>
      <c r="S55" s="11"/>
      <c r="T55" s="647"/>
      <c r="U55" s="685"/>
    </row>
    <row r="56" spans="1:21" ht="91.5" customHeight="1">
      <c r="A56" s="674"/>
      <c r="B56" s="680"/>
      <c r="C56" s="682"/>
      <c r="D56" s="37"/>
      <c r="E56" s="683"/>
      <c r="F56" s="11"/>
      <c r="G56" s="11"/>
      <c r="H56" s="12"/>
      <c r="I56" s="13"/>
      <c r="J56" s="13"/>
      <c r="K56" s="13"/>
      <c r="L56" s="13"/>
      <c r="M56" s="13"/>
      <c r="N56" s="13"/>
      <c r="O56" s="13"/>
      <c r="P56" s="13"/>
      <c r="Q56" s="13"/>
      <c r="R56" s="14"/>
      <c r="S56" s="11"/>
      <c r="T56" s="684"/>
      <c r="U56" s="686"/>
    </row>
    <row r="57" spans="1:21" ht="24" customHeight="1">
      <c r="A57" s="641" t="s">
        <v>170</v>
      </c>
      <c r="B57" s="641" t="s">
        <v>178</v>
      </c>
      <c r="C57" s="641" t="s">
        <v>172</v>
      </c>
      <c r="D57" s="641" t="s">
        <v>171</v>
      </c>
      <c r="E57" s="641" t="s">
        <v>162</v>
      </c>
      <c r="F57" s="677" t="s">
        <v>174</v>
      </c>
      <c r="G57" s="678"/>
      <c r="H57" s="678"/>
      <c r="I57" s="678"/>
      <c r="J57" s="678"/>
      <c r="K57" s="678"/>
      <c r="L57" s="678"/>
      <c r="M57" s="678"/>
      <c r="N57" s="678"/>
      <c r="O57" s="678"/>
      <c r="P57" s="678"/>
      <c r="Q57" s="679"/>
      <c r="R57" s="670" t="s">
        <v>26</v>
      </c>
      <c r="S57" s="672" t="s">
        <v>66</v>
      </c>
      <c r="T57" s="672" t="s">
        <v>67</v>
      </c>
      <c r="U57" s="672" t="s">
        <v>68</v>
      </c>
    </row>
    <row r="58" spans="1:21" ht="27" customHeight="1">
      <c r="A58" s="641"/>
      <c r="B58" s="641"/>
      <c r="C58" s="641"/>
      <c r="D58" s="641"/>
      <c r="E58" s="641"/>
      <c r="F58" s="41"/>
      <c r="G58" s="7" t="s">
        <v>55</v>
      </c>
      <c r="H58" s="8" t="s">
        <v>56</v>
      </c>
      <c r="I58" s="9" t="s">
        <v>57</v>
      </c>
      <c r="J58" s="9" t="s">
        <v>58</v>
      </c>
      <c r="K58" s="9" t="s">
        <v>59</v>
      </c>
      <c r="L58" s="8" t="s">
        <v>60</v>
      </c>
      <c r="M58" s="8" t="s">
        <v>61</v>
      </c>
      <c r="N58" s="8" t="s">
        <v>62</v>
      </c>
      <c r="O58" s="9" t="s">
        <v>63</v>
      </c>
      <c r="P58" s="9" t="s">
        <v>64</v>
      </c>
      <c r="Q58" s="42" t="s">
        <v>65</v>
      </c>
      <c r="R58" s="671"/>
      <c r="S58" s="673"/>
      <c r="T58" s="673"/>
      <c r="U58" s="673"/>
    </row>
    <row r="59" spans="1:21" ht="57.75" customHeight="1">
      <c r="A59" s="674" t="s">
        <v>207</v>
      </c>
      <c r="B59" s="675" t="s">
        <v>169</v>
      </c>
      <c r="C59" s="681"/>
      <c r="D59" s="36"/>
      <c r="E59" s="649"/>
      <c r="F59" s="11"/>
      <c r="G59" s="11"/>
      <c r="H59" s="16"/>
      <c r="I59" s="13"/>
      <c r="J59" s="13"/>
      <c r="K59" s="13"/>
      <c r="L59" s="13"/>
      <c r="M59" s="13"/>
      <c r="N59" s="13"/>
      <c r="O59" s="13"/>
      <c r="P59" s="17"/>
      <c r="Q59" s="13"/>
      <c r="R59" s="14"/>
      <c r="S59" s="11"/>
      <c r="T59" s="647"/>
      <c r="U59" s="685"/>
    </row>
    <row r="60" spans="1:21" ht="111.75" customHeight="1">
      <c r="A60" s="674"/>
      <c r="B60" s="680"/>
      <c r="C60" s="682"/>
      <c r="D60" s="37"/>
      <c r="E60" s="683"/>
      <c r="F60" s="11"/>
      <c r="G60" s="11"/>
      <c r="H60" s="12"/>
      <c r="I60" s="13"/>
      <c r="J60" s="13"/>
      <c r="K60" s="13"/>
      <c r="L60" s="13"/>
      <c r="M60" s="13"/>
      <c r="N60" s="13"/>
      <c r="O60" s="13"/>
      <c r="P60" s="13"/>
      <c r="Q60" s="13"/>
      <c r="R60" s="14"/>
      <c r="S60" s="11"/>
      <c r="T60" s="684"/>
      <c r="U60" s="686"/>
    </row>
  </sheetData>
  <mergeCells count="209">
    <mergeCell ref="S57:S58"/>
    <mergeCell ref="T57:T58"/>
    <mergeCell ref="U57:U58"/>
    <mergeCell ref="A59:A60"/>
    <mergeCell ref="B59:B60"/>
    <mergeCell ref="C59:C60"/>
    <mergeCell ref="E59:E60"/>
    <mergeCell ref="T59:T60"/>
    <mergeCell ref="U59:U60"/>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A1:U1"/>
    <mergeCell ref="A2:J2"/>
    <mergeCell ref="K2:U2"/>
    <mergeCell ref="A3:J3"/>
    <mergeCell ref="K3:U3"/>
    <mergeCell ref="A4:J4"/>
    <mergeCell ref="K4:U4"/>
    <mergeCell ref="A5:J5"/>
    <mergeCell ref="K5:U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25" zoomScale="130" zoomScaleNormal="130" workbookViewId="0">
      <selection activeCell="D43" sqref="D43"/>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815" t="s">
        <v>38</v>
      </c>
      <c r="C4" s="816"/>
      <c r="D4" s="816"/>
      <c r="E4" s="816"/>
      <c r="F4" s="816"/>
      <c r="G4" s="816"/>
      <c r="H4" s="816"/>
      <c r="I4" s="816"/>
    </row>
    <row r="5" spans="2:9" ht="19.5" customHeight="1">
      <c r="B5" s="817" t="s">
        <v>364</v>
      </c>
      <c r="C5" s="797"/>
      <c r="D5" s="797"/>
      <c r="E5" s="797"/>
      <c r="F5" s="797"/>
      <c r="G5" s="797"/>
      <c r="H5" s="797"/>
      <c r="I5" s="797"/>
    </row>
    <row r="6" spans="2:9" ht="31.5" customHeight="1">
      <c r="B6" s="765" t="s">
        <v>39</v>
      </c>
      <c r="C6" s="818"/>
      <c r="D6" s="819" t="str">
        <f>'FORMATO 2. POA - MIR'!D4:F4</f>
        <v>Secretaria General Municipal</v>
      </c>
      <c r="E6" s="820"/>
      <c r="F6" s="765" t="s">
        <v>42</v>
      </c>
      <c r="G6" s="766"/>
      <c r="H6" s="821"/>
      <c r="I6" s="821"/>
    </row>
    <row r="7" spans="2:9" ht="54" customHeight="1">
      <c r="B7" s="807" t="s">
        <v>40</v>
      </c>
      <c r="C7" s="808"/>
      <c r="D7" s="809" t="s">
        <v>362</v>
      </c>
      <c r="E7" s="810"/>
      <c r="F7" s="807" t="s">
        <v>43</v>
      </c>
      <c r="G7" s="811"/>
      <c r="H7" s="796" t="s">
        <v>359</v>
      </c>
      <c r="I7" s="796"/>
    </row>
    <row r="8" spans="2:9" ht="41.25" customHeight="1">
      <c r="B8" s="715" t="s">
        <v>41</v>
      </c>
      <c r="C8" s="812"/>
      <c r="D8" s="813" t="s">
        <v>179</v>
      </c>
      <c r="E8" s="814"/>
      <c r="F8" s="715" t="s">
        <v>44</v>
      </c>
      <c r="G8" s="716"/>
      <c r="H8" s="796" t="s">
        <v>359</v>
      </c>
      <c r="I8" s="796"/>
    </row>
    <row r="9" spans="2:9">
      <c r="B9" s="805" t="s">
        <v>92</v>
      </c>
      <c r="C9" s="805"/>
      <c r="D9" s="805"/>
      <c r="E9" s="805"/>
      <c r="F9" s="805"/>
      <c r="G9" s="805"/>
      <c r="H9" s="805"/>
      <c r="I9" s="805"/>
    </row>
    <row r="10" spans="2:9" ht="68.25" customHeight="1">
      <c r="B10" s="799" t="s">
        <v>93</v>
      </c>
      <c r="C10" s="799"/>
      <c r="D10" s="796" t="str">
        <f>'FORMATO 2. POA - MIR'!C9</f>
        <v>1. Acuerdo para un Gobierno Cercano, Justo y Honesto</v>
      </c>
      <c r="E10" s="806"/>
      <c r="F10" s="799" t="s">
        <v>94</v>
      </c>
      <c r="G10" s="799"/>
      <c r="H10" s="800" t="str">
        <f>'FORMATO 2. POA - MIR'!E9</f>
        <v>1.1 Garantizar un servicio público responsable, transparente, inclusivo y comprometido con la equidad, promoviendo la rendición de cuentas y la atención eficaz a las necesidades de la población.</v>
      </c>
      <c r="I10" s="801"/>
    </row>
    <row r="11" spans="2:9" ht="54" customHeight="1">
      <c r="B11" s="799" t="s">
        <v>95</v>
      </c>
      <c r="C11" s="799"/>
      <c r="D11" s="796" t="str">
        <f>'FORMATO 2. POA - MIR'!C10</f>
        <v>ACUERDO 1. ZAPOTLÁN SEGURO, CON UN GOBIERNO TRANSPARENTE Y JUSTO.</v>
      </c>
      <c r="E11" s="806"/>
      <c r="F11" s="799" t="s">
        <v>97</v>
      </c>
      <c r="G11" s="799"/>
      <c r="H11" s="800" t="str">
        <f>'FORMATO 2. POA - MIR'!E10</f>
        <v>1.1.1.2 Dar a conocer la oferta de proyectos y programas de la administración pública municipal a los Zapotlanenses a través de los servidores públicos.</v>
      </c>
      <c r="I11" s="801"/>
    </row>
    <row r="12" spans="2:9" ht="126" customHeight="1">
      <c r="B12" s="798" t="s">
        <v>98</v>
      </c>
      <c r="C12" s="798"/>
      <c r="D12" s="774" t="str">
        <f>'FORMATO 2. POA - MIR'!C11</f>
        <v>Tener un Zapotlán seguro y en paz, mediante un gobierno cercano con participación ciudadana, enfocado en una rendición de cuentas transparente y justa en beneficio de la ciudadanía.</v>
      </c>
      <c r="E12" s="774"/>
      <c r="F12" s="799" t="s">
        <v>99</v>
      </c>
      <c r="G12" s="799"/>
      <c r="H12" s="800" t="str">
        <f>'FORMATO 2. POA - MIR'!E11</f>
        <v>1.4.3.5 Optimizar de forma efectiva los tiempos, costos y requisitos necesarios en la realización de trámites y servicios municipales.</v>
      </c>
      <c r="I12" s="801"/>
    </row>
    <row r="13" spans="2:9" ht="15" customHeight="1">
      <c r="B13" s="802" t="s">
        <v>149</v>
      </c>
      <c r="C13" s="803"/>
      <c r="D13" s="803"/>
      <c r="E13" s="803"/>
      <c r="F13" s="803"/>
      <c r="G13" s="803"/>
      <c r="H13" s="803"/>
      <c r="I13" s="804"/>
    </row>
    <row r="14" spans="2:9">
      <c r="B14" s="795" t="s">
        <v>45</v>
      </c>
      <c r="C14" s="795"/>
      <c r="D14" s="795"/>
      <c r="E14" s="795"/>
      <c r="F14" s="795"/>
      <c r="G14" s="795"/>
      <c r="H14" s="795"/>
      <c r="I14" s="795"/>
    </row>
    <row r="15" spans="2:9">
      <c r="B15" s="794" t="str">
        <f>CALENDARIZACION!B17</f>
        <v>Tramites y Servicios</v>
      </c>
      <c r="C15" s="794"/>
      <c r="D15" s="794"/>
      <c r="E15" s="794"/>
      <c r="F15" s="794"/>
      <c r="G15" s="794"/>
      <c r="H15" s="794"/>
      <c r="I15" s="794"/>
    </row>
    <row r="16" spans="2:9">
      <c r="B16" s="795" t="s">
        <v>48</v>
      </c>
      <c r="C16" s="795"/>
      <c r="D16" s="795"/>
      <c r="E16" s="795"/>
      <c r="F16" s="795"/>
      <c r="G16" s="795"/>
      <c r="H16" s="795"/>
      <c r="I16" s="795"/>
    </row>
    <row r="17" spans="2:9" ht="12.75" customHeight="1">
      <c r="B17" s="796" t="str">
        <f>CALENDARIZACION!C17</f>
        <v>PTS                                Porcentaje de tramites y servicios</v>
      </c>
      <c r="C17" s="796"/>
      <c r="D17" s="796"/>
      <c r="E17" s="796"/>
      <c r="F17" s="796"/>
      <c r="G17" s="796"/>
      <c r="H17" s="796"/>
      <c r="I17" s="796"/>
    </row>
    <row r="18" spans="2:9" ht="18.75" customHeight="1">
      <c r="B18" s="797" t="s">
        <v>150</v>
      </c>
      <c r="C18" s="797"/>
      <c r="D18" s="797"/>
      <c r="E18" s="797"/>
      <c r="F18" s="797"/>
      <c r="G18" s="797"/>
      <c r="H18" s="797"/>
      <c r="I18" s="797"/>
    </row>
    <row r="19" spans="2:9">
      <c r="B19" s="784" t="s">
        <v>105</v>
      </c>
      <c r="C19" s="784"/>
      <c r="D19" s="784"/>
      <c r="E19" s="784"/>
      <c r="F19" s="784"/>
      <c r="G19" s="784"/>
      <c r="H19" s="784"/>
      <c r="I19" s="784"/>
    </row>
    <row r="20" spans="2:9">
      <c r="B20" s="796" t="str">
        <f>CALENDARIZACION!E17</f>
        <v xml:space="preserve">PTS= (PTSP/PTSR)X100% </v>
      </c>
      <c r="C20" s="796"/>
      <c r="D20" s="796"/>
      <c r="E20" s="796"/>
      <c r="F20" s="796"/>
      <c r="G20" s="796"/>
      <c r="H20" s="796"/>
      <c r="I20" s="796"/>
    </row>
    <row r="21" spans="2:9">
      <c r="B21" s="784" t="s">
        <v>107</v>
      </c>
      <c r="C21" s="784"/>
      <c r="D21" s="784"/>
      <c r="E21" s="784"/>
      <c r="F21" s="784"/>
      <c r="G21" s="784"/>
      <c r="H21" s="784"/>
      <c r="I21" s="784"/>
    </row>
    <row r="22" spans="2:9" ht="28.5" customHeight="1">
      <c r="B22" s="785" t="s">
        <v>108</v>
      </c>
      <c r="C22" s="786"/>
      <c r="D22" s="787" t="s">
        <v>109</v>
      </c>
      <c r="E22" s="787"/>
      <c r="F22" s="786" t="s">
        <v>110</v>
      </c>
      <c r="G22" s="786"/>
      <c r="H22" s="788" t="s">
        <v>148</v>
      </c>
      <c r="I22" s="788"/>
    </row>
    <row r="23" spans="2:9" ht="75.75" customHeight="1">
      <c r="B23" s="776"/>
      <c r="C23" s="776"/>
      <c r="D23" s="776" t="str">
        <f>CALENDARIZACION!D17</f>
        <v>PTSP (Porcentaje Tramites y Servicios Programados)</v>
      </c>
      <c r="E23" s="776"/>
      <c r="F23" s="789"/>
      <c r="G23" s="790"/>
      <c r="H23" s="791" t="str">
        <f>'FORMATO 2. POA - MIR'!E16</f>
        <v xml:space="preserve">Medios de verificación:Reporte trimestre de entrega a la Contraloría  </v>
      </c>
      <c r="I23" s="792"/>
    </row>
    <row r="24" spans="2:9" ht="101.25" customHeight="1">
      <c r="B24" s="776"/>
      <c r="C24" s="776"/>
      <c r="D24" s="776" t="str">
        <f>CALENDARIZACION!D18</f>
        <v>PTSR (Porcentaje Tramites y Servicios Realizados)</v>
      </c>
      <c r="E24" s="776"/>
      <c r="F24" s="707"/>
      <c r="G24" s="777"/>
      <c r="H24" s="704"/>
      <c r="I24" s="793"/>
    </row>
    <row r="25" spans="2:9" ht="21.75" customHeight="1">
      <c r="B25" s="778" t="s">
        <v>151</v>
      </c>
      <c r="C25" s="778"/>
      <c r="D25" s="778"/>
      <c r="E25" s="778"/>
      <c r="F25" s="778"/>
      <c r="G25" s="778"/>
      <c r="H25" s="778"/>
      <c r="I25" s="778"/>
    </row>
    <row r="26" spans="2:9" ht="12.75" customHeight="1">
      <c r="B26" s="779" t="s">
        <v>28</v>
      </c>
      <c r="C26" s="780"/>
      <c r="D26" s="781" t="s">
        <v>46</v>
      </c>
      <c r="E26" s="782"/>
      <c r="F26" s="779" t="s">
        <v>47</v>
      </c>
      <c r="G26" s="783"/>
      <c r="H26" s="783"/>
      <c r="I26" s="783"/>
    </row>
    <row r="27" spans="2:9" ht="15.75" customHeight="1">
      <c r="B27" s="760" t="s">
        <v>102</v>
      </c>
      <c r="C27" s="761"/>
      <c r="D27" s="762" t="s">
        <v>100</v>
      </c>
      <c r="E27" s="763"/>
      <c r="F27" s="762" t="s">
        <v>129</v>
      </c>
      <c r="G27" s="764"/>
      <c r="H27" s="764"/>
      <c r="I27" s="763"/>
    </row>
    <row r="28" spans="2:9" ht="18" customHeight="1">
      <c r="B28" s="765" t="s">
        <v>130</v>
      </c>
      <c r="C28" s="766"/>
      <c r="D28" s="766"/>
      <c r="E28" s="767"/>
      <c r="F28" s="768" t="s">
        <v>133</v>
      </c>
      <c r="G28" s="769"/>
      <c r="H28" s="769"/>
      <c r="I28" s="769"/>
    </row>
    <row r="29" spans="2:9" ht="18" customHeight="1">
      <c r="B29" s="770" t="s">
        <v>111</v>
      </c>
      <c r="C29" s="771"/>
      <c r="D29" s="771"/>
      <c r="E29" s="772"/>
      <c r="F29" s="773" t="s">
        <v>197</v>
      </c>
      <c r="G29" s="774"/>
      <c r="H29" s="774"/>
      <c r="I29" s="775"/>
    </row>
    <row r="30" spans="2:9" ht="13.5" customHeight="1">
      <c r="B30" s="744" t="s">
        <v>85</v>
      </c>
      <c r="C30" s="745"/>
      <c r="D30" s="745"/>
      <c r="E30" s="746"/>
      <c r="F30" s="747" t="s">
        <v>134</v>
      </c>
      <c r="G30" s="748"/>
      <c r="H30" s="748"/>
      <c r="I30" s="748"/>
    </row>
    <row r="31" spans="2:9" ht="15.75" customHeight="1">
      <c r="B31" s="749" t="s">
        <v>112</v>
      </c>
      <c r="C31" s="750"/>
      <c r="D31" s="750"/>
      <c r="E31" s="751"/>
      <c r="F31" s="752" t="s">
        <v>113</v>
      </c>
      <c r="G31" s="753"/>
      <c r="H31" s="753"/>
      <c r="I31" s="754"/>
    </row>
    <row r="32" spans="2:9" ht="15.75" customHeight="1">
      <c r="B32" s="755" t="s">
        <v>154</v>
      </c>
      <c r="C32" s="756"/>
      <c r="D32" s="756"/>
      <c r="E32" s="756"/>
      <c r="F32" s="756"/>
      <c r="G32" s="756"/>
      <c r="H32" s="756"/>
      <c r="I32" s="757"/>
    </row>
    <row r="33" spans="2:9" ht="14.25" customHeight="1">
      <c r="B33" s="758" t="s">
        <v>116</v>
      </c>
      <c r="C33" s="745"/>
      <c r="D33" s="745"/>
      <c r="E33" s="759"/>
      <c r="F33" s="748" t="s">
        <v>117</v>
      </c>
      <c r="G33" s="748"/>
      <c r="H33" s="748"/>
      <c r="I33" s="748"/>
    </row>
    <row r="34" spans="2:9" ht="13.5" customHeight="1">
      <c r="B34" s="734" t="s">
        <v>157</v>
      </c>
      <c r="C34" s="735"/>
      <c r="D34" s="736">
        <f>CALENDARIZACION!R17</f>
        <v>40</v>
      </c>
      <c r="E34" s="737"/>
      <c r="F34" s="738" t="s">
        <v>118</v>
      </c>
      <c r="G34" s="739"/>
      <c r="H34" s="740" t="s">
        <v>119</v>
      </c>
      <c r="I34" s="740"/>
    </row>
    <row r="35" spans="2:9">
      <c r="B35" s="734" t="s">
        <v>120</v>
      </c>
      <c r="C35" s="735"/>
      <c r="D35" s="741" t="s">
        <v>115</v>
      </c>
      <c r="E35" s="742"/>
      <c r="F35" s="723" t="s">
        <v>121</v>
      </c>
      <c r="G35" s="724"/>
      <c r="H35" s="743" t="s">
        <v>122</v>
      </c>
      <c r="I35" s="743"/>
    </row>
    <row r="36" spans="2:9">
      <c r="B36" s="719" t="s">
        <v>49</v>
      </c>
      <c r="C36" s="720"/>
      <c r="D36" s="721" t="s">
        <v>195</v>
      </c>
      <c r="E36" s="722"/>
      <c r="F36" s="723" t="s">
        <v>123</v>
      </c>
      <c r="G36" s="724"/>
      <c r="H36" s="725" t="s">
        <v>124</v>
      </c>
      <c r="I36" s="725"/>
    </row>
    <row r="37" spans="2:9">
      <c r="B37" s="726" t="s">
        <v>125</v>
      </c>
      <c r="C37" s="727"/>
      <c r="D37" s="727"/>
      <c r="E37" s="727"/>
      <c r="F37" s="727"/>
      <c r="G37" s="727"/>
      <c r="H37" s="727"/>
      <c r="I37" s="727"/>
    </row>
    <row r="38" spans="2:9">
      <c r="B38" s="728" t="s">
        <v>193</v>
      </c>
      <c r="C38" s="729"/>
      <c r="D38" s="729"/>
      <c r="E38" s="730"/>
      <c r="F38" s="731" t="s">
        <v>50</v>
      </c>
      <c r="G38" s="732"/>
      <c r="H38" s="733" t="s">
        <v>152</v>
      </c>
      <c r="I38" s="733"/>
    </row>
    <row r="39" spans="2:9">
      <c r="B39" s="709">
        <f>CALENDARIZACION!H17</f>
        <v>10</v>
      </c>
      <c r="C39" s="709"/>
      <c r="D39" s="709"/>
      <c r="E39" s="709"/>
      <c r="F39" s="710">
        <v>2026</v>
      </c>
      <c r="G39" s="710"/>
      <c r="H39" s="711" t="s">
        <v>115</v>
      </c>
      <c r="I39" s="711"/>
    </row>
    <row r="40" spans="2:9">
      <c r="B40" s="712" t="s">
        <v>155</v>
      </c>
      <c r="C40" s="713"/>
      <c r="D40" s="713"/>
      <c r="E40" s="713"/>
      <c r="F40" s="713"/>
      <c r="G40" s="713"/>
      <c r="H40" s="713"/>
      <c r="I40" s="714"/>
    </row>
    <row r="41" spans="2:9" ht="33.75">
      <c r="B41" s="715" t="s">
        <v>126</v>
      </c>
      <c r="C41" s="716"/>
      <c r="D41" s="52" t="s">
        <v>156</v>
      </c>
      <c r="E41" s="53" t="s">
        <v>88</v>
      </c>
      <c r="F41" s="717" t="s">
        <v>89</v>
      </c>
      <c r="G41" s="718"/>
      <c r="H41" s="54" t="s">
        <v>78</v>
      </c>
      <c r="I41" s="54" t="s">
        <v>79</v>
      </c>
    </row>
    <row r="42" spans="2:9">
      <c r="B42" s="704" t="s">
        <v>4</v>
      </c>
      <c r="C42" s="705"/>
      <c r="D42" s="45"/>
      <c r="E42" s="24">
        <v>0</v>
      </c>
      <c r="F42" s="348"/>
      <c r="G42" s="348"/>
      <c r="H42" s="19">
        <v>46027</v>
      </c>
      <c r="I42" s="19">
        <v>46386</v>
      </c>
    </row>
    <row r="43" spans="2:9">
      <c r="B43" s="706" t="s">
        <v>5</v>
      </c>
      <c r="C43" s="707"/>
      <c r="D43" s="45">
        <f>'COMP ACT EXTEMPORANEAS'!K12</f>
        <v>15</v>
      </c>
      <c r="E43" s="24">
        <v>0</v>
      </c>
      <c r="F43" s="348">
        <f>'COMP ACT EXTEMPORANEAS'!K13</f>
        <v>12</v>
      </c>
      <c r="G43" s="348"/>
      <c r="H43" s="19"/>
      <c r="I43" s="19"/>
    </row>
    <row r="44" spans="2:9">
      <c r="B44" s="708" t="s">
        <v>136</v>
      </c>
      <c r="C44" s="707"/>
      <c r="D44" s="45"/>
      <c r="E44" s="24">
        <v>0</v>
      </c>
      <c r="F44" s="348"/>
      <c r="G44" s="348"/>
      <c r="H44" s="19"/>
      <c r="I44" s="19"/>
    </row>
    <row r="45" spans="2:9">
      <c r="B45" s="696" t="s">
        <v>6</v>
      </c>
      <c r="C45" s="697"/>
      <c r="D45" s="46"/>
      <c r="E45" s="25">
        <v>0</v>
      </c>
      <c r="F45" s="698"/>
      <c r="G45" s="698"/>
      <c r="H45" s="19"/>
      <c r="I45" s="19"/>
    </row>
    <row r="46" spans="2:9">
      <c r="B46" s="424" t="s">
        <v>363</v>
      </c>
      <c r="C46" s="424"/>
      <c r="D46" s="28">
        <f>'COMP ACT EXTEMPORANEAS'!S12</f>
        <v>15</v>
      </c>
      <c r="E46" s="28">
        <v>0</v>
      </c>
      <c r="F46" s="699">
        <f>'COMP ACT EXTEMPORANEAS'!R13</f>
        <v>12</v>
      </c>
      <c r="G46" s="699"/>
      <c r="H46" s="26" t="s">
        <v>158</v>
      </c>
      <c r="I46" s="27">
        <f>'COMP ACT EXTEMPORANEAS'!U12</f>
        <v>0.8</v>
      </c>
    </row>
    <row r="47" spans="2:9">
      <c r="B47" s="700"/>
      <c r="C47" s="315"/>
    </row>
    <row r="49" spans="1:12" ht="22.5" customHeight="1">
      <c r="B49" s="701" t="s">
        <v>170</v>
      </c>
      <c r="C49" s="702"/>
      <c r="D49" s="703" t="s">
        <v>52</v>
      </c>
      <c r="E49" s="703"/>
      <c r="F49" s="703" t="s">
        <v>164</v>
      </c>
      <c r="G49" s="703"/>
      <c r="H49" s="703"/>
      <c r="I49" s="703"/>
    </row>
    <row r="50" spans="1:12" ht="39" customHeight="1">
      <c r="B50" s="690" t="str">
        <f>D8</f>
        <v>AE1</v>
      </c>
      <c r="C50" s="691"/>
      <c r="D50" s="694" t="str">
        <f>CALENDARIZACION!B17</f>
        <v>Tramites y Servicios</v>
      </c>
      <c r="E50" s="694"/>
      <c r="F50" s="30" t="s">
        <v>165</v>
      </c>
      <c r="G50" s="31" t="s">
        <v>166</v>
      </c>
      <c r="H50" s="30" t="s">
        <v>67</v>
      </c>
      <c r="I50" s="29" t="s">
        <v>68</v>
      </c>
      <c r="L50" s="51"/>
    </row>
    <row r="51" spans="1:12" ht="18.75" customHeight="1">
      <c r="B51" s="692"/>
      <c r="C51" s="693"/>
      <c r="D51" s="694"/>
      <c r="E51" s="694"/>
      <c r="F51" s="32">
        <f>'COMP ACT EXTEMPORANEAS'!R12</f>
        <v>15</v>
      </c>
      <c r="G51" s="33">
        <f>'COMP ACT EXTEMPORANEAS'!R13</f>
        <v>12</v>
      </c>
      <c r="H51" s="32">
        <f>CALENDARIZACION!T17</f>
        <v>30</v>
      </c>
      <c r="I51" s="34">
        <f>'COMP ACT EXTEMPORANEAS'!U12</f>
        <v>0.8</v>
      </c>
    </row>
    <row r="52" spans="1:12" ht="206.25" customHeight="1">
      <c r="B52" s="340"/>
      <c r="C52" s="340"/>
      <c r="D52" s="340"/>
      <c r="E52" s="340"/>
      <c r="F52" s="695"/>
      <c r="G52" s="695"/>
      <c r="H52" s="695"/>
      <c r="I52" s="695"/>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link="1"/>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815" t="s">
        <v>38</v>
      </c>
      <c r="C4" s="816"/>
      <c r="D4" s="816"/>
      <c r="E4" s="816"/>
      <c r="F4" s="816"/>
      <c r="G4" s="816"/>
      <c r="H4" s="816"/>
      <c r="I4" s="816"/>
    </row>
    <row r="5" spans="2:9" ht="19.5" customHeight="1">
      <c r="B5" s="817" t="s">
        <v>364</v>
      </c>
      <c r="C5" s="797"/>
      <c r="D5" s="797"/>
      <c r="E5" s="797"/>
      <c r="F5" s="797"/>
      <c r="G5" s="797"/>
      <c r="H5" s="797"/>
      <c r="I5" s="797"/>
    </row>
    <row r="6" spans="2:9" ht="31.5" customHeight="1">
      <c r="B6" s="765" t="s">
        <v>39</v>
      </c>
      <c r="C6" s="818"/>
      <c r="D6" s="819" t="str">
        <f>'FORMATO 2. POA - MIR'!D4:F4</f>
        <v>Secretaria General Municipal</v>
      </c>
      <c r="E6" s="820"/>
      <c r="F6" s="765" t="s">
        <v>42</v>
      </c>
      <c r="G6" s="766"/>
      <c r="H6" s="821"/>
      <c r="I6" s="821"/>
    </row>
    <row r="7" spans="2:9" ht="54" customHeight="1">
      <c r="B7" s="807" t="s">
        <v>40</v>
      </c>
      <c r="C7" s="808"/>
      <c r="D7" s="809" t="s">
        <v>362</v>
      </c>
      <c r="E7" s="810"/>
      <c r="F7" s="807" t="s">
        <v>43</v>
      </c>
      <c r="G7" s="811"/>
      <c r="H7" s="796" t="s">
        <v>359</v>
      </c>
      <c r="I7" s="796"/>
    </row>
    <row r="8" spans="2:9" ht="41.25" customHeight="1">
      <c r="B8" s="715" t="s">
        <v>41</v>
      </c>
      <c r="C8" s="812"/>
      <c r="D8" s="813" t="s">
        <v>179</v>
      </c>
      <c r="E8" s="814"/>
      <c r="F8" s="715" t="s">
        <v>44</v>
      </c>
      <c r="G8" s="716"/>
      <c r="H8" s="796" t="s">
        <v>359</v>
      </c>
      <c r="I8" s="796"/>
    </row>
    <row r="9" spans="2:9">
      <c r="B9" s="805" t="s">
        <v>92</v>
      </c>
      <c r="C9" s="805"/>
      <c r="D9" s="805"/>
      <c r="E9" s="805"/>
      <c r="F9" s="805"/>
      <c r="G9" s="805"/>
      <c r="H9" s="805"/>
      <c r="I9" s="805"/>
    </row>
    <row r="10" spans="2:9" ht="68.25" customHeight="1">
      <c r="B10" s="799" t="s">
        <v>93</v>
      </c>
      <c r="C10" s="799"/>
      <c r="D10" s="796" t="str">
        <f>'FORMATO 2. POA - MIR'!C9</f>
        <v>1. Acuerdo para un Gobierno Cercano, Justo y Honesto</v>
      </c>
      <c r="E10" s="806"/>
      <c r="F10" s="799" t="s">
        <v>94</v>
      </c>
      <c r="G10" s="799"/>
      <c r="H10" s="800" t="str">
        <f>'FORMATO 2. POA - MIR'!E9</f>
        <v>1.1 Garantizar un servicio público responsable, transparente, inclusivo y comprometido con la equidad, promoviendo la rendición de cuentas y la atención eficaz a las necesidades de la población.</v>
      </c>
      <c r="I10" s="801"/>
    </row>
    <row r="11" spans="2:9" ht="54" customHeight="1">
      <c r="B11" s="799" t="s">
        <v>95</v>
      </c>
      <c r="C11" s="799"/>
      <c r="D11" s="796" t="str">
        <f>'FORMATO 2. POA - MIR'!C10</f>
        <v>ACUERDO 1. ZAPOTLÁN SEGURO, CON UN GOBIERNO TRANSPARENTE Y JUSTO.</v>
      </c>
      <c r="E11" s="806"/>
      <c r="F11" s="799" t="s">
        <v>97</v>
      </c>
      <c r="G11" s="799"/>
      <c r="H11" s="800" t="str">
        <f>'FORMATO 2. POA - MIR'!E10</f>
        <v>1.1.1.2 Dar a conocer la oferta de proyectos y programas de la administración pública municipal a los Zapotlanenses a través de los servidores públicos.</v>
      </c>
      <c r="I11" s="801"/>
    </row>
    <row r="12" spans="2:9" ht="126" customHeight="1">
      <c r="B12" s="798" t="s">
        <v>98</v>
      </c>
      <c r="C12" s="798"/>
      <c r="D12" s="774" t="str">
        <f>'FORMATO 2. POA - MIR'!C11</f>
        <v>Tener un Zapotlán seguro y en paz, mediante un gobierno cercano con participación ciudadana, enfocado en una rendición de cuentas transparente y justa en beneficio de la ciudadanía.</v>
      </c>
      <c r="E12" s="774"/>
      <c r="F12" s="799" t="s">
        <v>99</v>
      </c>
      <c r="G12" s="799"/>
      <c r="H12" s="800" t="str">
        <f>'FORMATO 2. POA - MIR'!E11</f>
        <v>1.4.3.5 Optimizar de forma efectiva los tiempos, costos y requisitos necesarios en la realización de trámites y servicios municipales.</v>
      </c>
      <c r="I12" s="801"/>
    </row>
    <row r="13" spans="2:9" ht="15" customHeight="1">
      <c r="B13" s="802" t="s">
        <v>149</v>
      </c>
      <c r="C13" s="803"/>
      <c r="D13" s="803"/>
      <c r="E13" s="803"/>
      <c r="F13" s="803"/>
      <c r="G13" s="803"/>
      <c r="H13" s="803"/>
      <c r="I13" s="804"/>
    </row>
    <row r="14" spans="2:9">
      <c r="B14" s="795" t="s">
        <v>45</v>
      </c>
      <c r="C14" s="795"/>
      <c r="D14" s="795"/>
      <c r="E14" s="795"/>
      <c r="F14" s="795"/>
      <c r="G14" s="795"/>
      <c r="H14" s="795"/>
      <c r="I14" s="795"/>
    </row>
    <row r="15" spans="2:9">
      <c r="B15" s="794" t="str">
        <f>CALENDARIZACION!B17</f>
        <v>Tramites y Servicios</v>
      </c>
      <c r="C15" s="794"/>
      <c r="D15" s="794"/>
      <c r="E15" s="794"/>
      <c r="F15" s="794"/>
      <c r="G15" s="794"/>
      <c r="H15" s="794"/>
      <c r="I15" s="794"/>
    </row>
    <row r="16" spans="2:9">
      <c r="B16" s="795" t="s">
        <v>48</v>
      </c>
      <c r="C16" s="795"/>
      <c r="D16" s="795"/>
      <c r="E16" s="795"/>
      <c r="F16" s="795"/>
      <c r="G16" s="795"/>
      <c r="H16" s="795"/>
      <c r="I16" s="795"/>
    </row>
    <row r="17" spans="2:9" ht="12.75" customHeight="1">
      <c r="B17" s="796" t="str">
        <f>CALENDARIZACION!C17</f>
        <v>PTS                                Porcentaje de tramites y servicios</v>
      </c>
      <c r="C17" s="796"/>
      <c r="D17" s="796"/>
      <c r="E17" s="796"/>
      <c r="F17" s="796"/>
      <c r="G17" s="796"/>
      <c r="H17" s="796"/>
      <c r="I17" s="796"/>
    </row>
    <row r="18" spans="2:9" ht="18.75" customHeight="1">
      <c r="B18" s="797" t="s">
        <v>150</v>
      </c>
      <c r="C18" s="797"/>
      <c r="D18" s="797"/>
      <c r="E18" s="797"/>
      <c r="F18" s="797"/>
      <c r="G18" s="797"/>
      <c r="H18" s="797"/>
      <c r="I18" s="797"/>
    </row>
    <row r="19" spans="2:9">
      <c r="B19" s="784" t="s">
        <v>105</v>
      </c>
      <c r="C19" s="784"/>
      <c r="D19" s="784"/>
      <c r="E19" s="784"/>
      <c r="F19" s="784"/>
      <c r="G19" s="784"/>
      <c r="H19" s="784"/>
      <c r="I19" s="784"/>
    </row>
    <row r="20" spans="2:9">
      <c r="B20" s="796" t="str">
        <f>CALENDARIZACION!E17</f>
        <v xml:space="preserve">PTS= (PTSP/PTSR)X100% </v>
      </c>
      <c r="C20" s="796"/>
      <c r="D20" s="796"/>
      <c r="E20" s="796"/>
      <c r="F20" s="796"/>
      <c r="G20" s="796"/>
      <c r="H20" s="796"/>
      <c r="I20" s="796"/>
    </row>
    <row r="21" spans="2:9">
      <c r="B21" s="784" t="s">
        <v>107</v>
      </c>
      <c r="C21" s="784"/>
      <c r="D21" s="784"/>
      <c r="E21" s="784"/>
      <c r="F21" s="784"/>
      <c r="G21" s="784"/>
      <c r="H21" s="784"/>
      <c r="I21" s="784"/>
    </row>
    <row r="22" spans="2:9" ht="28.5" customHeight="1">
      <c r="B22" s="785" t="s">
        <v>108</v>
      </c>
      <c r="C22" s="786"/>
      <c r="D22" s="787" t="s">
        <v>109</v>
      </c>
      <c r="E22" s="787"/>
      <c r="F22" s="786" t="s">
        <v>110</v>
      </c>
      <c r="G22" s="786"/>
      <c r="H22" s="788" t="s">
        <v>148</v>
      </c>
      <c r="I22" s="788"/>
    </row>
    <row r="23" spans="2:9" ht="75.75" customHeight="1">
      <c r="B23" s="776"/>
      <c r="C23" s="776"/>
      <c r="D23" s="776" t="str">
        <f>CALENDARIZACION!D17</f>
        <v>PTSP (Porcentaje Tramites y Servicios Programados)</v>
      </c>
      <c r="E23" s="776"/>
      <c r="F23" s="789"/>
      <c r="G23" s="790"/>
      <c r="H23" s="791" t="str">
        <f>'FORMATO 2. POA - MIR'!E16</f>
        <v xml:space="preserve">Medios de verificación:Reporte trimestre de entrega a la Contraloría  </v>
      </c>
      <c r="I23" s="792"/>
    </row>
    <row r="24" spans="2:9" ht="101.25" customHeight="1">
      <c r="B24" s="776"/>
      <c r="C24" s="776"/>
      <c r="D24" s="776" t="str">
        <f>CALENDARIZACION!D18</f>
        <v>PTSR (Porcentaje Tramites y Servicios Realizados)</v>
      </c>
      <c r="E24" s="776"/>
      <c r="F24" s="707"/>
      <c r="G24" s="777"/>
      <c r="H24" s="704"/>
      <c r="I24" s="793"/>
    </row>
    <row r="25" spans="2:9" ht="21.75" customHeight="1">
      <c r="B25" s="778" t="s">
        <v>151</v>
      </c>
      <c r="C25" s="778"/>
      <c r="D25" s="778"/>
      <c r="E25" s="778"/>
      <c r="F25" s="778"/>
      <c r="G25" s="778"/>
      <c r="H25" s="778"/>
      <c r="I25" s="778"/>
    </row>
    <row r="26" spans="2:9" ht="12.75" customHeight="1">
      <c r="B26" s="779" t="s">
        <v>28</v>
      </c>
      <c r="C26" s="780"/>
      <c r="D26" s="781" t="s">
        <v>46</v>
      </c>
      <c r="E26" s="782"/>
      <c r="F26" s="779" t="s">
        <v>47</v>
      </c>
      <c r="G26" s="783"/>
      <c r="H26" s="783"/>
      <c r="I26" s="783"/>
    </row>
    <row r="27" spans="2:9" ht="15.75" customHeight="1">
      <c r="B27" s="760" t="s">
        <v>102</v>
      </c>
      <c r="C27" s="761"/>
      <c r="D27" s="762" t="s">
        <v>100</v>
      </c>
      <c r="E27" s="763"/>
      <c r="F27" s="762" t="s">
        <v>129</v>
      </c>
      <c r="G27" s="764"/>
      <c r="H27" s="764"/>
      <c r="I27" s="763"/>
    </row>
    <row r="28" spans="2:9" ht="18" customHeight="1">
      <c r="B28" s="765" t="s">
        <v>130</v>
      </c>
      <c r="C28" s="766"/>
      <c r="D28" s="766"/>
      <c r="E28" s="767"/>
      <c r="F28" s="768" t="s">
        <v>133</v>
      </c>
      <c r="G28" s="769"/>
      <c r="H28" s="769"/>
      <c r="I28" s="769"/>
    </row>
    <row r="29" spans="2:9" ht="18" customHeight="1">
      <c r="B29" s="770" t="s">
        <v>111</v>
      </c>
      <c r="C29" s="771"/>
      <c r="D29" s="771"/>
      <c r="E29" s="772"/>
      <c r="F29" s="773" t="s">
        <v>197</v>
      </c>
      <c r="G29" s="774"/>
      <c r="H29" s="774"/>
      <c r="I29" s="775"/>
    </row>
    <row r="30" spans="2:9" ht="13.5" customHeight="1">
      <c r="B30" s="744" t="s">
        <v>85</v>
      </c>
      <c r="C30" s="745"/>
      <c r="D30" s="745"/>
      <c r="E30" s="746"/>
      <c r="F30" s="747" t="s">
        <v>134</v>
      </c>
      <c r="G30" s="748"/>
      <c r="H30" s="748"/>
      <c r="I30" s="748"/>
    </row>
    <row r="31" spans="2:9" ht="15.75" customHeight="1">
      <c r="B31" s="749" t="s">
        <v>112</v>
      </c>
      <c r="C31" s="750"/>
      <c r="D31" s="750"/>
      <c r="E31" s="751"/>
      <c r="F31" s="752" t="s">
        <v>113</v>
      </c>
      <c r="G31" s="753"/>
      <c r="H31" s="753"/>
      <c r="I31" s="754"/>
    </row>
    <row r="32" spans="2:9" ht="15.75" customHeight="1">
      <c r="B32" s="755" t="s">
        <v>154</v>
      </c>
      <c r="C32" s="756"/>
      <c r="D32" s="756"/>
      <c r="E32" s="756"/>
      <c r="F32" s="756"/>
      <c r="G32" s="756"/>
      <c r="H32" s="756"/>
      <c r="I32" s="757"/>
    </row>
    <row r="33" spans="2:9" ht="14.25" customHeight="1">
      <c r="B33" s="758" t="s">
        <v>116</v>
      </c>
      <c r="C33" s="745"/>
      <c r="D33" s="745"/>
      <c r="E33" s="759"/>
      <c r="F33" s="748" t="s">
        <v>117</v>
      </c>
      <c r="G33" s="748"/>
      <c r="H33" s="748"/>
      <c r="I33" s="748"/>
    </row>
    <row r="34" spans="2:9" ht="13.5" customHeight="1">
      <c r="B34" s="734" t="s">
        <v>157</v>
      </c>
      <c r="C34" s="735"/>
      <c r="D34" s="736">
        <f>CALENDARIZACION!R17</f>
        <v>40</v>
      </c>
      <c r="E34" s="737"/>
      <c r="F34" s="738" t="s">
        <v>118</v>
      </c>
      <c r="G34" s="739"/>
      <c r="H34" s="740" t="s">
        <v>119</v>
      </c>
      <c r="I34" s="740"/>
    </row>
    <row r="35" spans="2:9">
      <c r="B35" s="734" t="s">
        <v>120</v>
      </c>
      <c r="C35" s="735"/>
      <c r="D35" s="741" t="s">
        <v>115</v>
      </c>
      <c r="E35" s="742"/>
      <c r="F35" s="723" t="s">
        <v>121</v>
      </c>
      <c r="G35" s="724"/>
      <c r="H35" s="743" t="s">
        <v>122</v>
      </c>
      <c r="I35" s="743"/>
    </row>
    <row r="36" spans="2:9">
      <c r="B36" s="719" t="s">
        <v>49</v>
      </c>
      <c r="C36" s="720"/>
      <c r="D36" s="721" t="s">
        <v>195</v>
      </c>
      <c r="E36" s="722"/>
      <c r="F36" s="723" t="s">
        <v>123</v>
      </c>
      <c r="G36" s="724"/>
      <c r="H36" s="725" t="s">
        <v>124</v>
      </c>
      <c r="I36" s="725"/>
    </row>
    <row r="37" spans="2:9">
      <c r="B37" s="726" t="s">
        <v>125</v>
      </c>
      <c r="C37" s="727"/>
      <c r="D37" s="727"/>
      <c r="E37" s="727"/>
      <c r="F37" s="727"/>
      <c r="G37" s="727"/>
      <c r="H37" s="727"/>
      <c r="I37" s="727"/>
    </row>
    <row r="38" spans="2:9">
      <c r="B38" s="728" t="s">
        <v>193</v>
      </c>
      <c r="C38" s="729"/>
      <c r="D38" s="729"/>
      <c r="E38" s="730"/>
      <c r="F38" s="731" t="s">
        <v>50</v>
      </c>
      <c r="G38" s="732"/>
      <c r="H38" s="733" t="s">
        <v>152</v>
      </c>
      <c r="I38" s="733"/>
    </row>
    <row r="39" spans="2:9">
      <c r="B39" s="709">
        <f>CALENDARIZACION!H17</f>
        <v>10</v>
      </c>
      <c r="C39" s="709"/>
      <c r="D39" s="709"/>
      <c r="E39" s="709"/>
      <c r="F39" s="710">
        <v>2026</v>
      </c>
      <c r="G39" s="710"/>
      <c r="H39" s="711" t="s">
        <v>115</v>
      </c>
      <c r="I39" s="711"/>
    </row>
    <row r="40" spans="2:9">
      <c r="B40" s="712" t="s">
        <v>155</v>
      </c>
      <c r="C40" s="713"/>
      <c r="D40" s="713"/>
      <c r="E40" s="713"/>
      <c r="F40" s="713"/>
      <c r="G40" s="713"/>
      <c r="H40" s="713"/>
      <c r="I40" s="714"/>
    </row>
    <row r="41" spans="2:9" ht="33.75">
      <c r="B41" s="715" t="s">
        <v>126</v>
      </c>
      <c r="C41" s="716"/>
      <c r="D41" s="52" t="s">
        <v>156</v>
      </c>
      <c r="E41" s="53" t="s">
        <v>88</v>
      </c>
      <c r="F41" s="717" t="s">
        <v>89</v>
      </c>
      <c r="G41" s="718"/>
      <c r="H41" s="54" t="s">
        <v>78</v>
      </c>
      <c r="I41" s="54" t="s">
        <v>79</v>
      </c>
    </row>
    <row r="42" spans="2:9">
      <c r="B42" s="704" t="s">
        <v>4</v>
      </c>
      <c r="C42" s="705"/>
      <c r="D42" s="45"/>
      <c r="E42" s="24">
        <v>0</v>
      </c>
      <c r="F42" s="348"/>
      <c r="G42" s="348"/>
      <c r="H42" s="19">
        <v>46027</v>
      </c>
      <c r="I42" s="19">
        <v>46386</v>
      </c>
    </row>
    <row r="43" spans="2:9">
      <c r="B43" s="706" t="s">
        <v>5</v>
      </c>
      <c r="C43" s="707"/>
      <c r="D43" s="45">
        <f>'COMP ACT EXTEMPORANEAS'!K12</f>
        <v>15</v>
      </c>
      <c r="E43" s="24">
        <v>0</v>
      </c>
      <c r="F43" s="348">
        <f>'COMP ACT EXTEMPORANEAS'!K13</f>
        <v>12</v>
      </c>
      <c r="G43" s="348"/>
      <c r="H43" s="19"/>
      <c r="I43" s="19"/>
    </row>
    <row r="44" spans="2:9">
      <c r="B44" s="708" t="s">
        <v>136</v>
      </c>
      <c r="C44" s="707"/>
      <c r="D44" s="45"/>
      <c r="E44" s="24">
        <v>0</v>
      </c>
      <c r="F44" s="348"/>
      <c r="G44" s="348"/>
      <c r="H44" s="19"/>
      <c r="I44" s="19"/>
    </row>
    <row r="45" spans="2:9">
      <c r="B45" s="696" t="s">
        <v>6</v>
      </c>
      <c r="C45" s="697"/>
      <c r="D45" s="46"/>
      <c r="E45" s="25">
        <v>0</v>
      </c>
      <c r="F45" s="698"/>
      <c r="G45" s="698"/>
      <c r="H45" s="19"/>
      <c r="I45" s="19"/>
    </row>
    <row r="46" spans="2:9">
      <c r="B46" s="424" t="s">
        <v>363</v>
      </c>
      <c r="C46" s="424"/>
      <c r="D46" s="28">
        <f>'COMP ACT EXTEMPORANEAS'!S12</f>
        <v>15</v>
      </c>
      <c r="E46" s="28">
        <v>0</v>
      </c>
      <c r="F46" s="699">
        <f>'COMP ACT EXTEMPORANEAS'!R13</f>
        <v>12</v>
      </c>
      <c r="G46" s="699"/>
      <c r="H46" s="26" t="s">
        <v>158</v>
      </c>
      <c r="I46" s="27">
        <f>'COMP ACT EXTEMPORANEAS'!U12</f>
        <v>0.8</v>
      </c>
    </row>
    <row r="47" spans="2:9">
      <c r="B47" s="700"/>
      <c r="C47" s="315"/>
    </row>
    <row r="49" spans="1:12" ht="22.5" customHeight="1">
      <c r="B49" s="701" t="s">
        <v>170</v>
      </c>
      <c r="C49" s="702"/>
      <c r="D49" s="703" t="s">
        <v>52</v>
      </c>
      <c r="E49" s="703"/>
      <c r="F49" s="703" t="s">
        <v>164</v>
      </c>
      <c r="G49" s="703"/>
      <c r="H49" s="703"/>
      <c r="I49" s="703"/>
    </row>
    <row r="50" spans="1:12" ht="39" customHeight="1">
      <c r="B50" s="690" t="str">
        <f>D8</f>
        <v>AE1</v>
      </c>
      <c r="C50" s="691"/>
      <c r="D50" s="694" t="str">
        <f>CALENDARIZACION!B17</f>
        <v>Tramites y Servicios</v>
      </c>
      <c r="E50" s="694"/>
      <c r="F50" s="30" t="s">
        <v>165</v>
      </c>
      <c r="G50" s="31" t="s">
        <v>166</v>
      </c>
      <c r="H50" s="30" t="s">
        <v>67</v>
      </c>
      <c r="I50" s="29" t="s">
        <v>68</v>
      </c>
      <c r="L50" s="51"/>
    </row>
    <row r="51" spans="1:12" ht="18.75" customHeight="1">
      <c r="B51" s="692"/>
      <c r="C51" s="693"/>
      <c r="D51" s="694"/>
      <c r="E51" s="694"/>
      <c r="F51" s="32">
        <f>'COMP ACT EXTEMPORANEAS'!R12</f>
        <v>15</v>
      </c>
      <c r="G51" s="33">
        <f>'COMP ACT EXTEMPORANEAS'!R13</f>
        <v>12</v>
      </c>
      <c r="H51" s="32">
        <f>CALENDARIZACION!T17</f>
        <v>30</v>
      </c>
      <c r="I51" s="34">
        <f>'COMP ACT EXTEMPORANEAS'!U12</f>
        <v>0.8</v>
      </c>
    </row>
    <row r="52" spans="1:12" ht="206.25" customHeight="1">
      <c r="B52" s="340"/>
      <c r="C52" s="340"/>
      <c r="D52" s="340"/>
      <c r="E52" s="340"/>
      <c r="F52" s="695"/>
      <c r="G52" s="695"/>
      <c r="H52" s="695"/>
      <c r="I52" s="695"/>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link="1"/>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topLeftCell="A7" zoomScaleNormal="100" zoomScaleSheetLayoutView="115" workbookViewId="0">
      <selection activeCell="A7" sqref="A7:C7"/>
    </sheetView>
  </sheetViews>
  <sheetFormatPr baseColWidth="10" defaultColWidth="9.33203125" defaultRowHeight="12.75"/>
  <cols>
    <col min="1" max="1" width="51.33203125" style="94" customWidth="1"/>
    <col min="2" max="2" width="37.83203125" style="94" customWidth="1"/>
    <col min="3" max="3" width="49.1640625" style="94" customWidth="1"/>
    <col min="4" max="16384" width="9.33203125" style="94"/>
  </cols>
  <sheetData>
    <row r="1" spans="1:3" ht="47.85" customHeight="1">
      <c r="A1" s="298" t="s">
        <v>388</v>
      </c>
      <c r="B1" s="299"/>
      <c r="C1" s="300"/>
    </row>
    <row r="2" spans="1:3" s="48" customFormat="1" ht="35.25" customHeight="1">
      <c r="A2" s="292" t="s">
        <v>9</v>
      </c>
      <c r="B2" s="293"/>
      <c r="C2" s="294"/>
    </row>
    <row r="3" spans="1:3" ht="40.5" customHeight="1">
      <c r="A3" s="295" t="s">
        <v>393</v>
      </c>
      <c r="B3" s="296"/>
      <c r="C3" s="297"/>
    </row>
    <row r="4" spans="1:3" s="48" customFormat="1" ht="35.25" customHeight="1">
      <c r="A4" s="292" t="s">
        <v>10</v>
      </c>
      <c r="B4" s="293"/>
      <c r="C4" s="294"/>
    </row>
    <row r="5" spans="1:3" ht="40.5" customHeight="1">
      <c r="A5" s="295" t="s">
        <v>393</v>
      </c>
      <c r="B5" s="296"/>
      <c r="C5" s="297"/>
    </row>
    <row r="6" spans="1:3" s="48" customFormat="1" ht="35.25" customHeight="1">
      <c r="A6" s="292" t="s">
        <v>11</v>
      </c>
      <c r="B6" s="293"/>
      <c r="C6" s="294"/>
    </row>
    <row r="7" spans="1:3" ht="40.5" customHeight="1">
      <c r="A7" s="266" t="s">
        <v>400</v>
      </c>
      <c r="B7" s="267"/>
      <c r="C7" s="268"/>
    </row>
    <row r="8" spans="1:3" s="48" customFormat="1" ht="35.25" customHeight="1">
      <c r="A8" s="245" t="s">
        <v>12</v>
      </c>
      <c r="B8" s="246"/>
      <c r="C8" s="247"/>
    </row>
    <row r="9" spans="1:3" ht="32.450000000000003" customHeight="1">
      <c r="A9" s="95" t="s">
        <v>13</v>
      </c>
      <c r="B9" s="95" t="s">
        <v>14</v>
      </c>
      <c r="C9" s="95" t="s">
        <v>15</v>
      </c>
    </row>
    <row r="10" spans="1:3" ht="153.75" customHeight="1">
      <c r="A10" s="98" t="s">
        <v>401</v>
      </c>
      <c r="B10" s="98" t="s">
        <v>402</v>
      </c>
      <c r="C10" s="15" t="s">
        <v>404</v>
      </c>
    </row>
    <row r="11" spans="1:3" s="48" customFormat="1" ht="35.25" customHeight="1">
      <c r="A11" s="245" t="s">
        <v>16</v>
      </c>
      <c r="B11" s="246"/>
      <c r="C11" s="247"/>
    </row>
    <row r="12" spans="1:3" ht="63" customHeight="1">
      <c r="A12" s="301" t="s">
        <v>403</v>
      </c>
      <c r="B12" s="302"/>
      <c r="C12" s="303"/>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zoomScale="85" zoomScaleNormal="85" zoomScaleSheetLayoutView="85" workbookViewId="0">
      <selection activeCell="C29" sqref="C29"/>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304" t="s">
        <v>333</v>
      </c>
      <c r="B1" s="305"/>
      <c r="C1" s="305"/>
      <c r="D1" s="306"/>
    </row>
    <row r="2" spans="1:4" ht="27.75" customHeight="1">
      <c r="A2" s="307" t="s">
        <v>389</v>
      </c>
      <c r="B2" s="308"/>
      <c r="C2" s="308"/>
      <c r="D2" s="309"/>
    </row>
    <row r="3" spans="1:4" ht="39" customHeight="1">
      <c r="A3" s="298" t="s">
        <v>8</v>
      </c>
      <c r="B3" s="310"/>
      <c r="C3" s="310"/>
      <c r="D3" s="311"/>
    </row>
    <row r="4" spans="1:4" ht="28.7" customHeight="1">
      <c r="A4" s="4" t="s">
        <v>0</v>
      </c>
      <c r="B4" s="4" t="s">
        <v>1</v>
      </c>
      <c r="C4" s="4" t="s">
        <v>2</v>
      </c>
      <c r="D4" s="4" t="s">
        <v>3</v>
      </c>
    </row>
    <row r="5" spans="1:4" ht="28.7" customHeight="1">
      <c r="A5" s="312" t="s">
        <v>332</v>
      </c>
      <c r="B5" s="312" t="s">
        <v>73</v>
      </c>
      <c r="C5" s="312" t="s">
        <v>72</v>
      </c>
      <c r="D5" s="312" t="s">
        <v>74</v>
      </c>
    </row>
    <row r="6" spans="1:4" ht="28.7" customHeight="1">
      <c r="A6" s="313"/>
      <c r="B6" s="313"/>
      <c r="C6" s="313"/>
      <c r="D6" s="313"/>
    </row>
    <row r="7" spans="1:4" ht="28.7" customHeight="1">
      <c r="A7" s="313"/>
      <c r="B7" s="313"/>
      <c r="C7" s="313"/>
      <c r="D7" s="313"/>
    </row>
    <row r="8" spans="1:4" ht="143.25" customHeight="1">
      <c r="A8" s="314"/>
      <c r="B8" s="314"/>
      <c r="C8" s="314"/>
      <c r="D8" s="314"/>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zoomScale="84" zoomScaleNormal="84" zoomScaleSheetLayoutView="55" workbookViewId="0">
      <selection activeCell="A3" sqref="A3:P8"/>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 min="16" max="16" width="68.1640625" customWidth="1"/>
  </cols>
  <sheetData>
    <row r="1" spans="1:16" ht="54.75" customHeight="1">
      <c r="A1" s="224" t="s">
        <v>7</v>
      </c>
      <c r="B1" s="224"/>
      <c r="C1" s="224"/>
      <c r="D1" s="224"/>
      <c r="E1" s="224"/>
      <c r="F1" s="224"/>
      <c r="G1" s="224"/>
      <c r="H1" s="224"/>
      <c r="I1" s="224"/>
      <c r="J1" s="224"/>
      <c r="K1" s="224"/>
      <c r="L1" s="224"/>
      <c r="M1" s="224"/>
      <c r="N1" s="224"/>
      <c r="O1" s="224"/>
      <c r="P1" s="224"/>
    </row>
    <row r="2" spans="1:16" ht="27.75" customHeight="1">
      <c r="A2" s="316" t="s">
        <v>334</v>
      </c>
      <c r="B2" s="316"/>
      <c r="C2" s="316"/>
      <c r="D2" s="316"/>
      <c r="E2" s="316"/>
      <c r="F2" s="316"/>
      <c r="G2" s="316"/>
      <c r="H2" s="316"/>
      <c r="I2" s="316"/>
      <c r="J2" s="316"/>
      <c r="K2" s="316"/>
      <c r="L2" s="316"/>
      <c r="M2" s="316"/>
      <c r="N2" s="316"/>
      <c r="O2" s="316"/>
      <c r="P2" s="316"/>
    </row>
    <row r="3" spans="1:16" ht="409.5" customHeight="1">
      <c r="A3" s="315"/>
      <c r="B3" s="315"/>
      <c r="C3" s="315"/>
      <c r="D3" s="315"/>
      <c r="E3" s="315"/>
      <c r="F3" s="315"/>
      <c r="G3" s="315"/>
      <c r="H3" s="315"/>
      <c r="I3" s="315"/>
      <c r="J3" s="315"/>
      <c r="K3" s="315"/>
      <c r="L3" s="315"/>
      <c r="M3" s="315"/>
      <c r="N3" s="315"/>
      <c r="O3" s="315"/>
      <c r="P3" s="315"/>
    </row>
    <row r="4" spans="1:16" ht="168.75" customHeight="1">
      <c r="A4" s="315"/>
      <c r="B4" s="315"/>
      <c r="C4" s="315"/>
      <c r="D4" s="315"/>
      <c r="E4" s="315"/>
      <c r="F4" s="315"/>
      <c r="G4" s="315"/>
      <c r="H4" s="315"/>
      <c r="I4" s="315"/>
      <c r="J4" s="315"/>
      <c r="K4" s="315"/>
      <c r="L4" s="315"/>
      <c r="M4" s="315"/>
      <c r="N4" s="315"/>
      <c r="O4" s="315"/>
      <c r="P4" s="315"/>
    </row>
    <row r="5" spans="1:16">
      <c r="A5" s="315"/>
      <c r="B5" s="315"/>
      <c r="C5" s="315"/>
      <c r="D5" s="315"/>
      <c r="E5" s="315"/>
      <c r="F5" s="315"/>
      <c r="G5" s="315"/>
      <c r="H5" s="315"/>
      <c r="I5" s="315"/>
      <c r="J5" s="315"/>
      <c r="K5" s="315"/>
      <c r="L5" s="315"/>
      <c r="M5" s="315"/>
      <c r="N5" s="315"/>
      <c r="O5" s="315"/>
      <c r="P5" s="315"/>
    </row>
    <row r="6" spans="1:16">
      <c r="A6" s="315"/>
      <c r="B6" s="315"/>
      <c r="C6" s="315"/>
      <c r="D6" s="315"/>
      <c r="E6" s="315"/>
      <c r="F6" s="315"/>
      <c r="G6" s="315"/>
      <c r="H6" s="315"/>
      <c r="I6" s="315"/>
      <c r="J6" s="315"/>
      <c r="K6" s="315"/>
      <c r="L6" s="315"/>
      <c r="M6" s="315"/>
      <c r="N6" s="315"/>
      <c r="O6" s="315"/>
      <c r="P6" s="315"/>
    </row>
    <row r="7" spans="1:16">
      <c r="A7" s="315"/>
      <c r="B7" s="315"/>
      <c r="C7" s="315"/>
      <c r="D7" s="315"/>
      <c r="E7" s="315"/>
      <c r="F7" s="315"/>
      <c r="G7" s="315"/>
      <c r="H7" s="315"/>
      <c r="I7" s="315"/>
      <c r="J7" s="315"/>
      <c r="K7" s="315"/>
      <c r="L7" s="315"/>
      <c r="M7" s="315"/>
      <c r="N7" s="315"/>
      <c r="O7" s="315"/>
      <c r="P7" s="315"/>
    </row>
    <row r="8" spans="1:16">
      <c r="A8" s="315"/>
      <c r="B8" s="315"/>
      <c r="C8" s="315"/>
      <c r="D8" s="315"/>
      <c r="E8" s="315"/>
      <c r="F8" s="315"/>
      <c r="G8" s="315"/>
      <c r="H8" s="315"/>
      <c r="I8" s="315"/>
      <c r="J8" s="315"/>
      <c r="K8" s="315"/>
      <c r="L8" s="315"/>
      <c r="M8" s="315"/>
      <c r="N8" s="315"/>
      <c r="O8" s="315"/>
      <c r="P8" s="315"/>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topLeftCell="A10" zoomScale="85" zoomScaleNormal="85" zoomScaleSheetLayoutView="85" workbookViewId="0">
      <selection activeCell="A3" sqref="A3:P35"/>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 min="16" max="16" width="27.1640625" customWidth="1"/>
  </cols>
  <sheetData>
    <row r="1" spans="1:16" ht="48" customHeight="1">
      <c r="A1" s="223" t="s">
        <v>336</v>
      </c>
      <c r="B1" s="224"/>
      <c r="C1" s="224"/>
      <c r="D1" s="224"/>
      <c r="E1" s="224"/>
      <c r="F1" s="224"/>
      <c r="G1" s="224"/>
      <c r="H1" s="224"/>
      <c r="I1" s="224"/>
      <c r="J1" s="224"/>
      <c r="K1" s="224"/>
      <c r="L1" s="224"/>
      <c r="M1" s="224"/>
      <c r="N1" s="224"/>
      <c r="O1" s="224"/>
      <c r="P1" s="224"/>
    </row>
    <row r="2" spans="1:16" ht="22.5" customHeight="1">
      <c r="A2" s="317" t="s">
        <v>335</v>
      </c>
      <c r="B2" s="316"/>
      <c r="C2" s="316"/>
      <c r="D2" s="316"/>
      <c r="E2" s="316"/>
      <c r="F2" s="316"/>
      <c r="G2" s="316"/>
      <c r="H2" s="316"/>
      <c r="I2" s="316"/>
      <c r="J2" s="316"/>
      <c r="K2" s="316"/>
      <c r="L2" s="316"/>
      <c r="M2" s="316"/>
      <c r="N2" s="316"/>
      <c r="O2" s="316"/>
      <c r="P2" s="316"/>
    </row>
    <row r="3" spans="1:16">
      <c r="A3" s="315"/>
      <c r="B3" s="315"/>
      <c r="C3" s="315"/>
      <c r="D3" s="315"/>
      <c r="E3" s="315"/>
      <c r="F3" s="315"/>
      <c r="G3" s="315"/>
      <c r="H3" s="315"/>
      <c r="I3" s="315"/>
      <c r="J3" s="315"/>
      <c r="K3" s="315"/>
      <c r="L3" s="315"/>
      <c r="M3" s="315"/>
      <c r="N3" s="315"/>
      <c r="O3" s="315"/>
      <c r="P3" s="315"/>
    </row>
    <row r="4" spans="1:16">
      <c r="A4" s="315"/>
      <c r="B4" s="315"/>
      <c r="C4" s="315"/>
      <c r="D4" s="315"/>
      <c r="E4" s="315"/>
      <c r="F4" s="315"/>
      <c r="G4" s="315"/>
      <c r="H4" s="315"/>
      <c r="I4" s="315"/>
      <c r="J4" s="315"/>
      <c r="K4" s="315"/>
      <c r="L4" s="315"/>
      <c r="M4" s="315"/>
      <c r="N4" s="315"/>
      <c r="O4" s="315"/>
      <c r="P4" s="315"/>
    </row>
    <row r="5" spans="1:16">
      <c r="A5" s="315"/>
      <c r="B5" s="315"/>
      <c r="C5" s="315"/>
      <c r="D5" s="315"/>
      <c r="E5" s="315"/>
      <c r="F5" s="315"/>
      <c r="G5" s="315"/>
      <c r="H5" s="315"/>
      <c r="I5" s="315"/>
      <c r="J5" s="315"/>
      <c r="K5" s="315"/>
      <c r="L5" s="315"/>
      <c r="M5" s="315"/>
      <c r="N5" s="315"/>
      <c r="O5" s="315"/>
      <c r="P5" s="315"/>
    </row>
    <row r="6" spans="1:16">
      <c r="A6" s="315"/>
      <c r="B6" s="315"/>
      <c r="C6" s="315"/>
      <c r="D6" s="315"/>
      <c r="E6" s="315"/>
      <c r="F6" s="315"/>
      <c r="G6" s="315"/>
      <c r="H6" s="315"/>
      <c r="I6" s="315"/>
      <c r="J6" s="315"/>
      <c r="K6" s="315"/>
      <c r="L6" s="315"/>
      <c r="M6" s="315"/>
      <c r="N6" s="315"/>
      <c r="O6" s="315"/>
      <c r="P6" s="315"/>
    </row>
    <row r="7" spans="1:16">
      <c r="A7" s="315"/>
      <c r="B7" s="315"/>
      <c r="C7" s="315"/>
      <c r="D7" s="315"/>
      <c r="E7" s="315"/>
      <c r="F7" s="315"/>
      <c r="G7" s="315"/>
      <c r="H7" s="315"/>
      <c r="I7" s="315"/>
      <c r="J7" s="315"/>
      <c r="K7" s="315"/>
      <c r="L7" s="315"/>
      <c r="M7" s="315"/>
      <c r="N7" s="315"/>
      <c r="O7" s="315"/>
      <c r="P7" s="315"/>
    </row>
    <row r="8" spans="1:16">
      <c r="A8" s="315"/>
      <c r="B8" s="315"/>
      <c r="C8" s="315"/>
      <c r="D8" s="315"/>
      <c r="E8" s="315"/>
      <c r="F8" s="315"/>
      <c r="G8" s="315"/>
      <c r="H8" s="315"/>
      <c r="I8" s="315"/>
      <c r="J8" s="315"/>
      <c r="K8" s="315"/>
      <c r="L8" s="315"/>
      <c r="M8" s="315"/>
      <c r="N8" s="315"/>
      <c r="O8" s="315"/>
      <c r="P8" s="315"/>
    </row>
    <row r="9" spans="1:16">
      <c r="A9" s="315"/>
      <c r="B9" s="315"/>
      <c r="C9" s="315"/>
      <c r="D9" s="315"/>
      <c r="E9" s="315"/>
      <c r="F9" s="315"/>
      <c r="G9" s="315"/>
      <c r="H9" s="315"/>
      <c r="I9" s="315"/>
      <c r="J9" s="315"/>
      <c r="K9" s="315"/>
      <c r="L9" s="315"/>
      <c r="M9" s="315"/>
      <c r="N9" s="315"/>
      <c r="O9" s="315"/>
      <c r="P9" s="315"/>
    </row>
    <row r="10" spans="1:16">
      <c r="A10" s="315"/>
      <c r="B10" s="315"/>
      <c r="C10" s="315"/>
      <c r="D10" s="315"/>
      <c r="E10" s="315"/>
      <c r="F10" s="315"/>
      <c r="G10" s="315"/>
      <c r="H10" s="315"/>
      <c r="I10" s="315"/>
      <c r="J10" s="315"/>
      <c r="K10" s="315"/>
      <c r="L10" s="315"/>
      <c r="M10" s="315"/>
      <c r="N10" s="315"/>
      <c r="O10" s="315"/>
      <c r="P10" s="315"/>
    </row>
    <row r="11" spans="1:16">
      <c r="A11" s="315"/>
      <c r="B11" s="315"/>
      <c r="C11" s="315"/>
      <c r="D11" s="315"/>
      <c r="E11" s="315"/>
      <c r="F11" s="315"/>
      <c r="G11" s="315"/>
      <c r="H11" s="315"/>
      <c r="I11" s="315"/>
      <c r="J11" s="315"/>
      <c r="K11" s="315"/>
      <c r="L11" s="315"/>
      <c r="M11" s="315"/>
      <c r="N11" s="315"/>
      <c r="O11" s="315"/>
      <c r="P11" s="315"/>
    </row>
    <row r="12" spans="1:16">
      <c r="A12" s="315"/>
      <c r="B12" s="315"/>
      <c r="C12" s="315"/>
      <c r="D12" s="315"/>
      <c r="E12" s="315"/>
      <c r="F12" s="315"/>
      <c r="G12" s="315"/>
      <c r="H12" s="315"/>
      <c r="I12" s="315"/>
      <c r="J12" s="315"/>
      <c r="K12" s="315"/>
      <c r="L12" s="315"/>
      <c r="M12" s="315"/>
      <c r="N12" s="315"/>
      <c r="O12" s="315"/>
      <c r="P12" s="315"/>
    </row>
    <row r="13" spans="1:16">
      <c r="A13" s="315"/>
      <c r="B13" s="315"/>
      <c r="C13" s="315"/>
      <c r="D13" s="315"/>
      <c r="E13" s="315"/>
      <c r="F13" s="315"/>
      <c r="G13" s="315"/>
      <c r="H13" s="315"/>
      <c r="I13" s="315"/>
      <c r="J13" s="315"/>
      <c r="K13" s="315"/>
      <c r="L13" s="315"/>
      <c r="M13" s="315"/>
      <c r="N13" s="315"/>
      <c r="O13" s="315"/>
      <c r="P13" s="315"/>
    </row>
    <row r="14" spans="1:16">
      <c r="A14" s="315"/>
      <c r="B14" s="315"/>
      <c r="C14" s="315"/>
      <c r="D14" s="315"/>
      <c r="E14" s="315"/>
      <c r="F14" s="315"/>
      <c r="G14" s="315"/>
      <c r="H14" s="315"/>
      <c r="I14" s="315"/>
      <c r="J14" s="315"/>
      <c r="K14" s="315"/>
      <c r="L14" s="315"/>
      <c r="M14" s="315"/>
      <c r="N14" s="315"/>
      <c r="O14" s="315"/>
      <c r="P14" s="315"/>
    </row>
    <row r="15" spans="1:16">
      <c r="A15" s="315"/>
      <c r="B15" s="315"/>
      <c r="C15" s="315"/>
      <c r="D15" s="315"/>
      <c r="E15" s="315"/>
      <c r="F15" s="315"/>
      <c r="G15" s="315"/>
      <c r="H15" s="315"/>
      <c r="I15" s="315"/>
      <c r="J15" s="315"/>
      <c r="K15" s="315"/>
      <c r="L15" s="315"/>
      <c r="M15" s="315"/>
      <c r="N15" s="315"/>
      <c r="O15" s="315"/>
      <c r="P15" s="315"/>
    </row>
    <row r="16" spans="1:16">
      <c r="A16" s="315"/>
      <c r="B16" s="315"/>
      <c r="C16" s="315"/>
      <c r="D16" s="315"/>
      <c r="E16" s="315"/>
      <c r="F16" s="315"/>
      <c r="G16" s="315"/>
      <c r="H16" s="315"/>
      <c r="I16" s="315"/>
      <c r="J16" s="315"/>
      <c r="K16" s="315"/>
      <c r="L16" s="315"/>
      <c r="M16" s="315"/>
      <c r="N16" s="315"/>
      <c r="O16" s="315"/>
      <c r="P16" s="315"/>
    </row>
    <row r="17" spans="1:16">
      <c r="A17" s="315"/>
      <c r="B17" s="315"/>
      <c r="C17" s="315"/>
      <c r="D17" s="315"/>
      <c r="E17" s="315"/>
      <c r="F17" s="315"/>
      <c r="G17" s="315"/>
      <c r="H17" s="315"/>
      <c r="I17" s="315"/>
      <c r="J17" s="315"/>
      <c r="K17" s="315"/>
      <c r="L17" s="315"/>
      <c r="M17" s="315"/>
      <c r="N17" s="315"/>
      <c r="O17" s="315"/>
      <c r="P17" s="315"/>
    </row>
    <row r="18" spans="1:16">
      <c r="A18" s="315"/>
      <c r="B18" s="315"/>
      <c r="C18" s="315"/>
      <c r="D18" s="315"/>
      <c r="E18" s="315"/>
      <c r="F18" s="315"/>
      <c r="G18" s="315"/>
      <c r="H18" s="315"/>
      <c r="I18" s="315"/>
      <c r="J18" s="315"/>
      <c r="K18" s="315"/>
      <c r="L18" s="315"/>
      <c r="M18" s="315"/>
      <c r="N18" s="315"/>
      <c r="O18" s="315"/>
      <c r="P18" s="315"/>
    </row>
    <row r="19" spans="1:16">
      <c r="A19" s="315"/>
      <c r="B19" s="315"/>
      <c r="C19" s="315"/>
      <c r="D19" s="315"/>
      <c r="E19" s="315"/>
      <c r="F19" s="315"/>
      <c r="G19" s="315"/>
      <c r="H19" s="315"/>
      <c r="I19" s="315"/>
      <c r="J19" s="315"/>
      <c r="K19" s="315"/>
      <c r="L19" s="315"/>
      <c r="M19" s="315"/>
      <c r="N19" s="315"/>
      <c r="O19" s="315"/>
      <c r="P19" s="315"/>
    </row>
    <row r="20" spans="1:16">
      <c r="A20" s="315"/>
      <c r="B20" s="315"/>
      <c r="C20" s="315"/>
      <c r="D20" s="315"/>
      <c r="E20" s="315"/>
      <c r="F20" s="315"/>
      <c r="G20" s="315"/>
      <c r="H20" s="315"/>
      <c r="I20" s="315"/>
      <c r="J20" s="315"/>
      <c r="K20" s="315"/>
      <c r="L20" s="315"/>
      <c r="M20" s="315"/>
      <c r="N20" s="315"/>
      <c r="O20" s="315"/>
      <c r="P20" s="315"/>
    </row>
    <row r="21" spans="1:16">
      <c r="A21" s="315"/>
      <c r="B21" s="315"/>
      <c r="C21" s="315"/>
      <c r="D21" s="315"/>
      <c r="E21" s="315"/>
      <c r="F21" s="315"/>
      <c r="G21" s="315"/>
      <c r="H21" s="315"/>
      <c r="I21" s="315"/>
      <c r="J21" s="315"/>
      <c r="K21" s="315"/>
      <c r="L21" s="315"/>
      <c r="M21" s="315"/>
      <c r="N21" s="315"/>
      <c r="O21" s="315"/>
      <c r="P21" s="315"/>
    </row>
    <row r="22" spans="1:16">
      <c r="A22" s="315"/>
      <c r="B22" s="315"/>
      <c r="C22" s="315"/>
      <c r="D22" s="315"/>
      <c r="E22" s="315"/>
      <c r="F22" s="315"/>
      <c r="G22" s="315"/>
      <c r="H22" s="315"/>
      <c r="I22" s="315"/>
      <c r="J22" s="315"/>
      <c r="K22" s="315"/>
      <c r="L22" s="315"/>
      <c r="M22" s="315"/>
      <c r="N22" s="315"/>
      <c r="O22" s="315"/>
      <c r="P22" s="315"/>
    </row>
    <row r="23" spans="1:16">
      <c r="A23" s="315"/>
      <c r="B23" s="315"/>
      <c r="C23" s="315"/>
      <c r="D23" s="315"/>
      <c r="E23" s="315"/>
      <c r="F23" s="315"/>
      <c r="G23" s="315"/>
      <c r="H23" s="315"/>
      <c r="I23" s="315"/>
      <c r="J23" s="315"/>
      <c r="K23" s="315"/>
      <c r="L23" s="315"/>
      <c r="M23" s="315"/>
      <c r="N23" s="315"/>
      <c r="O23" s="315"/>
      <c r="P23" s="315"/>
    </row>
    <row r="24" spans="1:16">
      <c r="A24" s="315"/>
      <c r="B24" s="315"/>
      <c r="C24" s="315"/>
      <c r="D24" s="315"/>
      <c r="E24" s="315"/>
      <c r="F24" s="315"/>
      <c r="G24" s="315"/>
      <c r="H24" s="315"/>
      <c r="I24" s="315"/>
      <c r="J24" s="315"/>
      <c r="K24" s="315"/>
      <c r="L24" s="315"/>
      <c r="M24" s="315"/>
      <c r="N24" s="315"/>
      <c r="O24" s="315"/>
      <c r="P24" s="315"/>
    </row>
    <row r="25" spans="1:16">
      <c r="A25" s="315"/>
      <c r="B25" s="315"/>
      <c r="C25" s="315"/>
      <c r="D25" s="315"/>
      <c r="E25" s="315"/>
      <c r="F25" s="315"/>
      <c r="G25" s="315"/>
      <c r="H25" s="315"/>
      <c r="I25" s="315"/>
      <c r="J25" s="315"/>
      <c r="K25" s="315"/>
      <c r="L25" s="315"/>
      <c r="M25" s="315"/>
      <c r="N25" s="315"/>
      <c r="O25" s="315"/>
      <c r="P25" s="315"/>
    </row>
    <row r="26" spans="1:16">
      <c r="A26" s="315"/>
      <c r="B26" s="315"/>
      <c r="C26" s="315"/>
      <c r="D26" s="315"/>
      <c r="E26" s="315"/>
      <c r="F26" s="315"/>
      <c r="G26" s="315"/>
      <c r="H26" s="315"/>
      <c r="I26" s="315"/>
      <c r="J26" s="315"/>
      <c r="K26" s="315"/>
      <c r="L26" s="315"/>
      <c r="M26" s="315"/>
      <c r="N26" s="315"/>
      <c r="O26" s="315"/>
      <c r="P26" s="315"/>
    </row>
    <row r="27" spans="1:16">
      <c r="A27" s="315"/>
      <c r="B27" s="315"/>
      <c r="C27" s="315"/>
      <c r="D27" s="315"/>
      <c r="E27" s="315"/>
      <c r="F27" s="315"/>
      <c r="G27" s="315"/>
      <c r="H27" s="315"/>
      <c r="I27" s="315"/>
      <c r="J27" s="315"/>
      <c r="K27" s="315"/>
      <c r="L27" s="315"/>
      <c r="M27" s="315"/>
      <c r="N27" s="315"/>
      <c r="O27" s="315"/>
      <c r="P27" s="315"/>
    </row>
    <row r="28" spans="1:16">
      <c r="A28" s="315"/>
      <c r="B28" s="315"/>
      <c r="C28" s="315"/>
      <c r="D28" s="315"/>
      <c r="E28" s="315"/>
      <c r="F28" s="315"/>
      <c r="G28" s="315"/>
      <c r="H28" s="315"/>
      <c r="I28" s="315"/>
      <c r="J28" s="315"/>
      <c r="K28" s="315"/>
      <c r="L28" s="315"/>
      <c r="M28" s="315"/>
      <c r="N28" s="315"/>
      <c r="O28" s="315"/>
      <c r="P28" s="315"/>
    </row>
    <row r="29" spans="1:16">
      <c r="A29" s="315"/>
      <c r="B29" s="315"/>
      <c r="C29" s="315"/>
      <c r="D29" s="315"/>
      <c r="E29" s="315"/>
      <c r="F29" s="315"/>
      <c r="G29" s="315"/>
      <c r="H29" s="315"/>
      <c r="I29" s="315"/>
      <c r="J29" s="315"/>
      <c r="K29" s="315"/>
      <c r="L29" s="315"/>
      <c r="M29" s="315"/>
      <c r="N29" s="315"/>
      <c r="O29" s="315"/>
      <c r="P29" s="315"/>
    </row>
    <row r="30" spans="1:16">
      <c r="A30" s="315"/>
      <c r="B30" s="315"/>
      <c r="C30" s="315"/>
      <c r="D30" s="315"/>
      <c r="E30" s="315"/>
      <c r="F30" s="315"/>
      <c r="G30" s="315"/>
      <c r="H30" s="315"/>
      <c r="I30" s="315"/>
      <c r="J30" s="315"/>
      <c r="K30" s="315"/>
      <c r="L30" s="315"/>
      <c r="M30" s="315"/>
      <c r="N30" s="315"/>
      <c r="O30" s="315"/>
      <c r="P30" s="315"/>
    </row>
    <row r="31" spans="1:16">
      <c r="A31" s="315"/>
      <c r="B31" s="315"/>
      <c r="C31" s="315"/>
      <c r="D31" s="315"/>
      <c r="E31" s="315"/>
      <c r="F31" s="315"/>
      <c r="G31" s="315"/>
      <c r="H31" s="315"/>
      <c r="I31" s="315"/>
      <c r="J31" s="315"/>
      <c r="K31" s="315"/>
      <c r="L31" s="315"/>
      <c r="M31" s="315"/>
      <c r="N31" s="315"/>
      <c r="O31" s="315"/>
      <c r="P31" s="315"/>
    </row>
    <row r="32" spans="1:16">
      <c r="A32" s="315"/>
      <c r="B32" s="315"/>
      <c r="C32" s="315"/>
      <c r="D32" s="315"/>
      <c r="E32" s="315"/>
      <c r="F32" s="315"/>
      <c r="G32" s="315"/>
      <c r="H32" s="315"/>
      <c r="I32" s="315"/>
      <c r="J32" s="315"/>
      <c r="K32" s="315"/>
      <c r="L32" s="315"/>
      <c r="M32" s="315"/>
      <c r="N32" s="315"/>
      <c r="O32" s="315"/>
      <c r="P32" s="315"/>
    </row>
    <row r="33" spans="1:16">
      <c r="A33" s="315"/>
      <c r="B33" s="315"/>
      <c r="C33" s="315"/>
      <c r="D33" s="315"/>
      <c r="E33" s="315"/>
      <c r="F33" s="315"/>
      <c r="G33" s="315"/>
      <c r="H33" s="315"/>
      <c r="I33" s="315"/>
      <c r="J33" s="315"/>
      <c r="K33" s="315"/>
      <c r="L33" s="315"/>
      <c r="M33" s="315"/>
      <c r="N33" s="315"/>
      <c r="O33" s="315"/>
      <c r="P33" s="315"/>
    </row>
    <row r="34" spans="1:16">
      <c r="A34" s="315"/>
      <c r="B34" s="315"/>
      <c r="C34" s="315"/>
      <c r="D34" s="315"/>
      <c r="E34" s="315"/>
      <c r="F34" s="315"/>
      <c r="G34" s="315"/>
      <c r="H34" s="315"/>
      <c r="I34" s="315"/>
      <c r="J34" s="315"/>
      <c r="K34" s="315"/>
      <c r="L34" s="315"/>
      <c r="M34" s="315"/>
      <c r="N34" s="315"/>
      <c r="O34" s="315"/>
      <c r="P34" s="315"/>
    </row>
    <row r="35" spans="1:16" ht="377.25" customHeight="1">
      <c r="A35" s="315"/>
      <c r="B35" s="315"/>
      <c r="C35" s="315"/>
      <c r="D35" s="315"/>
      <c r="E35" s="315"/>
      <c r="F35" s="315"/>
      <c r="G35" s="315"/>
      <c r="H35" s="315"/>
      <c r="I35" s="315"/>
      <c r="J35" s="315"/>
      <c r="K35" s="315"/>
      <c r="L35" s="315"/>
      <c r="M35" s="315"/>
      <c r="N35" s="315"/>
      <c r="O35" s="315"/>
      <c r="P35" s="315"/>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8"/>
  <sheetViews>
    <sheetView topLeftCell="A25" zoomScale="115" zoomScaleNormal="115" zoomScaleSheetLayoutView="85" workbookViewId="0">
      <selection activeCell="B5" sqref="B5"/>
    </sheetView>
  </sheetViews>
  <sheetFormatPr baseColWidth="10" defaultColWidth="9.33203125" defaultRowHeight="12.75"/>
  <cols>
    <col min="1" max="1" width="61.33203125" customWidth="1"/>
    <col min="2" max="2" width="52.1640625" customWidth="1"/>
  </cols>
  <sheetData>
    <row r="1" spans="1:2" ht="27.95" customHeight="1">
      <c r="A1" s="318" t="s">
        <v>7</v>
      </c>
      <c r="B1" s="319"/>
    </row>
    <row r="2" spans="1:2" ht="27.95" customHeight="1">
      <c r="A2" s="322" t="s">
        <v>389</v>
      </c>
      <c r="B2" s="323"/>
    </row>
    <row r="3" spans="1:2" ht="27.95" customHeight="1">
      <c r="A3" s="320" t="s">
        <v>27</v>
      </c>
      <c r="B3" s="321"/>
    </row>
    <row r="4" spans="1:2" ht="26.25" customHeight="1">
      <c r="A4" s="109" t="s">
        <v>33</v>
      </c>
      <c r="B4" s="110" t="s">
        <v>405</v>
      </c>
    </row>
    <row r="5" spans="1:2" ht="26.25" customHeight="1">
      <c r="A5" s="109" t="s">
        <v>337</v>
      </c>
      <c r="B5" s="110" t="s">
        <v>406</v>
      </c>
    </row>
    <row r="6" spans="1:2" ht="26.25" customHeight="1">
      <c r="A6" s="109" t="s">
        <v>338</v>
      </c>
      <c r="B6" s="110" t="s">
        <v>407</v>
      </c>
    </row>
    <row r="7" spans="1:2" ht="26.25" customHeight="1">
      <c r="A7" s="109" t="s">
        <v>36</v>
      </c>
      <c r="B7" s="111">
        <v>2026</v>
      </c>
    </row>
    <row r="8" spans="1:2" ht="25.5">
      <c r="A8" s="99" t="s">
        <v>340</v>
      </c>
      <c r="B8" s="100" t="s">
        <v>339</v>
      </c>
    </row>
    <row r="9" spans="1:2" ht="48" customHeight="1">
      <c r="A9" s="175" t="s">
        <v>453</v>
      </c>
      <c r="B9" s="98" t="s">
        <v>454</v>
      </c>
    </row>
    <row r="10" spans="1:2" ht="27.95" customHeight="1">
      <c r="A10" s="176" t="s">
        <v>341</v>
      </c>
      <c r="B10" s="176" t="s">
        <v>342</v>
      </c>
    </row>
    <row r="11" spans="1:2" ht="44.25" customHeight="1">
      <c r="A11" s="182" t="s">
        <v>408</v>
      </c>
      <c r="B11" s="181" t="s">
        <v>431</v>
      </c>
    </row>
    <row r="12" spans="1:2" ht="44.25" customHeight="1">
      <c r="A12" s="183" t="s">
        <v>409</v>
      </c>
      <c r="B12" s="181" t="s">
        <v>432</v>
      </c>
    </row>
    <row r="13" spans="1:2" ht="44.25" customHeight="1">
      <c r="A13" s="183" t="s">
        <v>410</v>
      </c>
      <c r="B13" s="181" t="s">
        <v>433</v>
      </c>
    </row>
    <row r="14" spans="1:2" ht="44.25" customHeight="1">
      <c r="A14" s="183" t="s">
        <v>411</v>
      </c>
      <c r="B14" s="181" t="s">
        <v>434</v>
      </c>
    </row>
    <row r="15" spans="1:2" ht="44.25" customHeight="1">
      <c r="A15" s="183" t="s">
        <v>412</v>
      </c>
      <c r="B15" s="181" t="s">
        <v>435</v>
      </c>
    </row>
    <row r="16" spans="1:2" ht="44.25" customHeight="1">
      <c r="A16" s="183" t="s">
        <v>413</v>
      </c>
      <c r="B16" s="181" t="s">
        <v>436</v>
      </c>
    </row>
    <row r="17" spans="1:2" ht="44.25" customHeight="1">
      <c r="A17" s="183" t="s">
        <v>414</v>
      </c>
      <c r="B17" s="181" t="s">
        <v>437</v>
      </c>
    </row>
    <row r="18" spans="1:2" ht="44.25" customHeight="1">
      <c r="A18" s="183" t="s">
        <v>430</v>
      </c>
      <c r="B18" s="181" t="s">
        <v>438</v>
      </c>
    </row>
    <row r="19" spans="1:2" ht="27.95" customHeight="1">
      <c r="A19" s="177" t="s">
        <v>383</v>
      </c>
      <c r="B19" s="177" t="s">
        <v>384</v>
      </c>
    </row>
    <row r="20" spans="1:2" ht="43.5" customHeight="1">
      <c r="A20" s="98" t="s">
        <v>451</v>
      </c>
      <c r="B20" s="98" t="s">
        <v>452</v>
      </c>
    </row>
    <row r="21" spans="1:2" ht="27.95" customHeight="1">
      <c r="A21" s="180" t="s">
        <v>385</v>
      </c>
      <c r="B21" s="180" t="s">
        <v>386</v>
      </c>
    </row>
    <row r="22" spans="1:2" ht="47.25" customHeight="1">
      <c r="A22" s="183" t="s">
        <v>415</v>
      </c>
      <c r="B22" s="181" t="s">
        <v>439</v>
      </c>
    </row>
    <row r="23" spans="1:2" ht="47.25" customHeight="1">
      <c r="A23" s="183" t="s">
        <v>416</v>
      </c>
      <c r="B23" s="181" t="s">
        <v>440</v>
      </c>
    </row>
    <row r="24" spans="1:2" ht="47.25" customHeight="1">
      <c r="A24" s="183" t="s">
        <v>417</v>
      </c>
      <c r="B24" s="184" t="s">
        <v>441</v>
      </c>
    </row>
    <row r="25" spans="1:2" ht="47.25" customHeight="1">
      <c r="A25" s="183" t="s">
        <v>418</v>
      </c>
      <c r="B25" s="181" t="s">
        <v>442</v>
      </c>
    </row>
    <row r="26" spans="1:2" ht="47.25" customHeight="1">
      <c r="A26" s="183" t="s">
        <v>419</v>
      </c>
      <c r="B26" s="181" t="s">
        <v>455</v>
      </c>
    </row>
    <row r="27" spans="1:2" ht="47.25" customHeight="1">
      <c r="A27" s="183" t="s">
        <v>420</v>
      </c>
      <c r="B27" s="181" t="s">
        <v>456</v>
      </c>
    </row>
    <row r="28" spans="1:2" ht="47.25" customHeight="1">
      <c r="A28" s="182" t="s">
        <v>421</v>
      </c>
      <c r="B28" s="181" t="s">
        <v>443</v>
      </c>
    </row>
    <row r="29" spans="1:2" ht="47.25" customHeight="1">
      <c r="A29" s="182" t="s">
        <v>422</v>
      </c>
      <c r="B29" s="181" t="s">
        <v>444</v>
      </c>
    </row>
    <row r="30" spans="1:2" ht="47.25" customHeight="1">
      <c r="A30" s="182" t="s">
        <v>457</v>
      </c>
      <c r="B30" s="185" t="s">
        <v>446</v>
      </c>
    </row>
    <row r="31" spans="1:2" ht="47.25" customHeight="1">
      <c r="A31" s="182" t="s">
        <v>423</v>
      </c>
      <c r="B31" s="181" t="s">
        <v>445</v>
      </c>
    </row>
    <row r="32" spans="1:2" ht="47.25" customHeight="1">
      <c r="A32" s="182" t="s">
        <v>424</v>
      </c>
      <c r="B32" s="181" t="s">
        <v>447</v>
      </c>
    </row>
    <row r="33" spans="1:2" ht="47.25" customHeight="1">
      <c r="A33" s="182" t="s">
        <v>425</v>
      </c>
      <c r="B33" s="181" t="s">
        <v>447</v>
      </c>
    </row>
    <row r="34" spans="1:2" ht="47.25" customHeight="1">
      <c r="A34" s="182" t="s">
        <v>426</v>
      </c>
      <c r="B34" s="181" t="s">
        <v>448</v>
      </c>
    </row>
    <row r="35" spans="1:2" ht="47.25" customHeight="1">
      <c r="A35" s="182" t="s">
        <v>427</v>
      </c>
      <c r="B35" s="181" t="s">
        <v>449</v>
      </c>
    </row>
    <row r="36" spans="1:2" ht="47.25" customHeight="1">
      <c r="A36" s="182" t="s">
        <v>428</v>
      </c>
      <c r="B36" s="181" t="s">
        <v>450</v>
      </c>
    </row>
    <row r="37" spans="1:2" ht="47.25" customHeight="1">
      <c r="A37" s="182" t="s">
        <v>429</v>
      </c>
      <c r="B37" s="181"/>
    </row>
    <row r="38" spans="1:2" ht="47.25" customHeight="1">
      <c r="A38" s="182"/>
      <c r="B38" s="181"/>
    </row>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zoomScale="115" zoomScaleNormal="115" zoomScaleSheetLayoutView="70" workbookViewId="0">
      <selection activeCell="M9" sqref="M9"/>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33" t="s">
        <v>7</v>
      </c>
      <c r="B1" s="334"/>
      <c r="C1" s="334"/>
      <c r="D1" s="334"/>
      <c r="E1" s="334"/>
      <c r="F1" s="334"/>
      <c r="G1" s="334"/>
      <c r="H1" s="334"/>
      <c r="I1" s="335"/>
    </row>
    <row r="2" spans="1:9" ht="24.2" customHeight="1">
      <c r="A2" s="336" t="s">
        <v>17</v>
      </c>
      <c r="B2" s="337"/>
      <c r="C2" s="337"/>
      <c r="D2" s="337"/>
      <c r="E2" s="337"/>
      <c r="F2" s="337"/>
      <c r="G2" s="337"/>
      <c r="H2" s="337"/>
      <c r="I2" s="338"/>
    </row>
    <row r="3" spans="1:9" ht="24.95" customHeight="1">
      <c r="A3" s="327" t="s">
        <v>33</v>
      </c>
      <c r="B3" s="328"/>
      <c r="C3" s="328"/>
      <c r="D3" s="329"/>
      <c r="E3" s="283" t="s">
        <v>459</v>
      </c>
      <c r="F3" s="284"/>
      <c r="G3" s="284"/>
      <c r="H3" s="284"/>
      <c r="I3" s="285"/>
    </row>
    <row r="4" spans="1:9" ht="24.95" customHeight="1">
      <c r="A4" s="327" t="s">
        <v>337</v>
      </c>
      <c r="B4" s="328"/>
      <c r="C4" s="328"/>
      <c r="D4" s="329"/>
      <c r="E4" s="283" t="s">
        <v>458</v>
      </c>
      <c r="F4" s="284"/>
      <c r="G4" s="284"/>
      <c r="H4" s="284"/>
      <c r="I4" s="285"/>
    </row>
    <row r="5" spans="1:9" ht="24.95" customHeight="1">
      <c r="A5" s="327" t="s">
        <v>338</v>
      </c>
      <c r="B5" s="328"/>
      <c r="C5" s="328"/>
      <c r="D5" s="329"/>
      <c r="E5" s="283" t="s">
        <v>458</v>
      </c>
      <c r="F5" s="284"/>
      <c r="G5" s="284"/>
      <c r="H5" s="284"/>
      <c r="I5" s="285"/>
    </row>
    <row r="6" spans="1:9" ht="24.95" customHeight="1">
      <c r="A6" s="327" t="s">
        <v>36</v>
      </c>
      <c r="B6" s="328"/>
      <c r="C6" s="328"/>
      <c r="D6" s="329"/>
      <c r="E6" s="330" t="s">
        <v>460</v>
      </c>
      <c r="F6" s="331"/>
      <c r="G6" s="331"/>
      <c r="H6" s="331"/>
      <c r="I6" s="332"/>
    </row>
    <row r="7" spans="1:9" s="108" customFormat="1" ht="51">
      <c r="A7" s="101" t="s">
        <v>18</v>
      </c>
      <c r="B7" s="101" t="s">
        <v>19</v>
      </c>
      <c r="C7" s="101" t="s">
        <v>20</v>
      </c>
      <c r="D7" s="101" t="s">
        <v>21</v>
      </c>
      <c r="E7" s="101" t="s">
        <v>22</v>
      </c>
      <c r="F7" s="101" t="s">
        <v>23</v>
      </c>
      <c r="G7" s="101" t="s">
        <v>24</v>
      </c>
      <c r="H7" s="102" t="s">
        <v>25</v>
      </c>
      <c r="I7" s="102" t="s">
        <v>26</v>
      </c>
    </row>
    <row r="8" spans="1:9" ht="60" customHeight="1">
      <c r="A8" s="98" t="s">
        <v>75</v>
      </c>
      <c r="B8" s="98" t="s">
        <v>461</v>
      </c>
      <c r="C8" s="103" t="s">
        <v>637</v>
      </c>
      <c r="D8" s="103" t="s">
        <v>637</v>
      </c>
      <c r="E8" s="103" t="s">
        <v>637</v>
      </c>
      <c r="F8" s="103" t="s">
        <v>637</v>
      </c>
      <c r="G8" s="104">
        <v>1</v>
      </c>
      <c r="H8" s="105">
        <v>1</v>
      </c>
      <c r="I8" s="106">
        <f>SUM(B8:H8)</f>
        <v>2</v>
      </c>
    </row>
    <row r="9" spans="1:9" ht="60" customHeight="1">
      <c r="A9" s="98" t="s">
        <v>76</v>
      </c>
      <c r="B9" s="204" t="s">
        <v>636</v>
      </c>
      <c r="C9" s="103">
        <v>3</v>
      </c>
      <c r="D9" s="103">
        <v>3</v>
      </c>
      <c r="E9" s="103">
        <v>3</v>
      </c>
      <c r="F9" s="103">
        <v>2</v>
      </c>
      <c r="G9" s="104">
        <v>3</v>
      </c>
      <c r="H9" s="107">
        <v>3</v>
      </c>
      <c r="I9" s="106">
        <f>SUM(B9:H9)</f>
        <v>17</v>
      </c>
    </row>
    <row r="10" spans="1:9" ht="30" hidden="1" customHeight="1">
      <c r="A10" s="1"/>
      <c r="B10" s="1"/>
      <c r="C10" s="2"/>
      <c r="D10" s="2"/>
      <c r="E10" s="2"/>
      <c r="F10" s="2"/>
      <c r="G10" s="3"/>
      <c r="H10" s="5"/>
      <c r="I10" s="6"/>
    </row>
    <row r="11" spans="1:9">
      <c r="A11" s="324" t="s">
        <v>343</v>
      </c>
      <c r="B11" s="325"/>
      <c r="C11" s="325"/>
      <c r="D11" s="325"/>
      <c r="E11" s="325"/>
      <c r="F11" s="325"/>
      <c r="G11" s="325"/>
      <c r="H11" s="325"/>
      <c r="I11" s="326"/>
    </row>
  </sheetData>
  <mergeCells count="11">
    <mergeCell ref="A1:I1"/>
    <mergeCell ref="A2:I2"/>
    <mergeCell ref="A3:D3"/>
    <mergeCell ref="E3:I3"/>
    <mergeCell ref="A4:D4"/>
    <mergeCell ref="E4:I4"/>
    <mergeCell ref="A11:I11"/>
    <mergeCell ref="A5:D5"/>
    <mergeCell ref="E5:I5"/>
    <mergeCell ref="A6:D6"/>
    <mergeCell ref="E6:I6"/>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1"/>
  <sheetViews>
    <sheetView topLeftCell="A19" zoomScale="98" zoomScaleNormal="98" zoomScaleSheetLayoutView="85" workbookViewId="0">
      <selection activeCell="C20" sqref="C20"/>
    </sheetView>
  </sheetViews>
  <sheetFormatPr baseColWidth="10" defaultColWidth="9.33203125" defaultRowHeight="12.75"/>
  <cols>
    <col min="1" max="1" width="22.83203125" style="173" customWidth="1"/>
    <col min="2" max="2" width="19.83203125" style="173" customWidth="1"/>
    <col min="3" max="3" width="36.5" style="173" customWidth="1"/>
    <col min="4" max="4" width="25.33203125" style="173" customWidth="1"/>
    <col min="5" max="5" width="34.83203125" style="173" customWidth="1"/>
    <col min="6" max="6" width="33.33203125" style="173" customWidth="1"/>
    <col min="7" max="7" width="9.33203125" style="173" customWidth="1"/>
    <col min="8" max="16384" width="9.33203125" style="173"/>
  </cols>
  <sheetData>
    <row r="1" spans="1:7" s="174" customFormat="1" ht="15.75" customHeight="1">
      <c r="A1" s="342" t="s">
        <v>387</v>
      </c>
      <c r="B1" s="342"/>
      <c r="C1" s="342"/>
      <c r="D1" s="342"/>
      <c r="E1" s="342"/>
      <c r="F1" s="342"/>
      <c r="G1" s="172"/>
    </row>
    <row r="2" spans="1:7" s="174" customFormat="1" ht="21" customHeight="1">
      <c r="A2" s="224"/>
      <c r="B2" s="224"/>
      <c r="C2" s="224"/>
      <c r="D2" s="224"/>
      <c r="E2" s="224"/>
      <c r="F2" s="224"/>
      <c r="G2" s="172"/>
    </row>
    <row r="3" spans="1:7" ht="24.75" customHeight="1">
      <c r="A3" s="343"/>
      <c r="B3" s="343"/>
      <c r="C3" s="343"/>
      <c r="D3" s="343"/>
      <c r="E3" s="343"/>
      <c r="F3" s="343"/>
    </row>
    <row r="4" spans="1:7" ht="15" customHeight="1">
      <c r="A4" s="345" t="s">
        <v>33</v>
      </c>
      <c r="B4" s="345"/>
      <c r="C4" s="345"/>
      <c r="D4" s="345" t="s">
        <v>459</v>
      </c>
      <c r="E4" s="345"/>
      <c r="F4" s="345"/>
    </row>
    <row r="5" spans="1:7" ht="15" customHeight="1">
      <c r="A5" s="345" t="s">
        <v>198</v>
      </c>
      <c r="B5" s="345"/>
      <c r="C5" s="345"/>
      <c r="D5" s="345" t="s">
        <v>462</v>
      </c>
      <c r="E5" s="345"/>
      <c r="F5" s="345"/>
    </row>
    <row r="6" spans="1:7" ht="15" customHeight="1">
      <c r="A6" s="345" t="s">
        <v>344</v>
      </c>
      <c r="B6" s="345"/>
      <c r="C6" s="345"/>
      <c r="D6" s="345" t="s">
        <v>458</v>
      </c>
      <c r="E6" s="345"/>
      <c r="F6" s="345"/>
    </row>
    <row r="7" spans="1:7" ht="15" customHeight="1">
      <c r="A7" s="348" t="s">
        <v>36</v>
      </c>
      <c r="B7" s="348"/>
      <c r="C7" s="348"/>
      <c r="D7" s="345">
        <v>2026</v>
      </c>
      <c r="E7" s="345"/>
      <c r="F7" s="345"/>
    </row>
    <row r="8" spans="1:7" ht="23.25" customHeight="1">
      <c r="A8" s="347" t="s">
        <v>382</v>
      </c>
      <c r="B8" s="347"/>
      <c r="C8" s="347"/>
      <c r="D8" s="347"/>
      <c r="E8" s="347"/>
      <c r="F8" s="347"/>
    </row>
    <row r="9" spans="1:7" ht="51.75" customHeight="1">
      <c r="A9" s="344" t="s">
        <v>93</v>
      </c>
      <c r="B9" s="344"/>
      <c r="C9" s="24" t="s">
        <v>463</v>
      </c>
      <c r="D9" s="113" t="s">
        <v>29</v>
      </c>
      <c r="E9" s="345" t="s">
        <v>465</v>
      </c>
      <c r="F9" s="345"/>
    </row>
    <row r="10" spans="1:7" ht="51.75" customHeight="1">
      <c r="A10" s="349" t="s">
        <v>95</v>
      </c>
      <c r="B10" s="349"/>
      <c r="C10" s="24" t="s">
        <v>501</v>
      </c>
      <c r="D10" s="149" t="s">
        <v>30</v>
      </c>
      <c r="E10" s="345" t="s">
        <v>466</v>
      </c>
      <c r="F10" s="345"/>
    </row>
    <row r="11" spans="1:7" ht="111" customHeight="1">
      <c r="A11" s="349" t="s">
        <v>187</v>
      </c>
      <c r="B11" s="349"/>
      <c r="C11" s="24" t="s">
        <v>464</v>
      </c>
      <c r="D11" s="149" t="s">
        <v>31</v>
      </c>
      <c r="E11" s="350" t="s">
        <v>467</v>
      </c>
      <c r="F11" s="350"/>
    </row>
    <row r="12" spans="1:7" ht="41.25" customHeight="1">
      <c r="A12" s="344" t="s">
        <v>345</v>
      </c>
      <c r="B12" s="344"/>
      <c r="C12" s="122" t="s">
        <v>346</v>
      </c>
      <c r="D12" s="122" t="s">
        <v>347</v>
      </c>
      <c r="E12" s="122" t="s">
        <v>348</v>
      </c>
      <c r="F12" s="122" t="s">
        <v>349</v>
      </c>
    </row>
    <row r="13" spans="1:7" ht="129" customHeight="1">
      <c r="A13" s="346" t="s">
        <v>350</v>
      </c>
      <c r="B13" s="346"/>
      <c r="C13" s="98" t="s">
        <v>468</v>
      </c>
      <c r="D13" s="98" t="s">
        <v>469</v>
      </c>
      <c r="E13" s="15" t="s">
        <v>514</v>
      </c>
      <c r="F13" s="98" t="s">
        <v>470</v>
      </c>
    </row>
    <row r="14" spans="1:7" ht="128.25" customHeight="1">
      <c r="A14" s="346" t="s">
        <v>351</v>
      </c>
      <c r="B14" s="346"/>
      <c r="C14" s="98" t="s">
        <v>471</v>
      </c>
      <c r="D14" s="98" t="s">
        <v>469</v>
      </c>
      <c r="E14" s="15" t="s">
        <v>515</v>
      </c>
      <c r="F14" s="98" t="s">
        <v>472</v>
      </c>
    </row>
    <row r="15" spans="1:7" ht="37.5" customHeight="1">
      <c r="A15" s="171" t="s">
        <v>170</v>
      </c>
      <c r="B15" s="171" t="s">
        <v>52</v>
      </c>
      <c r="C15" s="171" t="s">
        <v>175</v>
      </c>
      <c r="D15" s="171" t="s">
        <v>172</v>
      </c>
      <c r="E15" s="171" t="s">
        <v>176</v>
      </c>
      <c r="F15" s="121" t="s">
        <v>208</v>
      </c>
    </row>
    <row r="16" spans="1:7" ht="39" customHeight="1">
      <c r="A16" s="112" t="s">
        <v>127</v>
      </c>
      <c r="B16" s="77" t="s">
        <v>473</v>
      </c>
      <c r="C16" s="24" t="s">
        <v>474</v>
      </c>
      <c r="D16" s="24" t="s">
        <v>633</v>
      </c>
      <c r="E16" s="24" t="s">
        <v>504</v>
      </c>
      <c r="F16" s="24" t="s">
        <v>475</v>
      </c>
    </row>
    <row r="17" spans="1:6" ht="111" customHeight="1">
      <c r="A17" s="186" t="s">
        <v>168</v>
      </c>
      <c r="B17" s="187" t="s">
        <v>476</v>
      </c>
      <c r="C17" s="178" t="s">
        <v>477</v>
      </c>
      <c r="D17" s="178" t="s">
        <v>502</v>
      </c>
      <c r="E17" s="15" t="s">
        <v>516</v>
      </c>
      <c r="F17" s="178" t="s">
        <v>475</v>
      </c>
    </row>
    <row r="18" spans="1:6" ht="111" customHeight="1">
      <c r="A18" s="179" t="s">
        <v>138</v>
      </c>
      <c r="B18" s="77" t="s">
        <v>478</v>
      </c>
      <c r="C18" s="178" t="s">
        <v>479</v>
      </c>
      <c r="D18" s="193" t="s">
        <v>503</v>
      </c>
      <c r="E18" s="15" t="s">
        <v>516</v>
      </c>
      <c r="F18" s="178" t="s">
        <v>475</v>
      </c>
    </row>
    <row r="19" spans="1:6" ht="111" customHeight="1">
      <c r="A19" s="179" t="s">
        <v>139</v>
      </c>
      <c r="B19" s="77" t="s">
        <v>480</v>
      </c>
      <c r="C19" s="178" t="s">
        <v>481</v>
      </c>
      <c r="D19" s="193" t="s">
        <v>505</v>
      </c>
      <c r="E19" s="15" t="s">
        <v>516</v>
      </c>
      <c r="F19" s="178" t="s">
        <v>475</v>
      </c>
    </row>
    <row r="20" spans="1:6" ht="111" customHeight="1">
      <c r="A20" s="179" t="s">
        <v>140</v>
      </c>
      <c r="B20" s="77" t="s">
        <v>482</v>
      </c>
      <c r="C20" s="178" t="s">
        <v>483</v>
      </c>
      <c r="D20" s="178" t="s">
        <v>506</v>
      </c>
      <c r="E20" s="15" t="s">
        <v>516</v>
      </c>
      <c r="F20" s="178" t="s">
        <v>475</v>
      </c>
    </row>
    <row r="21" spans="1:6" ht="111" customHeight="1">
      <c r="A21" s="179" t="s">
        <v>141</v>
      </c>
      <c r="B21" s="77" t="s">
        <v>484</v>
      </c>
      <c r="C21" s="178" t="s">
        <v>485</v>
      </c>
      <c r="D21" s="178" t="s">
        <v>507</v>
      </c>
      <c r="E21" s="15" t="s">
        <v>516</v>
      </c>
      <c r="F21" s="178" t="s">
        <v>475</v>
      </c>
    </row>
    <row r="22" spans="1:6" ht="111" customHeight="1">
      <c r="A22" s="179" t="s">
        <v>142</v>
      </c>
      <c r="B22" s="77" t="s">
        <v>444</v>
      </c>
      <c r="C22" s="178" t="s">
        <v>486</v>
      </c>
      <c r="D22" s="178" t="s">
        <v>508</v>
      </c>
      <c r="E22" s="15" t="s">
        <v>518</v>
      </c>
      <c r="F22" s="178" t="s">
        <v>475</v>
      </c>
    </row>
    <row r="23" spans="1:6" ht="121.5" customHeight="1">
      <c r="A23" s="179" t="s">
        <v>143</v>
      </c>
      <c r="B23" s="77" t="s">
        <v>487</v>
      </c>
      <c r="C23" s="24" t="s">
        <v>488</v>
      </c>
      <c r="D23" s="24" t="s">
        <v>509</v>
      </c>
      <c r="E23" s="15" t="s">
        <v>519</v>
      </c>
      <c r="F23" s="178" t="s">
        <v>475</v>
      </c>
    </row>
    <row r="24" spans="1:6" ht="111" customHeight="1">
      <c r="A24" s="179" t="s">
        <v>144</v>
      </c>
      <c r="B24" s="77" t="s">
        <v>489</v>
      </c>
      <c r="C24" s="24" t="s">
        <v>490</v>
      </c>
      <c r="D24" s="24" t="s">
        <v>510</v>
      </c>
      <c r="E24" s="15" t="s">
        <v>521</v>
      </c>
      <c r="F24" s="178" t="s">
        <v>475</v>
      </c>
    </row>
    <row r="25" spans="1:6" ht="120" customHeight="1">
      <c r="A25" s="179" t="s">
        <v>145</v>
      </c>
      <c r="B25" s="77" t="s">
        <v>491</v>
      </c>
      <c r="C25" s="24" t="s">
        <v>492</v>
      </c>
      <c r="D25" s="24" t="s">
        <v>511</v>
      </c>
      <c r="E25" s="15" t="s">
        <v>519</v>
      </c>
      <c r="F25" s="178" t="s">
        <v>475</v>
      </c>
    </row>
    <row r="26" spans="1:6" ht="118.5" customHeight="1">
      <c r="A26" s="179" t="s">
        <v>146</v>
      </c>
      <c r="B26" s="77" t="s">
        <v>493</v>
      </c>
      <c r="C26" s="24" t="s">
        <v>494</v>
      </c>
      <c r="D26" s="24" t="s">
        <v>512</v>
      </c>
      <c r="E26" s="15" t="s">
        <v>519</v>
      </c>
      <c r="F26" s="178" t="s">
        <v>475</v>
      </c>
    </row>
    <row r="27" spans="1:6" ht="111" customHeight="1">
      <c r="A27" s="188" t="s">
        <v>177</v>
      </c>
      <c r="B27" s="77" t="s">
        <v>495</v>
      </c>
      <c r="C27" s="24" t="s">
        <v>496</v>
      </c>
      <c r="D27" s="24" t="s">
        <v>513</v>
      </c>
      <c r="E27" s="15" t="s">
        <v>517</v>
      </c>
      <c r="F27" s="24" t="s">
        <v>497</v>
      </c>
    </row>
    <row r="28" spans="1:6" ht="111" customHeight="1">
      <c r="A28" s="188" t="s">
        <v>498</v>
      </c>
      <c r="B28" s="140" t="s">
        <v>565</v>
      </c>
      <c r="C28" s="24" t="s">
        <v>499</v>
      </c>
      <c r="D28" s="24" t="s">
        <v>500</v>
      </c>
      <c r="E28" s="15" t="s">
        <v>520</v>
      </c>
      <c r="F28" s="24" t="s">
        <v>475</v>
      </c>
    </row>
    <row r="29" spans="1:6" s="192" customFormat="1" ht="8.25" customHeight="1">
      <c r="A29" s="189"/>
      <c r="B29" s="190"/>
      <c r="C29" s="191"/>
      <c r="D29" s="191"/>
      <c r="E29" s="191"/>
      <c r="F29" s="191"/>
    </row>
    <row r="30" spans="1:6" ht="14.25" customHeight="1"/>
    <row r="31" spans="1:6" ht="14.25" customHeight="1"/>
    <row r="32" spans="1:6" ht="12.75" customHeight="1"/>
    <row r="33" spans="1:6" ht="15.75" customHeight="1">
      <c r="A33" s="339"/>
      <c r="B33" s="339"/>
      <c r="C33" s="339"/>
      <c r="D33" s="339"/>
      <c r="E33" s="339"/>
      <c r="F33" s="339"/>
    </row>
    <row r="34" spans="1:6">
      <c r="A34" s="340"/>
      <c r="B34" s="340"/>
      <c r="C34" s="340"/>
      <c r="D34" s="340"/>
      <c r="E34" s="340"/>
      <c r="F34" s="340"/>
    </row>
    <row r="35" spans="1:6">
      <c r="A35" s="340"/>
      <c r="B35" s="340"/>
      <c r="C35" s="340"/>
      <c r="D35" s="340"/>
      <c r="E35" s="340"/>
      <c r="F35" s="340"/>
    </row>
    <row r="36" spans="1:6">
      <c r="A36" s="340"/>
      <c r="B36" s="340"/>
      <c r="C36" s="340"/>
      <c r="D36" s="340"/>
      <c r="E36" s="340"/>
      <c r="F36" s="340"/>
    </row>
    <row r="37" spans="1:6">
      <c r="A37" s="340"/>
      <c r="B37" s="340"/>
      <c r="C37" s="340"/>
      <c r="D37" s="340"/>
      <c r="E37" s="340"/>
      <c r="F37" s="340"/>
    </row>
    <row r="38" spans="1:6">
      <c r="A38" s="340"/>
      <c r="B38" s="340"/>
      <c r="C38" s="340"/>
      <c r="D38" s="340"/>
      <c r="E38" s="340"/>
      <c r="F38" s="340"/>
    </row>
    <row r="39" spans="1:6">
      <c r="A39" s="340"/>
      <c r="B39" s="340"/>
      <c r="C39" s="340"/>
      <c r="D39" s="340"/>
      <c r="E39" s="340"/>
      <c r="F39" s="340"/>
    </row>
    <row r="40" spans="1:6">
      <c r="A40" s="340"/>
      <c r="B40" s="340"/>
      <c r="C40" s="340"/>
      <c r="D40" s="340"/>
      <c r="E40" s="340"/>
      <c r="F40" s="340"/>
    </row>
    <row r="41" spans="1:6">
      <c r="A41" s="341"/>
      <c r="B41" s="341"/>
      <c r="C41" s="341"/>
      <c r="D41" s="341"/>
      <c r="E41" s="341"/>
      <c r="F41" s="341"/>
    </row>
  </sheetData>
  <dataConsolidate link="1"/>
  <mergeCells count="20">
    <mergeCell ref="A11:B11"/>
    <mergeCell ref="E10:F10"/>
    <mergeCell ref="E11:F11"/>
    <mergeCell ref="A13:B13"/>
    <mergeCell ref="A33:F41"/>
    <mergeCell ref="A1:F3"/>
    <mergeCell ref="A9:B9"/>
    <mergeCell ref="E9:F9"/>
    <mergeCell ref="A14:B14"/>
    <mergeCell ref="A12:B12"/>
    <mergeCell ref="D4:F4"/>
    <mergeCell ref="D5:F5"/>
    <mergeCell ref="D6:F6"/>
    <mergeCell ref="D7:F7"/>
    <mergeCell ref="A8:F8"/>
    <mergeCell ref="A7:C7"/>
    <mergeCell ref="A6:C6"/>
    <mergeCell ref="A5:C5"/>
    <mergeCell ref="A4:C4"/>
    <mergeCell ref="A10:B10"/>
  </mergeCells>
  <phoneticPr fontId="24"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4</vt:i4>
      </vt:variant>
    </vt:vector>
  </HeadingPairs>
  <TitlesOfParts>
    <vt:vector size="33"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A3 C1</vt:lpstr>
      <vt:lpstr>A4 C1</vt:lpstr>
      <vt:lpstr>A5 C1 </vt:lpstr>
      <vt:lpstr>A6 C1</vt:lpstr>
      <vt:lpstr>A7 C1</vt:lpstr>
      <vt:lpstr>A8 C1</vt:lpstr>
      <vt:lpstr>A9 C1</vt:lpstr>
      <vt:lpstr>A10 C1</vt:lpstr>
      <vt:lpstr>C2</vt:lpstr>
      <vt:lpstr>C3</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Lenovo</cp:lastModifiedBy>
  <cp:lastPrinted>2026-03-26T06:47:50Z</cp:lastPrinted>
  <dcterms:created xsi:type="dcterms:W3CDTF">2024-11-28T16:02:21Z</dcterms:created>
  <dcterms:modified xsi:type="dcterms:W3CDTF">2026-04-09T17:08:43Z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