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drawings/drawing1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E:\12-04-26\Revison - MIR - EMIR 09-04-26\DIR JURIDICO\"/>
    </mc:Choice>
  </mc:AlternateContent>
  <xr:revisionPtr revIDLastSave="0" documentId="13_ncr:1_{986F69F8-48C9-4399-859D-EF891405A25A}" xr6:coauthVersionLast="43" xr6:coauthVersionMax="43" xr10:uidLastSave="{00000000-0000-0000-0000-000000000000}"/>
  <bookViews>
    <workbookView xWindow="-60" yWindow="-60" windowWidth="24120" windowHeight="12960" firstSheet="7" activeTab="9"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A1 C1 " sheetId="32" r:id="rId12"/>
    <sheet name="A2 C1" sheetId="37" r:id="rId13"/>
    <sheet name="REPORTE TRIMESTRAL" sheetId="15" r:id="rId14"/>
    <sheet name="NO SE EDITA" sheetId="16" state="hidden" r:id="rId15"/>
    <sheet name="ALINEACION AL PED" sheetId="9" r:id="rId16"/>
    <sheet name="COMP ACT EXTEMPORANEAS" sheetId="21" r:id="rId17"/>
    <sheet name="AE2" sheetId="29" r:id="rId18"/>
    <sheet name="AE1" sheetId="28" r:id="rId19"/>
  </sheets>
  <definedNames>
    <definedName name="_xlnm.Print_Area" localSheetId="0">'ANEXO 1 '!$A$1:$E$54</definedName>
    <definedName name="_xlnm.Print_Area" localSheetId="1">'ANEXO 1.1'!$A$1:$N$33</definedName>
    <definedName name="_xlnm.Print_Area" localSheetId="6">'ANEXO VII. ESTRC. ANAL. PRG.P.P'!$A$1:$B$30</definedName>
    <definedName name="_xlnm.Print_Area" localSheetId="8">'FORMATO 2. POA - MIR'!$A$1:$F$30</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23" i="37" l="1"/>
  <c r="H20" i="32"/>
  <c r="H20" i="39"/>
  <c r="B37" i="39"/>
  <c r="J7" i="15"/>
  <c r="J6" i="15"/>
  <c r="J5" i="15"/>
  <c r="G7" i="15"/>
  <c r="G6" i="15"/>
  <c r="I7" i="15"/>
  <c r="I6" i="15"/>
  <c r="I5" i="15"/>
  <c r="G5" i="15"/>
  <c r="R23" i="14"/>
  <c r="S23" i="14" s="1"/>
  <c r="S24" i="14"/>
  <c r="R24" i="14"/>
  <c r="U23" i="14" l="1"/>
  <c r="AA17" i="14"/>
  <c r="R18" i="14" l="1"/>
  <c r="R17" i="14" l="1"/>
  <c r="S17" i="14" s="1"/>
  <c r="S18" i="14"/>
  <c r="T17" i="14"/>
  <c r="D48" i="39"/>
  <c r="E44" i="39"/>
  <c r="D40" i="39"/>
  <c r="D41" i="39"/>
  <c r="D42" i="39"/>
  <c r="D43" i="39"/>
  <c r="D35" i="37"/>
  <c r="S21" i="14"/>
  <c r="B14" i="39" l="1"/>
  <c r="B12" i="39"/>
  <c r="B12" i="32"/>
  <c r="D48" i="32" s="1"/>
  <c r="B51" i="37"/>
  <c r="F25" i="37"/>
  <c r="F24" i="37"/>
  <c r="F23" i="37"/>
  <c r="B20" i="37"/>
  <c r="B17" i="37"/>
  <c r="B15" i="37"/>
  <c r="D51" i="37" s="1"/>
  <c r="F22" i="32"/>
  <c r="F21" i="32"/>
  <c r="F20" i="32"/>
  <c r="B17" i="32"/>
  <c r="B14" i="32"/>
  <c r="B37" i="32"/>
  <c r="H9" i="32" l="1"/>
  <c r="H8" i="32"/>
  <c r="H7" i="32"/>
  <c r="D9" i="32"/>
  <c r="D8" i="32"/>
  <c r="D7" i="32"/>
  <c r="H9" i="39" l="1"/>
  <c r="H8" i="39"/>
  <c r="H7" i="39"/>
  <c r="D9" i="39"/>
  <c r="D8" i="39"/>
  <c r="D7" i="39"/>
  <c r="B17" i="39" l="1"/>
  <c r="F22" i="39"/>
  <c r="F21" i="39"/>
  <c r="F20" i="39"/>
  <c r="F43" i="39"/>
  <c r="F42" i="39"/>
  <c r="F41" i="39"/>
  <c r="F40" i="39"/>
  <c r="B48" i="39"/>
  <c r="D3" i="39"/>
  <c r="F46" i="37"/>
  <c r="F45" i="37"/>
  <c r="F44" i="37"/>
  <c r="F43" i="37"/>
  <c r="D46" i="37"/>
  <c r="D45" i="37"/>
  <c r="E75" i="37" s="1"/>
  <c r="D44" i="37"/>
  <c r="E73" i="37" s="1"/>
  <c r="D43" i="37"/>
  <c r="B40" i="37" s="1"/>
  <c r="H12" i="37"/>
  <c r="D12" i="37"/>
  <c r="H11" i="37"/>
  <c r="D11" i="37"/>
  <c r="H10" i="37"/>
  <c r="D10" i="37"/>
  <c r="D6" i="37"/>
  <c r="F43" i="32"/>
  <c r="F42" i="32"/>
  <c r="F41" i="32"/>
  <c r="D43" i="32"/>
  <c r="D42" i="32"/>
  <c r="D41" i="32"/>
  <c r="D40" i="32"/>
  <c r="E68" i="39" l="1"/>
  <c r="E74" i="32"/>
  <c r="E72" i="32"/>
  <c r="E70" i="39"/>
  <c r="E77" i="37"/>
  <c r="E72" i="39"/>
  <c r="E70" i="32"/>
  <c r="E71" i="37"/>
  <c r="E74" i="39"/>
  <c r="F40" i="32"/>
  <c r="E68" i="32" s="1"/>
  <c r="B48" i="32" l="1"/>
  <c r="D3" i="32"/>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R21" i="14" l="1"/>
  <c r="R20" i="14"/>
  <c r="S20" i="14" s="1"/>
  <c r="U20" i="14" l="1"/>
  <c r="D32" i="32"/>
  <c r="G52" i="37"/>
  <c r="F47" i="37" s="1"/>
  <c r="F52" i="37"/>
  <c r="D47" i="37" s="1"/>
  <c r="G49" i="32" l="1"/>
  <c r="F44" i="32" s="1"/>
  <c r="F49" i="32"/>
  <c r="D44" i="32" s="1"/>
  <c r="T20" i="14"/>
  <c r="H52" i="37"/>
  <c r="I52" i="37"/>
  <c r="I47" i="37" s="1"/>
  <c r="H49" i="32" l="1"/>
  <c r="I49" i="32"/>
  <c r="I44" i="32" s="1"/>
  <c r="R13" i="21"/>
  <c r="R12" i="21"/>
  <c r="S13" i="21" l="1"/>
  <c r="G51" i="29"/>
  <c r="F46" i="29"/>
  <c r="G51" i="28"/>
  <c r="F46" i="28"/>
  <c r="S12" i="21"/>
  <c r="U12" i="21" s="1"/>
  <c r="F51" i="28"/>
  <c r="F51" i="29"/>
  <c r="D46" i="28" l="1"/>
  <c r="D46" i="29"/>
  <c r="I51" i="29"/>
  <c r="I51" i="28"/>
  <c r="I46" i="29"/>
  <c r="I46" i="28"/>
  <c r="I9" i="7" l="1"/>
  <c r="I8" i="7"/>
  <c r="B39" i="29"/>
  <c r="B39" i="28"/>
  <c r="H49" i="39" l="1"/>
  <c r="D32" i="39"/>
  <c r="D34" i="29"/>
  <c r="D34" i="28"/>
  <c r="U17" i="14" l="1"/>
  <c r="F49" i="39"/>
  <c r="D44" i="39" s="1"/>
  <c r="H51" i="28"/>
  <c r="T12" i="21" s="1"/>
  <c r="H51" i="29"/>
  <c r="I49" i="39" l="1"/>
  <c r="I44" i="39" s="1"/>
  <c r="F9" i="39"/>
</calcChain>
</file>

<file path=xl/sharedStrings.xml><?xml version="1.0" encoding="utf-8"?>
<sst xmlns="http://schemas.openxmlformats.org/spreadsheetml/2006/main" count="1202" uniqueCount="478">
  <si>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</si>
  <si>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</si>
  <si>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</si>
  <si>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</si>
  <si>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</si>
  <si>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</si>
  <si>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</si>
  <si>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</si>
  <si>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</si>
  <si>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</si>
  <si>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</si>
  <si>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</si>
  <si>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</si>
  <si>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</si>
  <si>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</si>
  <si>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</si>
  <si>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</si>
  <si>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</si>
  <si>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</si>
  <si>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</si>
  <si>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</si>
  <si>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</si>
  <si>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</si>
  <si>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</si>
  <si>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</si>
  <si>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</si>
  <si>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</si>
  <si>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</si>
  <si>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</si>
  <si>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</si>
  <si>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</si>
  <si>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</si>
  <si>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</si>
  <si>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</si>
  <si>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</si>
  <si>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</si>
  <si>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</si>
  <si>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</si>
  <si>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</si>
  <si>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</si>
  <si>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</si>
  <si>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</si>
  <si>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</si>
  <si>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</si>
  <si>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</si>
  <si>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</si>
  <si>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</si>
  <si>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</si>
  <si>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</si>
  <si>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</si>
  <si>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</si>
  <si>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</si>
  <si>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</si>
  <si>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</si>
  <si>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</si>
  <si>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</si>
  <si>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</si>
  <si>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</si>
  <si>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</si>
  <si>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</si>
  <si>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</si>
  <si>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</si>
  <si>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</si>
  <si>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</si>
  <si>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</si>
  <si>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</si>
  <si>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</si>
  <si>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</si>
  <si>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</si>
  <si>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</si>
  <si>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</si>
  <si>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SECRETARIA DE ADMINISTRACION Y FINANZAS</t>
  </si>
  <si>
    <t>7.- Diagnóstico participativo</t>
  </si>
  <si>
    <t xml:space="preserve">Pueden ser individuos, grupos o incluso instituciones que tienen intereses o visiones diferentes sobre la problemática y la forma de abordarla. Estos opositores pueden expresar su disconformidad a través de diferentes mecanismos, como la crítica, la resistencia o la propuesta de alternativas. </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</si>
  <si>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</si>
  <si>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</si>
  <si>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</si>
  <si>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</si>
  <si>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</si>
  <si>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</si>
  <si>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</si>
  <si>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</si>
  <si>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</si>
  <si>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</si>
  <si>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</si>
  <si>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</si>
  <si>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</si>
  <si>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</si>
  <si>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</si>
  <si>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</si>
  <si>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</si>
  <si>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</si>
  <si>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</si>
  <si>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</si>
  <si>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</si>
  <si>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</si>
  <si>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</si>
  <si>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</si>
  <si>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</si>
  <si>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</si>
  <si>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</si>
  <si>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</si>
  <si>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</si>
  <si>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</si>
  <si>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</si>
  <si>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</si>
  <si>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</si>
  <si>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</si>
  <si>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</si>
  <si>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</si>
  <si>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</si>
  <si>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</si>
  <si>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</si>
  <si>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</si>
  <si>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</si>
  <si>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</si>
  <si>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</si>
  <si>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</si>
  <si>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</si>
  <si>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</si>
  <si>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</si>
  <si>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</si>
  <si>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</si>
  <si>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</si>
  <si>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</si>
  <si>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</si>
  <si>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</si>
  <si>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</si>
  <si>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</si>
  <si>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</si>
  <si>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</si>
  <si>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</si>
  <si>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</si>
  <si>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</si>
  <si>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</si>
  <si>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</si>
  <si>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</si>
  <si>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</si>
  <si>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</si>
  <si>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</si>
  <si>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</si>
  <si>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</si>
  <si>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</si>
  <si>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</si>
  <si>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</si>
  <si>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</si>
  <si>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</si>
  <si>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</si>
  <si>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</si>
  <si>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</si>
  <si>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</si>
  <si>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</si>
  <si>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</si>
  <si>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</si>
  <si>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</si>
  <si>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</si>
  <si>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</si>
  <si>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</si>
  <si>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</si>
  <si>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</si>
  <si>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</si>
  <si>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</si>
  <si>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</si>
  <si>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</si>
  <si>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</si>
  <si>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</si>
  <si>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</si>
  <si>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</si>
  <si>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</si>
  <si>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</si>
  <si>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</si>
  <si>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</si>
  <si>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</si>
  <si>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</si>
  <si>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</si>
  <si>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</si>
  <si>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</si>
  <si>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</si>
  <si>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</si>
  <si>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</si>
  <si>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</si>
  <si>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</si>
  <si>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</si>
  <si>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</si>
  <si>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</si>
  <si>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</si>
  <si>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</si>
  <si>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</si>
  <si>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</si>
  <si>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</si>
  <si>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</si>
  <si>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</si>
  <si>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</si>
  <si>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</si>
  <si>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</si>
  <si>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</si>
  <si>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</si>
  <si>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</si>
  <si>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</si>
  <si>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</si>
  <si>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</si>
  <si>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</si>
  <si>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</si>
  <si>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</si>
  <si>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</si>
  <si>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</si>
  <si>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</si>
  <si>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</si>
  <si>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</si>
  <si>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</si>
  <si>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</si>
  <si>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</si>
  <si>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</si>
  <si>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</si>
  <si>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PP1- A1 C1</t>
  </si>
  <si>
    <t xml:space="preserve">FIN </t>
  </si>
  <si>
    <t>PROPOSITO</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</si>
  <si>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</si>
  <si>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</si>
  <si>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</si>
  <si>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</si>
  <si>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</si>
  <si>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</si>
  <si>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</si>
  <si>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</si>
  <si>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</si>
  <si>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</si>
  <si>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</si>
  <si>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</si>
  <si>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</si>
  <si>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</si>
  <si>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</si>
  <si>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</si>
  <si>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</si>
  <si>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</si>
  <si>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</si>
  <si>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</si>
  <si>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</si>
  <si>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</si>
  <si>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</si>
  <si>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</si>
  <si>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</si>
  <si>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</si>
  <si>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</si>
  <si>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</si>
  <si>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</si>
  <si>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</si>
  <si>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</si>
  <si>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</si>
  <si>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</si>
  <si>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</si>
  <si>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</si>
  <si>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</si>
  <si>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</si>
  <si>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</si>
  <si>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</si>
  <si>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</si>
  <si>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</si>
  <si>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</si>
  <si>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</si>
  <si>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</si>
  <si>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</si>
  <si>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</si>
  <si>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</si>
  <si>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</si>
  <si>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</si>
  <si>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</si>
  <si>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</si>
  <si>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</si>
  <si>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</si>
  <si>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</si>
  <si>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</si>
  <si>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</si>
  <si>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</si>
  <si>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</si>
  <si>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</si>
  <si>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</si>
  <si>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</si>
  <si>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PP1- Zapotlán Seguro, con un Gobierno Transparente y Justo.</t>
  </si>
  <si>
    <t>POCENATJE DE AVANCE TRIMESTRAL PROGRAMATICO</t>
  </si>
  <si>
    <t>POCENTAJE DE AVANCE TRIMESTRAL PROGRAMADO</t>
  </si>
  <si>
    <t>PP1- C1</t>
  </si>
  <si>
    <t>PP1- A2 C1</t>
  </si>
  <si>
    <t>POCENTAJE DE AVANCE  PROGRAMATICO TRIMESTRAL</t>
  </si>
  <si>
    <t>II. DATOS DE IDENTIFICACIÓN DEL INDICADOR</t>
  </si>
  <si>
    <t>ACUERDO 1. ACUERDO PARA UN GOBIERNO CERCANO , JUSTO Y HONESTO</t>
  </si>
  <si>
    <t>Generar una auténtica participación ciudadana en los procesos de diseño de políticas, asegurando una democratización del estado y la planeación del desarrollo.</t>
  </si>
  <si>
    <t>1.2.1. Asegurar y promover una planeación democrática del desarrollo.</t>
  </si>
  <si>
    <t>La planeación municipal es el proceso por el cual la administración local define objetivos, establece metas, estrategias y acciones para el desarrollo del municipio, considerando la situación actual y buscando resultados satisfactorios, así como la vinculación con los objetivos estatales y nacionales.</t>
  </si>
  <si>
    <t xml:space="preserve">Formular planes y políticas integrales de desarrollo económico, social, físico y de otro tipo para su consideración por el Consejo de Desarrollo Local . </t>
  </si>
  <si>
    <t>Realizar estudios, investigaciones y programas de capacitación continuos necesarios para desarrollar planes y programas para su implementación.</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</si>
  <si>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</si>
  <si>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</si>
  <si>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</si>
  <si>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</si>
  <si>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</si>
  <si>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</si>
  <si>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</si>
  <si>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</si>
  <si>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</si>
  <si>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</si>
  <si>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</si>
  <si>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</si>
  <si>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</si>
  <si>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</si>
  <si>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</si>
  <si>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</si>
  <si>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</si>
  <si>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</si>
  <si>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</si>
  <si>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</si>
  <si>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</si>
  <si>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</si>
  <si>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</si>
  <si>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</si>
  <si>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</si>
  <si>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</si>
  <si>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</si>
  <si>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</si>
  <si>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</si>
  <si>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</si>
  <si>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</si>
  <si>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</si>
  <si>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</si>
  <si>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</si>
  <si>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</si>
  <si>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</si>
  <si>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</si>
  <si>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</si>
  <si>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</si>
  <si>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</si>
  <si>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</si>
  <si>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</si>
  <si>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</si>
  <si>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</si>
  <si>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</si>
  <si>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</si>
  <si>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</si>
  <si>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</si>
  <si>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</si>
  <si>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</si>
  <si>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</si>
  <si>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DIRECCIÓN DE PLANEACION Y EVALUACION</t>
  </si>
  <si>
    <t>POA DE DIRECCIÓN DE PLANEACION Y EVALUACION</t>
  </si>
  <si>
    <t>SE COLOCA EL NOMBRE DE SU DIRECCIÓN</t>
  </si>
  <si>
    <t>DIRECCIÓN DE PLANEACIÓN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</si>
  <si>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</si>
  <si>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</si>
  <si>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</si>
  <si>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</si>
  <si>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</si>
  <si>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</si>
  <si>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</si>
  <si>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</si>
  <si>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</si>
  <si>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</si>
  <si>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</si>
  <si>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</si>
  <si>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</si>
  <si>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</si>
  <si>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</si>
  <si>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</si>
  <si>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</si>
  <si>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</si>
  <si>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</si>
  <si>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</si>
  <si>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</si>
  <si>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</si>
  <si>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</si>
  <si>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</si>
  <si>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</si>
  <si>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</si>
  <si>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</si>
  <si>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</si>
  <si>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POA DE LA DIRECCIÓN DE PLANEACIÓN</t>
  </si>
  <si>
    <t>MUNICIPIO DE ZAPOTLAN DE JUAREZ MIR  2026
ANEXO II. DEFINICIÓN DEL PROBLEMA</t>
  </si>
  <si>
    <t>MIR 2026</t>
  </si>
  <si>
    <t xml:space="preserve">La Dirección Jurídica del Municipio de Zapotlán de Juarez surge como una instancia administrativa fundamental para garantizar la legalidad, certeza jurídica y adecuada defensa de los intereses del Ayuntamiento. Su creación responde a la necesidad de contar con un órgano especializado encargado de asesorar a las distintas dependencias municipales en materia legal, así como de representar jurídicamente al municipio en los asuntos en los que sea parte.                                                                                                                                                 Asimismo, la Dirección Jurídica es responsable de la defensa legal del Municipio de Zapotlán ante autoridades administrativas y jurisdiccionales, participando en procedimientos legales, juicios y recursos en los que el Ayuntamiento tenga interés. 
En la actualidad, la Dirección Jurídica del Municipio de Zapotlán se consolida como un pilar esencial en la gestión pública municipal, contribuyendo a la transparencia, legalidad y eficiencia en el ejercicio de la administración pública.
 </t>
  </si>
  <si>
    <t>En el Municipio de Zapotlán de Juárez se identifica la necesidad de contar con una Dirección Jurídica debidamente estructurada y funcional dentro de la administración pública municipal, que permita garantizar la correcta aplicación del marco normativo vigente y la adecuada defensa de los intereses del Ayuntamiento.                                                                                                                                                                                                                                                                                                                                                   La ausencia o insuficiente consolidación de una Dirección Jurídica también limita la capacidad del municipio para prevenir riesgos legales, lo que puede traducirse en sanciones administrativas, responsabilidades para los servidores públicos o afectaciones al patrimonio municipal. Asimismo, dificulta la revisión y validación oportuna de contratos, convenios y reglamentos, generando posibles vacíos o errores que impactan en la eficiencia de la gestión pública.
De igual forma, la falta de asesoría jurídica especializada y centralizada obstaculiza la toma de decisiones informadas por parte del Presidente Municipal, el Cabildo y las distintas dependencias, lo que puede afectar la legalidad y transparencia de los actos de gobierno.</t>
  </si>
  <si>
    <t>Con base en la problemática identificada en el Municipio de Zapotlán de Juárez, se determina la necesidad de establecer y fortalecer una Dirección Jurídica dentro de la administración pública municipal, como un órgano técnico especializado que garantice la legalidad, eficiencia y certeza jurídica en el ejercicio de las funciones gubernamentales.</t>
  </si>
  <si>
    <t>Presindenta Municipal Constitucional y  7 secretarias de la administracion publica de Zapotlan de Juarez.</t>
  </si>
  <si>
    <t>Presindenta Municipal Constitucional y 7 secretarias de la administracion publica de Zapotlan de Juarez.</t>
  </si>
  <si>
    <t>No</t>
  </si>
  <si>
    <t>La problemática central de la Dirección Jurídica del municipio de Zapotlán de Juárez radica en su carácter predominantemente reactivo ante la carga de asuntos legales, lo que limita su capacidad preventiva, estratégica y de adecuada defensa de los intereses municipales.</t>
  </si>
  <si>
    <t>El efecto superior es el garantizar que todas las actuaciones del ayuntamiento se realicen conforme a derecho, protegiendo los intereses del municipio mediante asesoría, prevención y defensa jurídica.</t>
  </si>
  <si>
    <t>AYUNTAMIENTO DE ZAPOTLAN DE JUAREZ</t>
  </si>
  <si>
    <t>La intervención pública de la Dirección Jurídica municipal consiste en garantizar la legalidad de la actuación administrativa mediante el control normativo, la asesoría, la prevención de riesgos y la defensa jurídica del municipio.</t>
  </si>
  <si>
    <t>https://zapotlan.hidalgo.gob.mx/normateca.html</t>
  </si>
  <si>
    <t>https://zapotlan.hidalgo.gob.mx/ADMINISTRACION%20-2027/Normateca/Presidencia/Planeacion/Plan%20Municipal%20de%20Desarrollo%-27/PMZJ.pdf</t>
  </si>
  <si>
    <t>El diagnóstico participativo de la Dirección Jurídica de la administración pública municipal busca analizar su funcionamiento con la participación activa del personal, autoridades y, en algunos casos, ciudadanía. permite identificar no solo problemas técnicos, sino también percepciones y dinámicas internas.</t>
  </si>
  <si>
    <t>Consolidación del estado de derecho en el municipio.</t>
  </si>
  <si>
    <t xml:space="preserve">Reducción de riesgos legales y patrimoniales.
</t>
  </si>
  <si>
    <t xml:space="preserve">Confianza ciudadana en la administración pública.
</t>
  </si>
  <si>
    <t xml:space="preserve">Resolución oportuna de conflictos legales
</t>
  </si>
  <si>
    <t>Disminución de  sanciones al municipio</t>
  </si>
  <si>
    <t xml:space="preserve">Actuación gubernamental apegada a la normatividad vigente.
</t>
  </si>
  <si>
    <t xml:space="preserve">Fortalecer la eficiencia operativa de la Dirección Jurídica del Municipio de Zapotlán de Juárez
</t>
  </si>
  <si>
    <t xml:space="preserve">Fortalecimiento organizacional
</t>
  </si>
  <si>
    <t xml:space="preserve">Fortalecimiento de recursos humanos
</t>
  </si>
  <si>
    <t xml:space="preserve">Capacitación continua
</t>
  </si>
  <si>
    <t xml:space="preserve">Actualización del marco normativo
</t>
  </si>
  <si>
    <t xml:space="preserve">Mejora de la coordinación institucional
</t>
  </si>
  <si>
    <t xml:space="preserve">Mayor comunicacion 
</t>
  </si>
  <si>
    <t xml:space="preserve">Riesgos legales 
</t>
  </si>
  <si>
    <t xml:space="preserve">Percepción negativa del servicio jurídico
</t>
  </si>
  <si>
    <t xml:space="preserve">Ineficiencia jurídica
</t>
  </si>
  <si>
    <t xml:space="preserve">Desorganización
</t>
  </si>
  <si>
    <t xml:space="preserve">Sanciones administrativas
</t>
  </si>
  <si>
    <t xml:space="preserve">Comunicación deficiente con otras áreas
</t>
  </si>
  <si>
    <t xml:space="preserve">Limitada eficiencia operativa de la Dirección Jurídica del Municipio de Zapotlán de Juárez
</t>
  </si>
  <si>
    <t xml:space="preserve">Deficiencias organizacionales
</t>
  </si>
  <si>
    <t xml:space="preserve">Personal jurídico limitado
</t>
  </si>
  <si>
    <t xml:space="preserve">Limitaciones tecnológicas y materiales
</t>
  </si>
  <si>
    <t xml:space="preserve">Débil coordinación institucional
</t>
  </si>
  <si>
    <t xml:space="preserve">Reglamentos municipales desactualizados
</t>
  </si>
  <si>
    <t xml:space="preserve">Ambigüedad en funciones y responsabilidades
</t>
  </si>
  <si>
    <t xml:space="preserve">SECRETARIA GENERAL </t>
  </si>
  <si>
    <t xml:space="preserve">POA 2026 DIRECCIÓN JURÍDICA </t>
  </si>
  <si>
    <t xml:space="preserve">DIRECCIÓN JURÍDICA </t>
  </si>
  <si>
    <t>ACUERDO 1. ZAPOTLÁN SEGURO, CON UN GOBIERNO TRANSPARENTE Y JUSTO.</t>
  </si>
  <si>
    <t>N/A</t>
  </si>
  <si>
    <t xml:space="preserve">1. Acuerdo para un Gobierno
Cercano, Justo y Honesto
</t>
  </si>
  <si>
    <t xml:space="preserve">1.1.1 Contar con Servidores públicos empáticos y responsables, atendiendo directamente a la ciudadanía ante sus necesidades prioritarias.
</t>
  </si>
  <si>
    <t>Realizar la defensa jurídica del Municipio en los juicios y procedimientos en los que sea parte, acorde a lo establecido en la fracción I Bis de la Ley Orgánica Municipal para el Estado de Hidalgo;</t>
  </si>
  <si>
    <t>Porcentaje de casos en defensa del Municipio.</t>
  </si>
  <si>
    <t>Recepción de contratos, convenios, así como diversos instrumentos jurídicos que suscriba el Municipio y documentación necesaria para el análisis de actividades</t>
  </si>
  <si>
    <t>Asesoría y consultoría jurídica</t>
  </si>
  <si>
    <t xml:space="preserve"> 
Orientar y brindar una opinión técnica y especializada sobre consultas realizadas por el personal de las distintas áreas que conforman la estructura orgánica de Administración Pública Municipal y cuidar que los actos jurídicos que realicen se desarrollen con apego a la normatividad aplicable.
</t>
  </si>
  <si>
    <t>Revisión y en su caso elaborar, contratos, convenios, así como diversos instrumentos jurídicos que suscriba el Municipio</t>
  </si>
  <si>
    <t>Entrega periódica de alimentos básicos a personas con capacidades diferentes en situación de vulnerabilidad del municipio, con el objetivo de garantizar su seguridad alimentaria y mejorar su bienestar</t>
  </si>
  <si>
    <t xml:space="preserve">Representar Jurídicamente al Municipio </t>
  </si>
  <si>
    <t xml:space="preserve">Brindar orientación y atención especializada a las distintas áreas de la Administración Pública Municipal, con el objetivo de procurar certeza jurídica en su actuar, velando por que los actos jurídicos que emanen de cada una de las áreas administrativas se realicen apegados al marco normativo aplicable, protegiendo los intereses del Municipio y evitando controversias futuras.
</t>
  </si>
  <si>
    <t>Baja desarrollo de coordinación para el cumplimiento de compromisos institucionales</t>
  </si>
  <si>
    <t>Desafíos relacionados con la situación de falta de comunicación</t>
  </si>
  <si>
    <t>Las acciones que se realizan de apoyo jurídico son a corde a sus necesidades</t>
  </si>
  <si>
    <t>PP1. Zapotlán Seguro, con un Gobierno Transparente y Justo.</t>
  </si>
  <si>
    <t>Tener un Zapotlán seguro y en paz, mediante un gobierno cercano con participación ciudadana, enfocado en una rendición de cuentas transparente y justa en beneficio de la ciudadanía</t>
  </si>
  <si>
    <t xml:space="preserve">
El Objetivo que tiene la Dirección Jurídica es la declaración clara y concisa que describe la meta general que se desea lograr. Proporciona una dirección y propósito fundamental, orientado hacia el resultado final deseado.
</t>
  </si>
  <si>
    <t xml:space="preserve">OE1  Representar jurídicamente al Municipio, en los casos que sea nombrado como apoderado legal por el Síndico Municipal, de acuerdo a lo establecido por la fracción II del artículo 67 de la Ley Orgánica Municipal para el Estado de Hidalgo;
OE2 Realizar la defensa jurídica del Municipio en los juicios y procedimientos en los que sea parte, acorde a lo establecido en la fracción I Bis de la Ley Orgánica Municipal para el Estado de Hidalgo;
OE3  Revisar y en su caso elaborar, contratos, convenios, así como diversos instrumentos jurídicos que suscriba el Municipio;
OE4  Asesorar sobre consultas realizadas por el personal de las áreas de la Administración Pública Municipal y brindar certidumbre sobre los procedimientos legales y administrativos que realizan;
OE 5  Analizar y asistir en las respuestas a solicitudes dirigidas a la Presidenta Municipal así como a las diferentes áreas de la Administración; 
OE 6  Coadyuvar en la elaboración o actualización de proyectos de reglamentos, acuerdos y otros instrumentos de normatividad jurídica del municipio;
</t>
  </si>
  <si>
    <t>ASESORIAS Y REVISION JURIDICA</t>
  </si>
  <si>
    <t>PARJA. Porcentaje de asesorías y revisiones jurídicas para el ayuntamiento.</t>
  </si>
  <si>
    <t>PARJP. Porcentaje de asesorías y revisiones jurídicas programadas.</t>
  </si>
  <si>
    <t>PARJR. Porcentaje de asesorías y revisiones jurídicas realizadas.</t>
  </si>
  <si>
    <t>PARJA=(PARJP/ PARJR)*100%</t>
  </si>
  <si>
    <t>Asesoría y consultoría jurídica (SERVIDORES PUBLICOS)</t>
  </si>
  <si>
    <t>PACPA. Porcentaje de asesorías y consultorías al personal del ayuntamiento.</t>
  </si>
  <si>
    <t xml:space="preserve">C1 A2 </t>
  </si>
  <si>
    <t>PRSDIJ. Porcentaje de revisión y seguimiento a diversos instrumentos jurídicos.</t>
  </si>
  <si>
    <t>PRSPDIJ. Porcentaje de revisión y seguimiento programados a diversos instrumentos jurídicos.</t>
  </si>
  <si>
    <t>PRSRDIJ. Porcentaje de revisión y seguimiento realizados a diversos instrumentos jurídicos</t>
  </si>
  <si>
    <t>PRSDIJ=(PRSPDIJ/ PRSRDIJ)*100%</t>
  </si>
  <si>
    <t xml:space="preserve">Medios de verificación Recepción de contratos, convenios, así como diversos instrumentos jurídicos que suscriba el Municipio y documentación necesaria para el análisis de actividades
Fuentes de información: https://sigeh.hidalgo.gob.mx/pags/info_reg/municipal/13082%20-%20Zapotl%C3%A1n%20de%20Ju%C3%A1rez.pdf
Periocidad: Trimestral
Resguardante: Dirección Jurídica
</t>
  </si>
  <si>
    <t xml:space="preserve">Trimestral </t>
  </si>
  <si>
    <t xml:space="preserve">PACPA. Porcentaje de asesorías y consultorías al personal del ayuntamiento </t>
  </si>
  <si>
    <t xml:space="preserve">Medios de verificación Recepción de la persona que requiera el servicio de Asesoría y consultoría jurídica. 
Fuentes de información: https://sigeh.hidalgo.gob.mx/pags/info_reg/municipal/13082%20-%20Zapotl%C3%A1n%20de%20Ju%C3%A1rez.pdfPeriocidad: Trimestral
Resguardante: Dirección Jurídica
</t>
  </si>
  <si>
    <t>PRSDIJ. Porcentaje de revisión y seguimiento a diversos instrumentos jurídicos</t>
  </si>
  <si>
    <t xml:space="preserve">Medios de verificación: Recepción de contratos, convenios, así como diversos instrumentos jurídicos que suscriba el Municipio y documentación necesaria para el análisis de actividades.
Fuentes de información: https://sigeh.hidalgo.gob.mx/pags/info_reg/municipal/13082%20-%20Zapotl%C3%A1n%20de%20Ju%C3%A1rez.pdfPeriocidad: Trimestral
Resguardante: Dirección Jurídica
</t>
  </si>
  <si>
    <t>DIRECCIÓN JURIDICA</t>
  </si>
  <si>
    <t>POA DE DIRECCIÓN JURIDICA</t>
  </si>
  <si>
    <t>Presindenta Municipal Constitucional y 7  secretarias de la administracion publica de Zapotlan de Juarez..</t>
  </si>
  <si>
    <t xml:space="preserve">Falta de personal suficientes con el fin de cumplir las necesidades del Ayuntamiento ya que se tiene una relacion de colaboracion con las 7 secretarias que conforma la Administracion Publica de Zapotlan de Juarez. </t>
  </si>
  <si>
    <t xml:space="preserve">1.1.1.1 Brindar capacitaciones constantes en materia de transparencia, rendición de cuentas, ética, etc. a los servidores públicos.
</t>
  </si>
  <si>
    <t xml:space="preserve">1.1 Garantizar un servicio público responsable, transparente, inclusivo y comprometido con la equidad, promoviendo la rendición de cuentas y la atención eficaz a las necesidades de la población.
</t>
  </si>
  <si>
    <t>PP1 C1</t>
  </si>
  <si>
    <t>PP1 A1 C1</t>
  </si>
  <si>
    <t>PP1 A2 C1</t>
  </si>
  <si>
    <t>PARJA</t>
  </si>
  <si>
    <t>PARJP</t>
  </si>
  <si>
    <t>PARJR</t>
  </si>
  <si>
    <t>PACPA</t>
  </si>
  <si>
    <t>PACPAR. Porcentaje de asesorías y consultorías al personal del ayuntamiento realizadas.</t>
  </si>
  <si>
    <t>PACPAP. Porcentaje de asesorías y consultorías al personal del ayuntamiento programadas.</t>
  </si>
  <si>
    <t>PACPA=(PACPAP/ PACPAR)*100%</t>
  </si>
  <si>
    <t>PACPAP</t>
  </si>
  <si>
    <t>PACPAR</t>
  </si>
  <si>
    <t>PRSDIJ</t>
  </si>
  <si>
    <t>PRSPIJ</t>
  </si>
  <si>
    <t>PRSRDIJ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</si>
</sst>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8">
    <font>
      <sz val="10"/>
      <color rgb="FF000000"/>
      <name val="Times New Roman"/>
      <charset val="204"/>
    </font>
    <font>
      <sz val="8"/>
      <name val="Arial MT"/>
    </font>
    <font>
      <sz val="8.5"/>
      <name val="Calibri"/>
      <family val="2"/>
    </font>
    <font>
      <b/>
      <sz val="10"/>
      <name val="Arial"/>
      <family val="2"/>
    </font>
    <font>
      <sz val="10"/>
      <name val="Arial MT"/>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b/>
      <sz val="10"/>
      <color rgb="FF000000"/>
      <name val="Arial MT"/>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b/>
      <sz val="14"/>
      <name val="Arial"/>
      <family val="2"/>
    </font>
    <font>
      <sz val="8.5"/>
      <color rgb="FF000000"/>
      <name val="Arial"/>
      <family val="2"/>
    </font>
    <font>
      <b/>
      <sz val="11"/>
      <color rgb="FF000000"/>
      <name val="Arial"/>
      <family val="2"/>
    </font>
    <font>
      <b/>
      <vertAlign val="subscript"/>
      <sz val="8.5"/>
      <name val="Arial"/>
      <family val="2"/>
    </font>
    <font>
      <sz val="10"/>
      <color rgb="FFFF0000"/>
      <name val="Arial"/>
      <family val="2"/>
    </font>
  </fonts>
  <fills count="28">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
      <patternFill patternType="solid">
        <fgColor rgb="FFC00000"/>
        <bgColor indexed="64"/>
      </patternFill>
    </fill>
  </fills>
  <borders count="4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s>
  <cellStyleXfs count="4">
    <xf numFmtId="0" fontId="0" fillId="0" borderId="0"/>
    <xf numFmtId="9" fontId="17" fillId="0" borderId="0" applyFont="0" applyFill="0" applyBorder="0" applyAlignment="0" applyProtection="0"/>
    <xf numFmtId="0" fontId="18" fillId="0" borderId="0"/>
    <xf numFmtId="0" fontId="28" fillId="0" borderId="0" applyNumberFormat="0" applyFill="0" applyBorder="0" applyAlignment="0" applyProtection="0"/>
  </cellStyleXfs>
  <cellXfs count="697">
    <xf numFmtId="0" fontId="0" fillId="0" borderId="0" xfId="0" applyAlignment="1">
      <alignment horizontal="left" vertical="top"/>
    </xf>
    <xf numFmtId="0" fontId="5" fillId="0" borderId="10" xfId="0" applyFont="1" applyBorder="1" applyAlignment="1">
      <alignment horizontal="center" vertical="top" wrapText="1"/>
    </xf>
    <xf numFmtId="1" fontId="6" fillId="0" borderId="10" xfId="0" applyNumberFormat="1" applyFont="1" applyBorder="1" applyAlignment="1">
      <alignment horizontal="center" vertical="center" shrinkToFit="1"/>
    </xf>
    <xf numFmtId="1" fontId="6"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6" fillId="0" borderId="8" xfId="0" applyNumberFormat="1" applyFont="1" applyBorder="1" applyAlignment="1">
      <alignment horizontal="center" vertical="center" shrinkToFit="1"/>
    </xf>
    <xf numFmtId="1" fontId="6" fillId="0" borderId="9" xfId="0" applyNumberFormat="1" applyFont="1" applyBorder="1" applyAlignment="1">
      <alignment horizontal="center" vertical="center" shrinkToFit="1"/>
    </xf>
    <xf numFmtId="0" fontId="21" fillId="8" borderId="34" xfId="2" applyFont="1" applyFill="1" applyBorder="1" applyAlignment="1">
      <alignment horizontal="center" vertical="center" wrapText="1"/>
    </xf>
    <xf numFmtId="0" fontId="21" fillId="8" borderId="34" xfId="2" applyFont="1" applyFill="1" applyBorder="1" applyAlignment="1">
      <alignment horizontal="center" vertical="center"/>
    </xf>
    <xf numFmtId="0" fontId="21" fillId="9" borderId="34" xfId="2" applyFont="1" applyFill="1" applyBorder="1" applyAlignment="1">
      <alignment horizontal="center" vertical="center"/>
    </xf>
    <xf numFmtId="0" fontId="22" fillId="0" borderId="34" xfId="2" applyFont="1" applyBorder="1" applyAlignment="1">
      <alignment horizontal="justify" vertical="center" wrapText="1"/>
    </xf>
    <xf numFmtId="0" fontId="22" fillId="0" borderId="34" xfId="2" applyFont="1" applyBorder="1" applyAlignment="1">
      <alignment horizontal="center" vertical="center" wrapText="1"/>
    </xf>
    <xf numFmtId="0" fontId="22" fillId="10" borderId="34" xfId="2" applyFont="1" applyFill="1" applyBorder="1" applyAlignment="1">
      <alignment horizontal="center" vertical="center"/>
    </xf>
    <xf numFmtId="0" fontId="22" fillId="0" borderId="34" xfId="2" applyFont="1" applyBorder="1" applyAlignment="1">
      <alignment horizontal="center" vertical="center"/>
    </xf>
    <xf numFmtId="0" fontId="23" fillId="11" borderId="34" xfId="2" applyFont="1" applyFill="1" applyBorder="1" applyAlignment="1">
      <alignment horizontal="center" vertical="center"/>
    </xf>
    <xf numFmtId="0" fontId="24" fillId="0" borderId="10" xfId="0" applyFont="1" applyBorder="1" applyAlignment="1">
      <alignment horizontal="center" vertical="center" wrapText="1"/>
    </xf>
    <xf numFmtId="0" fontId="22" fillId="12" borderId="34" xfId="2" applyFont="1" applyFill="1" applyBorder="1" applyAlignment="1">
      <alignment horizontal="center" vertical="center"/>
    </xf>
    <xf numFmtId="14" fontId="22" fillId="0" borderId="34" xfId="2" applyNumberFormat="1" applyFont="1" applyBorder="1" applyAlignment="1">
      <alignment horizontal="center" vertical="center"/>
    </xf>
    <xf numFmtId="0" fontId="4" fillId="0" borderId="10" xfId="0" applyFont="1" applyBorder="1" applyAlignment="1">
      <alignment horizontal="center" vertical="center" wrapText="1"/>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1" fillId="0" borderId="0" xfId="0" applyFont="1" applyAlignment="1">
      <alignment horizontal="left" vertical="top"/>
    </xf>
    <xf numFmtId="0" fontId="35"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4" fillId="0" borderId="34" xfId="0" applyFont="1" applyBorder="1" applyAlignment="1">
      <alignment horizontal="center" vertical="center" wrapText="1"/>
    </xf>
    <xf numFmtId="0" fontId="24" fillId="0" borderId="45" xfId="0" applyFont="1" applyBorder="1" applyAlignment="1">
      <alignment horizontal="center" vertical="center" wrapText="1"/>
    </xf>
    <xf numFmtId="0" fontId="26"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4" fillId="14" borderId="34" xfId="0" applyFont="1" applyFill="1" applyBorder="1" applyAlignment="1">
      <alignment horizontal="center" vertical="center"/>
    </xf>
    <xf numFmtId="0" fontId="54" fillId="8" borderId="34" xfId="2" applyFont="1" applyFill="1" applyBorder="1" applyAlignment="1">
      <alignment horizontal="center" vertical="center"/>
    </xf>
    <xf numFmtId="0" fontId="54" fillId="8" borderId="34" xfId="2" applyFont="1" applyFill="1" applyBorder="1" applyAlignment="1">
      <alignment horizontal="center" vertical="center" wrapText="1"/>
    </xf>
    <xf numFmtId="0" fontId="54" fillId="8" borderId="34" xfId="0" applyFont="1" applyFill="1" applyBorder="1" applyAlignment="1">
      <alignment horizontal="center" vertical="center" wrapText="1"/>
    </xf>
    <xf numFmtId="0" fontId="18" fillId="0" borderId="34" xfId="2" applyBorder="1" applyAlignment="1">
      <alignment horizontal="center" vertical="center" wrapText="1"/>
    </xf>
    <xf numFmtId="0" fontId="24" fillId="0" borderId="34" xfId="0" applyFont="1" applyBorder="1" applyAlignment="1">
      <alignment horizontal="center" vertical="center"/>
    </xf>
    <xf numFmtId="9" fontId="18" fillId="0" borderId="34" xfId="1" applyFont="1" applyBorder="1" applyAlignment="1">
      <alignment horizontal="center" vertical="center"/>
    </xf>
    <xf numFmtId="0" fontId="22" fillId="0" borderId="37" xfId="2" applyFont="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0" borderId="37" xfId="2" applyFont="1" applyFill="1" applyBorder="1" applyAlignment="1">
      <alignment horizontal="center" vertical="center"/>
    </xf>
    <xf numFmtId="0" fontId="22" fillId="0" borderId="37" xfId="2" applyFont="1" applyBorder="1" applyAlignment="1">
      <alignment horizontal="center" vertical="center"/>
    </xf>
    <xf numFmtId="0" fontId="23" fillId="11" borderId="37" xfId="2" applyFont="1" applyFill="1" applyBorder="1" applyAlignment="1">
      <alignment horizontal="center" vertical="center"/>
    </xf>
    <xf numFmtId="0" fontId="21" fillId="8" borderId="31" xfId="2" applyFont="1" applyFill="1" applyBorder="1" applyAlignment="1">
      <alignment horizontal="center" vertical="center" wrapText="1"/>
    </xf>
    <xf numFmtId="0" fontId="21" fillId="9" borderId="29" xfId="2" applyFont="1" applyFill="1" applyBorder="1" applyAlignment="1">
      <alignment horizontal="center" vertical="center"/>
    </xf>
    <xf numFmtId="0" fontId="17" fillId="0" borderId="34" xfId="0" applyFont="1" applyBorder="1" applyAlignment="1">
      <alignment horizontal="center" vertical="center"/>
    </xf>
    <xf numFmtId="0" fontId="17" fillId="0" borderId="0" xfId="0" applyFont="1" applyAlignment="1">
      <alignment horizontal="left" vertical="top"/>
    </xf>
    <xf numFmtId="0" fontId="24" fillId="12" borderId="34" xfId="0"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11" fillId="0" borderId="0" xfId="0"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top"/>
    </xf>
    <xf numFmtId="0" fontId="60" fillId="0" borderId="0" xfId="0" applyFont="1" applyAlignment="1">
      <alignment horizontal="left" vertical="top"/>
    </xf>
    <xf numFmtId="0" fontId="33" fillId="17" borderId="34"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4" fillId="17" borderId="34" xfId="0" applyFont="1" applyFill="1" applyBorder="1" applyAlignment="1">
      <alignment vertical="center" wrapText="1"/>
    </xf>
    <xf numFmtId="0" fontId="61" fillId="0" borderId="0" xfId="0" applyFont="1" applyAlignment="1">
      <alignment horizontal="center"/>
    </xf>
    <xf numFmtId="0" fontId="61" fillId="0" borderId="0" xfId="0" applyFont="1" applyAlignment="1">
      <alignment horizontal="center" vertical="center" wrapText="1"/>
    </xf>
    <xf numFmtId="0" fontId="62" fillId="0" borderId="0" xfId="0" applyFont="1"/>
    <xf numFmtId="0" fontId="64" fillId="0" borderId="0" xfId="0" applyFont="1" applyAlignment="1">
      <alignment wrapText="1"/>
    </xf>
    <xf numFmtId="0" fontId="64" fillId="0" borderId="0" xfId="0" applyFont="1" applyAlignment="1">
      <alignment vertical="center"/>
    </xf>
    <xf numFmtId="0" fontId="64" fillId="0" borderId="0" xfId="0" applyFont="1" applyAlignment="1">
      <alignment vertical="center" wrapText="1"/>
    </xf>
    <xf numFmtId="0" fontId="64" fillId="0" borderId="42" xfId="0" applyFont="1" applyBorder="1" applyAlignment="1">
      <alignment vertical="center" wrapText="1"/>
    </xf>
    <xf numFmtId="0" fontId="63" fillId="0" borderId="0" xfId="0" applyFont="1" applyAlignment="1">
      <alignment vertical="center"/>
    </xf>
    <xf numFmtId="0" fontId="70" fillId="0" borderId="0" xfId="0" applyFont="1" applyAlignment="1">
      <alignment vertical="center"/>
    </xf>
    <xf numFmtId="0" fontId="66" fillId="0" borderId="0" xfId="0" applyFont="1"/>
    <xf numFmtId="0" fontId="67" fillId="0" borderId="0" xfId="0" applyFont="1" applyAlignment="1">
      <alignment vertical="center"/>
    </xf>
    <xf numFmtId="0" fontId="66" fillId="0" borderId="0" xfId="0" applyFont="1" applyAlignment="1">
      <alignment vertical="center"/>
    </xf>
    <xf numFmtId="0" fontId="69" fillId="0" borderId="0" xfId="0" applyFont="1"/>
    <xf numFmtId="0" fontId="68" fillId="0" borderId="0" xfId="0" applyFont="1"/>
    <xf numFmtId="0" fontId="17" fillId="0" borderId="0" xfId="0" applyFont="1" applyAlignment="1">
      <alignment horizontal="center" vertical="center"/>
    </xf>
    <xf numFmtId="0" fontId="30" fillId="13" borderId="0" xfId="0" applyFont="1" applyFill="1" applyAlignment="1">
      <alignment horizontal="center" vertical="center"/>
    </xf>
    <xf numFmtId="0" fontId="30" fillId="13" borderId="0" xfId="0" applyFont="1" applyFill="1" applyAlignment="1">
      <alignment horizontal="center" vertical="center" wrapText="1"/>
    </xf>
    <xf numFmtId="0" fontId="24" fillId="0" borderId="34" xfId="0" applyFont="1" applyBorder="1" applyAlignment="1">
      <alignment horizontal="left" vertical="top"/>
    </xf>
    <xf numFmtId="0" fontId="32" fillId="0" borderId="34" xfId="0" applyFont="1" applyBorder="1" applyAlignment="1">
      <alignment horizontal="center" vertical="top" wrapText="1"/>
    </xf>
    <xf numFmtId="0" fontId="32"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30" fillId="13" borderId="37" xfId="0" applyFont="1" applyFill="1" applyBorder="1" applyAlignment="1">
      <alignment horizontal="center" vertical="center" wrapText="1"/>
    </xf>
    <xf numFmtId="0" fontId="30" fillId="8" borderId="34" xfId="0" applyFont="1" applyFill="1" applyBorder="1" applyAlignment="1">
      <alignment horizontal="center" vertical="center" wrapText="1"/>
    </xf>
    <xf numFmtId="0" fontId="24" fillId="0" borderId="34" xfId="0" applyFont="1" applyBorder="1"/>
    <xf numFmtId="0" fontId="24" fillId="0" borderId="34" xfId="0" applyFont="1" applyBorder="1" applyAlignment="1">
      <alignment vertical="center"/>
    </xf>
    <xf numFmtId="0" fontId="24" fillId="0" borderId="34" xfId="0" applyFont="1" applyBorder="1" applyAlignment="1">
      <alignment vertical="top"/>
    </xf>
    <xf numFmtId="0" fontId="40" fillId="0" borderId="0" xfId="0" applyFont="1" applyAlignment="1">
      <alignment vertical="center"/>
    </xf>
    <xf numFmtId="0" fontId="40" fillId="0" borderId="0" xfId="0" applyFont="1"/>
    <xf numFmtId="0" fontId="40" fillId="0" borderId="0" xfId="0" applyFont="1" applyAlignment="1">
      <alignment vertical="top"/>
    </xf>
    <xf numFmtId="9" fontId="81" fillId="0" borderId="0" xfId="1" applyFont="1" applyBorder="1" applyAlignment="1">
      <alignment vertical="center"/>
    </xf>
    <xf numFmtId="14" fontId="0" fillId="0" borderId="34" xfId="0" applyNumberFormat="1" applyBorder="1" applyAlignment="1">
      <alignment horizontal="center" vertical="top"/>
    </xf>
    <xf numFmtId="14" fontId="17" fillId="0" borderId="34" xfId="0" applyNumberFormat="1" applyFont="1" applyBorder="1" applyAlignment="1">
      <alignment horizontal="center" vertical="top"/>
    </xf>
    <xf numFmtId="0" fontId="40" fillId="0" borderId="34" xfId="0" applyFont="1" applyBorder="1" applyAlignment="1">
      <alignment horizontal="center" vertical="center" wrapText="1"/>
    </xf>
    <xf numFmtId="0" fontId="55" fillId="0" borderId="29" xfId="0" applyFont="1" applyBorder="1" applyAlignment="1">
      <alignment vertical="center"/>
    </xf>
    <xf numFmtId="0" fontId="55" fillId="0" borderId="30" xfId="0" applyFont="1" applyBorder="1" applyAlignment="1">
      <alignment vertical="center"/>
    </xf>
    <xf numFmtId="0" fontId="55" fillId="0" borderId="31" xfId="0" applyFont="1" applyBorder="1" applyAlignment="1">
      <alignment vertical="center"/>
    </xf>
    <xf numFmtId="0" fontId="24" fillId="0" borderId="0" xfId="0" applyFont="1" applyAlignment="1">
      <alignment horizontal="justify" vertical="justify"/>
    </xf>
    <xf numFmtId="0" fontId="24" fillId="0" borderId="0" xfId="0" applyFont="1" applyAlignment="1">
      <alignment horizontal="center" vertical="center" wrapText="1"/>
    </xf>
    <xf numFmtId="0" fontId="24" fillId="0" borderId="34"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4" xfId="0" applyFont="1" applyBorder="1" applyAlignment="1">
      <alignment horizontal="center" vertical="center" wrapText="1"/>
    </xf>
    <xf numFmtId="0" fontId="18" fillId="0" borderId="15" xfId="0" applyFont="1" applyBorder="1" applyAlignment="1">
      <alignment horizontal="justify" vertical="center" wrapText="1"/>
    </xf>
    <xf numFmtId="0" fontId="24" fillId="0" borderId="0" xfId="0" applyFont="1" applyAlignment="1">
      <alignment horizontal="justify" vertical="center"/>
    </xf>
    <xf numFmtId="0" fontId="18" fillId="0" borderId="10" xfId="0" applyFont="1" applyBorder="1" applyAlignment="1">
      <alignment horizontal="justify" vertical="center" wrapText="1"/>
    </xf>
    <xf numFmtId="0" fontId="30" fillId="25" borderId="10" xfId="0" applyFont="1" applyFill="1" applyBorder="1" applyAlignment="1">
      <alignment horizontal="center" vertical="center" wrapText="1"/>
    </xf>
    <xf numFmtId="0" fontId="87" fillId="8" borderId="33" xfId="0" applyFont="1" applyFill="1" applyBorder="1" applyAlignment="1">
      <alignment horizontal="center" vertical="center" wrapText="1"/>
    </xf>
    <xf numFmtId="0" fontId="84" fillId="0" borderId="34" xfId="0" applyFont="1" applyBorder="1" applyAlignment="1">
      <alignment horizontal="center" vertical="center"/>
    </xf>
    <xf numFmtId="0" fontId="18" fillId="0" borderId="10" xfId="0" applyFont="1" applyBorder="1" applyAlignment="1">
      <alignment horizontal="center" vertical="center" wrapText="1"/>
    </xf>
    <xf numFmtId="0" fontId="12" fillId="7" borderId="10" xfId="0" applyFont="1" applyFill="1" applyBorder="1" applyAlignment="1">
      <alignment horizontal="center" vertical="center" wrapText="1"/>
    </xf>
    <xf numFmtId="0" fontId="92" fillId="7" borderId="10"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0" fillId="7" borderId="10" xfId="0" applyFont="1" applyFill="1" applyBorder="1" applyAlignment="1">
      <alignment horizontal="center" vertical="center" wrapText="1"/>
    </xf>
    <xf numFmtId="0" fontId="30" fillId="7" borderId="33" xfId="0" applyFont="1" applyFill="1" applyBorder="1" applyAlignment="1">
      <alignment horizontal="center" vertical="center" wrapText="1"/>
    </xf>
    <xf numFmtId="1" fontId="24" fillId="0" borderId="10" xfId="0" applyNumberFormat="1" applyFont="1" applyBorder="1" applyAlignment="1">
      <alignment horizontal="center" vertical="center" shrinkToFit="1"/>
    </xf>
    <xf numFmtId="1" fontId="24" fillId="0" borderId="11" xfId="0" applyNumberFormat="1" applyFont="1" applyBorder="1" applyAlignment="1">
      <alignment horizontal="center" vertical="center" shrinkToFit="1"/>
    </xf>
    <xf numFmtId="1" fontId="24" fillId="0" borderId="35" xfId="0" applyNumberFormat="1" applyFont="1" applyBorder="1" applyAlignment="1">
      <alignment horizontal="center" vertical="center" shrinkToFit="1"/>
    </xf>
    <xf numFmtId="1" fontId="24" fillId="0" borderId="34" xfId="0" applyNumberFormat="1" applyFont="1" applyBorder="1" applyAlignment="1">
      <alignment horizontal="center" vertical="center" shrinkToFit="1"/>
    </xf>
    <xf numFmtId="1" fontId="24" fillId="0" borderId="36" xfId="0" applyNumberFormat="1" applyFont="1" applyBorder="1" applyAlignment="1">
      <alignment horizontal="center" vertical="center" shrinkToFit="1"/>
    </xf>
    <xf numFmtId="0" fontId="0" fillId="0" borderId="0" xfId="0" applyAlignment="1">
      <alignment horizontal="left" vertical="top" wrapText="1"/>
    </xf>
    <xf numFmtId="0" fontId="18" fillId="0" borderId="10" xfId="0" applyFont="1" applyBorder="1" applyAlignment="1">
      <alignment horizontal="left" vertical="center" wrapText="1"/>
    </xf>
    <xf numFmtId="0" fontId="44" fillId="0" borderId="10" xfId="0" applyFont="1" applyBorder="1" applyAlignment="1">
      <alignment horizontal="center" vertical="center" wrapText="1"/>
    </xf>
    <xf numFmtId="0" fontId="12" fillId="8" borderId="34" xfId="0" applyFont="1" applyFill="1" applyBorder="1" applyAlignment="1">
      <alignment horizontal="center" vertical="center" wrapText="1"/>
    </xf>
    <xf numFmtId="0" fontId="40" fillId="0" borderId="34" xfId="0" applyFont="1" applyBorder="1" applyAlignment="1">
      <alignment horizontal="left" vertical="center" wrapText="1"/>
    </xf>
    <xf numFmtId="0" fontId="88" fillId="15" borderId="34" xfId="0" applyFont="1" applyFill="1" applyBorder="1" applyAlignment="1">
      <alignment horizontal="center" vertical="center"/>
    </xf>
    <xf numFmtId="0" fontId="88" fillId="8" borderId="34" xfId="0" applyFont="1" applyFill="1" applyBorder="1" applyAlignment="1">
      <alignment horizontal="center" vertical="center"/>
    </xf>
    <xf numFmtId="0" fontId="84" fillId="23" borderId="34" xfId="2" applyFont="1" applyFill="1" applyBorder="1" applyAlignment="1">
      <alignment horizontal="center" vertical="center" wrapText="1"/>
    </xf>
    <xf numFmtId="0" fontId="84" fillId="23" borderId="34" xfId="2" applyFont="1" applyFill="1" applyBorder="1" applyAlignment="1">
      <alignment horizontal="center" vertical="center"/>
    </xf>
    <xf numFmtId="0" fontId="86" fillId="11" borderId="34" xfId="2" applyFont="1" applyFill="1" applyBorder="1" applyAlignment="1">
      <alignment horizontal="center" vertical="center"/>
    </xf>
    <xf numFmtId="0" fontId="84" fillId="0" borderId="34" xfId="2" applyFont="1" applyBorder="1" applyAlignment="1">
      <alignment horizontal="center" vertical="center" wrapText="1"/>
    </xf>
    <xf numFmtId="0" fontId="59" fillId="15" borderId="34" xfId="2" applyFont="1" applyFill="1" applyBorder="1" applyAlignment="1">
      <alignment horizontal="center" vertical="center"/>
    </xf>
    <xf numFmtId="0" fontId="84" fillId="0" borderId="34" xfId="2" applyFont="1" applyBorder="1" applyAlignment="1">
      <alignment horizontal="center" vertical="center"/>
    </xf>
    <xf numFmtId="0" fontId="59" fillId="8" borderId="34" xfId="2" applyFont="1" applyFill="1" applyBorder="1" applyAlignment="1">
      <alignment horizontal="center" vertical="center" wrapText="1"/>
    </xf>
    <xf numFmtId="0" fontId="59" fillId="7" borderId="34" xfId="2" applyFont="1" applyFill="1" applyBorder="1" applyAlignment="1">
      <alignment horizontal="center" vertical="center" wrapText="1"/>
    </xf>
    <xf numFmtId="0" fontId="94" fillId="20" borderId="34" xfId="2" applyFont="1" applyFill="1" applyBorder="1" applyAlignment="1">
      <alignment horizontal="center" vertical="center"/>
    </xf>
    <xf numFmtId="0" fontId="10" fillId="7" borderId="34" xfId="0" applyFont="1" applyFill="1" applyBorder="1" applyAlignment="1">
      <alignment horizontal="center" vertical="center" wrapText="1"/>
    </xf>
    <xf numFmtId="0" fontId="88" fillId="7" borderId="34" xfId="0" applyFont="1" applyFill="1" applyBorder="1" applyAlignment="1">
      <alignment horizontal="center" vertical="center" wrapText="1"/>
    </xf>
    <xf numFmtId="0" fontId="30" fillId="9"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91" fillId="0" borderId="34" xfId="0" applyFont="1" applyBorder="1" applyAlignment="1">
      <alignment horizontal="center" vertical="center" wrapText="1"/>
    </xf>
    <xf numFmtId="0" fontId="40" fillId="12" borderId="34" xfId="0" applyFont="1" applyFill="1" applyBorder="1" applyAlignment="1">
      <alignment horizontal="center" vertical="center" wrapText="1"/>
    </xf>
    <xf numFmtId="0" fontId="40" fillId="24" borderId="34" xfId="0" applyFont="1" applyFill="1" applyBorder="1" applyAlignment="1">
      <alignment horizontal="center" vertical="center" wrapText="1"/>
    </xf>
    <xf numFmtId="0" fontId="40" fillId="0" borderId="34" xfId="0" applyFont="1" applyBorder="1" applyAlignment="1">
      <alignment horizontal="center" vertical="center"/>
    </xf>
    <xf numFmtId="0" fontId="40" fillId="20" borderId="34" xfId="0" applyFont="1" applyFill="1" applyBorder="1" applyAlignment="1">
      <alignment horizontal="center" vertical="center" wrapText="1"/>
    </xf>
    <xf numFmtId="0" fontId="40" fillId="0" borderId="37" xfId="0" applyFont="1" applyBorder="1" applyAlignment="1">
      <alignment horizontal="center" vertical="center"/>
    </xf>
    <xf numFmtId="0" fontId="24" fillId="0" borderId="0" xfId="0" applyFont="1" applyAlignment="1">
      <alignment horizontal="left" vertical="top"/>
    </xf>
    <xf numFmtId="0" fontId="48" fillId="8" borderId="34" xfId="2" applyFont="1" applyFill="1" applyBorder="1" applyAlignment="1">
      <alignment horizontal="center" vertical="center" wrapText="1"/>
    </xf>
    <xf numFmtId="0" fontId="48" fillId="8" borderId="34" xfId="2" applyFont="1" applyFill="1" applyBorder="1" applyAlignment="1">
      <alignment horizontal="center" vertical="center"/>
    </xf>
    <xf numFmtId="0" fontId="91" fillId="0" borderId="37" xfId="2" applyFont="1" applyBorder="1" applyAlignment="1">
      <alignment horizontal="center" vertical="center" wrapText="1"/>
    </xf>
    <xf numFmtId="9" fontId="91" fillId="0" borderId="37" xfId="1" applyFont="1" applyBorder="1" applyAlignment="1">
      <alignment horizontal="center" vertical="center"/>
    </xf>
    <xf numFmtId="0" fontId="30" fillId="7" borderId="34" xfId="0" applyFont="1" applyFill="1" applyBorder="1" applyAlignment="1">
      <alignment horizontal="center" vertical="center" wrapText="1"/>
    </xf>
    <xf numFmtId="0" fontId="24" fillId="0" borderId="0" xfId="0" applyFont="1" applyAlignment="1">
      <alignment horizontal="left" vertical="center"/>
    </xf>
    <xf numFmtId="0" fontId="78" fillId="0" borderId="34" xfId="0" applyFont="1" applyBorder="1" applyAlignment="1">
      <alignment horizontal="center" vertical="center" wrapText="1"/>
    </xf>
    <xf numFmtId="1" fontId="24" fillId="0" borderId="34" xfId="0" applyNumberFormat="1" applyFont="1" applyBorder="1" applyAlignment="1">
      <alignment horizontal="center" vertical="center" wrapText="1"/>
    </xf>
    <xf numFmtId="14" fontId="24" fillId="0" borderId="34" xfId="0" applyNumberFormat="1" applyFont="1" applyBorder="1" applyAlignment="1">
      <alignment horizontal="center" vertical="center" wrapText="1"/>
    </xf>
    <xf numFmtId="9" fontId="24" fillId="0" borderId="32" xfId="0" applyNumberFormat="1" applyFont="1" applyBorder="1" applyAlignment="1">
      <alignment horizontal="center" vertical="center" wrapText="1"/>
    </xf>
    <xf numFmtId="12" fontId="24" fillId="0" borderId="32" xfId="0" applyNumberFormat="1" applyFont="1" applyBorder="1" applyAlignment="1">
      <alignment horizontal="center" vertical="center" wrapText="1"/>
    </xf>
    <xf numFmtId="14" fontId="24" fillId="0" borderId="0" xfId="0" applyNumberFormat="1" applyFont="1" applyAlignment="1">
      <alignment horizontal="center" vertical="center" wrapText="1"/>
    </xf>
    <xf numFmtId="14" fontId="30" fillId="8" borderId="34" xfId="0" applyNumberFormat="1" applyFont="1" applyFill="1" applyBorder="1" applyAlignment="1">
      <alignment horizontal="center" vertical="center" wrapText="1"/>
    </xf>
    <xf numFmtId="0" fontId="88" fillId="8" borderId="34" xfId="0" applyFont="1" applyFill="1" applyBorder="1" applyAlignment="1">
      <alignment horizontal="center" vertical="center" wrapText="1"/>
    </xf>
    <xf numFmtId="0" fontId="96" fillId="7" borderId="34" xfId="0" applyFont="1" applyFill="1" applyBorder="1" applyAlignment="1">
      <alignment horizontal="center" vertical="center" wrapText="1"/>
    </xf>
    <xf numFmtId="14" fontId="91" fillId="0" borderId="34" xfId="0" applyNumberFormat="1" applyFont="1" applyBorder="1" applyAlignment="1">
      <alignment horizontal="center" vertical="center" wrapText="1"/>
    </xf>
    <xf numFmtId="0" fontId="40" fillId="14" borderId="34" xfId="0" applyFont="1" applyFill="1" applyBorder="1" applyAlignment="1">
      <alignment horizontal="center" vertical="center"/>
    </xf>
    <xf numFmtId="9" fontId="40" fillId="0" borderId="34" xfId="0" applyNumberFormat="1" applyFont="1" applyBorder="1" applyAlignment="1">
      <alignment horizontal="center" vertical="center"/>
    </xf>
    <xf numFmtId="0" fontId="91" fillId="0" borderId="34" xfId="2" applyFont="1" applyBorder="1" applyAlignment="1">
      <alignment horizontal="center" vertical="center" wrapText="1"/>
    </xf>
    <xf numFmtId="9" fontId="91" fillId="0" borderId="34" xfId="1" applyFont="1" applyBorder="1" applyAlignment="1">
      <alignment horizontal="center" vertical="center"/>
    </xf>
    <xf numFmtId="0" fontId="48" fillId="20" borderId="34" xfId="0" applyFont="1" applyFill="1" applyBorder="1" applyAlignment="1">
      <alignment horizontal="center" vertical="center" wrapText="1"/>
    </xf>
    <xf numFmtId="0" fontId="40" fillId="0" borderId="0" xfId="0" applyFont="1" applyAlignment="1">
      <alignment horizontal="left" vertical="center"/>
    </xf>
    <xf numFmtId="0" fontId="40" fillId="0" borderId="0" xfId="0" applyFont="1" applyAlignment="1">
      <alignment horizontal="center" vertical="center"/>
    </xf>
    <xf numFmtId="9" fontId="24" fillId="0" borderId="0" xfId="1" applyFont="1" applyFill="1" applyBorder="1" applyAlignment="1">
      <alignment horizontal="left" vertical="center"/>
    </xf>
    <xf numFmtId="0" fontId="30" fillId="0" borderId="0" xfId="0" applyFont="1" applyAlignment="1">
      <alignment horizontal="left" vertical="center"/>
    </xf>
    <xf numFmtId="0" fontId="85" fillId="0" borderId="0" xfId="0" applyFont="1" applyAlignment="1">
      <alignment horizontal="left" vertical="center"/>
    </xf>
    <xf numFmtId="0" fontId="76" fillId="0" borderId="10" xfId="0" applyFont="1" applyBorder="1" applyAlignment="1">
      <alignment horizontal="left" vertical="top" wrapText="1"/>
    </xf>
    <xf numFmtId="0" fontId="76" fillId="2" borderId="10" xfId="0" applyFont="1" applyFill="1" applyBorder="1" applyAlignment="1">
      <alignment horizontal="left" vertical="top" wrapText="1" indent="5"/>
    </xf>
    <xf numFmtId="0" fontId="9" fillId="7" borderId="34" xfId="0" applyFont="1" applyFill="1" applyBorder="1" applyAlignment="1">
      <alignment horizontal="center" vertical="center" wrapText="1"/>
    </xf>
    <xf numFmtId="0" fontId="88" fillId="0" borderId="0" xfId="0" applyFont="1" applyAlignment="1">
      <alignment vertical="center" wrapText="1"/>
    </xf>
    <xf numFmtId="0" fontId="0" fillId="0" borderId="0" xfId="0" applyAlignment="1">
      <alignment horizontal="left" vertical="center"/>
    </xf>
    <xf numFmtId="0" fontId="95" fillId="0" borderId="0" xfId="0" applyFont="1" applyAlignment="1">
      <alignment horizontal="left" vertical="center"/>
    </xf>
    <xf numFmtId="0" fontId="89" fillId="0" borderId="34" xfId="0" applyFont="1" applyBorder="1" applyAlignment="1">
      <alignment horizontal="center" vertical="center" wrapText="1"/>
    </xf>
    <xf numFmtId="0" fontId="86" fillId="8" borderId="10" xfId="0" applyFont="1" applyFill="1" applyBorder="1" applyAlignment="1">
      <alignment horizontal="center" vertical="center" wrapText="1"/>
    </xf>
    <xf numFmtId="0" fontId="18" fillId="27" borderId="14" xfId="0" applyFont="1" applyFill="1" applyBorder="1" applyAlignment="1">
      <alignment horizontal="center" vertical="center" wrapText="1"/>
    </xf>
    <xf numFmtId="0" fontId="91" fillId="0" borderId="34" xfId="0" applyFont="1" applyBorder="1" applyAlignment="1">
      <alignment horizontal="center" vertical="center" wrapText="1"/>
    </xf>
    <xf numFmtId="0" fontId="40" fillId="0" borderId="34" xfId="0" applyFont="1" applyBorder="1" applyAlignment="1">
      <alignment horizontal="center" vertical="center" wrapText="1"/>
    </xf>
    <xf numFmtId="0" fontId="49" fillId="0" borderId="0" xfId="0" applyFont="1" applyAlignment="1">
      <alignment horizontal="center" vertical="center"/>
    </xf>
    <xf numFmtId="0" fontId="85" fillId="0" borderId="1" xfId="0" applyFont="1" applyBorder="1" applyAlignment="1">
      <alignment horizontal="left" vertical="center" wrapText="1"/>
    </xf>
    <xf numFmtId="0" fontId="85" fillId="0" borderId="2" xfId="0" applyFont="1" applyBorder="1" applyAlignment="1">
      <alignment horizontal="left" vertical="center" wrapText="1"/>
    </xf>
    <xf numFmtId="0" fontId="85" fillId="0" borderId="3" xfId="0" applyFont="1" applyBorder="1" applyAlignment="1">
      <alignment horizontal="left" vertical="center" wrapText="1"/>
    </xf>
    <xf numFmtId="0" fontId="85" fillId="0" borderId="4" xfId="0" applyFont="1" applyBorder="1" applyAlignment="1">
      <alignment horizontal="left" vertical="center" wrapText="1"/>
    </xf>
    <xf numFmtId="0" fontId="85" fillId="0" borderId="0" xfId="0" applyFont="1" applyAlignment="1">
      <alignment horizontal="left" vertical="center" wrapText="1"/>
    </xf>
    <xf numFmtId="0" fontId="85" fillId="0" borderId="5" xfId="0" applyFont="1" applyBorder="1" applyAlignment="1">
      <alignment horizontal="left" vertical="center" wrapText="1"/>
    </xf>
    <xf numFmtId="0" fontId="85" fillId="0" borderId="7" xfId="0" applyFont="1" applyBorder="1" applyAlignment="1">
      <alignment horizontal="left" vertical="center" wrapText="1"/>
    </xf>
    <xf numFmtId="0" fontId="85" fillId="0" borderId="8" xfId="0" applyFont="1" applyBorder="1" applyAlignment="1">
      <alignment horizontal="left" vertical="center" wrapText="1"/>
    </xf>
    <xf numFmtId="0" fontId="85" fillId="0" borderId="9" xfId="0" applyFont="1" applyBorder="1" applyAlignment="1">
      <alignment horizontal="left" vertical="center" wrapText="1"/>
    </xf>
    <xf numFmtId="0" fontId="24" fillId="0" borderId="25" xfId="0" applyFont="1" applyBorder="1" applyAlignment="1">
      <alignment horizontal="center" vertical="justify"/>
    </xf>
    <xf numFmtId="0" fontId="24" fillId="0" borderId="0" xfId="0" applyFont="1" applyAlignment="1">
      <alignment horizontal="center" vertical="justify"/>
    </xf>
    <xf numFmtId="0" fontId="87" fillId="8" borderId="46" xfId="0" applyFont="1" applyFill="1" applyBorder="1" applyAlignment="1">
      <alignment horizontal="center" vertical="center"/>
    </xf>
    <xf numFmtId="0" fontId="87" fillId="8" borderId="47" xfId="0" applyFont="1" applyFill="1" applyBorder="1" applyAlignment="1">
      <alignment horizontal="center" vertical="center"/>
    </xf>
    <xf numFmtId="0" fontId="84" fillId="0" borderId="29" xfId="0" applyFont="1" applyBorder="1" applyAlignment="1">
      <alignment horizontal="center" vertical="center"/>
    </xf>
    <xf numFmtId="0" fontId="84" fillId="0" borderId="31" xfId="0" applyFont="1" applyBorder="1" applyAlignment="1">
      <alignment horizontal="center" vertical="center"/>
    </xf>
    <xf numFmtId="0" fontId="87" fillId="8" borderId="11" xfId="0" applyFont="1" applyFill="1" applyBorder="1" applyAlignment="1">
      <alignment horizontal="center" vertical="center"/>
    </xf>
    <xf numFmtId="0" fontId="87" fillId="8" borderId="12" xfId="0" applyFont="1" applyFill="1" applyBorder="1" applyAlignment="1">
      <alignment horizontal="center" vertical="center"/>
    </xf>
    <xf numFmtId="0" fontId="87" fillId="8" borderId="13" xfId="0" applyFont="1" applyFill="1" applyBorder="1" applyAlignment="1">
      <alignment horizontal="center" vertical="center"/>
    </xf>
    <xf numFmtId="0" fontId="57" fillId="7" borderId="4" xfId="0" applyFont="1" applyFill="1" applyBorder="1" applyAlignment="1">
      <alignment horizontal="center" vertical="center" wrapText="1"/>
    </xf>
    <xf numFmtId="0" fontId="57" fillId="7" borderId="0" xfId="0" applyFont="1" applyFill="1" applyAlignment="1">
      <alignment horizontal="center" vertical="center" wrapText="1"/>
    </xf>
    <xf numFmtId="0" fontId="57" fillId="7" borderId="5" xfId="0" applyFont="1" applyFill="1" applyBorder="1" applyAlignment="1">
      <alignment horizontal="center" vertical="center" wrapText="1"/>
    </xf>
    <xf numFmtId="0" fontId="57" fillId="7" borderId="7" xfId="0" applyFont="1" applyFill="1" applyBorder="1" applyAlignment="1">
      <alignment horizontal="center" vertical="center" wrapText="1"/>
    </xf>
    <xf numFmtId="0" fontId="57" fillId="7" borderId="8" xfId="0" applyFont="1" applyFill="1" applyBorder="1" applyAlignment="1">
      <alignment horizontal="center" vertical="center" wrapText="1"/>
    </xf>
    <xf numFmtId="0" fontId="57" fillId="7" borderId="9" xfId="0" applyFont="1" applyFill="1" applyBorder="1" applyAlignment="1">
      <alignment horizontal="center" vertical="center" wrapText="1"/>
    </xf>
    <xf numFmtId="0" fontId="84" fillId="0" borderId="1" xfId="0" applyFont="1" applyBorder="1" applyAlignment="1">
      <alignment horizontal="left" vertical="center" wrapText="1"/>
    </xf>
    <xf numFmtId="0" fontId="84" fillId="0" borderId="2" xfId="0" applyFont="1" applyBorder="1" applyAlignment="1">
      <alignment horizontal="left" vertical="center" wrapText="1"/>
    </xf>
    <xf numFmtId="0" fontId="84" fillId="0" borderId="3" xfId="0" applyFont="1" applyBorder="1" applyAlignment="1">
      <alignment horizontal="left" vertical="center" wrapText="1"/>
    </xf>
    <xf numFmtId="0" fontId="84" fillId="0" borderId="4" xfId="0" applyFont="1" applyBorder="1" applyAlignment="1">
      <alignment horizontal="left" vertical="center" wrapText="1"/>
    </xf>
    <xf numFmtId="0" fontId="84" fillId="0" borderId="0" xfId="0" applyFont="1" applyAlignment="1">
      <alignment horizontal="left" vertical="center" wrapText="1"/>
    </xf>
    <xf numFmtId="0" fontId="84" fillId="0" borderId="5" xfId="0" applyFont="1" applyBorder="1" applyAlignment="1">
      <alignment horizontal="left" vertical="center" wrapText="1"/>
    </xf>
    <xf numFmtId="0" fontId="84" fillId="0" borderId="7" xfId="0" applyFont="1" applyBorder="1" applyAlignment="1">
      <alignment horizontal="left" vertical="center" wrapText="1"/>
    </xf>
    <xf numFmtId="0" fontId="84" fillId="0" borderId="8" xfId="0" applyFont="1" applyBorder="1" applyAlignment="1">
      <alignment horizontal="left" vertical="center" wrapText="1"/>
    </xf>
    <xf numFmtId="0" fontId="84" fillId="0" borderId="9" xfId="0" applyFont="1" applyBorder="1" applyAlignment="1">
      <alignment horizontal="left" vertical="center" wrapText="1"/>
    </xf>
    <xf numFmtId="0" fontId="18" fillId="0" borderId="15" xfId="0" applyFont="1" applyBorder="1" applyAlignment="1">
      <alignment horizontal="justify" vertical="center" wrapText="1"/>
    </xf>
    <xf numFmtId="0" fontId="18" fillId="0" borderId="16" xfId="0" applyFont="1" applyBorder="1" applyAlignment="1">
      <alignment horizontal="justify" vertical="center" wrapText="1"/>
    </xf>
    <xf numFmtId="0" fontId="18" fillId="0" borderId="17" xfId="0" applyFont="1" applyBorder="1" applyAlignment="1">
      <alignment horizontal="justify"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24" fillId="0" borderId="1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13" xfId="0" applyFont="1" applyBorder="1" applyAlignment="1">
      <alignment horizontal="justify"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4" fillId="0" borderId="1" xfId="0" applyFont="1" applyBorder="1" applyAlignment="1">
      <alignment horizontal="left" vertical="top" wrapText="1"/>
    </xf>
    <xf numFmtId="0" fontId="24" fillId="0" borderId="7" xfId="0" applyFont="1" applyBorder="1" applyAlignment="1">
      <alignment horizontal="left" vertical="top" wrapText="1"/>
    </xf>
    <xf numFmtId="0" fontId="18" fillId="0" borderId="2" xfId="0" applyFont="1" applyBorder="1" applyAlignment="1">
      <alignment horizontal="left" vertical="top" wrapText="1" indent="4"/>
    </xf>
    <xf numFmtId="0" fontId="18" fillId="0" borderId="3" xfId="0" applyFont="1" applyBorder="1" applyAlignment="1">
      <alignment horizontal="left" vertical="top" wrapText="1" indent="4"/>
    </xf>
    <xf numFmtId="0" fontId="18" fillId="0" borderId="8" xfId="0" applyFont="1" applyBorder="1" applyAlignment="1">
      <alignment horizontal="left" vertical="top" wrapText="1" indent="4"/>
    </xf>
    <xf numFmtId="0" fontId="18" fillId="0" borderId="9" xfId="0" applyFont="1" applyBorder="1" applyAlignment="1">
      <alignment horizontal="left" vertical="top" wrapText="1" indent="4"/>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2" xfId="0" applyFont="1" applyBorder="1" applyAlignment="1">
      <alignment horizontal="left" vertical="center" wrapText="1"/>
    </xf>
    <xf numFmtId="0" fontId="17" fillId="0" borderId="13" xfId="0" applyFont="1" applyBorder="1" applyAlignment="1">
      <alignment horizontal="left" vertical="center" wrapText="1"/>
    </xf>
    <xf numFmtId="0" fontId="24" fillId="0" borderId="21"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20" xfId="0" applyFont="1" applyBorder="1" applyAlignment="1">
      <alignment horizontal="justify" vertical="center" wrapText="1"/>
    </xf>
    <xf numFmtId="0" fontId="24" fillId="0" borderId="19" xfId="0" applyFont="1" applyBorder="1" applyAlignment="1">
      <alignment horizontal="justify" vertical="center" wrapText="1"/>
    </xf>
    <xf numFmtId="0" fontId="24" fillId="0" borderId="34" xfId="0" applyFont="1" applyBorder="1" applyAlignment="1">
      <alignment horizontal="justify" vertical="center" wrapText="1"/>
    </xf>
    <xf numFmtId="0" fontId="17" fillId="0" borderId="3" xfId="0" applyFont="1" applyBorder="1" applyAlignment="1">
      <alignment horizontal="left" vertical="top" wrapText="1"/>
    </xf>
    <xf numFmtId="0" fontId="17" fillId="0" borderId="5" xfId="0" applyFont="1" applyBorder="1" applyAlignment="1">
      <alignment horizontal="left" vertical="top" wrapText="1"/>
    </xf>
    <xf numFmtId="0" fontId="17" fillId="0" borderId="7" xfId="0" applyFont="1" applyBorder="1" applyAlignment="1">
      <alignment horizontal="left" wrapText="1"/>
    </xf>
    <xf numFmtId="0" fontId="17" fillId="0" borderId="8" xfId="0" applyFont="1" applyBorder="1" applyAlignment="1">
      <alignment horizontal="left" wrapText="1"/>
    </xf>
    <xf numFmtId="0" fontId="17" fillId="0" borderId="9" xfId="0" applyFont="1" applyBorder="1" applyAlignment="1">
      <alignment horizontal="left"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horizontal="center" vertical="center" wrapText="1"/>
    </xf>
    <xf numFmtId="0" fontId="24" fillId="0" borderId="19"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22" xfId="0" applyFont="1" applyBorder="1" applyAlignment="1">
      <alignment horizontal="center" vertical="center" wrapText="1"/>
    </xf>
    <xf numFmtId="0" fontId="83" fillId="0" borderId="21" xfId="3" applyFont="1" applyBorder="1" applyAlignment="1">
      <alignment horizontal="center" vertical="center" wrapText="1"/>
    </xf>
    <xf numFmtId="0" fontId="83" fillId="0" borderId="2" xfId="3" applyFont="1" applyBorder="1" applyAlignment="1">
      <alignment horizontal="center" vertical="center" wrapText="1"/>
    </xf>
    <xf numFmtId="0" fontId="83" fillId="0" borderId="3" xfId="3" applyFont="1" applyBorder="1" applyAlignment="1">
      <alignment horizontal="center" vertical="center" wrapText="1"/>
    </xf>
    <xf numFmtId="0" fontId="83" fillId="0" borderId="18" xfId="3" applyFont="1" applyBorder="1" applyAlignment="1">
      <alignment horizontal="center" vertical="center" wrapText="1"/>
    </xf>
    <xf numFmtId="0" fontId="83" fillId="0" borderId="0" xfId="3" applyFont="1" applyAlignment="1">
      <alignment horizontal="center" vertical="center" wrapText="1"/>
    </xf>
    <xf numFmtId="0" fontId="83" fillId="0" borderId="5" xfId="3" applyFont="1" applyBorder="1" applyAlignment="1">
      <alignment horizontal="center" vertical="center" wrapText="1"/>
    </xf>
    <xf numFmtId="0" fontId="83" fillId="0" borderId="23" xfId="3" applyFont="1" applyBorder="1" applyAlignment="1">
      <alignment horizontal="center" vertical="center" wrapText="1"/>
    </xf>
    <xf numFmtId="0" fontId="83" fillId="0" borderId="8" xfId="3" applyFont="1" applyBorder="1" applyAlignment="1">
      <alignment horizontal="center" vertical="center" wrapText="1"/>
    </xf>
    <xf numFmtId="0" fontId="83" fillId="0" borderId="9" xfId="3" applyFont="1" applyBorder="1" applyAlignment="1">
      <alignment horizontal="center" vertical="center" wrapText="1"/>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8" fillId="0" borderId="7" xfId="0" applyFont="1" applyBorder="1" applyAlignment="1">
      <alignment horizontal="justify" vertical="center" wrapText="1"/>
    </xf>
    <xf numFmtId="0" fontId="18" fillId="0" borderId="8" xfId="0" applyFont="1" applyBorder="1" applyAlignment="1">
      <alignment horizontal="justify" vertical="center" wrapText="1"/>
    </xf>
    <xf numFmtId="0" fontId="18" fillId="0" borderId="9" xfId="0" applyFont="1" applyBorder="1" applyAlignment="1">
      <alignment horizontal="justify" vertical="center" wrapText="1"/>
    </xf>
    <xf numFmtId="0" fontId="12" fillId="7" borderId="11"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30" fillId="7" borderId="3" xfId="0" applyFont="1" applyFill="1" applyBorder="1" applyAlignment="1">
      <alignment horizontal="center" vertical="center" wrapText="1"/>
    </xf>
    <xf numFmtId="0" fontId="18" fillId="0" borderId="11" xfId="0" applyFont="1" applyBorder="1" applyAlignment="1">
      <alignment horizontal="justify" vertical="center" wrapText="1"/>
    </xf>
    <xf numFmtId="0" fontId="18" fillId="0" borderId="12" xfId="0" applyFont="1" applyBorder="1" applyAlignment="1">
      <alignment horizontal="justify" vertical="center" wrapText="1"/>
    </xf>
    <xf numFmtId="0" fontId="18" fillId="0" borderId="13" xfId="0" applyFont="1" applyBorder="1" applyAlignment="1">
      <alignment horizontal="justify" vertical="center" wrapText="1"/>
    </xf>
    <xf numFmtId="0" fontId="12" fillId="7" borderId="24"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84" fillId="0" borderId="33" xfId="0" applyFont="1" applyBorder="1" applyAlignment="1">
      <alignment horizontal="center" vertical="center" wrapText="1"/>
    </xf>
    <xf numFmtId="0" fontId="84" fillId="0" borderId="48" xfId="0" applyFont="1" applyBorder="1" applyAlignment="1">
      <alignment horizontal="center" vertical="center" wrapText="1"/>
    </xf>
    <xf numFmtId="0" fontId="84" fillId="0" borderId="6" xfId="0" applyFont="1" applyBorder="1" applyAlignment="1">
      <alignment horizontal="center" vertical="center" wrapText="1"/>
    </xf>
    <xf numFmtId="0" fontId="0" fillId="0" borderId="0" xfId="0" applyAlignment="1">
      <alignment horizontal="center" vertical="top"/>
    </xf>
    <xf numFmtId="0" fontId="87" fillId="8" borderId="0" xfId="0" applyFont="1" applyFill="1" applyAlignment="1">
      <alignment horizontal="center" vertical="center" wrapText="1"/>
    </xf>
    <xf numFmtId="0" fontId="87" fillId="8" borderId="4" xfId="0" applyFont="1" applyFill="1" applyBorder="1" applyAlignment="1">
      <alignment horizontal="center" vertical="center" wrapText="1"/>
    </xf>
    <xf numFmtId="0" fontId="57" fillId="7" borderId="29" xfId="0" applyFont="1" applyFill="1" applyBorder="1" applyAlignment="1">
      <alignment horizontal="center" vertical="center" wrapText="1"/>
    </xf>
    <xf numFmtId="0" fontId="57" fillId="7" borderId="31" xfId="0" applyFont="1" applyFill="1" applyBorder="1" applyAlignment="1">
      <alignment horizontal="center" vertical="center" wrapText="1"/>
    </xf>
    <xf numFmtId="0" fontId="86" fillId="8" borderId="7" xfId="0" applyFont="1" applyFill="1" applyBorder="1" applyAlignment="1">
      <alignment horizontal="center" vertical="center" wrapText="1"/>
    </xf>
    <xf numFmtId="0" fontId="86" fillId="8" borderId="9" xfId="0" applyFont="1" applyFill="1" applyBorder="1" applyAlignment="1">
      <alignment horizontal="center" vertical="center" wrapText="1"/>
    </xf>
    <xf numFmtId="0" fontId="87" fillId="8" borderId="29" xfId="0" applyFont="1" applyFill="1" applyBorder="1" applyAlignment="1">
      <alignment horizontal="center" vertical="center" wrapText="1"/>
    </xf>
    <xf numFmtId="0" fontId="87" fillId="8" borderId="31" xfId="0" applyFont="1" applyFill="1" applyBorder="1" applyAlignment="1">
      <alignment horizontal="center" vertical="center" wrapText="1"/>
    </xf>
    <xf numFmtId="0" fontId="57" fillId="7" borderId="1" xfId="0" applyFont="1" applyFill="1" applyBorder="1" applyAlignment="1">
      <alignment horizontal="center" vertical="center" wrapText="1"/>
    </xf>
    <xf numFmtId="0" fontId="57" fillId="7" borderId="2" xfId="0" applyFont="1" applyFill="1" applyBorder="1" applyAlignment="1">
      <alignment horizontal="center" vertical="center" wrapText="1"/>
    </xf>
    <xf numFmtId="0" fontId="57" fillId="7" borderId="3" xfId="0" applyFont="1" applyFill="1" applyBorder="1" applyAlignment="1">
      <alignment horizontal="center" vertical="center" wrapText="1"/>
    </xf>
    <xf numFmtId="0" fontId="87" fillId="8" borderId="7" xfId="0" applyFont="1" applyFill="1" applyBorder="1" applyAlignment="1">
      <alignment horizontal="center" vertical="center" wrapText="1"/>
    </xf>
    <xf numFmtId="0" fontId="87" fillId="8" borderId="8" xfId="0" applyFont="1" applyFill="1" applyBorder="1" applyAlignment="1">
      <alignment horizontal="center" vertical="center" wrapText="1"/>
    </xf>
    <xf numFmtId="0" fontId="87" fillId="8" borderId="9" xfId="0" applyFont="1" applyFill="1" applyBorder="1" applyAlignment="1">
      <alignment horizontal="center"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8" borderId="11" xfId="0" applyFont="1" applyFill="1" applyBorder="1" applyAlignment="1">
      <alignment horizontal="center" vertical="top" wrapText="1"/>
    </xf>
    <xf numFmtId="0" fontId="18" fillId="8" borderId="12" xfId="0" applyFont="1" applyFill="1" applyBorder="1" applyAlignment="1">
      <alignment horizontal="center" vertical="top" wrapText="1"/>
    </xf>
    <xf numFmtId="0" fontId="18" fillId="8" borderId="13" xfId="0" applyFont="1" applyFill="1" applyBorder="1" applyAlignment="1">
      <alignment horizontal="center" vertical="top" wrapText="1"/>
    </xf>
    <xf numFmtId="0" fontId="91" fillId="0" borderId="34" xfId="0" applyFont="1" applyBorder="1" applyAlignment="1">
      <alignment horizontal="center" vertical="center" wrapText="1"/>
    </xf>
    <xf numFmtId="0" fontId="40" fillId="0" borderId="34" xfId="0" applyFont="1" applyBorder="1" applyAlignment="1">
      <alignment horizontal="center" vertical="center" wrapText="1"/>
    </xf>
    <xf numFmtId="0" fontId="57" fillId="8" borderId="34" xfId="0" applyFont="1" applyFill="1" applyBorder="1" applyAlignment="1">
      <alignment horizontal="center" vertical="center" wrapText="1"/>
    </xf>
    <xf numFmtId="0" fontId="0" fillId="0" borderId="38" xfId="0" applyBorder="1" applyAlignment="1">
      <alignment horizontal="center" vertical="center"/>
    </xf>
    <xf numFmtId="0" fontId="0" fillId="0" borderId="34" xfId="0" applyBorder="1" applyAlignment="1">
      <alignment horizontal="center" vertical="center"/>
    </xf>
    <xf numFmtId="0" fontId="0" fillId="0" borderId="37" xfId="0" applyBorder="1" applyAlignment="1">
      <alignment horizontal="center" vertical="center"/>
    </xf>
    <xf numFmtId="0" fontId="57" fillId="7" borderId="25" xfId="0" applyFont="1" applyFill="1" applyBorder="1" applyAlignment="1">
      <alignment horizontal="center" vertical="center" wrapText="1"/>
    </xf>
    <xf numFmtId="0" fontId="57" fillId="7" borderId="39" xfId="0" applyFont="1" applyFill="1" applyBorder="1" applyAlignment="1">
      <alignment horizontal="center" vertical="center" wrapText="1"/>
    </xf>
    <xf numFmtId="0" fontId="88" fillId="7" borderId="34" xfId="0" applyFont="1" applyFill="1" applyBorder="1" applyAlignment="1">
      <alignment horizontal="center" vertical="center" wrapText="1"/>
    </xf>
    <xf numFmtId="0" fontId="18" fillId="0" borderId="34" xfId="0" applyFont="1" applyBorder="1" applyAlignment="1">
      <alignment horizontal="center" vertical="center" wrapText="1"/>
    </xf>
    <xf numFmtId="0" fontId="84" fillId="7" borderId="34" xfId="0" applyFont="1" applyFill="1" applyBorder="1" applyAlignment="1">
      <alignment horizontal="center" vertical="center" wrapText="1"/>
    </xf>
    <xf numFmtId="0" fontId="24" fillId="0" borderId="34" xfId="0" applyFont="1" applyBorder="1" applyAlignment="1">
      <alignment horizontal="center" vertical="center"/>
    </xf>
    <xf numFmtId="0" fontId="88" fillId="8" borderId="34" xfId="0" applyFont="1" applyFill="1" applyBorder="1" applyAlignment="1">
      <alignment horizontal="center" vertical="center" wrapText="1"/>
    </xf>
    <xf numFmtId="0" fontId="66" fillId="0" borderId="0" xfId="0" applyFont="1" applyAlignment="1">
      <alignment horizontal="center"/>
    </xf>
    <xf numFmtId="0" fontId="69" fillId="0" borderId="0" xfId="0" applyFont="1" applyAlignment="1">
      <alignment horizontal="center"/>
    </xf>
    <xf numFmtId="0" fontId="73" fillId="0" borderId="34" xfId="0" applyFont="1" applyBorder="1" applyAlignment="1">
      <alignment horizontal="center" vertical="center"/>
    </xf>
    <xf numFmtId="0" fontId="80" fillId="0" borderId="34" xfId="0" applyFont="1" applyBorder="1" applyAlignment="1">
      <alignment horizontal="center" vertical="center" wrapText="1"/>
    </xf>
    <xf numFmtId="0" fontId="74" fillId="0" borderId="34" xfId="0" applyFont="1" applyBorder="1" applyAlignment="1">
      <alignment horizontal="center" vertical="center"/>
    </xf>
    <xf numFmtId="0" fontId="100" fillId="0" borderId="34" xfId="0" applyFont="1" applyBorder="1" applyAlignment="1">
      <alignment horizontal="center" vertical="center" wrapText="1"/>
    </xf>
    <xf numFmtId="0" fontId="74" fillId="0" borderId="34" xfId="0" applyFont="1" applyBorder="1" applyAlignment="1">
      <alignment horizontal="center" vertical="center" wrapText="1"/>
    </xf>
    <xf numFmtId="0" fontId="101" fillId="0" borderId="34" xfId="0" applyFont="1" applyBorder="1" applyAlignment="1">
      <alignment horizontal="left" vertical="center" wrapText="1"/>
    </xf>
    <xf numFmtId="0" fontId="98" fillId="22" borderId="34" xfId="0" applyFont="1" applyFill="1" applyBorder="1" applyAlignment="1">
      <alignment horizontal="center" vertical="center" wrapText="1"/>
    </xf>
    <xf numFmtId="0" fontId="72" fillId="15" borderId="34" xfId="0" applyFont="1" applyFill="1" applyBorder="1" applyAlignment="1">
      <alignment horizontal="center" vertical="center"/>
    </xf>
    <xf numFmtId="0" fontId="71" fillId="15" borderId="34" xfId="0" applyFont="1" applyFill="1" applyBorder="1" applyAlignment="1">
      <alignment horizontal="center" vertical="center"/>
    </xf>
    <xf numFmtId="0" fontId="57" fillId="15" borderId="34" xfId="0" applyFont="1" applyFill="1" applyBorder="1" applyAlignment="1">
      <alignment horizontal="center" vertical="center" wrapText="1"/>
    </xf>
    <xf numFmtId="0" fontId="57" fillId="15" borderId="34" xfId="0" applyFont="1" applyFill="1" applyBorder="1" applyAlignment="1">
      <alignment horizontal="center" vertical="center"/>
    </xf>
    <xf numFmtId="0" fontId="99" fillId="8" borderId="34" xfId="0" applyFont="1" applyFill="1" applyBorder="1" applyAlignment="1">
      <alignment horizontal="center" vertical="center" wrapText="1"/>
    </xf>
    <xf numFmtId="0" fontId="99" fillId="8" borderId="34" xfId="0" applyFont="1" applyFill="1" applyBorder="1" applyAlignment="1">
      <alignment horizontal="center" vertical="center"/>
    </xf>
    <xf numFmtId="0" fontId="70" fillId="0" borderId="39" xfId="0" applyFont="1" applyBorder="1" applyAlignment="1">
      <alignment horizontal="center" vertical="center"/>
    </xf>
    <xf numFmtId="0" fontId="88" fillId="9" borderId="29" xfId="0" applyFont="1" applyFill="1" applyBorder="1" applyAlignment="1">
      <alignment horizontal="center" vertical="center"/>
    </xf>
    <xf numFmtId="0" fontId="88" fillId="9" borderId="30" xfId="0" applyFont="1" applyFill="1" applyBorder="1" applyAlignment="1">
      <alignment horizontal="center" vertical="center"/>
    </xf>
    <xf numFmtId="0" fontId="88" fillId="9" borderId="31" xfId="0" applyFont="1" applyFill="1" applyBorder="1" applyAlignment="1">
      <alignment horizontal="center" vertical="center"/>
    </xf>
    <xf numFmtId="0" fontId="88" fillId="21" borderId="37" xfId="0" applyFont="1" applyFill="1" applyBorder="1" applyAlignment="1">
      <alignment horizontal="center" vertical="center"/>
    </xf>
    <xf numFmtId="0" fontId="88" fillId="21" borderId="38" xfId="0" applyFont="1" applyFill="1" applyBorder="1" applyAlignment="1">
      <alignment horizontal="center" vertical="center"/>
    </xf>
    <xf numFmtId="0" fontId="88" fillId="8" borderId="37" xfId="2" applyFont="1" applyFill="1" applyBorder="1" applyAlignment="1">
      <alignment horizontal="center" vertical="center" wrapText="1"/>
    </xf>
    <xf numFmtId="0" fontId="88" fillId="8" borderId="38" xfId="2" applyFont="1" applyFill="1" applyBorder="1" applyAlignment="1">
      <alignment horizontal="center" vertical="center" wrapText="1"/>
    </xf>
    <xf numFmtId="0" fontId="84" fillId="0" borderId="37" xfId="2" applyFont="1" applyBorder="1" applyAlignment="1">
      <alignment horizontal="center" vertical="center" wrapText="1"/>
    </xf>
    <xf numFmtId="0" fontId="84" fillId="0" borderId="38" xfId="2" applyFont="1" applyBorder="1" applyAlignment="1">
      <alignment horizontal="center" vertical="center" wrapText="1"/>
    </xf>
    <xf numFmtId="0" fontId="84" fillId="16" borderId="37" xfId="2" applyFont="1" applyFill="1" applyBorder="1" applyAlignment="1">
      <alignment horizontal="center" vertical="center" wrapText="1"/>
    </xf>
    <xf numFmtId="0" fontId="84" fillId="16" borderId="38" xfId="2" applyFont="1" applyFill="1" applyBorder="1" applyAlignment="1">
      <alignment horizontal="center" vertical="center" wrapText="1"/>
    </xf>
    <xf numFmtId="0" fontId="65" fillId="0" borderId="34" xfId="0" applyFont="1" applyBorder="1" applyAlignment="1">
      <alignment horizontal="center" vertical="center" wrapText="1"/>
    </xf>
    <xf numFmtId="0" fontId="84" fillId="0" borderId="34" xfId="0" applyFont="1" applyBorder="1" applyAlignment="1">
      <alignment horizontal="center" vertical="center"/>
    </xf>
    <xf numFmtId="9" fontId="79" fillId="0" borderId="34" xfId="1" applyFont="1" applyBorder="1" applyAlignment="1">
      <alignment horizontal="center" vertical="center"/>
    </xf>
    <xf numFmtId="0" fontId="88" fillId="21" borderId="34" xfId="0" applyFont="1" applyFill="1" applyBorder="1" applyAlignment="1">
      <alignment horizontal="center" vertical="center"/>
    </xf>
    <xf numFmtId="0" fontId="88" fillId="15" borderId="34" xfId="0" applyFont="1" applyFill="1" applyBorder="1" applyAlignment="1">
      <alignment horizontal="center" vertical="center"/>
    </xf>
    <xf numFmtId="0" fontId="94" fillId="8" borderId="37" xfId="2" applyFont="1" applyFill="1" applyBorder="1" applyAlignment="1">
      <alignment horizontal="center" vertical="center"/>
    </xf>
    <xf numFmtId="0" fontId="94" fillId="8" borderId="38" xfId="2" applyFont="1" applyFill="1" applyBorder="1" applyAlignment="1">
      <alignment horizontal="center" vertical="center"/>
    </xf>
    <xf numFmtId="0" fontId="94" fillId="9" borderId="37" xfId="2" applyFont="1" applyFill="1" applyBorder="1" applyAlignment="1">
      <alignment horizontal="center" vertical="center"/>
    </xf>
    <xf numFmtId="0" fontId="94" fillId="9" borderId="38" xfId="2" applyFont="1" applyFill="1" applyBorder="1" applyAlignment="1">
      <alignment horizontal="center" vertical="center"/>
    </xf>
    <xf numFmtId="0" fontId="57" fillId="7" borderId="37" xfId="2" applyFont="1" applyFill="1" applyBorder="1" applyAlignment="1">
      <alignment horizontal="center" vertical="center" wrapText="1"/>
    </xf>
    <xf numFmtId="0" fontId="57" fillId="7" borderId="45" xfId="2" applyFont="1" applyFill="1" applyBorder="1" applyAlignment="1">
      <alignment horizontal="center" vertical="center" wrapText="1"/>
    </xf>
    <xf numFmtId="0" fontId="57" fillId="7" borderId="38" xfId="2" applyFont="1" applyFill="1" applyBorder="1" applyAlignment="1">
      <alignment horizontal="center" vertical="center" wrapText="1"/>
    </xf>
    <xf numFmtId="0" fontId="94" fillId="9" borderId="29" xfId="2" applyFont="1" applyFill="1" applyBorder="1" applyAlignment="1">
      <alignment horizontal="center" vertical="center" wrapText="1"/>
    </xf>
    <xf numFmtId="0" fontId="94" fillId="9" borderId="30" xfId="2" applyFont="1" applyFill="1" applyBorder="1" applyAlignment="1">
      <alignment horizontal="center" vertical="center" wrapText="1"/>
    </xf>
    <xf numFmtId="0" fontId="94" fillId="9" borderId="31" xfId="2" applyFont="1" applyFill="1" applyBorder="1" applyAlignment="1">
      <alignment horizontal="center" vertical="center" wrapText="1"/>
    </xf>
    <xf numFmtId="0" fontId="57" fillId="8" borderId="37" xfId="2" applyFont="1" applyFill="1" applyBorder="1" applyAlignment="1">
      <alignment horizontal="center" vertical="center" wrapText="1"/>
    </xf>
    <xf numFmtId="0" fontId="57" fillId="8" borderId="38" xfId="2" applyFont="1" applyFill="1" applyBorder="1" applyAlignment="1">
      <alignment horizontal="center" vertical="center" wrapText="1"/>
    </xf>
    <xf numFmtId="0" fontId="94" fillId="8" borderId="37" xfId="2" applyFont="1" applyFill="1" applyBorder="1" applyAlignment="1">
      <alignment horizontal="center" vertical="center" wrapText="1"/>
    </xf>
    <xf numFmtId="0" fontId="94" fillId="8" borderId="38" xfId="2" applyFont="1" applyFill="1" applyBorder="1" applyAlignment="1">
      <alignment horizontal="center" vertical="center" wrapText="1"/>
    </xf>
    <xf numFmtId="0" fontId="57" fillId="20" borderId="29" xfId="2" applyFont="1" applyFill="1" applyBorder="1" applyAlignment="1">
      <alignment horizontal="center" vertical="center" wrapText="1"/>
    </xf>
    <xf numFmtId="0" fontId="57" fillId="20" borderId="30" xfId="2" applyFont="1" applyFill="1" applyBorder="1" applyAlignment="1">
      <alignment horizontal="center" vertical="center" wrapText="1"/>
    </xf>
    <xf numFmtId="0" fontId="57" fillId="20" borderId="31" xfId="2" applyFont="1" applyFill="1" applyBorder="1" applyAlignment="1">
      <alignment horizontal="center" vertical="center" wrapText="1"/>
    </xf>
    <xf numFmtId="0" fontId="57" fillId="8" borderId="45" xfId="2" applyFont="1" applyFill="1" applyBorder="1" applyAlignment="1">
      <alignment horizontal="center" vertical="center" wrapText="1"/>
    </xf>
    <xf numFmtId="0" fontId="24" fillId="7" borderId="25" xfId="0" applyFont="1" applyFill="1" applyBorder="1" applyAlignment="1">
      <alignment horizontal="left" vertical="center"/>
    </xf>
    <xf numFmtId="0" fontId="10" fillId="7" borderId="34" xfId="0" applyFont="1" applyFill="1" applyBorder="1" applyAlignment="1">
      <alignment horizontal="center" vertical="center" wrapText="1"/>
    </xf>
    <xf numFmtId="0" fontId="10" fillId="15" borderId="34" xfId="0" applyFont="1" applyFill="1" applyBorder="1" applyAlignment="1">
      <alignment horizontal="center" vertical="center" wrapText="1"/>
    </xf>
    <xf numFmtId="0" fontId="86" fillId="0" borderId="34" xfId="0" applyFont="1" applyBorder="1" applyAlignment="1">
      <alignment horizontal="center" vertical="center" wrapText="1"/>
    </xf>
    <xf numFmtId="0" fontId="48" fillId="8" borderId="34" xfId="0" applyFont="1" applyFill="1" applyBorder="1" applyAlignment="1">
      <alignment horizontal="center" vertical="center" wrapText="1"/>
    </xf>
    <xf numFmtId="0" fontId="91" fillId="3"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89" fillId="8" borderId="34" xfId="0" applyFont="1" applyFill="1" applyBorder="1" applyAlignment="1">
      <alignment horizontal="center" vertical="center" wrapText="1"/>
    </xf>
    <xf numFmtId="0" fontId="91" fillId="7" borderId="34" xfId="0" applyFont="1" applyFill="1" applyBorder="1" applyAlignment="1">
      <alignment horizontal="center" vertical="center" wrapText="1"/>
    </xf>
    <xf numFmtId="0" fontId="71" fillId="7" borderId="34" xfId="0" applyFont="1" applyFill="1" applyBorder="1" applyAlignment="1">
      <alignment horizontal="center" vertical="center" wrapText="1"/>
    </xf>
    <xf numFmtId="0" fontId="71" fillId="8" borderId="34" xfId="0" applyFont="1" applyFill="1" applyBorder="1" applyAlignment="1">
      <alignment horizontal="center" vertical="center" wrapText="1"/>
    </xf>
    <xf numFmtId="0" fontId="48" fillId="9" borderId="34" xfId="0" applyFont="1" applyFill="1" applyBorder="1" applyAlignment="1">
      <alignment horizontal="center" vertical="center" wrapText="1"/>
    </xf>
    <xf numFmtId="0" fontId="96" fillId="8" borderId="34" xfId="0" applyFont="1" applyFill="1" applyBorder="1" applyAlignment="1">
      <alignment horizontal="center" vertical="center" wrapText="1"/>
    </xf>
    <xf numFmtId="0" fontId="91" fillId="8" borderId="34" xfId="0" applyFont="1" applyFill="1" applyBorder="1" applyAlignment="1">
      <alignment horizontal="center" vertical="center" wrapText="1"/>
    </xf>
    <xf numFmtId="0" fontId="40" fillId="8" borderId="34" xfId="0" applyFont="1" applyFill="1" applyBorder="1" applyAlignment="1">
      <alignment horizontal="center" vertical="center" wrapText="1"/>
    </xf>
    <xf numFmtId="0" fontId="96" fillId="7" borderId="34" xfId="0" applyFont="1" applyFill="1" applyBorder="1" applyAlignment="1">
      <alignment horizontal="center" vertical="center" wrapText="1"/>
    </xf>
    <xf numFmtId="0" fontId="96" fillId="7" borderId="34" xfId="0" applyFont="1" applyFill="1" applyBorder="1" applyAlignment="1">
      <alignment horizontal="left" vertical="center" wrapText="1"/>
    </xf>
    <xf numFmtId="0" fontId="91" fillId="7" borderId="34" xfId="0" applyFont="1" applyFill="1" applyBorder="1" applyAlignment="1">
      <alignment horizontal="left" vertical="center" wrapText="1"/>
    </xf>
    <xf numFmtId="0" fontId="10" fillId="8" borderId="34" xfId="0" applyFont="1" applyFill="1" applyBorder="1" applyAlignment="1">
      <alignment horizontal="center" vertical="center" wrapText="1"/>
    </xf>
    <xf numFmtId="0" fontId="48" fillId="8" borderId="34" xfId="0" applyFont="1" applyFill="1" applyBorder="1" applyAlignment="1">
      <alignment horizontal="left" vertical="center" wrapText="1"/>
    </xf>
    <xf numFmtId="0" fontId="40" fillId="5" borderId="34" xfId="0" applyFont="1" applyFill="1" applyBorder="1" applyAlignment="1">
      <alignment horizontal="center" vertical="center" wrapText="1"/>
    </xf>
    <xf numFmtId="0" fontId="40" fillId="6" borderId="34" xfId="0" applyFont="1" applyFill="1" applyBorder="1" applyAlignment="1">
      <alignment horizontal="center" vertical="center" wrapText="1"/>
    </xf>
    <xf numFmtId="1" fontId="40" fillId="0" borderId="34" xfId="0" applyNumberFormat="1" applyFont="1" applyBorder="1" applyAlignment="1">
      <alignment horizontal="center" vertical="center" shrinkToFit="1"/>
    </xf>
    <xf numFmtId="0" fontId="40" fillId="4" borderId="34" xfId="0" applyFont="1" applyFill="1" applyBorder="1" applyAlignment="1">
      <alignment horizontal="center" vertical="center" wrapText="1"/>
    </xf>
    <xf numFmtId="1" fontId="48" fillId="9" borderId="34" xfId="0" applyNumberFormat="1" applyFont="1" applyFill="1" applyBorder="1" applyAlignment="1">
      <alignment horizontal="center" vertical="center" shrinkToFit="1"/>
    </xf>
    <xf numFmtId="0" fontId="40" fillId="0" borderId="34" xfId="0" applyFont="1" applyBorder="1" applyAlignment="1">
      <alignment horizontal="center" vertical="center"/>
    </xf>
    <xf numFmtId="0" fontId="10" fillId="7" borderId="39"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10" fillId="7" borderId="34" xfId="2" applyFont="1" applyFill="1" applyBorder="1" applyAlignment="1">
      <alignment horizontal="center" vertical="center" wrapText="1"/>
    </xf>
    <xf numFmtId="0" fontId="105" fillId="0" borderId="34" xfId="0" applyFont="1" applyBorder="1" applyAlignment="1">
      <alignment horizontal="center" vertical="center"/>
    </xf>
    <xf numFmtId="0" fontId="105" fillId="0" borderId="37" xfId="0" applyFont="1" applyBorder="1" applyAlignment="1">
      <alignment horizontal="center" vertical="center"/>
    </xf>
    <xf numFmtId="0" fontId="40" fillId="0" borderId="37" xfId="0" applyFont="1" applyBorder="1" applyAlignment="1">
      <alignment horizontal="center" vertical="center" wrapText="1"/>
    </xf>
    <xf numFmtId="0" fontId="48" fillId="9" borderId="34" xfId="0" applyFont="1" applyFill="1" applyBorder="1" applyAlignment="1">
      <alignment horizontal="center" vertical="center"/>
    </xf>
    <xf numFmtId="0" fontId="40" fillId="14" borderId="34" xfId="0" applyFont="1" applyFill="1" applyBorder="1" applyAlignment="1">
      <alignment horizontal="center" vertical="center"/>
    </xf>
    <xf numFmtId="0" fontId="24" fillId="0" borderId="0" xfId="0" applyFont="1" applyAlignment="1">
      <alignment horizontal="center" vertical="center"/>
    </xf>
    <xf numFmtId="0" fontId="78" fillId="0" borderId="34" xfId="0" applyFont="1" applyBorder="1" applyAlignment="1">
      <alignment horizontal="center" vertical="center"/>
    </xf>
    <xf numFmtId="9" fontId="82" fillId="0" borderId="24" xfId="1" applyFont="1" applyFill="1" applyBorder="1" applyAlignment="1">
      <alignment horizontal="right" vertical="center"/>
    </xf>
    <xf numFmtId="9" fontId="82" fillId="0" borderId="25" xfId="1" applyFont="1" applyFill="1" applyBorder="1" applyAlignment="1">
      <alignment horizontal="right" vertical="center"/>
    </xf>
    <xf numFmtId="9" fontId="82" fillId="0" borderId="26" xfId="1" applyFont="1" applyFill="1" applyBorder="1" applyAlignment="1">
      <alignment horizontal="right" vertical="center"/>
    </xf>
    <xf numFmtId="9" fontId="82" fillId="0" borderId="27" xfId="1" applyFont="1" applyFill="1" applyBorder="1" applyAlignment="1">
      <alignment horizontal="right" vertical="center"/>
    </xf>
    <xf numFmtId="9" fontId="82" fillId="0" borderId="39" xfId="1" applyFont="1" applyFill="1" applyBorder="1" applyAlignment="1">
      <alignment horizontal="right" vertical="center"/>
    </xf>
    <xf numFmtId="9" fontId="82" fillId="0" borderId="28" xfId="1" applyFont="1" applyFill="1" applyBorder="1" applyAlignment="1">
      <alignment horizontal="right" vertical="center"/>
    </xf>
    <xf numFmtId="0" fontId="57" fillId="8" borderId="34" xfId="0" applyFont="1" applyFill="1" applyBorder="1" applyAlignment="1">
      <alignment horizontal="center" vertical="center"/>
    </xf>
    <xf numFmtId="9" fontId="82" fillId="0" borderId="34" xfId="1" applyFont="1" applyFill="1" applyBorder="1" applyAlignment="1">
      <alignment horizontal="right" vertical="center"/>
    </xf>
    <xf numFmtId="0" fontId="90" fillId="8" borderId="34" xfId="0" applyFont="1" applyFill="1" applyBorder="1" applyAlignment="1">
      <alignment horizontal="center" vertical="center" wrapText="1"/>
    </xf>
    <xf numFmtId="0" fontId="57" fillId="7" borderId="34" xfId="0" applyFont="1" applyFill="1" applyBorder="1" applyAlignment="1">
      <alignment horizontal="center" vertical="center" wrapText="1"/>
    </xf>
    <xf numFmtId="0" fontId="24" fillId="0" borderId="32" xfId="0" applyFont="1" applyBorder="1" applyAlignment="1">
      <alignment horizontal="center" vertical="center"/>
    </xf>
    <xf numFmtId="0" fontId="12" fillId="8" borderId="34" xfId="0" applyFont="1" applyFill="1" applyBorder="1" applyAlignment="1">
      <alignment horizontal="center" vertical="center"/>
    </xf>
    <xf numFmtId="0" fontId="24" fillId="7" borderId="25" xfId="0" applyFont="1" applyFill="1" applyBorder="1" applyAlignment="1">
      <alignment horizontal="center" vertical="center"/>
    </xf>
    <xf numFmtId="0" fontId="103" fillId="0" borderId="34" xfId="0" applyFont="1" applyBorder="1" applyAlignment="1">
      <alignment horizontal="center" vertical="center" wrapText="1"/>
    </xf>
    <xf numFmtId="0" fontId="84" fillId="0" borderId="34" xfId="0" applyFont="1" applyBorder="1" applyAlignment="1">
      <alignment horizontal="center" vertical="center" wrapText="1"/>
    </xf>
    <xf numFmtId="0" fontId="78" fillId="0" borderId="24" xfId="0" applyFont="1" applyBorder="1" applyAlignment="1">
      <alignment horizontal="center" vertical="center"/>
    </xf>
    <xf numFmtId="0" fontId="78" fillId="0" borderId="25" xfId="0" applyFont="1" applyBorder="1" applyAlignment="1">
      <alignment horizontal="center" vertical="center"/>
    </xf>
    <xf numFmtId="0" fontId="78" fillId="0" borderId="26" xfId="0" applyFont="1" applyBorder="1" applyAlignment="1">
      <alignment horizontal="center" vertical="center"/>
    </xf>
    <xf numFmtId="0" fontId="78" fillId="0" borderId="27" xfId="0" applyFont="1" applyBorder="1" applyAlignment="1">
      <alignment horizontal="center" vertical="center"/>
    </xf>
    <xf numFmtId="0" fontId="78" fillId="0" borderId="39" xfId="0" applyFont="1" applyBorder="1" applyAlignment="1">
      <alignment horizontal="center" vertical="center"/>
    </xf>
    <xf numFmtId="0" fontId="78" fillId="0" borderId="28"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24" fillId="0" borderId="42" xfId="0" applyFont="1" applyBorder="1" applyAlignment="1">
      <alignment horizontal="center" vertical="center"/>
    </xf>
    <xf numFmtId="0" fontId="24" fillId="0" borderId="27" xfId="0" applyFont="1" applyBorder="1" applyAlignment="1">
      <alignment horizontal="center" vertical="center"/>
    </xf>
    <xf numFmtId="0" fontId="24" fillId="0" borderId="39" xfId="0" applyFont="1" applyBorder="1" applyAlignment="1">
      <alignment horizontal="center" vertical="center"/>
    </xf>
    <xf numFmtId="0" fontId="24" fillId="0" borderId="28" xfId="0" applyFont="1" applyBorder="1" applyAlignment="1">
      <alignment horizontal="center" vertical="center"/>
    </xf>
    <xf numFmtId="0" fontId="12" fillId="8" borderId="24" xfId="0" applyFont="1" applyFill="1" applyBorder="1" applyAlignment="1">
      <alignment horizontal="center" vertical="center"/>
    </xf>
    <xf numFmtId="0" fontId="12" fillId="8" borderId="25" xfId="0" applyFont="1" applyFill="1" applyBorder="1" applyAlignment="1">
      <alignment horizontal="center" vertical="center"/>
    </xf>
    <xf numFmtId="0" fontId="12" fillId="8" borderId="26"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39" xfId="0" applyFont="1" applyFill="1" applyBorder="1" applyAlignment="1">
      <alignment horizontal="center" vertical="center"/>
    </xf>
    <xf numFmtId="0" fontId="12" fillId="8" borderId="28" xfId="0" applyFont="1" applyFill="1" applyBorder="1" applyAlignment="1">
      <alignment horizontal="center" vertical="center"/>
    </xf>
    <xf numFmtId="0" fontId="91" fillId="0" borderId="42" xfId="0" applyFont="1" applyBorder="1" applyAlignment="1">
      <alignment horizontal="center" vertical="center" wrapText="1"/>
    </xf>
    <xf numFmtId="0" fontId="91" fillId="0" borderId="24" xfId="0" applyFont="1" applyBorder="1" applyAlignment="1">
      <alignment horizontal="center" vertical="center" wrapText="1"/>
    </xf>
    <xf numFmtId="0" fontId="91" fillId="0" borderId="26" xfId="0" applyFont="1" applyBorder="1" applyAlignment="1">
      <alignment horizontal="center" vertical="center" wrapText="1"/>
    </xf>
    <xf numFmtId="0" fontId="91" fillId="0" borderId="27" xfId="0" applyFont="1" applyBorder="1" applyAlignment="1">
      <alignment horizontal="center" vertical="center" wrapText="1"/>
    </xf>
    <xf numFmtId="0" fontId="91" fillId="0" borderId="28" xfId="0" applyFont="1" applyBorder="1" applyAlignment="1">
      <alignment horizontal="center" vertical="center" wrapText="1"/>
    </xf>
    <xf numFmtId="0" fontId="30" fillId="9" borderId="34"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76" fillId="7" borderId="11" xfId="0" applyFont="1" applyFill="1" applyBorder="1" applyAlignment="1">
      <alignment horizontal="center" vertical="top" wrapText="1"/>
    </xf>
    <xf numFmtId="0" fontId="76" fillId="7" borderId="12" xfId="0" applyFont="1" applyFill="1" applyBorder="1" applyAlignment="1">
      <alignment horizontal="center" vertical="top" wrapText="1"/>
    </xf>
    <xf numFmtId="0" fontId="76" fillId="7" borderId="13" xfId="0" applyFont="1" applyFill="1" applyBorder="1" applyAlignment="1">
      <alignment horizontal="center" vertical="top" wrapText="1"/>
    </xf>
    <xf numFmtId="0" fontId="77" fillId="8" borderId="11" xfId="0" applyFont="1" applyFill="1" applyBorder="1" applyAlignment="1">
      <alignment horizontal="left" vertical="center" wrapText="1"/>
    </xf>
    <xf numFmtId="0" fontId="77" fillId="8" borderId="12" xfId="0" applyFont="1" applyFill="1" applyBorder="1" applyAlignment="1">
      <alignment horizontal="left" vertical="center" wrapText="1"/>
    </xf>
    <xf numFmtId="0" fontId="77" fillId="8" borderId="13" xfId="0" applyFont="1" applyFill="1" applyBorder="1" applyAlignment="1">
      <alignment horizontal="left" vertical="center" wrapText="1"/>
    </xf>
    <xf numFmtId="0" fontId="76" fillId="0" borderId="11" xfId="0" applyFont="1" applyBorder="1" applyAlignment="1">
      <alignment horizontal="left" vertical="center" wrapText="1"/>
    </xf>
    <xf numFmtId="0" fontId="76" fillId="0" borderId="12" xfId="0" applyFont="1" applyBorder="1" applyAlignment="1">
      <alignment horizontal="left" vertical="center" wrapText="1"/>
    </xf>
    <xf numFmtId="0" fontId="76" fillId="0" borderId="13" xfId="0" applyFont="1" applyBorder="1" applyAlignment="1">
      <alignment horizontal="left" vertical="center" wrapText="1"/>
    </xf>
    <xf numFmtId="1" fontId="104" fillId="0" borderId="11" xfId="0" applyNumberFormat="1" applyFont="1" applyBorder="1" applyAlignment="1">
      <alignment horizontal="left" vertical="center" shrinkToFit="1"/>
    </xf>
    <xf numFmtId="1" fontId="104" fillId="0" borderId="12" xfId="0" applyNumberFormat="1" applyFont="1" applyBorder="1" applyAlignment="1">
      <alignment horizontal="left" vertical="center" shrinkToFit="1"/>
    </xf>
    <xf numFmtId="1" fontId="104" fillId="0" borderId="13" xfId="0" applyNumberFormat="1" applyFont="1" applyBorder="1" applyAlignment="1">
      <alignment horizontal="left" vertical="center" shrinkToFit="1"/>
    </xf>
    <xf numFmtId="1" fontId="104" fillId="0" borderId="11" xfId="0" applyNumberFormat="1" applyFont="1" applyBorder="1" applyAlignment="1">
      <alignment horizontal="left" vertical="center" wrapText="1" shrinkToFit="1"/>
    </xf>
    <xf numFmtId="1" fontId="104" fillId="0" borderId="12" xfId="0" applyNumberFormat="1" applyFont="1" applyBorder="1" applyAlignment="1">
      <alignment horizontal="left" vertical="center" wrapText="1" shrinkToFit="1"/>
    </xf>
    <xf numFmtId="1" fontId="104" fillId="0" borderId="13" xfId="0" applyNumberFormat="1" applyFont="1" applyBorder="1" applyAlignment="1">
      <alignment horizontal="left" vertical="center" wrapText="1" shrinkToFit="1"/>
    </xf>
    <xf numFmtId="1" fontId="29" fillId="0" borderId="11" xfId="0" applyNumberFormat="1" applyFont="1" applyBorder="1" applyAlignment="1">
      <alignment horizontal="left" vertical="center" shrinkToFit="1"/>
    </xf>
    <xf numFmtId="1" fontId="29" fillId="0" borderId="12" xfId="0" applyNumberFormat="1" applyFont="1" applyBorder="1" applyAlignment="1">
      <alignment horizontal="left" vertical="center" shrinkToFit="1"/>
    </xf>
    <xf numFmtId="1" fontId="29" fillId="0" borderId="13" xfId="0" applyNumberFormat="1" applyFont="1" applyBorder="1" applyAlignment="1">
      <alignment horizontal="left" vertical="center" shrinkToFit="1"/>
    </xf>
    <xf numFmtId="1" fontId="29" fillId="0" borderId="11" xfId="0" applyNumberFormat="1" applyFont="1" applyBorder="1" applyAlignment="1">
      <alignment horizontal="left" vertical="top" wrapText="1" shrinkToFit="1"/>
    </xf>
    <xf numFmtId="1" fontId="29" fillId="0" borderId="12" xfId="0" applyNumberFormat="1" applyFont="1" applyBorder="1" applyAlignment="1">
      <alignment horizontal="left" vertical="top" wrapText="1" shrinkToFit="1"/>
    </xf>
    <xf numFmtId="1" fontId="29" fillId="0" borderId="13" xfId="0" applyNumberFormat="1" applyFont="1" applyBorder="1" applyAlignment="1">
      <alignment horizontal="left" vertical="top" wrapText="1" shrinkToFi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76" fillId="8" borderId="11" xfId="0" applyFont="1" applyFill="1" applyBorder="1" applyAlignment="1">
      <alignment horizontal="left" vertical="top" wrapText="1"/>
    </xf>
    <xf numFmtId="0" fontId="76" fillId="8" borderId="13" xfId="0" applyFont="1" applyFill="1" applyBorder="1" applyAlignment="1">
      <alignment horizontal="left" vertical="top" wrapText="1"/>
    </xf>
    <xf numFmtId="1" fontId="104" fillId="0" borderId="11" xfId="0" applyNumberFormat="1" applyFont="1" applyBorder="1" applyAlignment="1">
      <alignment horizontal="left" vertical="top" shrinkToFit="1"/>
    </xf>
    <xf numFmtId="1" fontId="104" fillId="0" borderId="12" xfId="0" applyNumberFormat="1" applyFont="1" applyBorder="1" applyAlignment="1">
      <alignment horizontal="left" vertical="top" shrinkToFit="1"/>
    </xf>
    <xf numFmtId="1" fontId="104" fillId="0" borderId="13" xfId="0" applyNumberFormat="1" applyFont="1" applyBorder="1" applyAlignment="1">
      <alignment horizontal="left" vertical="top" shrinkToFit="1"/>
    </xf>
    <xf numFmtId="0" fontId="24" fillId="0" borderId="11" xfId="0" applyFont="1" applyBorder="1" applyAlignment="1">
      <alignment horizontal="left" vertical="top" wrapText="1"/>
    </xf>
    <xf numFmtId="0" fontId="24" fillId="0" borderId="13" xfId="0" applyFont="1" applyBorder="1" applyAlignment="1">
      <alignment horizontal="left" vertical="top" wrapText="1"/>
    </xf>
    <xf numFmtId="0" fontId="76" fillId="0" borderId="11" xfId="0" applyFont="1" applyBorder="1" applyAlignment="1">
      <alignment horizontal="left" vertical="top" wrapText="1"/>
    </xf>
    <xf numFmtId="0" fontId="76" fillId="0" borderId="13" xfId="0" applyFont="1" applyBorder="1" applyAlignment="1">
      <alignment horizontal="left" vertical="top" wrapText="1"/>
    </xf>
    <xf numFmtId="0" fontId="20" fillId="8" borderId="37" xfId="2" applyFont="1" applyFill="1" applyBorder="1" applyAlignment="1">
      <alignment horizontal="center" vertical="center" wrapText="1"/>
    </xf>
    <xf numFmtId="0" fontId="20" fillId="8" borderId="38" xfId="2" applyFont="1" applyFill="1" applyBorder="1" applyAlignment="1">
      <alignment horizontal="center" vertical="center" wrapText="1"/>
    </xf>
    <xf numFmtId="0" fontId="55" fillId="19" borderId="34" xfId="0" applyFont="1" applyFill="1" applyBorder="1" applyAlignment="1">
      <alignment horizontal="center" vertical="center"/>
    </xf>
    <xf numFmtId="0" fontId="27" fillId="8" borderId="37" xfId="2" applyFont="1" applyFill="1" applyBorder="1" applyAlignment="1">
      <alignment horizontal="center" vertical="center" wrapText="1"/>
    </xf>
    <xf numFmtId="0" fontId="27" fillId="8" borderId="38" xfId="2" applyFont="1" applyFill="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6" borderId="37" xfId="2" applyFont="1" applyFill="1" applyBorder="1" applyAlignment="1">
      <alignment horizontal="center" vertical="center" wrapText="1"/>
    </xf>
    <xf numFmtId="0" fontId="22" fillId="16" borderId="38" xfId="2" applyFont="1" applyFill="1" applyBorder="1" applyAlignment="1">
      <alignment horizontal="center" vertical="center" wrapText="1"/>
    </xf>
    <xf numFmtId="0" fontId="22" fillId="0" borderId="37" xfId="2" applyFont="1" applyBorder="1" applyAlignment="1">
      <alignment horizontal="center" vertical="center" wrapText="1"/>
    </xf>
    <xf numFmtId="0" fontId="22" fillId="0" borderId="38" xfId="2" applyFont="1" applyBorder="1" applyAlignment="1">
      <alignment horizontal="center" vertical="center" wrapText="1"/>
    </xf>
    <xf numFmtId="9" fontId="22" fillId="0" borderId="37" xfId="1" applyFont="1" applyBorder="1" applyAlignment="1">
      <alignment horizontal="center" vertical="center"/>
    </xf>
    <xf numFmtId="9" fontId="22" fillId="0" borderId="38" xfId="1" applyFont="1" applyBorder="1" applyAlignment="1">
      <alignment horizontal="center" vertical="center"/>
    </xf>
    <xf numFmtId="0" fontId="55" fillId="19" borderId="29" xfId="0" applyFont="1" applyFill="1" applyBorder="1" applyAlignment="1">
      <alignment horizontal="center" vertical="center"/>
    </xf>
    <xf numFmtId="0" fontId="55" fillId="19" borderId="30" xfId="0" applyFont="1" applyFill="1" applyBorder="1" applyAlignment="1">
      <alignment horizontal="center" vertical="center"/>
    </xf>
    <xf numFmtId="0" fontId="55" fillId="19" borderId="31" xfId="0" applyFont="1" applyFill="1" applyBorder="1" applyAlignment="1">
      <alignment horizontal="center" vertical="center"/>
    </xf>
    <xf numFmtId="0" fontId="20" fillId="17" borderId="34" xfId="2" applyFont="1" applyFill="1" applyBorder="1" applyAlignment="1">
      <alignment horizontal="center" vertical="center" wrapText="1"/>
    </xf>
    <xf numFmtId="0" fontId="20" fillId="9" borderId="29" xfId="2" applyFont="1" applyFill="1" applyBorder="1" applyAlignment="1">
      <alignment horizontal="center" vertical="center" wrapText="1"/>
    </xf>
    <xf numFmtId="0" fontId="20" fillId="9" borderId="30" xfId="2" applyFont="1" applyFill="1" applyBorder="1" applyAlignment="1">
      <alignment horizontal="center" vertical="center" wrapText="1"/>
    </xf>
    <xf numFmtId="0" fontId="20" fillId="9" borderId="31" xfId="2" applyFont="1" applyFill="1" applyBorder="1" applyAlignment="1">
      <alignment horizontal="center" vertical="center" wrapText="1"/>
    </xf>
    <xf numFmtId="0" fontId="20" fillId="17" borderId="37" xfId="2" applyFont="1" applyFill="1" applyBorder="1" applyAlignment="1">
      <alignment horizontal="center" vertical="center" wrapText="1"/>
    </xf>
    <xf numFmtId="0" fontId="20" fillId="17" borderId="38" xfId="2" applyFont="1" applyFill="1" applyBorder="1" applyAlignment="1">
      <alignment horizontal="center" vertical="center" wrapText="1"/>
    </xf>
    <xf numFmtId="0" fontId="27" fillId="8" borderId="45" xfId="2" applyFont="1" applyFill="1" applyBorder="1" applyAlignment="1">
      <alignment horizontal="center" vertical="center" wrapText="1"/>
    </xf>
    <xf numFmtId="0" fontId="22" fillId="0" borderId="45" xfId="2" applyFont="1" applyBorder="1" applyAlignment="1">
      <alignment horizontal="center" vertical="center" wrapText="1"/>
    </xf>
    <xf numFmtId="0" fontId="22" fillId="16" borderId="45" xfId="2" applyFont="1" applyFill="1" applyBorder="1" applyAlignment="1">
      <alignment horizontal="center" vertical="center" wrapText="1"/>
    </xf>
    <xf numFmtId="0" fontId="49" fillId="0" borderId="34" xfId="0" applyFont="1" applyBorder="1" applyAlignment="1">
      <alignment horizontal="center" vertical="center" wrapText="1"/>
    </xf>
    <xf numFmtId="0" fontId="51" fillId="0" borderId="37" xfId="0" applyFont="1" applyBorder="1" applyAlignment="1">
      <alignment horizontal="center" vertical="center"/>
    </xf>
    <xf numFmtId="9" fontId="50" fillId="0" borderId="34" xfId="1" applyFont="1" applyBorder="1" applyAlignment="1">
      <alignment horizontal="center" vertical="center"/>
    </xf>
    <xf numFmtId="9" fontId="51" fillId="0" borderId="37" xfId="1" applyFont="1" applyBorder="1" applyAlignment="1">
      <alignment horizontal="center" vertical="center"/>
    </xf>
    <xf numFmtId="0" fontId="15"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56" fillId="17" borderId="34" xfId="0" applyFont="1" applyFill="1" applyBorder="1" applyAlignment="1">
      <alignment horizontal="center" vertical="center" wrapText="1"/>
    </xf>
    <xf numFmtId="0" fontId="27" fillId="9" borderId="30" xfId="2" applyFont="1" applyFill="1" applyBorder="1" applyAlignment="1">
      <alignment horizontal="center" vertical="center" wrapText="1"/>
    </xf>
    <xf numFmtId="0" fontId="27" fillId="9" borderId="31" xfId="2" applyFont="1" applyFill="1" applyBorder="1" applyAlignment="1">
      <alignment horizontal="center" vertical="center" wrapText="1"/>
    </xf>
    <xf numFmtId="0" fontId="55" fillId="19" borderId="42" xfId="0" applyFont="1" applyFill="1" applyBorder="1" applyAlignment="1">
      <alignment horizontal="center" vertical="center"/>
    </xf>
    <xf numFmtId="0" fontId="27" fillId="17" borderId="37" xfId="2" applyFont="1" applyFill="1" applyBorder="1" applyAlignment="1">
      <alignment horizontal="center" vertical="center" wrapText="1"/>
    </xf>
    <xf numFmtId="0" fontId="27" fillId="17" borderId="45" xfId="2" applyFont="1" applyFill="1" applyBorder="1" applyAlignment="1">
      <alignment horizontal="center" vertical="center" wrapText="1"/>
    </xf>
    <xf numFmtId="0" fontId="52" fillId="18" borderId="29" xfId="2" applyFont="1" applyFill="1" applyBorder="1" applyAlignment="1">
      <alignment horizontal="center" vertical="center" wrapText="1"/>
    </xf>
    <xf numFmtId="0" fontId="52" fillId="18" borderId="30" xfId="2" applyFont="1" applyFill="1" applyBorder="1" applyAlignment="1">
      <alignment horizontal="center" vertical="center" wrapText="1"/>
    </xf>
    <xf numFmtId="0" fontId="52" fillId="18" borderId="31" xfId="2" applyFont="1" applyFill="1" applyBorder="1" applyAlignment="1">
      <alignment horizontal="center" vertical="center" wrapText="1"/>
    </xf>
    <xf numFmtId="0" fontId="20" fillId="17"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2" applyFont="1" applyFill="1" applyBorder="1" applyAlignment="1">
      <alignment horizontal="center" vertical="center"/>
    </xf>
    <xf numFmtId="0" fontId="20" fillId="9" borderId="24" xfId="2" applyFont="1" applyFill="1" applyBorder="1" applyAlignment="1">
      <alignment horizontal="center" vertical="center" wrapText="1"/>
    </xf>
    <xf numFmtId="0" fontId="20" fillId="9" borderId="25" xfId="2" applyFont="1" applyFill="1" applyBorder="1" applyAlignment="1">
      <alignment horizontal="center" vertical="center" wrapText="1"/>
    </xf>
    <xf numFmtId="0" fontId="20" fillId="9" borderId="26" xfId="2" applyFont="1" applyFill="1" applyBorder="1" applyAlignment="1">
      <alignment horizontal="center" vertical="center" wrapText="1"/>
    </xf>
    <xf numFmtId="0" fontId="20" fillId="9" borderId="27" xfId="2" applyFont="1" applyFill="1" applyBorder="1" applyAlignment="1">
      <alignment horizontal="center" vertical="center" wrapText="1"/>
    </xf>
    <xf numFmtId="0" fontId="20" fillId="9" borderId="39" xfId="2" applyFont="1" applyFill="1" applyBorder="1" applyAlignment="1">
      <alignment horizontal="center" vertical="center" wrapText="1"/>
    </xf>
    <xf numFmtId="0" fontId="20" fillId="9" borderId="28" xfId="2" applyFont="1" applyFill="1" applyBorder="1" applyAlignment="1">
      <alignment horizontal="center" vertical="center" wrapText="1"/>
    </xf>
    <xf numFmtId="0" fontId="58" fillId="19" borderId="29" xfId="0" applyFont="1" applyFill="1" applyBorder="1" applyAlignment="1">
      <alignment horizontal="center" vertical="center" wrapText="1"/>
    </xf>
    <xf numFmtId="0" fontId="58" fillId="19" borderId="30" xfId="0" applyFont="1" applyFill="1" applyBorder="1" applyAlignment="1">
      <alignment horizontal="center" vertical="center" wrapText="1"/>
    </xf>
    <xf numFmtId="0" fontId="58" fillId="19" borderId="31" xfId="0" applyFont="1" applyFill="1" applyBorder="1" applyAlignment="1">
      <alignment horizontal="center" vertical="center" wrapText="1"/>
    </xf>
    <xf numFmtId="0" fontId="19" fillId="7" borderId="39" xfId="2" applyFont="1" applyFill="1" applyBorder="1" applyAlignment="1">
      <alignment horizontal="center" vertical="center"/>
    </xf>
    <xf numFmtId="0" fontId="19" fillId="7" borderId="28" xfId="2" applyFont="1" applyFill="1" applyBorder="1" applyAlignment="1">
      <alignment horizontal="center" vertical="center"/>
    </xf>
    <xf numFmtId="1" fontId="7" fillId="0" borderId="29" xfId="0" applyNumberFormat="1" applyFont="1" applyBorder="1" applyAlignment="1">
      <alignment horizontal="center" vertical="center" shrinkToFit="1"/>
    </xf>
    <xf numFmtId="1" fontId="7" fillId="0" borderId="30" xfId="0" applyNumberFormat="1" applyFont="1" applyBorder="1" applyAlignment="1">
      <alignment horizontal="center" vertical="center" shrinkToFit="1"/>
    </xf>
    <xf numFmtId="1" fontId="7" fillId="0" borderId="31" xfId="0" applyNumberFormat="1" applyFont="1" applyBorder="1" applyAlignment="1">
      <alignment horizontal="center" vertical="center" shrinkToFit="1"/>
    </xf>
    <xf numFmtId="0" fontId="34" fillId="17" borderId="11"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4" fillId="17" borderId="12" xfId="0" applyFont="1" applyFill="1" applyBorder="1" applyAlignment="1">
      <alignment horizontal="center" vertical="center" wrapText="1"/>
    </xf>
    <xf numFmtId="0" fontId="32" fillId="0" borderId="34" xfId="0" applyFont="1" applyBorder="1" applyAlignment="1">
      <alignment horizontal="center" vertical="center" wrapText="1"/>
    </xf>
    <xf numFmtId="0" fontId="34" fillId="17" borderId="1"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3" xfId="0" applyFont="1" applyBorder="1" applyAlignment="1">
      <alignment horizontal="center" vertical="center" wrapText="1"/>
    </xf>
    <xf numFmtId="0" fontId="34" fillId="17" borderId="2" xfId="0" applyFont="1" applyFill="1" applyBorder="1" applyAlignment="1">
      <alignment horizontal="center" vertical="center" wrapText="1"/>
    </xf>
    <xf numFmtId="0" fontId="88" fillId="17" borderId="34" xfId="0" applyFont="1" applyFill="1" applyBorder="1" applyAlignment="1">
      <alignment horizontal="center" vertical="center" wrapText="1"/>
    </xf>
    <xf numFmtId="0" fontId="31" fillId="17" borderId="34" xfId="0" applyFont="1" applyFill="1" applyBorder="1" applyAlignment="1">
      <alignment horizontal="center" vertical="center" wrapText="1"/>
    </xf>
    <xf numFmtId="0" fontId="86" fillId="8" borderId="34" xfId="0" applyFont="1" applyFill="1" applyBorder="1" applyAlignment="1">
      <alignment horizontal="center" vertical="center" wrapText="1"/>
    </xf>
    <xf numFmtId="0" fontId="44" fillId="8" borderId="34" xfId="0" applyFont="1" applyFill="1" applyBorder="1" applyAlignment="1">
      <alignment horizontal="center" vertical="center" wrapText="1"/>
    </xf>
    <xf numFmtId="0" fontId="34" fillId="17" borderId="7" xfId="0" applyFont="1" applyFill="1" applyBorder="1" applyAlignment="1">
      <alignment horizontal="center" vertical="center" wrapText="1"/>
    </xf>
    <xf numFmtId="0" fontId="34" fillId="17" borderId="9" xfId="0"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34" fillId="17" borderId="8" xfId="0" applyFont="1" applyFill="1" applyBorder="1" applyAlignment="1">
      <alignment horizontal="center" vertical="center" wrapText="1"/>
    </xf>
    <xf numFmtId="0" fontId="32" fillId="0" borderId="38" xfId="0" applyFont="1" applyBorder="1" applyAlignment="1">
      <alignment horizontal="center" vertical="center" wrapText="1"/>
    </xf>
    <xf numFmtId="0" fontId="34" fillId="9" borderId="34" xfId="0" applyFont="1" applyFill="1" applyBorder="1" applyAlignment="1">
      <alignment horizontal="center" vertical="center" wrapText="1"/>
    </xf>
    <xf numFmtId="0" fontId="34" fillId="17" borderId="34" xfId="0" applyFont="1" applyFill="1" applyBorder="1" applyAlignment="1">
      <alignment horizontal="center" vertical="center" wrapText="1"/>
    </xf>
    <xf numFmtId="0" fontId="32" fillId="0" borderId="29"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32" fillId="3" borderId="34" xfId="0" applyFont="1" applyFill="1" applyBorder="1" applyAlignment="1">
      <alignment horizontal="center" vertical="center" wrapText="1"/>
    </xf>
    <xf numFmtId="0" fontId="13" fillId="17" borderId="34" xfId="0" applyFont="1" applyFill="1" applyBorder="1" applyAlignment="1">
      <alignment horizontal="center" vertical="top" wrapText="1"/>
    </xf>
    <xf numFmtId="0" fontId="32" fillId="17" borderId="34" xfId="0" applyFont="1" applyFill="1" applyBorder="1" applyAlignment="1">
      <alignment horizontal="center" vertical="center" wrapText="1"/>
    </xf>
    <xf numFmtId="0" fontId="34" fillId="17" borderId="39" xfId="0" applyFont="1" applyFill="1" applyBorder="1" applyAlignment="1">
      <alignment horizontal="center" vertical="center" wrapText="1"/>
    </xf>
    <xf numFmtId="0" fontId="32" fillId="0" borderId="39" xfId="0" applyFont="1" applyBorder="1" applyAlignment="1">
      <alignment horizontal="center" vertical="center" wrapText="1"/>
    </xf>
    <xf numFmtId="0" fontId="44" fillId="8" borderId="29" xfId="0" applyFont="1" applyFill="1" applyBorder="1" applyAlignment="1">
      <alignment horizontal="center" vertical="center" wrapText="1"/>
    </xf>
    <xf numFmtId="0" fontId="44" fillId="8" borderId="30" xfId="0" applyFont="1" applyFill="1" applyBorder="1" applyAlignment="1">
      <alignment horizontal="center" vertical="center" wrapText="1"/>
    </xf>
    <xf numFmtId="0" fontId="44" fillId="8" borderId="31" xfId="0" applyFont="1" applyFill="1" applyBorder="1" applyAlignment="1">
      <alignment horizontal="center" vertical="center" wrapText="1"/>
    </xf>
    <xf numFmtId="0" fontId="1" fillId="0" borderId="3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43" fillId="8" borderId="0" xfId="0" applyFont="1" applyFill="1" applyAlignment="1">
      <alignment horizontal="center" vertical="center" wrapText="1"/>
    </xf>
    <xf numFmtId="0" fontId="34" fillId="17" borderId="4" xfId="0" applyFont="1" applyFill="1" applyBorder="1" applyAlignment="1">
      <alignment horizontal="center" vertical="top" wrapText="1"/>
    </xf>
    <xf numFmtId="0" fontId="34" fillId="17" borderId="5" xfId="0" applyFont="1" applyFill="1" applyBorder="1" applyAlignment="1">
      <alignment horizontal="center" vertical="top" wrapText="1"/>
    </xf>
    <xf numFmtId="0" fontId="34" fillId="17" borderId="7" xfId="0" applyFont="1" applyFill="1" applyBorder="1" applyAlignment="1">
      <alignment horizontal="left" vertical="top" wrapText="1" indent="3"/>
    </xf>
    <xf numFmtId="0" fontId="34" fillId="17" borderId="5" xfId="0" applyFont="1" applyFill="1" applyBorder="1" applyAlignment="1">
      <alignment horizontal="left" vertical="top" wrapText="1" indent="3"/>
    </xf>
    <xf numFmtId="0" fontId="34" fillId="17" borderId="0" xfId="0" applyFont="1" applyFill="1" applyAlignment="1">
      <alignment horizontal="center" vertical="top" wrapText="1"/>
    </xf>
    <xf numFmtId="0" fontId="33" fillId="8" borderId="34"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4"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33" fillId="17" borderId="11" xfId="0" applyFont="1" applyFill="1" applyBorder="1" applyAlignment="1">
      <alignment horizontal="left" vertical="top" wrapText="1" indent="10"/>
    </xf>
    <xf numFmtId="0" fontId="32" fillId="17" borderId="12" xfId="0" applyFont="1" applyFill="1" applyBorder="1" applyAlignment="1">
      <alignment horizontal="left" vertical="top" wrapText="1" indent="10"/>
    </xf>
    <xf numFmtId="0" fontId="32" fillId="17" borderId="0" xfId="0" applyFont="1" applyFill="1" applyAlignment="1">
      <alignment horizontal="left" vertical="top" wrapText="1" indent="10"/>
    </xf>
    <xf numFmtId="0" fontId="33" fillId="17" borderId="34" xfId="0" applyFont="1" applyFill="1" applyBorder="1" applyAlignment="1">
      <alignment horizontal="center" vertical="top" wrapText="1"/>
    </xf>
    <xf numFmtId="0" fontId="32" fillId="17" borderId="34" xfId="0" applyFont="1" applyFill="1" applyBorder="1" applyAlignment="1">
      <alignment horizontal="center" vertical="top" wrapText="1"/>
    </xf>
    <xf numFmtId="0" fontId="32" fillId="0" borderId="4" xfId="0" applyFont="1" applyBorder="1" applyAlignment="1">
      <alignment horizontal="center" vertical="top" wrapText="1"/>
    </xf>
    <xf numFmtId="0" fontId="32" fillId="0" borderId="0" xfId="0" applyFont="1" applyAlignment="1">
      <alignment horizontal="center" vertical="top" wrapText="1"/>
    </xf>
    <xf numFmtId="0" fontId="32" fillId="0" borderId="42" xfId="0" applyFont="1" applyBorder="1" applyAlignment="1">
      <alignment horizontal="center" vertical="top"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34" fillId="9" borderId="4" xfId="0" applyFont="1" applyFill="1" applyBorder="1" applyAlignment="1">
      <alignment horizontal="center" vertical="center" wrapText="1"/>
    </xf>
    <xf numFmtId="0" fontId="34" fillId="9" borderId="0" xfId="0" applyFont="1" applyFill="1" applyAlignment="1">
      <alignment horizontal="center" vertical="center" wrapText="1"/>
    </xf>
    <xf numFmtId="0" fontId="34" fillId="9" borderId="42" xfId="0" applyFont="1" applyFill="1" applyBorder="1" applyAlignment="1">
      <alignment horizontal="center" vertical="center" wrapText="1"/>
    </xf>
    <xf numFmtId="0" fontId="32" fillId="17" borderId="11" xfId="0" applyFont="1" applyFill="1" applyBorder="1" applyAlignment="1">
      <alignment horizontal="left" vertical="top" wrapText="1" indent="10"/>
    </xf>
    <xf numFmtId="0" fontId="32"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2" fillId="0" borderId="27" xfId="0" applyFont="1" applyBorder="1" applyAlignment="1">
      <alignment horizontal="center" vertical="top" wrapText="1"/>
    </xf>
    <xf numFmtId="0" fontId="32" fillId="0" borderId="28" xfId="0" applyFont="1" applyBorder="1" applyAlignment="1">
      <alignment horizontal="center" vertical="top" wrapText="1"/>
    </xf>
    <xf numFmtId="0" fontId="32" fillId="0" borderId="39" xfId="0" applyFont="1" applyBorder="1" applyAlignment="1">
      <alignment horizontal="center" vertical="top" wrapText="1"/>
    </xf>
    <xf numFmtId="0" fontId="34" fillId="17" borderId="5" xfId="0" applyFont="1" applyFill="1" applyBorder="1" applyAlignment="1">
      <alignment horizontal="center" vertical="center" wrapText="1"/>
    </xf>
    <xf numFmtId="0" fontId="33" fillId="17" borderId="4" xfId="0" applyFont="1" applyFill="1" applyBorder="1" applyAlignment="1">
      <alignment horizontal="center" vertical="center" wrapText="1"/>
    </xf>
    <xf numFmtId="0" fontId="32"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16" fillId="8" borderId="11" xfId="0" applyFont="1" applyFill="1" applyBorder="1" applyAlignment="1">
      <alignment horizontal="left" wrapText="1"/>
    </xf>
    <xf numFmtId="0" fontId="16" fillId="8" borderId="13" xfId="0" applyFont="1" applyFill="1" applyBorder="1" applyAlignment="1">
      <alignment horizontal="left" wrapText="1"/>
    </xf>
    <xf numFmtId="0" fontId="24" fillId="0" borderId="11" xfId="0" applyFont="1" applyBorder="1" applyAlignment="1">
      <alignment horizontal="center" vertical="center" wrapText="1"/>
    </xf>
    <xf numFmtId="0" fontId="24" fillId="0" borderId="13" xfId="0" applyFont="1" applyBorder="1" applyAlignment="1">
      <alignment horizontal="center" vertical="center" wrapText="1"/>
    </xf>
    <xf numFmtId="0" fontId="37" fillId="0" borderId="11" xfId="0" applyFont="1" applyBorder="1" applyAlignment="1">
      <alignment horizontal="right" vertical="top" wrapText="1"/>
    </xf>
    <xf numFmtId="0" fontId="38" fillId="0" borderId="12" xfId="0" applyFont="1" applyBorder="1" applyAlignment="1">
      <alignment horizontal="right" vertical="top" wrapText="1"/>
    </xf>
    <xf numFmtId="0" fontId="35" fillId="6" borderId="34" xfId="0" applyFont="1" applyFill="1" applyBorder="1" applyAlignment="1">
      <alignment horizontal="center" wrapText="1"/>
    </xf>
    <xf numFmtId="0" fontId="32" fillId="17" borderId="4" xfId="0" applyFont="1" applyFill="1" applyBorder="1" applyAlignment="1">
      <alignment horizontal="center" vertical="top" wrapText="1"/>
    </xf>
    <xf numFmtId="0" fontId="32" fillId="17" borderId="0" xfId="0" applyFont="1" applyFill="1" applyAlignment="1">
      <alignment horizontal="center" vertical="top" wrapText="1"/>
    </xf>
    <xf numFmtId="0" fontId="34" fillId="8" borderId="1" xfId="0" applyFont="1" applyFill="1" applyBorder="1" applyAlignment="1">
      <alignment horizontal="center" vertical="top" wrapText="1"/>
    </xf>
    <xf numFmtId="0" fontId="34" fillId="8" borderId="2" xfId="0" applyFont="1" applyFill="1" applyBorder="1" applyAlignment="1">
      <alignment horizontal="center" vertical="top" wrapText="1"/>
    </xf>
    <xf numFmtId="0" fontId="34" fillId="8" borderId="3" xfId="0" applyFont="1" applyFill="1" applyBorder="1" applyAlignment="1">
      <alignment horizontal="center" vertical="top" wrapText="1"/>
    </xf>
    <xf numFmtId="0" fontId="34" fillId="8" borderId="11" xfId="0" applyFont="1" applyFill="1" applyBorder="1" applyAlignment="1">
      <alignment horizontal="center" vertical="top" wrapText="1"/>
    </xf>
    <xf numFmtId="0" fontId="34" fillId="8" borderId="12" xfId="0" applyFont="1" applyFill="1" applyBorder="1" applyAlignment="1">
      <alignment horizontal="center" vertical="top" wrapText="1"/>
    </xf>
    <xf numFmtId="0" fontId="34" fillId="8" borderId="34" xfId="0" applyFont="1" applyFill="1" applyBorder="1" applyAlignment="1">
      <alignment horizontal="center" vertical="top" wrapText="1"/>
    </xf>
    <xf numFmtId="0" fontId="34" fillId="8" borderId="11" xfId="0" applyFont="1" applyFill="1" applyBorder="1" applyAlignment="1">
      <alignment horizontal="left" vertical="top" wrapText="1"/>
    </xf>
    <xf numFmtId="0" fontId="34" fillId="8" borderId="13" xfId="0" applyFont="1" applyFill="1" applyBorder="1" applyAlignment="1">
      <alignment horizontal="left" vertical="top" wrapText="1"/>
    </xf>
    <xf numFmtId="1" fontId="36" fillId="0" borderId="11" xfId="0" applyNumberFormat="1" applyFont="1" applyBorder="1" applyAlignment="1">
      <alignment horizontal="center" vertical="top" shrinkToFit="1"/>
    </xf>
    <xf numFmtId="1" fontId="36" fillId="0" borderId="13" xfId="0" applyNumberFormat="1" applyFont="1" applyBorder="1" applyAlignment="1">
      <alignment horizontal="center" vertical="top" shrinkToFit="1"/>
    </xf>
    <xf numFmtId="0" fontId="37" fillId="0" borderId="7" xfId="0" applyFont="1" applyBorder="1" applyAlignment="1">
      <alignment horizontal="right" vertical="top" wrapText="1"/>
    </xf>
    <xf numFmtId="0" fontId="38" fillId="0" borderId="8" xfId="0" applyFont="1" applyBorder="1" applyAlignment="1">
      <alignment horizontal="right" vertical="top" wrapText="1"/>
    </xf>
    <xf numFmtId="0" fontId="39" fillId="4" borderId="38" xfId="0" applyFont="1" applyFill="1" applyBorder="1" applyAlignment="1">
      <alignment horizontal="center" wrapText="1"/>
    </xf>
    <xf numFmtId="0" fontId="40" fillId="0" borderId="11" xfId="0" applyFont="1" applyBorder="1" applyAlignment="1">
      <alignment horizontal="center" wrapText="1"/>
    </xf>
    <xf numFmtId="0" fontId="40" fillId="0" borderId="13" xfId="0" applyFont="1" applyBorder="1" applyAlignment="1">
      <alignment horizontal="center" wrapText="1"/>
    </xf>
    <xf numFmtId="0" fontId="35" fillId="5" borderId="34" xfId="0" applyFont="1" applyFill="1" applyBorder="1" applyAlignment="1">
      <alignment horizont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8" fillId="0" borderId="11" xfId="0" applyFont="1" applyBorder="1" applyAlignment="1">
      <alignment horizontal="center" vertical="center" wrapText="1"/>
    </xf>
    <xf numFmtId="1" fontId="36" fillId="0" borderId="34" xfId="0" applyNumberFormat="1" applyFont="1" applyBorder="1" applyAlignment="1">
      <alignment horizontal="center" vertical="top" shrinkToFit="1"/>
    </xf>
    <xf numFmtId="1" fontId="36" fillId="0" borderId="12" xfId="0" applyNumberFormat="1" applyFont="1" applyBorder="1" applyAlignment="1">
      <alignment horizontal="center" vertical="top" shrinkToFit="1"/>
    </xf>
    <xf numFmtId="0" fontId="32" fillId="0" borderId="34" xfId="0" applyFont="1" applyBorder="1" applyAlignment="1">
      <alignment horizontal="center" vertical="top" wrapText="1"/>
    </xf>
    <xf numFmtId="1" fontId="47" fillId="9" borderId="4" xfId="0" applyNumberFormat="1" applyFont="1" applyFill="1" applyBorder="1" applyAlignment="1">
      <alignment horizontal="center" vertical="top" shrinkToFit="1"/>
    </xf>
    <xf numFmtId="1" fontId="47" fillId="9" borderId="0" xfId="0" applyNumberFormat="1" applyFont="1" applyFill="1" applyAlignment="1">
      <alignment horizontal="center" vertical="top" shrinkToFit="1"/>
    </xf>
    <xf numFmtId="1" fontId="47" fillId="9" borderId="42" xfId="0" applyNumberFormat="1" applyFont="1" applyFill="1" applyBorder="1" applyAlignment="1">
      <alignment horizontal="center" vertical="top" shrinkToFit="1"/>
    </xf>
    <xf numFmtId="0" fontId="33" fillId="17" borderId="11" xfId="0" applyFont="1" applyFill="1" applyBorder="1" applyAlignment="1">
      <alignment horizontal="center" vertical="center" wrapText="1"/>
    </xf>
    <xf numFmtId="0" fontId="32" fillId="17" borderId="12" xfId="0" applyFont="1" applyFill="1" applyBorder="1" applyAlignment="1">
      <alignment horizontal="center" vertical="center" wrapText="1"/>
    </xf>
    <xf numFmtId="0" fontId="29" fillId="0" borderId="24"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34" xfId="0" applyFont="1" applyBorder="1" applyAlignment="1">
      <alignment horizontal="center" vertical="center" wrapText="1"/>
    </xf>
    <xf numFmtId="0" fontId="22"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4" fillId="0" borderId="37" xfId="0" applyFont="1" applyBorder="1" applyAlignment="1">
      <alignment horizontal="center" vertical="center"/>
    </xf>
    <xf numFmtId="0" fontId="24" fillId="14" borderId="34" xfId="0" applyFont="1" applyFill="1" applyBorder="1" applyAlignment="1">
      <alignment horizontal="center" vertical="top"/>
    </xf>
    <xf numFmtId="0" fontId="0" fillId="0" borderId="32" xfId="0" applyBorder="1" applyAlignment="1">
      <alignment horizontal="center" vertical="top"/>
    </xf>
    <xf numFmtId="0" fontId="10" fillId="26" borderId="39" xfId="0" applyFont="1" applyFill="1" applyBorder="1" applyAlignment="1">
      <alignment horizontal="center" vertical="center" wrapText="1"/>
    </xf>
    <xf numFmtId="0" fontId="42" fillId="17" borderId="28" xfId="0" applyFont="1" applyFill="1" applyBorder="1" applyAlignment="1">
      <alignment horizontal="center" vertical="center" wrapText="1"/>
    </xf>
    <xf numFmtId="0" fontId="9" fillId="17" borderId="34" xfId="2"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107" fillId="0" borderId="34" xfId="0" applyFont="1" applyFill="1" applyBorder="1" applyAlignment="1">
      <alignment horizontal="justify" vertical="center" wrapText="1"/>
    </xf>
    <xf numFmtId="0" fontId="24" fillId="0" borderId="34" xfId="0" applyFont="1" applyFill="1" applyBorder="1" applyAlignment="1">
      <alignment horizontal="justify" vertical="center" wrapText="1"/>
    </xf>
    <xf numFmtId="1" fontId="93" fillId="0" borderId="10" xfId="0" applyNumberFormat="1" applyFont="1" applyBorder="1" applyAlignment="1">
      <alignment horizontal="center" vertical="center" wrapText="1" shrinkToFit="1"/>
    </xf>
    <xf numFmtId="0" fontId="4" fillId="0" borderId="10" xfId="0" applyFont="1" applyBorder="1" applyAlignment="1">
      <alignment horizontal="center" vertical="center" wrapText="1"/>
    </xf>
    <xf numFmtId="0" fontId="4" fillId="0" borderId="0" xfId="0" applyFont="1" applyBorder="1" applyAlignment="1">
      <alignment horizontal="center" vertical="center" wrapText="1"/>
    </xf>
    <xf numFmtId="1" fontId="78" fillId="0" borderId="11" xfId="0" applyNumberFormat="1" applyFont="1" applyBorder="1" applyAlignment="1">
      <alignment horizontal="center" vertical="center" wrapText="1" shrinkToFit="1"/>
    </xf>
    <xf numFmtId="1" fontId="78" fillId="0" borderId="12" xfId="0" applyNumberFormat="1" applyFont="1" applyBorder="1" applyAlignment="1">
      <alignment horizontal="center" vertical="center" wrapText="1" shrinkToFit="1"/>
    </xf>
    <xf numFmtId="1" fontId="78" fillId="0" borderId="13" xfId="0" applyNumberFormat="1" applyFont="1" applyBorder="1" applyAlignment="1">
      <alignment horizontal="center" vertical="center" wrapText="1" shrinkToFit="1"/>
    </xf>
    <xf numFmtId="9" fontId="24" fillId="0" borderId="34" xfId="0" applyNumberFormat="1" applyFont="1" applyBorder="1" applyAlignment="1">
      <alignment horizontal="center" vertical="center" wrapText="1"/>
    </xf>
    <xf numFmtId="0" fontId="91" fillId="0" borderId="32" xfId="0" applyFont="1" applyBorder="1" applyAlignment="1">
      <alignment horizontal="center" vertical="center" wrapText="1"/>
    </xf>
    <xf numFmtId="0" fontId="91" fillId="0" borderId="24" xfId="3" applyFont="1" applyBorder="1" applyAlignment="1">
      <alignment horizontal="center" vertical="center" wrapText="1"/>
    </xf>
    <xf numFmtId="0" fontId="91" fillId="0" borderId="26" xfId="3" applyFont="1" applyBorder="1" applyAlignment="1">
      <alignment horizontal="center" vertical="center" wrapText="1"/>
    </xf>
    <xf numFmtId="0" fontId="91" fillId="0" borderId="32" xfId="3" applyFont="1" applyBorder="1" applyAlignment="1">
      <alignment horizontal="center" vertical="center" wrapText="1"/>
    </xf>
    <xf numFmtId="0" fontId="91" fillId="0" borderId="42" xfId="3" applyFont="1" applyBorder="1" applyAlignment="1">
      <alignment horizontal="center" vertical="center" wrapText="1"/>
    </xf>
    <xf numFmtId="0" fontId="91" fillId="0" borderId="27" xfId="3" applyFont="1" applyBorder="1" applyAlignment="1">
      <alignment horizontal="center" vertical="center" wrapText="1"/>
    </xf>
    <xf numFmtId="0" fontId="91" fillId="0" borderId="28" xfId="3" applyFont="1" applyBorder="1" applyAlignment="1">
      <alignment horizontal="center" vertical="center" wrapText="1"/>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902538"/>
      <color rgb="FF585858"/>
      <color rgb="FF63132A"/>
      <color rgb="FFBB9256"/>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8</c:v>
                </c:pt>
                <c:pt idx="1">
                  <c:v>2</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120</c:v>
                </c:pt>
                <c:pt idx="1">
                  <c:v>30</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60</c:v>
                </c:pt>
                <c:pt idx="1">
                  <c:v>15</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{0EFA7834-AFB8-4D46-88A5-0AADE6592637}</c15:txfldGUID>
                      <c15:f>'AE2'!$H$51</c15:f>
                      <c15:dlblFieldTableCache>
                        <c:ptCount val="1"/>
                        <c:pt idx="0">
                          <c:v>6</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{9DFFAF80-2A3D-4D3D-8A2C-6C4EEED5AA97}</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{8FA0F4BC-65E7-4638-986E-E15E32D574D2}</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6</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{73D2DF77-AFAB-491B-8E4C-770295F4B64A}</c15:txfldGUID>
                      <c15:f>'AE1'!$H$51</c15:f>
                      <c15:dlblFieldTableCache>
                        <c:ptCount val="1"/>
                        <c:pt idx="0">
                          <c:v>6</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{61B349D1-4DD1-4017-AB9D-229E73FC67E9}</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{9E2423D6-5450-43DF-A936-37C79EB4F221}</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6</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1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47</xdr:row>
      <xdr:rowOff>38966</xdr:rowOff>
    </xdr:from>
    <xdr:to>
      <xdr:col>4</xdr:col>
      <xdr:colOff>2410090</xdr:colOff>
      <xdr:row>51</xdr:row>
      <xdr:rowOff>150430</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400885" y="18175150"/>
          <a:ext cx="1301048" cy="783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30</xdr:row>
      <xdr:rowOff>66675</xdr:rowOff>
    </xdr:from>
    <xdr:to>
      <xdr:col>14</xdr:col>
      <xdr:colOff>9525</xdr:colOff>
      <xdr:row>32</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12221</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2614995</xdr:rowOff>
    </xdr:from>
    <xdr:to>
      <xdr:col>9</xdr:col>
      <xdr:colOff>1513660</xdr:colOff>
      <xdr:row>2</xdr:row>
      <xdr:rowOff>3100770</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713560" y="3654086"/>
          <a:ext cx="7692736"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Limitada eficiencia operativa de la Dirección Jurídica del Municipio de Zapotlán de Juárez</a:t>
          </a:r>
        </a:p>
      </xdr:txBody>
    </xdr:sp>
    <xdr:clientData/>
  </xdr:twoCellAnchor>
  <xdr:twoCellAnchor>
    <xdr:from>
      <xdr:col>0</xdr:col>
      <xdr:colOff>264895</xdr:colOff>
      <xdr:row>2</xdr:row>
      <xdr:rowOff>540649</xdr:rowOff>
    </xdr:from>
    <xdr:to>
      <xdr:col>4</xdr:col>
      <xdr:colOff>153316</xdr:colOff>
      <xdr:row>2</xdr:row>
      <xdr:rowOff>1180184</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264895" y="157974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Riesgos legales </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0</xdr:col>
      <xdr:colOff>244855</xdr:colOff>
      <xdr:row>2</xdr:row>
      <xdr:rowOff>1678700</xdr:rowOff>
    </xdr:from>
    <xdr:to>
      <xdr:col>4</xdr:col>
      <xdr:colOff>133276</xdr:colOff>
      <xdr:row>2</xdr:row>
      <xdr:rowOff>2318235</xdr:rowOff>
    </xdr:to>
    <xdr:sp macro="" textlink="">
      <xdr:nvSpPr>
        <xdr:cNvPr id="16" name="Rectángulo 15">
          <a:extLst>
            <a:ext uri="{FF2B5EF4-FFF2-40B4-BE49-F238E27FC236}">
              <a16:creationId xmlns:a16="http://schemas.microsoft.com/office/drawing/2014/main" id="{AA6B1553-0D6E-42ED-A2F7-51F2AFB92719}"/>
            </a:ext>
          </a:extLst>
        </xdr:cNvPr>
        <xdr:cNvSpPr/>
      </xdr:nvSpPr>
      <xdr:spPr>
        <a:xfrm>
          <a:off x="244855" y="2719394"/>
          <a:ext cx="2842935"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Desorganización</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237605</xdr:colOff>
      <xdr:row>2</xdr:row>
      <xdr:rowOff>509485</xdr:rowOff>
    </xdr:from>
    <xdr:to>
      <xdr:col>7</xdr:col>
      <xdr:colOff>507026</xdr:colOff>
      <xdr:row>2</xdr:row>
      <xdr:rowOff>1149020</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3571355" y="1550179"/>
          <a:ext cx="2809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Percepción negativa del servicio jurídico</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191168</xdr:colOff>
      <xdr:row>2</xdr:row>
      <xdr:rowOff>1628477</xdr:rowOff>
    </xdr:from>
    <xdr:to>
      <xdr:col>7</xdr:col>
      <xdr:colOff>460589</xdr:colOff>
      <xdr:row>2</xdr:row>
      <xdr:rowOff>2268012</xdr:rowOff>
    </xdr:to>
    <xdr:sp macro="" textlink="">
      <xdr:nvSpPr>
        <xdr:cNvPr id="18" name="Rectángulo 17">
          <a:extLst>
            <a:ext uri="{FF2B5EF4-FFF2-40B4-BE49-F238E27FC236}">
              <a16:creationId xmlns:a16="http://schemas.microsoft.com/office/drawing/2014/main" id="{DB59934C-B0B6-4415-8507-6FBCF67FB5BA}"/>
            </a:ext>
          </a:extLst>
        </xdr:cNvPr>
        <xdr:cNvSpPr/>
      </xdr:nvSpPr>
      <xdr:spPr>
        <a:xfrm>
          <a:off x="3204532" y="2667568"/>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Sanciones administrativas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201927</xdr:colOff>
      <xdr:row>2</xdr:row>
      <xdr:rowOff>510003</xdr:rowOff>
    </xdr:from>
    <xdr:to>
      <xdr:col>10</xdr:col>
      <xdr:colOff>226419</xdr:colOff>
      <xdr:row>2</xdr:row>
      <xdr:rowOff>1149538</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6142063" y="1549094"/>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Ineficiencia jurídica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290378</xdr:colOff>
      <xdr:row>2</xdr:row>
      <xdr:rowOff>1590379</xdr:rowOff>
    </xdr:from>
    <xdr:to>
      <xdr:col>10</xdr:col>
      <xdr:colOff>314870</xdr:colOff>
      <xdr:row>2</xdr:row>
      <xdr:rowOff>2229914</xdr:rowOff>
    </xdr:to>
    <xdr:sp macro="" textlink="">
      <xdr:nvSpPr>
        <xdr:cNvPr id="20" name="Rectángulo 19">
          <a:extLst>
            <a:ext uri="{FF2B5EF4-FFF2-40B4-BE49-F238E27FC236}">
              <a16:creationId xmlns:a16="http://schemas.microsoft.com/office/drawing/2014/main" id="{3AE159DF-1979-496A-AF2D-17AB0BB4AC06}"/>
            </a:ext>
          </a:extLst>
        </xdr:cNvPr>
        <xdr:cNvSpPr/>
      </xdr:nvSpPr>
      <xdr:spPr>
        <a:xfrm>
          <a:off x="6230514" y="2629470"/>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Comunicación deficiente con otras áreas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209229</xdr:colOff>
      <xdr:row>2</xdr:row>
      <xdr:rowOff>3445402</xdr:rowOff>
    </xdr:from>
    <xdr:to>
      <xdr:col>4</xdr:col>
      <xdr:colOff>97650</xdr:colOff>
      <xdr:row>2</xdr:row>
      <xdr:rowOff>4084937</xdr:rowOff>
    </xdr:to>
    <xdr:sp macro="" textlink="">
      <xdr:nvSpPr>
        <xdr:cNvPr id="22" name="Rectángulo 21">
          <a:extLst>
            <a:ext uri="{FF2B5EF4-FFF2-40B4-BE49-F238E27FC236}">
              <a16:creationId xmlns:a16="http://schemas.microsoft.com/office/drawing/2014/main" id="{01C861F9-EE6B-4C47-85E0-F86D0AAA5949}"/>
            </a:ext>
          </a:extLst>
        </xdr:cNvPr>
        <xdr:cNvSpPr/>
      </xdr:nvSpPr>
      <xdr:spPr>
        <a:xfrm>
          <a:off x="209229" y="4484493"/>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chemeClr val="lt1"/>
              </a:solidFill>
              <a:effectLst/>
              <a:latin typeface="+mn-lt"/>
              <a:ea typeface="+mn-ea"/>
              <a:cs typeface="+mn-cs"/>
            </a:rPr>
            <a:t>Deficiencias organizacionales</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236472</xdr:colOff>
      <xdr:row>2</xdr:row>
      <xdr:rowOff>4370789</xdr:rowOff>
    </xdr:from>
    <xdr:to>
      <xdr:col>4</xdr:col>
      <xdr:colOff>124893</xdr:colOff>
      <xdr:row>2</xdr:row>
      <xdr:rowOff>5010324</xdr:rowOff>
    </xdr:to>
    <xdr:sp macro="" textlink="">
      <xdr:nvSpPr>
        <xdr:cNvPr id="23" name="Rectángulo 22">
          <a:extLst>
            <a:ext uri="{FF2B5EF4-FFF2-40B4-BE49-F238E27FC236}">
              <a16:creationId xmlns:a16="http://schemas.microsoft.com/office/drawing/2014/main" id="{22FAD700-B241-450B-B344-87F8E1DB01A9}"/>
            </a:ext>
          </a:extLst>
        </xdr:cNvPr>
        <xdr:cNvSpPr/>
      </xdr:nvSpPr>
      <xdr:spPr>
        <a:xfrm>
          <a:off x="236472" y="540988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Débil coordinación institucional</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184736</xdr:colOff>
      <xdr:row>2</xdr:row>
      <xdr:rowOff>3409775</xdr:rowOff>
    </xdr:from>
    <xdr:to>
      <xdr:col>7</xdr:col>
      <xdr:colOff>454157</xdr:colOff>
      <xdr:row>2</xdr:row>
      <xdr:rowOff>4049310</xdr:rowOff>
    </xdr:to>
    <xdr:sp macro="" textlink="">
      <xdr:nvSpPr>
        <xdr:cNvPr id="24" name="Rectángulo 23">
          <a:extLst>
            <a:ext uri="{FF2B5EF4-FFF2-40B4-BE49-F238E27FC236}">
              <a16:creationId xmlns:a16="http://schemas.microsoft.com/office/drawing/2014/main" id="{42AD4D28-F736-477E-A574-F4223D6949F2}"/>
            </a:ext>
          </a:extLst>
        </xdr:cNvPr>
        <xdr:cNvSpPr/>
      </xdr:nvSpPr>
      <xdr:spPr>
        <a:xfrm>
          <a:off x="3198100" y="444886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t>Personal jurídico limitado</a:t>
          </a:r>
          <a:endParaRPr lang="es-MX" sz="1000">
            <a:effectLst/>
          </a:endParaRP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237010</xdr:colOff>
      <xdr:row>2</xdr:row>
      <xdr:rowOff>4437980</xdr:rowOff>
    </xdr:from>
    <xdr:to>
      <xdr:col>7</xdr:col>
      <xdr:colOff>506431</xdr:colOff>
      <xdr:row>2</xdr:row>
      <xdr:rowOff>5077515</xdr:rowOff>
    </xdr:to>
    <xdr:sp macro="" textlink="">
      <xdr:nvSpPr>
        <xdr:cNvPr id="25" name="Rectángulo 24">
          <a:extLst>
            <a:ext uri="{FF2B5EF4-FFF2-40B4-BE49-F238E27FC236}">
              <a16:creationId xmlns:a16="http://schemas.microsoft.com/office/drawing/2014/main" id="{7AB99751-B268-4BAA-B2E3-64C328E34CC1}"/>
            </a:ext>
          </a:extLst>
        </xdr:cNvPr>
        <xdr:cNvSpPr/>
      </xdr:nvSpPr>
      <xdr:spPr>
        <a:xfrm>
          <a:off x="3250374" y="547707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Reglamentos municipales desactualizados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218383</xdr:colOff>
      <xdr:row>2</xdr:row>
      <xdr:rowOff>3356831</xdr:rowOff>
    </xdr:from>
    <xdr:to>
      <xdr:col>10</xdr:col>
      <xdr:colOff>242875</xdr:colOff>
      <xdr:row>2</xdr:row>
      <xdr:rowOff>3996366</xdr:rowOff>
    </xdr:to>
    <xdr:sp macro="" textlink="">
      <xdr:nvSpPr>
        <xdr:cNvPr id="26" name="Rectángulo 25">
          <a:extLst>
            <a:ext uri="{FF2B5EF4-FFF2-40B4-BE49-F238E27FC236}">
              <a16:creationId xmlns:a16="http://schemas.microsoft.com/office/drawing/2014/main" id="{6DFC050B-A614-4D9A-9EB8-33C34E089A85}"/>
            </a:ext>
          </a:extLst>
        </xdr:cNvPr>
        <xdr:cNvSpPr/>
      </xdr:nvSpPr>
      <xdr:spPr>
        <a:xfrm>
          <a:off x="6158519" y="4395922"/>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Limitaciones tecnológicas y materiales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351137</xdr:colOff>
      <xdr:row>2</xdr:row>
      <xdr:rowOff>4450525</xdr:rowOff>
    </xdr:from>
    <xdr:to>
      <xdr:col>10</xdr:col>
      <xdr:colOff>375629</xdr:colOff>
      <xdr:row>2</xdr:row>
      <xdr:rowOff>5090060</xdr:rowOff>
    </xdr:to>
    <xdr:sp macro="" textlink="">
      <xdr:nvSpPr>
        <xdr:cNvPr id="27" name="Rectángulo 26">
          <a:extLst>
            <a:ext uri="{FF2B5EF4-FFF2-40B4-BE49-F238E27FC236}">
              <a16:creationId xmlns:a16="http://schemas.microsoft.com/office/drawing/2014/main" id="{A49E652F-80B2-45C1-AC04-FDB4386329FA}"/>
            </a:ext>
          </a:extLst>
        </xdr:cNvPr>
        <xdr:cNvSpPr/>
      </xdr:nvSpPr>
      <xdr:spPr>
        <a:xfrm>
          <a:off x="6291273" y="5489616"/>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Ambigüedad en funciones y responsabilidades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511842</xdr:colOff>
      <xdr:row>7</xdr:row>
      <xdr:rowOff>72837</xdr:rowOff>
    </xdr:from>
    <xdr:to>
      <xdr:col>4</xdr:col>
      <xdr:colOff>326665</xdr:colOff>
      <xdr:row>11</xdr:row>
      <xdr:rowOff>67234</xdr:rowOff>
    </xdr:to>
    <xdr:sp macro="" textlink="">
      <xdr:nvSpPr>
        <xdr:cNvPr id="69" name="Rectángulo 68">
          <a:extLst>
            <a:ext uri="{FF2B5EF4-FFF2-40B4-BE49-F238E27FC236}">
              <a16:creationId xmlns:a16="http://schemas.microsoft.com/office/drawing/2014/main" id="{32F67D6C-A557-4C29-998A-53BBC3B8355E}"/>
            </a:ext>
          </a:extLst>
        </xdr:cNvPr>
        <xdr:cNvSpPr/>
      </xdr:nvSpPr>
      <xdr:spPr>
        <a:xfrm>
          <a:off x="511842" y="1791072"/>
          <a:ext cx="2272647" cy="65180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Consolidación del estado de derecho en el municipio.</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440311</xdr:colOff>
      <xdr:row>18</xdr:row>
      <xdr:rowOff>21851</xdr:rowOff>
    </xdr:from>
    <xdr:to>
      <xdr:col>11</xdr:col>
      <xdr:colOff>513430</xdr:colOff>
      <xdr:row>21</xdr:row>
      <xdr:rowOff>36979</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440311" y="3955116"/>
          <a:ext cx="7681913"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t>Fortalecer la eficiencia operativa de la Dirección Jurídica del Municipio de Zapotlán de Juárez</a:t>
          </a:r>
          <a:endParaRPr lang="es-MX" sz="1000">
            <a:effectLst/>
            <a:latin typeface="Arial" panose="020B0604020202020204" pitchFamily="34" charset="0"/>
            <a:cs typeface="Arial" panose="020B0604020202020204" pitchFamily="34" charset="0"/>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50481</xdr:colOff>
      <xdr:row>22</xdr:row>
      <xdr:rowOff>46772</xdr:rowOff>
    </xdr:from>
    <xdr:to>
      <xdr:col>14</xdr:col>
      <xdr:colOff>177988</xdr:colOff>
      <xdr:row>31</xdr:row>
      <xdr:rowOff>16996</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10165657" y="4230301"/>
          <a:ext cx="299331" cy="144940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571500</xdr:colOff>
      <xdr:row>12</xdr:row>
      <xdr:rowOff>145676</xdr:rowOff>
    </xdr:from>
    <xdr:to>
      <xdr:col>4</xdr:col>
      <xdr:colOff>386323</xdr:colOff>
      <xdr:row>16</xdr:row>
      <xdr:rowOff>140073</xdr:rowOff>
    </xdr:to>
    <xdr:sp macro="" textlink="">
      <xdr:nvSpPr>
        <xdr:cNvPr id="48" name="Rectángulo 47">
          <a:extLst>
            <a:ext uri="{FF2B5EF4-FFF2-40B4-BE49-F238E27FC236}">
              <a16:creationId xmlns:a16="http://schemas.microsoft.com/office/drawing/2014/main" id="{43335803-B59F-4129-9EB1-9326057EC76A}"/>
            </a:ext>
          </a:extLst>
        </xdr:cNvPr>
        <xdr:cNvSpPr/>
      </xdr:nvSpPr>
      <xdr:spPr>
        <a:xfrm>
          <a:off x="571500" y="3137647"/>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Resolución oportuna de conflictos legales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794977</xdr:colOff>
      <xdr:row>7</xdr:row>
      <xdr:rowOff>101972</xdr:rowOff>
    </xdr:from>
    <xdr:to>
      <xdr:col>8</xdr:col>
      <xdr:colOff>127947</xdr:colOff>
      <xdr:row>11</xdr:row>
      <xdr:rowOff>96369</xdr:rowOff>
    </xdr:to>
    <xdr:sp macro="" textlink="">
      <xdr:nvSpPr>
        <xdr:cNvPr id="49" name="Rectángulo 48">
          <a:extLst>
            <a:ext uri="{FF2B5EF4-FFF2-40B4-BE49-F238E27FC236}">
              <a16:creationId xmlns:a16="http://schemas.microsoft.com/office/drawing/2014/main" id="{ACE7B4C8-7078-433F-B327-84F9878FCD2F}"/>
            </a:ext>
          </a:extLst>
        </xdr:cNvPr>
        <xdr:cNvSpPr/>
      </xdr:nvSpPr>
      <xdr:spPr>
        <a:xfrm>
          <a:off x="3760801" y="1820207"/>
          <a:ext cx="2321205" cy="651809"/>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Reducción de riesgos legales y patrimoniales.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790495</xdr:colOff>
      <xdr:row>12</xdr:row>
      <xdr:rowOff>119901</xdr:rowOff>
    </xdr:from>
    <xdr:to>
      <xdr:col>8</xdr:col>
      <xdr:colOff>123465</xdr:colOff>
      <xdr:row>16</xdr:row>
      <xdr:rowOff>114298</xdr:rowOff>
    </xdr:to>
    <xdr:sp macro="" textlink="">
      <xdr:nvSpPr>
        <xdr:cNvPr id="50" name="Rectángulo 49">
          <a:extLst>
            <a:ext uri="{FF2B5EF4-FFF2-40B4-BE49-F238E27FC236}">
              <a16:creationId xmlns:a16="http://schemas.microsoft.com/office/drawing/2014/main" id="{2F852BA8-9CEE-49CB-819A-2981788ADD84}"/>
            </a:ext>
          </a:extLst>
        </xdr:cNvPr>
        <xdr:cNvSpPr/>
      </xdr:nvSpPr>
      <xdr:spPr>
        <a:xfrm>
          <a:off x="3468701" y="311187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Disminución de  sanciones al municipio.</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95730</xdr:colOff>
      <xdr:row>7</xdr:row>
      <xdr:rowOff>108696</xdr:rowOff>
    </xdr:from>
    <xdr:to>
      <xdr:col>11</xdr:col>
      <xdr:colOff>437230</xdr:colOff>
      <xdr:row>11</xdr:row>
      <xdr:rowOff>103093</xdr:rowOff>
    </xdr:to>
    <xdr:sp macro="" textlink="">
      <xdr:nvSpPr>
        <xdr:cNvPr id="51" name="Rectángulo 50">
          <a:extLst>
            <a:ext uri="{FF2B5EF4-FFF2-40B4-BE49-F238E27FC236}">
              <a16:creationId xmlns:a16="http://schemas.microsoft.com/office/drawing/2014/main" id="{2B619154-321D-4928-BC46-C651F835195C}"/>
            </a:ext>
          </a:extLst>
        </xdr:cNvPr>
        <xdr:cNvSpPr/>
      </xdr:nvSpPr>
      <xdr:spPr>
        <a:xfrm>
          <a:off x="6012436" y="2316255"/>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Confianza ciudadana en la administración pública.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113660</xdr:colOff>
      <xdr:row>12</xdr:row>
      <xdr:rowOff>115419</xdr:rowOff>
    </xdr:from>
    <xdr:to>
      <xdr:col>11</xdr:col>
      <xdr:colOff>455160</xdr:colOff>
      <xdr:row>16</xdr:row>
      <xdr:rowOff>109816</xdr:rowOff>
    </xdr:to>
    <xdr:sp macro="" textlink="">
      <xdr:nvSpPr>
        <xdr:cNvPr id="52" name="Rectángulo 51">
          <a:extLst>
            <a:ext uri="{FF2B5EF4-FFF2-40B4-BE49-F238E27FC236}">
              <a16:creationId xmlns:a16="http://schemas.microsoft.com/office/drawing/2014/main" id="{9F92ADE7-40C8-44C6-8773-B60D61D0C9A9}"/>
            </a:ext>
          </a:extLst>
        </xdr:cNvPr>
        <xdr:cNvSpPr/>
      </xdr:nvSpPr>
      <xdr:spPr>
        <a:xfrm>
          <a:off x="6030366" y="310739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Actuación gubernamental apegada a la normatividad vigente.</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555812</xdr:colOff>
      <xdr:row>22</xdr:row>
      <xdr:rowOff>29135</xdr:rowOff>
    </xdr:from>
    <xdr:to>
      <xdr:col>4</xdr:col>
      <xdr:colOff>370635</xdr:colOff>
      <xdr:row>26</xdr:row>
      <xdr:rowOff>23531</xdr:rowOff>
    </xdr:to>
    <xdr:sp macro="" textlink="">
      <xdr:nvSpPr>
        <xdr:cNvPr id="53" name="Rectángulo 52">
          <a:extLst>
            <a:ext uri="{FF2B5EF4-FFF2-40B4-BE49-F238E27FC236}">
              <a16:creationId xmlns:a16="http://schemas.microsoft.com/office/drawing/2014/main" id="{CF3B44E5-E6AF-4837-AD4A-636820F17350}"/>
            </a:ext>
          </a:extLst>
        </xdr:cNvPr>
        <xdr:cNvSpPr/>
      </xdr:nvSpPr>
      <xdr:spPr>
        <a:xfrm>
          <a:off x="555812" y="4589929"/>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Fortalecimiento organizacional</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592792</xdr:colOff>
      <xdr:row>27</xdr:row>
      <xdr:rowOff>72277</xdr:rowOff>
    </xdr:from>
    <xdr:to>
      <xdr:col>4</xdr:col>
      <xdr:colOff>407615</xdr:colOff>
      <xdr:row>31</xdr:row>
      <xdr:rowOff>66674</xdr:rowOff>
    </xdr:to>
    <xdr:sp macro="" textlink="">
      <xdr:nvSpPr>
        <xdr:cNvPr id="54" name="Rectángulo 53">
          <a:extLst>
            <a:ext uri="{FF2B5EF4-FFF2-40B4-BE49-F238E27FC236}">
              <a16:creationId xmlns:a16="http://schemas.microsoft.com/office/drawing/2014/main" id="{EB8644D0-28BF-497B-AC2D-01DCA39AE3A3}"/>
            </a:ext>
          </a:extLst>
        </xdr:cNvPr>
        <xdr:cNvSpPr/>
      </xdr:nvSpPr>
      <xdr:spPr>
        <a:xfrm>
          <a:off x="592792" y="5015752"/>
          <a:ext cx="2024623"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Actualización del marco normativo</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786653</xdr:colOff>
      <xdr:row>22</xdr:row>
      <xdr:rowOff>13447</xdr:rowOff>
    </xdr:from>
    <xdr:to>
      <xdr:col>8</xdr:col>
      <xdr:colOff>119623</xdr:colOff>
      <xdr:row>26</xdr:row>
      <xdr:rowOff>7843</xdr:rowOff>
    </xdr:to>
    <xdr:sp macro="" textlink="">
      <xdr:nvSpPr>
        <xdr:cNvPr id="55" name="Rectángulo 54">
          <a:extLst>
            <a:ext uri="{FF2B5EF4-FFF2-40B4-BE49-F238E27FC236}">
              <a16:creationId xmlns:a16="http://schemas.microsoft.com/office/drawing/2014/main" id="{0E70FB71-506B-42D6-98F5-90AA6356C851}"/>
            </a:ext>
          </a:extLst>
        </xdr:cNvPr>
        <xdr:cNvSpPr/>
      </xdr:nvSpPr>
      <xdr:spPr>
        <a:xfrm>
          <a:off x="3752477" y="4196976"/>
          <a:ext cx="2321205" cy="651808"/>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Fortalecimiento de recursos humanos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804583</xdr:colOff>
      <xdr:row>27</xdr:row>
      <xdr:rowOff>31376</xdr:rowOff>
    </xdr:from>
    <xdr:to>
      <xdr:col>8</xdr:col>
      <xdr:colOff>137553</xdr:colOff>
      <xdr:row>31</xdr:row>
      <xdr:rowOff>25773</xdr:rowOff>
    </xdr:to>
    <xdr:sp macro="" textlink="">
      <xdr:nvSpPr>
        <xdr:cNvPr id="56" name="Rectángulo 55">
          <a:extLst>
            <a:ext uri="{FF2B5EF4-FFF2-40B4-BE49-F238E27FC236}">
              <a16:creationId xmlns:a16="http://schemas.microsoft.com/office/drawing/2014/main" id="{85B15CC5-3B86-4D04-BA55-B673EB01352A}"/>
            </a:ext>
          </a:extLst>
        </xdr:cNvPr>
        <xdr:cNvSpPr/>
      </xdr:nvSpPr>
      <xdr:spPr>
        <a:xfrm>
          <a:off x="3482789" y="537658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Mejora de la coordinación institucional</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109818</xdr:colOff>
      <xdr:row>22</xdr:row>
      <xdr:rowOff>31377</xdr:rowOff>
    </xdr:from>
    <xdr:to>
      <xdr:col>11</xdr:col>
      <xdr:colOff>451318</xdr:colOff>
      <xdr:row>26</xdr:row>
      <xdr:rowOff>25773</xdr:rowOff>
    </xdr:to>
    <xdr:sp macro="" textlink="">
      <xdr:nvSpPr>
        <xdr:cNvPr id="57" name="Rectángulo 56">
          <a:extLst>
            <a:ext uri="{FF2B5EF4-FFF2-40B4-BE49-F238E27FC236}">
              <a16:creationId xmlns:a16="http://schemas.microsoft.com/office/drawing/2014/main" id="{68157034-6C82-4369-9D1D-F9E69571BAA0}"/>
            </a:ext>
          </a:extLst>
        </xdr:cNvPr>
        <xdr:cNvSpPr/>
      </xdr:nvSpPr>
      <xdr:spPr>
        <a:xfrm>
          <a:off x="6026524" y="459217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t>Capacitación continua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127748</xdr:colOff>
      <xdr:row>27</xdr:row>
      <xdr:rowOff>26894</xdr:rowOff>
    </xdr:from>
    <xdr:to>
      <xdr:col>11</xdr:col>
      <xdr:colOff>469248</xdr:colOff>
      <xdr:row>31</xdr:row>
      <xdr:rowOff>21291</xdr:rowOff>
    </xdr:to>
    <xdr:sp macro="" textlink="">
      <xdr:nvSpPr>
        <xdr:cNvPr id="58" name="Rectángulo 57">
          <a:extLst>
            <a:ext uri="{FF2B5EF4-FFF2-40B4-BE49-F238E27FC236}">
              <a16:creationId xmlns:a16="http://schemas.microsoft.com/office/drawing/2014/main" id="{07512F79-7B10-4DD9-BA44-4B5CEB3DDE22}"/>
            </a:ext>
          </a:extLst>
        </xdr:cNvPr>
        <xdr:cNvSpPr/>
      </xdr:nvSpPr>
      <xdr:spPr>
        <a:xfrm>
          <a:off x="6044454" y="537210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chemeClr val="bg1"/>
              </a:solidFill>
              <a:latin typeface="Arial" panose="020B0604020202020204" pitchFamily="34" charset="0"/>
              <a:cs typeface="Arial" panose="020B0604020202020204" pitchFamily="34" charset="0"/>
            </a:rPr>
            <a:t>Mayor</a:t>
          </a:r>
          <a:r>
            <a:rPr lang="es-MX" sz="1000" baseline="0">
              <a:solidFill>
                <a:schemeClr val="bg1"/>
              </a:solidFill>
              <a:latin typeface="Arial" panose="020B0604020202020204" pitchFamily="34" charset="0"/>
              <a:cs typeface="Arial" panose="020B0604020202020204" pitchFamily="34" charset="0"/>
            </a:rPr>
            <a:t> comunicacion </a:t>
          </a:r>
          <a:endParaRPr lang="es-MX" sz="100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26</xdr:row>
      <xdr:rowOff>70483</xdr:rowOff>
    </xdr:from>
    <xdr:to>
      <xdr:col>1</xdr:col>
      <xdr:colOff>2962275</xdr:colOff>
      <xdr:row>27</xdr:row>
      <xdr:rowOff>151601</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33483"/>
          <a:ext cx="6469716" cy="327647"/>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21</xdr:row>
      <xdr:rowOff>112058</xdr:rowOff>
    </xdr:from>
    <xdr:ext cx="2613675" cy="1311089"/>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17801344"/>
          <a:ext cx="2613675" cy="1311089"/>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NOMBRE</a:t>
            </a:r>
            <a:r>
              <a:rPr lang="es-MX" sz="1000" b="0" spc="0" baseline="0">
                <a:latin typeface="Arial" panose="020B0604020202020204" pitchFamily="34" charset="0"/>
                <a:cs typeface="Arial" panose="020B0604020202020204" pitchFamily="34" charset="0"/>
              </a:rPr>
              <a:t> DEL DIRECTOR</a:t>
            </a: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IRECCION</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21</xdr:row>
      <xdr:rowOff>67236</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3394358" y="17756522"/>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21</xdr:row>
      <xdr:rowOff>89646</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6958052" y="17778932"/>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1766149</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295905</xdr:colOff>
      <xdr:row>18</xdr:row>
      <xdr:rowOff>104775</xdr:rowOff>
    </xdr:from>
    <xdr:to>
      <xdr:col>5</xdr:col>
      <xdr:colOff>820779</xdr:colOff>
      <xdr:row>21</xdr:row>
      <xdr:rowOff>28572</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49939575"/>
          <a:ext cx="8741547" cy="447675"/>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ADMINISTRACION%202024-2027/Normateca/Presidencia/Planeacion/Plan%20Municipal%20de%20Desarrollo%2024-27/PMZJ.pdf" TargetMode="External"/><Relationship Id="rId1" Type="http://schemas.openxmlformats.org/officeDocument/2006/relationships/hyperlink" Target="https://zapotlan.hidalgo.gob.mx/normateca.htm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zapotlan.hidalgo.gob.mx/ADMINISTRACION%202024-2027/Normateca/Presidencia/Planeacion/Plan%20Municipal%20de%20Desarrollo%2024-27/PMZJ.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view="pageBreakPreview" zoomScale="55" zoomScaleNormal="70" zoomScaleSheetLayoutView="55" workbookViewId="0">
      <selection activeCell="A5" sqref="A5:E11"/>
    </sheetView>
  </sheetViews>
  <sheetFormatPr baseColWidth="10" defaultColWidth="9.33203125" defaultRowHeight="12.75"/>
  <cols>
    <col min="1" max="1" width="50.83203125" style="92" customWidth="1"/>
    <col min="2" max="2" width="49.83203125" style="92" customWidth="1"/>
    <col min="3" max="5" width="50.83203125" style="92" customWidth="1"/>
    <col min="6" max="16384" width="9.33203125" style="92"/>
  </cols>
  <sheetData>
    <row r="1" spans="1:5">
      <c r="A1" s="199" t="s">
        <v>298</v>
      </c>
      <c r="B1" s="200"/>
      <c r="C1" s="200"/>
      <c r="D1" s="200"/>
      <c r="E1" s="201"/>
    </row>
    <row r="2" spans="1:5" ht="25.5" customHeight="1">
      <c r="A2" s="199"/>
      <c r="B2" s="200"/>
      <c r="C2" s="200"/>
      <c r="D2" s="200"/>
      <c r="E2" s="201"/>
    </row>
    <row r="3" spans="1:5" ht="25.5" customHeight="1">
      <c r="A3" s="202"/>
      <c r="B3" s="203"/>
      <c r="C3" s="203"/>
      <c r="D3" s="203"/>
      <c r="E3" s="204"/>
    </row>
    <row r="4" spans="1:5" s="93" customFormat="1" ht="34.5" customHeight="1">
      <c r="A4" s="196" t="s">
        <v>291</v>
      </c>
      <c r="B4" s="197"/>
      <c r="C4" s="197"/>
      <c r="D4" s="197"/>
      <c r="E4" s="198"/>
    </row>
    <row r="5" spans="1:5" ht="29.25" customHeight="1">
      <c r="A5" s="205" t="s">
        <v>377</v>
      </c>
      <c r="B5" s="206"/>
      <c r="C5" s="206"/>
      <c r="D5" s="206"/>
      <c r="E5" s="207"/>
    </row>
    <row r="6" spans="1:5" ht="22.5" customHeight="1">
      <c r="A6" s="208"/>
      <c r="B6" s="209"/>
      <c r="C6" s="209"/>
      <c r="D6" s="209"/>
      <c r="E6" s="210"/>
    </row>
    <row r="7" spans="1:5" ht="22.5" customHeight="1">
      <c r="A7" s="208"/>
      <c r="B7" s="209"/>
      <c r="C7" s="209"/>
      <c r="D7" s="209"/>
      <c r="E7" s="210"/>
    </row>
    <row r="8" spans="1:5" ht="22.5" customHeight="1">
      <c r="A8" s="208"/>
      <c r="B8" s="209"/>
      <c r="C8" s="209"/>
      <c r="D8" s="209"/>
      <c r="E8" s="210"/>
    </row>
    <row r="9" spans="1:5" ht="22.5" customHeight="1">
      <c r="A9" s="208"/>
      <c r="B9" s="209"/>
      <c r="C9" s="209"/>
      <c r="D9" s="209"/>
      <c r="E9" s="210"/>
    </row>
    <row r="10" spans="1:5" ht="22.5" customHeight="1">
      <c r="A10" s="208"/>
      <c r="B10" s="209"/>
      <c r="C10" s="209"/>
      <c r="D10" s="209"/>
      <c r="E10" s="210"/>
    </row>
    <row r="11" spans="1:5" ht="22.5" customHeight="1">
      <c r="A11" s="211"/>
      <c r="B11" s="212"/>
      <c r="C11" s="212"/>
      <c r="D11" s="212"/>
      <c r="E11" s="213"/>
    </row>
    <row r="12" spans="1:5" s="93" customFormat="1" ht="34.5" customHeight="1">
      <c r="A12" s="196" t="s">
        <v>292</v>
      </c>
      <c r="B12" s="197"/>
      <c r="C12" s="197"/>
      <c r="D12" s="197"/>
      <c r="E12" s="198"/>
    </row>
    <row r="13" spans="1:5" ht="29.25" customHeight="1">
      <c r="A13" s="181" t="s">
        <v>378</v>
      </c>
      <c r="B13" s="182"/>
      <c r="C13" s="182"/>
      <c r="D13" s="182"/>
      <c r="E13" s="183"/>
    </row>
    <row r="14" spans="1:5" ht="24.95" customHeight="1">
      <c r="A14" s="184"/>
      <c r="B14" s="185"/>
      <c r="C14" s="185"/>
      <c r="D14" s="185"/>
      <c r="E14" s="186"/>
    </row>
    <row r="15" spans="1:5" ht="24.95" customHeight="1">
      <c r="A15" s="184"/>
      <c r="B15" s="185"/>
      <c r="C15" s="185"/>
      <c r="D15" s="185"/>
      <c r="E15" s="186"/>
    </row>
    <row r="16" spans="1:5" ht="24.95" customHeight="1">
      <c r="A16" s="184"/>
      <c r="B16" s="185"/>
      <c r="C16" s="185"/>
      <c r="D16" s="185"/>
      <c r="E16" s="186"/>
    </row>
    <row r="17" spans="1:5" ht="24.95" customHeight="1">
      <c r="A17" s="184"/>
      <c r="B17" s="185"/>
      <c r="C17" s="185"/>
      <c r="D17" s="185"/>
      <c r="E17" s="186"/>
    </row>
    <row r="18" spans="1:5" ht="24.95" customHeight="1">
      <c r="A18" s="184"/>
      <c r="B18" s="185"/>
      <c r="C18" s="185"/>
      <c r="D18" s="185"/>
      <c r="E18" s="186"/>
    </row>
    <row r="19" spans="1:5" ht="24.95" customHeight="1">
      <c r="A19" s="184"/>
      <c r="B19" s="185"/>
      <c r="C19" s="185"/>
      <c r="D19" s="185"/>
      <c r="E19" s="186"/>
    </row>
    <row r="20" spans="1:5" ht="24.95" customHeight="1">
      <c r="A20" s="184"/>
      <c r="B20" s="185"/>
      <c r="C20" s="185"/>
      <c r="D20" s="185"/>
      <c r="E20" s="186"/>
    </row>
    <row r="21" spans="1:5" ht="24.95" customHeight="1">
      <c r="A21" s="184"/>
      <c r="B21" s="185"/>
      <c r="C21" s="185"/>
      <c r="D21" s="185"/>
      <c r="E21" s="186"/>
    </row>
    <row r="22" spans="1:5" ht="24.95" customHeight="1">
      <c r="A22" s="184"/>
      <c r="B22" s="185"/>
      <c r="C22" s="185"/>
      <c r="D22" s="185"/>
      <c r="E22" s="186"/>
    </row>
    <row r="23" spans="1:5" ht="24.95" customHeight="1">
      <c r="A23" s="184"/>
      <c r="B23" s="185"/>
      <c r="C23" s="185"/>
      <c r="D23" s="185"/>
      <c r="E23" s="186"/>
    </row>
    <row r="24" spans="1:5" ht="24.95" customHeight="1">
      <c r="A24" s="184"/>
      <c r="B24" s="185"/>
      <c r="C24" s="185"/>
      <c r="D24" s="185"/>
      <c r="E24" s="186"/>
    </row>
    <row r="25" spans="1:5" ht="24.95" customHeight="1">
      <c r="A25" s="184"/>
      <c r="B25" s="185"/>
      <c r="C25" s="185"/>
      <c r="D25" s="185"/>
      <c r="E25" s="186"/>
    </row>
    <row r="26" spans="1:5" ht="24.95" customHeight="1">
      <c r="A26" s="184"/>
      <c r="B26" s="185"/>
      <c r="C26" s="185"/>
      <c r="D26" s="185"/>
      <c r="E26" s="186"/>
    </row>
    <row r="27" spans="1:5" ht="24.95" customHeight="1">
      <c r="A27" s="184"/>
      <c r="B27" s="185"/>
      <c r="C27" s="185"/>
      <c r="D27" s="185"/>
      <c r="E27" s="186"/>
    </row>
    <row r="28" spans="1:5" ht="24.95" customHeight="1">
      <c r="A28" s="184"/>
      <c r="B28" s="185"/>
      <c r="C28" s="185"/>
      <c r="D28" s="185"/>
      <c r="E28" s="186"/>
    </row>
    <row r="29" spans="1:5" ht="24.95" customHeight="1">
      <c r="A29" s="184"/>
      <c r="B29" s="185"/>
      <c r="C29" s="185"/>
      <c r="D29" s="185"/>
      <c r="E29" s="186"/>
    </row>
    <row r="30" spans="1:5" ht="24.95" customHeight="1">
      <c r="A30" s="184"/>
      <c r="B30" s="185"/>
      <c r="C30" s="185"/>
      <c r="D30" s="185"/>
      <c r="E30" s="186"/>
    </row>
    <row r="31" spans="1:5" ht="24.95" customHeight="1">
      <c r="A31" s="184"/>
      <c r="B31" s="185"/>
      <c r="C31" s="185"/>
      <c r="D31" s="185"/>
      <c r="E31" s="186"/>
    </row>
    <row r="32" spans="1:5" ht="24.95" customHeight="1">
      <c r="A32" s="184"/>
      <c r="B32" s="185"/>
      <c r="C32" s="185"/>
      <c r="D32" s="185"/>
      <c r="E32" s="186"/>
    </row>
    <row r="33" spans="1:5" ht="24.95" customHeight="1">
      <c r="A33" s="184"/>
      <c r="B33" s="185"/>
      <c r="C33" s="185"/>
      <c r="D33" s="185"/>
      <c r="E33" s="186"/>
    </row>
    <row r="34" spans="1:5" ht="24.95" customHeight="1">
      <c r="A34" s="187"/>
      <c r="B34" s="188"/>
      <c r="C34" s="188"/>
      <c r="D34" s="188"/>
      <c r="E34" s="189"/>
    </row>
    <row r="35" spans="1:5" s="93" customFormat="1" ht="34.5" customHeight="1">
      <c r="A35" s="196" t="s">
        <v>293</v>
      </c>
      <c r="B35" s="197"/>
      <c r="C35" s="197"/>
      <c r="D35" s="197"/>
      <c r="E35" s="198"/>
    </row>
    <row r="36" spans="1:5" s="93" customFormat="1" ht="34.5" customHeight="1">
      <c r="A36" s="181" t="s">
        <v>379</v>
      </c>
      <c r="B36" s="182"/>
      <c r="C36" s="182"/>
      <c r="D36" s="182"/>
      <c r="E36" s="183"/>
    </row>
    <row r="37" spans="1:5" ht="66.75" customHeight="1">
      <c r="A37" s="187"/>
      <c r="B37" s="188"/>
      <c r="C37" s="188"/>
      <c r="D37" s="188"/>
      <c r="E37" s="189"/>
    </row>
    <row r="38" spans="1:5" s="93" customFormat="1" ht="34.5" customHeight="1">
      <c r="A38" s="196" t="s">
        <v>294</v>
      </c>
      <c r="B38" s="197"/>
      <c r="C38" s="197"/>
      <c r="D38" s="197"/>
      <c r="E38" s="198"/>
    </row>
    <row r="39" spans="1:5" s="93" customFormat="1" ht="34.5" customHeight="1">
      <c r="A39" s="181" t="s">
        <v>459</v>
      </c>
      <c r="B39" s="182"/>
      <c r="C39" s="182"/>
      <c r="D39" s="182"/>
      <c r="E39" s="183"/>
    </row>
    <row r="40" spans="1:5" ht="33.75" customHeight="1">
      <c r="A40" s="184"/>
      <c r="B40" s="185"/>
      <c r="C40" s="185"/>
      <c r="D40" s="185"/>
      <c r="E40" s="186"/>
    </row>
    <row r="41" spans="1:5" ht="33.75" customHeight="1">
      <c r="A41" s="184"/>
      <c r="B41" s="185"/>
      <c r="C41" s="185"/>
      <c r="D41" s="185"/>
      <c r="E41" s="186"/>
    </row>
    <row r="42" spans="1:5" ht="33.75" customHeight="1">
      <c r="A42" s="187"/>
      <c r="B42" s="188"/>
      <c r="C42" s="188"/>
      <c r="D42" s="188"/>
      <c r="E42" s="189"/>
    </row>
    <row r="43" spans="1:5" s="93" customFormat="1" ht="34.5" customHeight="1">
      <c r="A43" s="192" t="s">
        <v>295</v>
      </c>
      <c r="B43" s="193"/>
      <c r="C43" s="192" t="s">
        <v>296</v>
      </c>
      <c r="D43" s="193"/>
      <c r="E43" s="102" t="s">
        <v>297</v>
      </c>
    </row>
    <row r="44" spans="1:5" ht="48.2" customHeight="1">
      <c r="A44" s="194" t="s">
        <v>380</v>
      </c>
      <c r="B44" s="195"/>
      <c r="C44" s="194" t="s">
        <v>381</v>
      </c>
      <c r="D44" s="195"/>
      <c r="E44" s="103" t="s">
        <v>381</v>
      </c>
    </row>
    <row r="45" spans="1:5" ht="19.5" customHeight="1">
      <c r="A45" s="190"/>
      <c r="B45" s="190"/>
      <c r="C45" s="190"/>
      <c r="D45" s="190"/>
      <c r="E45" s="190"/>
    </row>
    <row r="46" spans="1:5">
      <c r="A46" s="191"/>
      <c r="B46" s="191"/>
      <c r="C46" s="191"/>
      <c r="D46" s="191"/>
      <c r="E46" s="191"/>
    </row>
    <row r="47" spans="1:5">
      <c r="A47" s="191"/>
      <c r="B47" s="191"/>
      <c r="C47" s="191"/>
      <c r="D47" s="191"/>
      <c r="E47" s="191"/>
    </row>
    <row r="48" spans="1:5">
      <c r="A48" s="191"/>
      <c r="B48" s="191"/>
      <c r="C48" s="191"/>
      <c r="D48" s="191"/>
      <c r="E48" s="191"/>
    </row>
    <row r="49" spans="1:5">
      <c r="A49" s="191"/>
      <c r="B49" s="191"/>
      <c r="C49" s="191"/>
      <c r="D49" s="191"/>
      <c r="E49" s="191"/>
    </row>
    <row r="50" spans="1:5">
      <c r="A50" s="191"/>
      <c r="B50" s="191"/>
      <c r="C50" s="191"/>
      <c r="D50" s="191"/>
      <c r="E50" s="191"/>
    </row>
    <row r="51" spans="1:5">
      <c r="A51" s="191"/>
      <c r="B51" s="191"/>
      <c r="C51" s="191"/>
      <c r="D51" s="191"/>
      <c r="E51" s="191"/>
    </row>
    <row r="52" spans="1:5">
      <c r="A52" s="191"/>
      <c r="B52" s="191"/>
      <c r="C52" s="191"/>
      <c r="D52" s="191"/>
      <c r="E52" s="191"/>
    </row>
    <row r="53" spans="1:5">
      <c r="A53" s="191"/>
      <c r="B53" s="191"/>
      <c r="C53" s="191"/>
      <c r="D53" s="191"/>
      <c r="E53" s="191"/>
    </row>
    <row r="54" spans="1:5">
      <c r="A54" s="191"/>
      <c r="B54" s="191"/>
      <c r="C54" s="191"/>
      <c r="D54" s="191"/>
      <c r="E54" s="191"/>
    </row>
  </sheetData>
  <mergeCells count="14">
    <mergeCell ref="A4:E4"/>
    <mergeCell ref="A1:E3"/>
    <mergeCell ref="A38:E38"/>
    <mergeCell ref="A12:E12"/>
    <mergeCell ref="A35:E35"/>
    <mergeCell ref="A13:E34"/>
    <mergeCell ref="A36:E37"/>
    <mergeCell ref="A5:E11"/>
    <mergeCell ref="A39:E42"/>
    <mergeCell ref="A45:E54"/>
    <mergeCell ref="C43:D43"/>
    <mergeCell ref="C44:D44"/>
    <mergeCell ref="A43:B43"/>
    <mergeCell ref="A44:B44"/>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AA155"/>
  <sheetViews>
    <sheetView tabSelected="1" topLeftCell="A10" zoomScale="85" zoomScaleNormal="85" workbookViewId="0">
      <pane ySplit="1" topLeftCell="A20" activePane="bottomLeft" state="frozen"/>
      <selection activeCell="A10" sqref="A10"/>
      <selection pane="bottomLeft" activeCell="B20" sqref="B20:B21"/>
    </sheetView>
  </sheetViews>
  <sheetFormatPr baseColWidth="10" defaultRowHeight="12.75"/>
  <cols>
    <col min="1" max="1" width="32.5" customWidth="1"/>
    <col min="2" max="2" width="29.6640625" customWidth="1"/>
    <col min="3" max="3" width="33.33203125" customWidth="1"/>
    <col min="4" max="4" width="33.5" customWidth="1"/>
    <col min="5" max="5" width="26.5" customWidth="1"/>
    <col min="8" max="8" width="13.6640625" customWidth="1"/>
    <col min="18" max="18" width="13.33203125" customWidth="1"/>
    <col min="19" max="20" width="16.6640625" customWidth="1"/>
    <col min="21" max="21" width="19.1640625" customWidth="1"/>
  </cols>
  <sheetData>
    <row r="1" spans="1:25" ht="29.25" customHeight="1">
      <c r="A1" s="321" t="s">
        <v>199</v>
      </c>
      <c r="B1" s="321"/>
      <c r="C1" s="321"/>
      <c r="D1" s="321"/>
      <c r="E1" s="321"/>
      <c r="F1" s="321"/>
      <c r="G1" s="321"/>
      <c r="H1" s="321"/>
      <c r="I1" s="321"/>
      <c r="J1" s="321"/>
      <c r="K1" s="321"/>
      <c r="L1" s="321"/>
      <c r="M1" s="321"/>
      <c r="N1" s="321"/>
      <c r="O1" s="321"/>
      <c r="P1" s="321"/>
      <c r="Q1" s="321"/>
      <c r="R1" s="321"/>
      <c r="S1" s="321"/>
      <c r="T1" s="321"/>
      <c r="U1" s="321"/>
      <c r="V1" s="65"/>
      <c r="W1" s="65"/>
      <c r="X1" s="65"/>
      <c r="Y1" s="65"/>
    </row>
    <row r="2" spans="1:25" ht="20.25" customHeight="1">
      <c r="A2" s="321" t="s">
        <v>200</v>
      </c>
      <c r="B2" s="321"/>
      <c r="C2" s="321"/>
      <c r="D2" s="321"/>
      <c r="E2" s="321"/>
      <c r="F2" s="321"/>
      <c r="G2" s="321"/>
      <c r="H2" s="321"/>
      <c r="I2" s="321"/>
      <c r="J2" s="321"/>
      <c r="K2" s="321"/>
      <c r="L2" s="321"/>
      <c r="M2" s="321"/>
      <c r="N2" s="321"/>
      <c r="O2" s="321"/>
      <c r="P2" s="321"/>
      <c r="Q2" s="321"/>
      <c r="R2" s="321"/>
      <c r="S2" s="321"/>
      <c r="T2" s="321"/>
      <c r="U2" s="321"/>
      <c r="V2" s="65"/>
      <c r="W2" s="65"/>
      <c r="X2" s="65"/>
      <c r="Y2" s="65"/>
    </row>
    <row r="3" spans="1:25" ht="21" customHeight="1">
      <c r="A3" s="66"/>
      <c r="B3" s="67"/>
      <c r="C3" s="67"/>
      <c r="D3" s="67"/>
      <c r="E3" s="67"/>
      <c r="F3" s="67"/>
      <c r="G3" s="67"/>
      <c r="H3" s="67"/>
      <c r="I3" s="67"/>
      <c r="J3" s="67"/>
      <c r="K3" s="67"/>
      <c r="L3" s="67"/>
      <c r="M3" s="67"/>
      <c r="N3" s="67"/>
      <c r="O3" s="67"/>
      <c r="P3" s="67"/>
      <c r="Q3" s="67"/>
      <c r="R3" s="67"/>
      <c r="S3" s="67"/>
      <c r="T3" s="67"/>
      <c r="U3" s="67"/>
      <c r="V3" s="67"/>
      <c r="W3" s="67"/>
      <c r="X3" s="67"/>
      <c r="Y3" s="67"/>
    </row>
    <row r="4" spans="1:25" ht="18" customHeight="1">
      <c r="A4" s="69"/>
      <c r="B4" s="69"/>
      <c r="C4" s="69"/>
      <c r="D4" s="69"/>
      <c r="E4" s="69"/>
      <c r="F4" s="69"/>
      <c r="G4" s="69"/>
      <c r="H4" s="69"/>
      <c r="I4" s="69"/>
      <c r="J4" s="69"/>
      <c r="K4" s="69"/>
      <c r="L4" s="69"/>
      <c r="M4" s="69"/>
      <c r="N4" s="69"/>
      <c r="O4" s="69"/>
      <c r="P4" s="69"/>
      <c r="Q4" s="69"/>
      <c r="R4" s="69"/>
      <c r="S4" s="69"/>
      <c r="T4" s="69"/>
      <c r="U4" s="69"/>
      <c r="V4" s="69"/>
      <c r="W4" s="69"/>
      <c r="X4" s="69"/>
      <c r="Y4" s="69"/>
    </row>
    <row r="5" spans="1:25" ht="25.5" customHeight="1">
      <c r="A5" s="322" t="s">
        <v>201</v>
      </c>
      <c r="B5" s="322"/>
      <c r="C5" s="322"/>
      <c r="D5" s="322"/>
      <c r="E5" s="322"/>
      <c r="F5" s="322"/>
      <c r="G5" s="322"/>
      <c r="H5" s="322"/>
      <c r="I5" s="322"/>
      <c r="J5" s="322"/>
      <c r="K5" s="322"/>
      <c r="L5" s="322"/>
      <c r="M5" s="322"/>
      <c r="N5" s="322"/>
      <c r="O5" s="322"/>
      <c r="P5" s="322"/>
      <c r="Q5" s="322"/>
      <c r="R5" s="322"/>
      <c r="S5" s="322"/>
      <c r="T5" s="322"/>
      <c r="U5" s="322"/>
      <c r="V5" s="68"/>
      <c r="W5" s="68"/>
      <c r="X5" s="68"/>
      <c r="Y5" s="68"/>
    </row>
    <row r="6" spans="1:25" ht="27" customHeight="1">
      <c r="A6" s="321" t="s">
        <v>202</v>
      </c>
      <c r="B6" s="321"/>
      <c r="C6" s="321"/>
      <c r="D6" s="321"/>
      <c r="E6" s="321"/>
      <c r="F6" s="321"/>
      <c r="G6" s="321"/>
      <c r="H6" s="321"/>
      <c r="I6" s="321"/>
      <c r="J6" s="321"/>
      <c r="K6" s="321"/>
      <c r="L6" s="321"/>
      <c r="M6" s="321"/>
      <c r="N6" s="321"/>
      <c r="O6" s="321"/>
      <c r="P6" s="321"/>
      <c r="Q6" s="321"/>
      <c r="R6" s="321"/>
      <c r="S6" s="321"/>
      <c r="T6" s="321"/>
      <c r="U6" s="321"/>
      <c r="V6" s="65"/>
      <c r="W6" s="65"/>
      <c r="X6" s="65"/>
      <c r="Y6" s="65"/>
    </row>
    <row r="7" spans="1:25" ht="55.5" customHeight="1">
      <c r="A7" s="56"/>
      <c r="B7" s="56"/>
      <c r="C7" s="56"/>
      <c r="D7" s="57"/>
      <c r="E7" s="56"/>
      <c r="F7" s="336" t="s">
        <v>203</v>
      </c>
      <c r="G7" s="336"/>
      <c r="H7" s="336"/>
      <c r="I7" s="336"/>
      <c r="J7" s="336"/>
      <c r="K7" s="336"/>
      <c r="L7" s="336"/>
      <c r="M7" s="56"/>
      <c r="N7" s="56"/>
      <c r="O7" s="56"/>
      <c r="P7" s="56"/>
      <c r="R7" s="64"/>
      <c r="S7" s="64"/>
      <c r="T7" s="64"/>
      <c r="U7" s="64"/>
      <c r="V7" s="58"/>
      <c r="W7" s="58"/>
      <c r="X7" s="58"/>
      <c r="Y7" s="58"/>
    </row>
    <row r="8" spans="1:25" ht="37.5" customHeight="1">
      <c r="A8" s="330" t="s">
        <v>204</v>
      </c>
      <c r="B8" s="330"/>
      <c r="C8" s="330"/>
      <c r="D8" s="330"/>
      <c r="E8" s="330"/>
      <c r="F8" s="323" t="s">
        <v>213</v>
      </c>
      <c r="G8" s="323"/>
      <c r="H8" s="323"/>
      <c r="I8" s="323"/>
      <c r="J8" s="323"/>
      <c r="K8" s="323"/>
      <c r="L8" s="323"/>
      <c r="M8" s="323"/>
      <c r="N8" s="323"/>
      <c r="O8" s="323"/>
      <c r="P8" s="323"/>
      <c r="Q8" s="323"/>
      <c r="R8" s="323"/>
      <c r="S8" s="323"/>
      <c r="T8" s="323"/>
      <c r="U8" s="323"/>
      <c r="V8" s="63"/>
      <c r="W8" s="63"/>
      <c r="X8" s="63"/>
      <c r="Y8" s="63"/>
    </row>
    <row r="9" spans="1:25" ht="28.5" customHeight="1">
      <c r="A9" s="331" t="s">
        <v>205</v>
      </c>
      <c r="B9" s="331"/>
      <c r="C9" s="331"/>
      <c r="D9" s="331"/>
      <c r="E9" s="331"/>
      <c r="F9" s="323" t="s">
        <v>344</v>
      </c>
      <c r="G9" s="323"/>
      <c r="H9" s="323"/>
      <c r="I9" s="323"/>
      <c r="J9" s="323"/>
      <c r="K9" s="323"/>
      <c r="L9" s="323"/>
      <c r="M9" s="323"/>
      <c r="N9" s="323"/>
      <c r="O9" s="323"/>
      <c r="P9" s="323"/>
      <c r="Q9" s="323"/>
      <c r="R9" s="323"/>
      <c r="S9" s="323"/>
      <c r="T9" s="323"/>
      <c r="U9" s="323"/>
      <c r="V9" s="63"/>
      <c r="W9" s="63"/>
      <c r="X9" s="63"/>
      <c r="Y9" s="63"/>
    </row>
    <row r="10" spans="1:25" ht="94.5" customHeight="1">
      <c r="A10" s="332" t="s">
        <v>206</v>
      </c>
      <c r="B10" s="333"/>
      <c r="C10" s="333"/>
      <c r="D10" s="333"/>
      <c r="E10" s="333"/>
      <c r="F10" s="324" t="s">
        <v>435</v>
      </c>
      <c r="G10" s="325"/>
      <c r="H10" s="325"/>
      <c r="I10" s="325"/>
      <c r="J10" s="325"/>
      <c r="K10" s="325"/>
      <c r="L10" s="325"/>
      <c r="M10" s="325"/>
      <c r="N10" s="325"/>
      <c r="O10" s="325"/>
      <c r="P10" s="325"/>
      <c r="Q10" s="325"/>
      <c r="R10" s="325"/>
      <c r="S10" s="325"/>
      <c r="T10" s="325"/>
      <c r="U10" s="325"/>
      <c r="V10" s="63"/>
      <c r="W10" s="63"/>
      <c r="X10" s="63"/>
      <c r="Y10" s="63"/>
    </row>
    <row r="11" spans="1:25" ht="84.75" customHeight="1">
      <c r="A11" s="334" t="s">
        <v>207</v>
      </c>
      <c r="B11" s="335"/>
      <c r="C11" s="335"/>
      <c r="D11" s="335"/>
      <c r="E11" s="326" t="s">
        <v>95</v>
      </c>
      <c r="F11" s="327"/>
      <c r="G11" s="327"/>
      <c r="H11" s="327"/>
      <c r="I11" s="327"/>
      <c r="J11" s="329" t="s">
        <v>208</v>
      </c>
      <c r="K11" s="329"/>
      <c r="L11" s="329"/>
      <c r="M11" s="326" t="s">
        <v>436</v>
      </c>
      <c r="N11" s="327"/>
      <c r="O11" s="327"/>
      <c r="P11" s="327"/>
      <c r="Q11" s="327"/>
      <c r="R11" s="327"/>
      <c r="S11" s="327"/>
      <c r="T11" s="327"/>
      <c r="U11" s="327"/>
      <c r="V11" s="61"/>
      <c r="W11" s="61"/>
      <c r="X11" s="61"/>
      <c r="Y11" s="62"/>
    </row>
    <row r="12" spans="1:25" ht="77.25" customHeight="1">
      <c r="A12" s="335" t="s">
        <v>209</v>
      </c>
      <c r="B12" s="335"/>
      <c r="C12" s="335"/>
      <c r="D12" s="335"/>
      <c r="E12" s="326" t="s">
        <v>437</v>
      </c>
      <c r="F12" s="327"/>
      <c r="G12" s="327"/>
      <c r="H12" s="327"/>
      <c r="I12" s="327"/>
      <c r="J12" s="327"/>
      <c r="K12" s="327"/>
      <c r="L12" s="327"/>
      <c r="M12" s="327"/>
      <c r="N12" s="327"/>
      <c r="O12" s="327"/>
      <c r="P12" s="327"/>
      <c r="Q12" s="327"/>
      <c r="R12" s="327"/>
      <c r="S12" s="327"/>
      <c r="T12" s="327"/>
      <c r="U12" s="327"/>
      <c r="V12" s="59"/>
      <c r="W12" s="59"/>
      <c r="X12" s="59"/>
      <c r="Y12" s="59"/>
    </row>
    <row r="13" spans="1:25" ht="192" customHeight="1">
      <c r="A13" s="335" t="s">
        <v>210</v>
      </c>
      <c r="B13" s="335"/>
      <c r="C13" s="335"/>
      <c r="D13" s="335"/>
      <c r="E13" s="328" t="s">
        <v>438</v>
      </c>
      <c r="F13" s="328"/>
      <c r="G13" s="328"/>
      <c r="H13" s="328"/>
      <c r="I13" s="328"/>
      <c r="J13" s="328"/>
      <c r="K13" s="328"/>
      <c r="L13" s="328"/>
      <c r="M13" s="328"/>
      <c r="N13" s="328"/>
      <c r="O13" s="328"/>
      <c r="P13" s="328"/>
      <c r="Q13" s="328"/>
      <c r="R13" s="328"/>
      <c r="S13" s="328"/>
      <c r="T13" s="328"/>
      <c r="U13" s="328"/>
      <c r="V13" s="60"/>
      <c r="W13" s="60"/>
      <c r="X13" s="60"/>
      <c r="Y13" s="60"/>
    </row>
    <row r="14" spans="1:25" ht="18" customHeight="1">
      <c r="A14" s="357" t="s">
        <v>161</v>
      </c>
      <c r="B14" s="357" t="s">
        <v>168</v>
      </c>
      <c r="C14" s="357" t="s">
        <v>163</v>
      </c>
      <c r="D14" s="357" t="s">
        <v>162</v>
      </c>
      <c r="E14" s="357" t="s">
        <v>153</v>
      </c>
      <c r="F14" s="360" t="s">
        <v>165</v>
      </c>
      <c r="G14" s="361"/>
      <c r="H14" s="361"/>
      <c r="I14" s="361"/>
      <c r="J14" s="361"/>
      <c r="K14" s="361"/>
      <c r="L14" s="361"/>
      <c r="M14" s="361"/>
      <c r="N14" s="361"/>
      <c r="O14" s="361"/>
      <c r="P14" s="361"/>
      <c r="Q14" s="362"/>
      <c r="R14" s="357" t="s">
        <v>26</v>
      </c>
      <c r="S14" s="363" t="s">
        <v>66</v>
      </c>
      <c r="T14" s="363" t="s">
        <v>67</v>
      </c>
      <c r="U14" s="363" t="s">
        <v>68</v>
      </c>
    </row>
    <row r="15" spans="1:25" ht="33" customHeight="1">
      <c r="A15" s="358"/>
      <c r="B15" s="358"/>
      <c r="C15" s="358"/>
      <c r="D15" s="358"/>
      <c r="E15" s="358"/>
      <c r="F15" s="363" t="s">
        <v>54</v>
      </c>
      <c r="G15" s="365" t="s">
        <v>55</v>
      </c>
      <c r="H15" s="353" t="s">
        <v>56</v>
      </c>
      <c r="I15" s="367" t="s">
        <v>176</v>
      </c>
      <c r="J15" s="368"/>
      <c r="K15" s="369"/>
      <c r="L15" s="353" t="s">
        <v>60</v>
      </c>
      <c r="M15" s="353" t="s">
        <v>61</v>
      </c>
      <c r="N15" s="353" t="s">
        <v>62</v>
      </c>
      <c r="O15" s="355" t="s">
        <v>63</v>
      </c>
      <c r="P15" s="355" t="s">
        <v>64</v>
      </c>
      <c r="Q15" s="355" t="s">
        <v>65</v>
      </c>
      <c r="R15" s="358"/>
      <c r="S15" s="370"/>
      <c r="T15" s="370"/>
      <c r="U15" s="370"/>
    </row>
    <row r="16" spans="1:25" ht="60" customHeight="1">
      <c r="A16" s="359"/>
      <c r="B16" s="359"/>
      <c r="C16" s="359"/>
      <c r="D16" s="359"/>
      <c r="E16" s="359"/>
      <c r="F16" s="364"/>
      <c r="G16" s="366"/>
      <c r="H16" s="354"/>
      <c r="I16" s="130" t="s">
        <v>57</v>
      </c>
      <c r="J16" s="130" t="s">
        <v>58</v>
      </c>
      <c r="K16" s="130" t="s">
        <v>59</v>
      </c>
      <c r="L16" s="354"/>
      <c r="M16" s="354"/>
      <c r="N16" s="354"/>
      <c r="O16" s="356"/>
      <c r="P16" s="356"/>
      <c r="Q16" s="356"/>
      <c r="R16" s="359"/>
      <c r="S16" s="364"/>
      <c r="T16" s="364"/>
      <c r="U16" s="364"/>
    </row>
    <row r="17" spans="1:27" ht="110.1" customHeight="1">
      <c r="A17" s="352" t="s">
        <v>126</v>
      </c>
      <c r="B17" s="342" t="s">
        <v>439</v>
      </c>
      <c r="C17" s="344" t="s">
        <v>440</v>
      </c>
      <c r="D17" s="128" t="s">
        <v>441</v>
      </c>
      <c r="E17" s="346" t="s">
        <v>443</v>
      </c>
      <c r="F17" s="122">
        <v>0</v>
      </c>
      <c r="G17" s="122">
        <v>0</v>
      </c>
      <c r="H17" s="123">
        <v>2</v>
      </c>
      <c r="I17" s="123">
        <v>0</v>
      </c>
      <c r="J17" s="123">
        <v>0</v>
      </c>
      <c r="K17" s="123">
        <v>2</v>
      </c>
      <c r="L17" s="123">
        <v>0</v>
      </c>
      <c r="M17" s="123">
        <v>0</v>
      </c>
      <c r="N17" s="123">
        <v>2</v>
      </c>
      <c r="O17" s="123">
        <v>0</v>
      </c>
      <c r="P17" s="123">
        <v>0</v>
      </c>
      <c r="Q17" s="123">
        <v>2</v>
      </c>
      <c r="R17" s="124">
        <f>SUM(E17:Q17)</f>
        <v>8</v>
      </c>
      <c r="S17" s="125">
        <f>SUM(R17)</f>
        <v>8</v>
      </c>
      <c r="T17" s="348">
        <f>R17-R18</f>
        <v>6</v>
      </c>
      <c r="U17" s="350">
        <f>R18/S17</f>
        <v>0.25</v>
      </c>
      <c r="W17" s="85"/>
      <c r="AA17" t="e">
        <f>B9:I15</f>
        <v>#VALUE!</v>
      </c>
    </row>
    <row r="18" spans="1:27" ht="110.1" customHeight="1">
      <c r="A18" s="352"/>
      <c r="B18" s="343"/>
      <c r="C18" s="345"/>
      <c r="D18" s="129" t="s">
        <v>442</v>
      </c>
      <c r="E18" s="347"/>
      <c r="F18" s="125">
        <v>0</v>
      </c>
      <c r="G18" s="125">
        <v>0</v>
      </c>
      <c r="H18" s="126">
        <v>2</v>
      </c>
      <c r="I18" s="127"/>
      <c r="J18" s="127"/>
      <c r="K18" s="126"/>
      <c r="L18" s="127"/>
      <c r="M18" s="127"/>
      <c r="N18" s="126"/>
      <c r="O18" s="127"/>
      <c r="P18" s="127"/>
      <c r="Q18" s="126"/>
      <c r="R18" s="124">
        <f>SUM(E18:Q18)</f>
        <v>2</v>
      </c>
      <c r="S18" s="125">
        <f>IF(COUNTA(O18:Q18)&gt;0,SUM(O18:Q18),IF(COUNTA(L18:N18)&gt;0,SUM(L18:N18),IF(COUNTA(I18:K18)&gt;0,SUM(I18:K18),IF(COUNTA(F18:H18)&gt;0,SUM(F18:H18),0))))</f>
        <v>2</v>
      </c>
      <c r="T18" s="349"/>
      <c r="U18" s="350"/>
      <c r="W18" s="85"/>
    </row>
    <row r="19" spans="1:27" ht="23.25" customHeight="1">
      <c r="A19" s="337"/>
      <c r="B19" s="338"/>
      <c r="C19" s="338"/>
      <c r="D19" s="338"/>
      <c r="E19" s="338"/>
      <c r="F19" s="338"/>
      <c r="G19" s="338"/>
      <c r="H19" s="338"/>
      <c r="I19" s="338"/>
      <c r="J19" s="338"/>
      <c r="K19" s="338"/>
      <c r="L19" s="338"/>
      <c r="M19" s="338"/>
      <c r="N19" s="338"/>
      <c r="O19" s="338"/>
      <c r="P19" s="338"/>
      <c r="Q19" s="338"/>
      <c r="R19" s="338"/>
      <c r="S19" s="338"/>
      <c r="T19" s="338"/>
      <c r="U19" s="339"/>
    </row>
    <row r="20" spans="1:27" ht="110.1" customHeight="1">
      <c r="A20" s="351" t="s">
        <v>159</v>
      </c>
      <c r="B20" s="342" t="s">
        <v>444</v>
      </c>
      <c r="C20" s="344" t="s">
        <v>445</v>
      </c>
      <c r="D20" s="128" t="s">
        <v>471</v>
      </c>
      <c r="E20" s="346" t="s">
        <v>472</v>
      </c>
      <c r="F20" s="122">
        <v>0</v>
      </c>
      <c r="G20" s="122">
        <v>0</v>
      </c>
      <c r="H20" s="123">
        <v>30</v>
      </c>
      <c r="I20" s="123">
        <v>0</v>
      </c>
      <c r="J20" s="123">
        <v>0</v>
      </c>
      <c r="K20" s="123">
        <v>30</v>
      </c>
      <c r="L20" s="123">
        <v>0</v>
      </c>
      <c r="M20" s="123">
        <v>0</v>
      </c>
      <c r="N20" s="123">
        <v>30</v>
      </c>
      <c r="O20" s="123">
        <v>0</v>
      </c>
      <c r="P20" s="123">
        <v>0</v>
      </c>
      <c r="Q20" s="123">
        <v>30</v>
      </c>
      <c r="R20" s="124">
        <f>SUM(E20:Q20)</f>
        <v>120</v>
      </c>
      <c r="S20" s="125">
        <f>SUM(R20)</f>
        <v>120</v>
      </c>
      <c r="T20" s="348">
        <f>S20-S21</f>
        <v>90</v>
      </c>
      <c r="U20" s="350">
        <f>R21/S20</f>
        <v>0.25</v>
      </c>
    </row>
    <row r="21" spans="1:27" ht="110.1" customHeight="1">
      <c r="A21" s="351"/>
      <c r="B21" s="343"/>
      <c r="C21" s="345"/>
      <c r="D21" s="129" t="s">
        <v>470</v>
      </c>
      <c r="E21" s="347"/>
      <c r="F21" s="125">
        <v>0</v>
      </c>
      <c r="G21" s="125">
        <v>0</v>
      </c>
      <c r="H21" s="126">
        <v>30</v>
      </c>
      <c r="I21" s="127"/>
      <c r="J21" s="127"/>
      <c r="K21" s="126"/>
      <c r="L21" s="127"/>
      <c r="M21" s="127"/>
      <c r="N21" s="126"/>
      <c r="O21" s="127"/>
      <c r="P21" s="127"/>
      <c r="Q21" s="126"/>
      <c r="R21" s="124">
        <f>SUM(E21:Q21)</f>
        <v>30</v>
      </c>
      <c r="S21" s="125">
        <f>IF(COUNTA(O21:Q21)&gt;0,SUM(O21:Q21),IF(COUNTA(L21:N21)&gt;0,SUM(L21:N21),IF(COUNTA(I21:K21)&gt;0,SUM(I21:K21),IF(COUNTA(F21:H21)&gt;0,SUM(F21:H21),0))))</f>
        <v>30</v>
      </c>
      <c r="T21" s="349"/>
      <c r="U21" s="350"/>
    </row>
    <row r="22" spans="1:27" ht="21" customHeight="1">
      <c r="A22" s="337"/>
      <c r="B22" s="338"/>
      <c r="C22" s="338"/>
      <c r="D22" s="338"/>
      <c r="E22" s="338"/>
      <c r="F22" s="338"/>
      <c r="G22" s="338"/>
      <c r="H22" s="338"/>
      <c r="I22" s="338"/>
      <c r="J22" s="338"/>
      <c r="K22" s="338"/>
      <c r="L22" s="338"/>
      <c r="M22" s="338"/>
      <c r="N22" s="338"/>
      <c r="O22" s="338"/>
      <c r="P22" s="338"/>
      <c r="Q22" s="338"/>
      <c r="R22" s="338"/>
      <c r="S22" s="338"/>
      <c r="T22" s="338"/>
      <c r="U22" s="339"/>
    </row>
    <row r="23" spans="1:27" ht="110.1" customHeight="1">
      <c r="A23" s="340" t="s">
        <v>446</v>
      </c>
      <c r="B23" s="342" t="s">
        <v>428</v>
      </c>
      <c r="C23" s="344" t="s">
        <v>447</v>
      </c>
      <c r="D23" s="128" t="s">
        <v>448</v>
      </c>
      <c r="E23" s="346" t="s">
        <v>450</v>
      </c>
      <c r="F23" s="122">
        <v>5</v>
      </c>
      <c r="G23" s="122">
        <v>5</v>
      </c>
      <c r="H23" s="123">
        <v>5</v>
      </c>
      <c r="I23" s="123">
        <v>5</v>
      </c>
      <c r="J23" s="123">
        <v>5</v>
      </c>
      <c r="K23" s="123">
        <v>5</v>
      </c>
      <c r="L23" s="123">
        <v>5</v>
      </c>
      <c r="M23" s="123">
        <v>5</v>
      </c>
      <c r="N23" s="123">
        <v>5</v>
      </c>
      <c r="O23" s="123">
        <v>5</v>
      </c>
      <c r="P23" s="123">
        <v>5</v>
      </c>
      <c r="Q23" s="123">
        <v>5</v>
      </c>
      <c r="R23" s="124">
        <f>SUM(F23:Q23)</f>
        <v>60</v>
      </c>
      <c r="S23" s="125">
        <f>SUM(R23)</f>
        <v>60</v>
      </c>
      <c r="T23" s="348">
        <v>60</v>
      </c>
      <c r="U23" s="350">
        <f>R24/S23</f>
        <v>0.25</v>
      </c>
    </row>
    <row r="24" spans="1:27" ht="110.1" customHeight="1">
      <c r="A24" s="341"/>
      <c r="B24" s="343"/>
      <c r="C24" s="345"/>
      <c r="D24" s="129" t="s">
        <v>449</v>
      </c>
      <c r="E24" s="347"/>
      <c r="F24" s="125">
        <v>5</v>
      </c>
      <c r="G24" s="125">
        <v>5</v>
      </c>
      <c r="H24" s="126">
        <v>5</v>
      </c>
      <c r="I24" s="127"/>
      <c r="J24" s="127"/>
      <c r="K24" s="126"/>
      <c r="L24" s="127"/>
      <c r="M24" s="127"/>
      <c r="N24" s="126"/>
      <c r="O24" s="127"/>
      <c r="P24" s="127"/>
      <c r="Q24" s="126"/>
      <c r="R24" s="124">
        <f>SUM(F24:Q24)</f>
        <v>15</v>
      </c>
      <c r="S24" s="125">
        <f>IF(COUNTA(O24:Q24)&gt;0,SUM(O24:Q24),IF(COUNTA(L24:N24)&gt;0,SUM(L24:N24),IF(COUNTA(I24:K24)&gt;0,SUM(I24:K24),IF(COUNTA(F24:H24)&gt;0,SUM(F24:H24),0))))</f>
        <v>15</v>
      </c>
      <c r="T24" s="349"/>
      <c r="U24" s="350"/>
    </row>
    <row r="25" spans="1:27" ht="20.25" customHeight="1">
      <c r="A25" s="337"/>
      <c r="B25" s="338"/>
      <c r="C25" s="338"/>
      <c r="D25" s="338"/>
      <c r="E25" s="338"/>
      <c r="F25" s="338"/>
      <c r="G25" s="338"/>
      <c r="H25" s="338"/>
      <c r="I25" s="338"/>
      <c r="J25" s="338"/>
      <c r="K25" s="338"/>
      <c r="L25" s="338"/>
      <c r="M25" s="338"/>
      <c r="N25" s="338"/>
      <c r="O25" s="338"/>
      <c r="P25" s="338"/>
      <c r="Q25" s="338"/>
      <c r="R25" s="338"/>
      <c r="S25" s="338"/>
      <c r="T25" s="338"/>
      <c r="U25" s="339"/>
    </row>
    <row r="26" spans="1:27" ht="21.75" customHeight="1">
      <c r="A26" s="89"/>
      <c r="B26" s="90"/>
      <c r="C26" s="90"/>
      <c r="D26" s="90"/>
      <c r="E26" s="90"/>
      <c r="F26" s="90"/>
      <c r="G26" s="90"/>
      <c r="H26" s="90"/>
      <c r="I26" s="90"/>
      <c r="J26" s="90"/>
      <c r="K26" s="90"/>
      <c r="L26" s="90"/>
      <c r="M26" s="90"/>
      <c r="N26" s="90"/>
      <c r="O26" s="90"/>
      <c r="P26" s="90"/>
      <c r="Q26" s="90"/>
      <c r="R26" s="90"/>
      <c r="S26" s="90"/>
      <c r="T26" s="90"/>
      <c r="U26" s="91"/>
    </row>
    <row r="27" spans="1:27" ht="93" customHeight="1"/>
    <row r="28" spans="1:27" ht="18.75" customHeight="1"/>
    <row r="29" spans="1:27" ht="84.75" customHeight="1"/>
    <row r="30" spans="1:27" ht="76.5" customHeight="1"/>
    <row r="31" spans="1:27" ht="17.25" customHeight="1"/>
    <row r="32" spans="1:27" ht="84.75" customHeight="1"/>
    <row r="33" ht="89.25" customHeight="1"/>
    <row r="34" ht="17.25" customHeight="1"/>
    <row r="35" ht="69.75" customHeight="1"/>
    <row r="36" ht="96" customHeight="1"/>
    <row r="37" ht="18.75" customHeight="1"/>
    <row r="38" ht="78.75" customHeight="1"/>
    <row r="39" ht="89.25" customHeight="1"/>
    <row r="40" ht="16.5" customHeight="1"/>
    <row r="41" ht="77.25" customHeight="1"/>
    <row r="42" ht="87.75" customHeight="1"/>
    <row r="43" ht="15.75" customHeight="1"/>
    <row r="44" ht="87.75" customHeight="1"/>
    <row r="45" ht="98.25" customHeight="1"/>
    <row r="46" ht="18" customHeight="1"/>
    <row r="47" ht="83.25" customHeight="1"/>
    <row r="48" ht="97.5" customHeight="1"/>
    <row r="49" ht="17.25" customHeight="1"/>
    <row r="50" ht="88.5" customHeight="1"/>
    <row r="51" ht="89.25" customHeight="1"/>
    <row r="52" ht="19.5" customHeight="1"/>
    <row r="53" ht="93.75" customHeight="1"/>
    <row r="54" ht="90.75" customHeight="1"/>
    <row r="55" ht="16.5" customHeight="1"/>
    <row r="56" ht="82.5" customHeight="1"/>
    <row r="57" ht="97.5" customHeight="1"/>
    <row r="58" ht="20.25" customHeight="1"/>
    <row r="59" ht="84" customHeight="1"/>
    <row r="60" ht="90.75" customHeight="1"/>
    <row r="61" ht="19.5" customHeight="1"/>
    <row r="62" ht="90" customHeight="1"/>
    <row r="63" ht="105" customHeight="1"/>
    <row r="64" ht="20.25" customHeight="1"/>
    <row r="65" ht="82.5" customHeight="1"/>
    <row r="66" ht="78" customHeight="1"/>
    <row r="67" ht="21" customHeight="1"/>
    <row r="68" ht="88.5" customHeight="1"/>
    <row r="69" ht="90.75" customHeight="1"/>
    <row r="70" ht="21.75" customHeight="1"/>
    <row r="71" ht="83.25" customHeight="1"/>
    <row r="72" ht="89.25" customHeight="1"/>
    <row r="73" ht="17.25" customHeight="1"/>
    <row r="74" ht="89.25" customHeight="1"/>
    <row r="75" ht="93.75" customHeight="1"/>
    <row r="76" ht="17.25" customHeight="1"/>
    <row r="77" ht="81.75" customHeight="1"/>
    <row r="78" ht="83.25" customHeight="1"/>
    <row r="79" ht="21" customHeight="1"/>
    <row r="80" ht="87.75" customHeight="1"/>
    <row r="81" ht="99.75" customHeight="1"/>
    <row r="82" ht="24.75" customHeight="1"/>
    <row r="83" ht="75.75" customHeight="1"/>
    <row r="84" ht="91.5" customHeight="1"/>
    <row r="85" ht="18.75" customHeight="1"/>
    <row r="86" ht="90.75" customHeight="1"/>
    <row r="87" ht="102" customHeight="1"/>
    <row r="88" ht="17.25" customHeight="1"/>
    <row r="89" ht="77.25" customHeight="1"/>
    <row r="90" ht="105" customHeight="1"/>
    <row r="91" ht="45.75" customHeight="1"/>
    <row r="92" ht="63.75" customHeight="1"/>
    <row r="93" ht="66" customHeight="1"/>
    <row r="94" ht="21.75" customHeight="1"/>
    <row r="95" ht="36.75" customHeight="1"/>
    <row r="96" ht="57" customHeight="1"/>
    <row r="97" ht="76.5" customHeight="1"/>
    <row r="98" ht="23.25" customHeight="1"/>
    <row r="99" ht="37.5" customHeight="1"/>
    <row r="100" ht="62.25" customHeight="1"/>
    <row r="101" ht="64.5" customHeight="1"/>
    <row r="102" ht="28.5" customHeight="1"/>
    <row r="103" ht="51.75" customHeight="1"/>
    <row r="104" ht="61.5" customHeight="1"/>
    <row r="105" ht="77.25" customHeight="1"/>
    <row r="106" ht="24.75" customHeight="1"/>
    <row r="107" ht="42.75" customHeight="1"/>
    <row r="108" ht="72" customHeight="1"/>
    <row r="109" ht="81" customHeight="1"/>
    <row r="110" ht="25.5" customHeight="1"/>
    <row r="111" ht="19.5" customHeight="1"/>
    <row r="114" ht="62.25" customHeight="1"/>
    <row r="115" ht="93" customHeight="1"/>
    <row r="116" ht="23.25" customHeight="1"/>
    <row r="117" ht="34.5" customHeight="1"/>
    <row r="118" ht="69.75" customHeight="1"/>
    <row r="119" ht="84" customHeight="1"/>
    <row r="120" ht="23.25" customHeight="1"/>
    <row r="121" ht="39.75" customHeight="1"/>
    <row r="122" ht="72.75" customHeight="1"/>
    <row r="123" ht="83.25" customHeight="1"/>
    <row r="124" ht="23.25" customHeight="1"/>
    <row r="125" ht="42.75" customHeight="1"/>
    <row r="126" ht="71.25" customHeight="1"/>
    <row r="127" ht="83.25" customHeight="1"/>
    <row r="128" ht="18.75" customHeight="1"/>
    <row r="129" ht="45.75" customHeight="1"/>
    <row r="130" ht="70.5" customHeight="1"/>
    <row r="131" ht="75.75" customHeight="1"/>
    <row r="132" ht="21" customHeight="1"/>
    <row r="133" ht="39" customHeight="1"/>
    <row r="134" ht="67.5" customHeight="1"/>
    <row r="135" ht="75.75" customHeight="1"/>
    <row r="136" ht="26.25" customHeight="1"/>
    <row r="137" ht="34.5" customHeight="1"/>
    <row r="138" ht="74.25" customHeight="1"/>
    <row r="139" ht="82.5" customHeight="1"/>
    <row r="140" ht="30.75" customHeight="1"/>
    <row r="141" ht="45" customHeight="1"/>
    <row r="142" ht="63.75" customHeight="1"/>
    <row r="143" ht="74.25" customHeight="1"/>
    <row r="144" ht="23.25" customHeight="1"/>
    <row r="145" ht="39" customHeight="1"/>
    <row r="146" ht="64.5" customHeight="1"/>
    <row r="147" ht="76.5" customHeight="1"/>
    <row r="148" ht="24" customHeight="1"/>
    <row r="149" ht="35.25" customHeight="1"/>
    <row r="150" ht="72" customHeight="1"/>
    <row r="151" ht="97.5" customHeight="1"/>
    <row r="152" ht="33" customHeight="1"/>
    <row r="153" ht="32.25" customHeight="1"/>
    <row r="154" ht="72.75" customHeight="1"/>
    <row r="155" ht="83.25" customHeight="1"/>
  </sheetData>
  <dataConsolidate/>
  <mergeCells count="60">
    <mergeCell ref="R14:R16"/>
    <mergeCell ref="S14:S16"/>
    <mergeCell ref="T14:T16"/>
    <mergeCell ref="U14:U16"/>
    <mergeCell ref="B20:B21"/>
    <mergeCell ref="C20:C21"/>
    <mergeCell ref="B17:B18"/>
    <mergeCell ref="C17:C18"/>
    <mergeCell ref="T23:T24"/>
    <mergeCell ref="U23:U24"/>
    <mergeCell ref="E23:E24"/>
    <mergeCell ref="U17:U18"/>
    <mergeCell ref="T17:T18"/>
    <mergeCell ref="T20:T21"/>
    <mergeCell ref="U20:U21"/>
    <mergeCell ref="E20:E21"/>
    <mergeCell ref="A20:A21"/>
    <mergeCell ref="A23:A24"/>
    <mergeCell ref="E17:E18"/>
    <mergeCell ref="M15:M16"/>
    <mergeCell ref="N15:N16"/>
    <mergeCell ref="O15:O16"/>
    <mergeCell ref="P15:P16"/>
    <mergeCell ref="Q15:Q16"/>
    <mergeCell ref="A14:A16"/>
    <mergeCell ref="B14:B16"/>
    <mergeCell ref="C14:C16"/>
    <mergeCell ref="D14:D16"/>
    <mergeCell ref="E14:E16"/>
    <mergeCell ref="F14:Q14"/>
    <mergeCell ref="F15:F16"/>
    <mergeCell ref="G15:G16"/>
    <mergeCell ref="H15:H16"/>
    <mergeCell ref="I15:K15"/>
    <mergeCell ref="L15:L16"/>
    <mergeCell ref="A25:U25"/>
    <mergeCell ref="A17:A18"/>
    <mergeCell ref="B23:B24"/>
    <mergeCell ref="C23:C24"/>
    <mergeCell ref="A19:U19"/>
    <mergeCell ref="A22:U22"/>
    <mergeCell ref="A1:U1"/>
    <mergeCell ref="A2:U2"/>
    <mergeCell ref="A5:U5"/>
    <mergeCell ref="F9:U9"/>
    <mergeCell ref="F10:U10"/>
    <mergeCell ref="E11:I11"/>
    <mergeCell ref="E12:U12"/>
    <mergeCell ref="E13:U13"/>
    <mergeCell ref="J11:L11"/>
    <mergeCell ref="M11:U11"/>
    <mergeCell ref="A8:E8"/>
    <mergeCell ref="A9:E9"/>
    <mergeCell ref="A10:E10"/>
    <mergeCell ref="A11:D11"/>
    <mergeCell ref="A12:D12"/>
    <mergeCell ref="A13:D13"/>
    <mergeCell ref="F8:U8"/>
    <mergeCell ref="A6:U6"/>
    <mergeCell ref="F7:L7"/>
  </mergeCells>
  <phoneticPr fontId="25" type="noConversion"/>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view="pageBreakPreview" topLeftCell="A49" zoomScale="115" zoomScaleNormal="115" zoomScaleSheetLayoutView="115" workbookViewId="0">
      <selection activeCell="I40" sqref="I40"/>
    </sheetView>
  </sheetViews>
  <sheetFormatPr baseColWidth="10" defaultColWidth="12" defaultRowHeight="12.75"/>
  <cols>
    <col min="1" max="1" width="4.33203125" style="148" customWidth="1"/>
    <col min="2" max="3" width="15.83203125" style="148" customWidth="1"/>
    <col min="4" max="9" width="17.83203125" style="148" customWidth="1"/>
    <col min="10" max="16384" width="12" style="148"/>
  </cols>
  <sheetData>
    <row r="1" spans="1:9" ht="34.5" customHeight="1">
      <c r="B1" s="316" t="s">
        <v>38</v>
      </c>
      <c r="C1" s="380"/>
      <c r="D1" s="380"/>
      <c r="E1" s="380"/>
      <c r="F1" s="380"/>
      <c r="G1" s="380"/>
      <c r="H1" s="380"/>
      <c r="I1" s="380"/>
    </row>
    <row r="2" spans="1:9" ht="19.5" customHeight="1">
      <c r="B2" s="320" t="s">
        <v>348</v>
      </c>
      <c r="C2" s="381"/>
      <c r="D2" s="381"/>
      <c r="E2" s="381"/>
      <c r="F2" s="381"/>
      <c r="G2" s="381"/>
      <c r="H2" s="381"/>
      <c r="I2" s="381"/>
    </row>
    <row r="3" spans="1:9" s="168" customFormat="1" ht="60" customHeight="1">
      <c r="A3" s="164"/>
      <c r="B3" s="372" t="s">
        <v>39</v>
      </c>
      <c r="C3" s="372"/>
      <c r="D3" s="308" t="str">
        <f>'FORMATO 2. POA - MIR'!D4:F4</f>
        <v xml:space="preserve">SECRETARIA GENERAL </v>
      </c>
      <c r="E3" s="308"/>
      <c r="F3" s="372" t="s">
        <v>42</v>
      </c>
      <c r="G3" s="372"/>
      <c r="H3" s="308">
        <v>2026</v>
      </c>
      <c r="I3" s="308"/>
    </row>
    <row r="4" spans="1:9" s="168" customFormat="1" ht="60" customHeight="1">
      <c r="A4" s="164"/>
      <c r="B4" s="372" t="s">
        <v>40</v>
      </c>
      <c r="C4" s="372"/>
      <c r="D4" s="308" t="s">
        <v>457</v>
      </c>
      <c r="E4" s="308"/>
      <c r="F4" s="372" t="s">
        <v>43</v>
      </c>
      <c r="G4" s="372"/>
      <c r="H4" s="308" t="s">
        <v>278</v>
      </c>
      <c r="I4" s="308"/>
    </row>
    <row r="5" spans="1:9" s="168" customFormat="1" ht="60" customHeight="1">
      <c r="A5" s="164"/>
      <c r="B5" s="373" t="s">
        <v>41</v>
      </c>
      <c r="C5" s="373"/>
      <c r="D5" s="374" t="s">
        <v>281</v>
      </c>
      <c r="E5" s="374"/>
      <c r="F5" s="372" t="s">
        <v>44</v>
      </c>
      <c r="G5" s="372"/>
      <c r="H5" s="308" t="s">
        <v>457</v>
      </c>
      <c r="I5" s="308"/>
    </row>
    <row r="6" spans="1:9">
      <c r="A6" s="164"/>
      <c r="B6" s="382" t="s">
        <v>91</v>
      </c>
      <c r="C6" s="382"/>
      <c r="D6" s="382"/>
      <c r="E6" s="382"/>
      <c r="F6" s="382"/>
      <c r="G6" s="382"/>
      <c r="H6" s="382"/>
      <c r="I6" s="382"/>
    </row>
    <row r="7" spans="1:9" ht="90.75" customHeight="1">
      <c r="A7" s="164"/>
      <c r="B7" s="377" t="s">
        <v>92</v>
      </c>
      <c r="C7" s="377"/>
      <c r="D7" s="308" t="str">
        <f>'FORMATO 2. POA - MIR'!C9</f>
        <v xml:space="preserve">1. Acuerdo para un Gobierno
Cercano, Justo y Honesto
</v>
      </c>
      <c r="E7" s="308"/>
      <c r="F7" s="375" t="s">
        <v>93</v>
      </c>
      <c r="G7" s="375"/>
      <c r="H7" s="308" t="str">
        <f>'FORMATO 2. POA - MIR'!E9</f>
        <v xml:space="preserve">1.1.1 Contar con Servidores públicos empáticos y responsables, atendiendo directamente a la ciudadanía ante sus necesidades prioritarias.
</v>
      </c>
      <c r="I7" s="308"/>
    </row>
    <row r="8" spans="1:9" ht="83.25" customHeight="1">
      <c r="A8" s="164"/>
      <c r="B8" s="375" t="s">
        <v>94</v>
      </c>
      <c r="C8" s="375"/>
      <c r="D8" s="308" t="str">
        <f>'FORMATO 2. POA - MIR'!C10</f>
        <v>Acuerdo 1. Zapotlán Seguro, con un Gobierno Transparente y Justo.</v>
      </c>
      <c r="E8" s="308"/>
      <c r="F8" s="375" t="s">
        <v>96</v>
      </c>
      <c r="G8" s="375"/>
      <c r="H8" s="308" t="str">
        <f>'FORMATO 2. POA - MIR'!E10</f>
        <v xml:space="preserve">1.1.1.1 Brindar capacitaciones constantes en materia de transparencia, rendición de cuentas, ética, etc. a los servidores públicos.
</v>
      </c>
      <c r="I8" s="308"/>
    </row>
    <row r="9" spans="1:9" ht="126" customHeight="1">
      <c r="A9" s="164"/>
      <c r="B9" s="375" t="s">
        <v>97</v>
      </c>
      <c r="C9" s="375"/>
      <c r="D9" s="308" t="str">
        <f>'FORMATO 2. POA - MIR'!C11</f>
        <v xml:space="preserve">1.1 Garantizar un servicio público responsable, transparente, inclusivo y comprometido con la equidad, promoviendo la rendición de cuentas y la atención eficaz a las necesidades de la población.
</v>
      </c>
      <c r="E9" s="308"/>
      <c r="F9" s="375">
        <f ca="1">B9:I15</f>
        <v>0</v>
      </c>
      <c r="G9" s="375"/>
      <c r="H9" s="308">
        <f>'FORMATO 2. POA - MIR'!E11</f>
        <v>0</v>
      </c>
      <c r="I9" s="308"/>
    </row>
    <row r="10" spans="1:9" ht="15" customHeight="1">
      <c r="A10" s="164"/>
      <c r="B10" s="378" t="s">
        <v>349</v>
      </c>
      <c r="C10" s="378"/>
      <c r="D10" s="378"/>
      <c r="E10" s="378"/>
      <c r="F10" s="378"/>
      <c r="G10" s="378"/>
      <c r="H10" s="378"/>
      <c r="I10" s="378"/>
    </row>
    <row r="11" spans="1:9">
      <c r="A11" s="164"/>
      <c r="B11" s="377" t="s">
        <v>45</v>
      </c>
      <c r="C11" s="377"/>
      <c r="D11" s="377"/>
      <c r="E11" s="377"/>
      <c r="F11" s="377"/>
      <c r="G11" s="377"/>
      <c r="H11" s="377"/>
      <c r="I11" s="377"/>
    </row>
    <row r="12" spans="1:9" ht="18.75" customHeight="1">
      <c r="A12" s="164"/>
      <c r="B12" s="376" t="str">
        <f>CALENDARIZACION!B17</f>
        <v>ASESORIAS Y REVISION JURIDICA</v>
      </c>
      <c r="C12" s="376"/>
      <c r="D12" s="376"/>
      <c r="E12" s="376"/>
      <c r="F12" s="376"/>
      <c r="G12" s="376"/>
      <c r="H12" s="376"/>
      <c r="I12" s="376"/>
    </row>
    <row r="13" spans="1:9">
      <c r="A13" s="164"/>
      <c r="B13" s="377" t="s">
        <v>48</v>
      </c>
      <c r="C13" s="377"/>
      <c r="D13" s="377"/>
      <c r="E13" s="377"/>
      <c r="F13" s="377"/>
      <c r="G13" s="377"/>
      <c r="H13" s="377"/>
      <c r="I13" s="377"/>
    </row>
    <row r="14" spans="1:9" ht="60" customHeight="1">
      <c r="A14" s="164"/>
      <c r="B14" s="308" t="str">
        <f>'FORMATO 2. POA - MIR'!C16</f>
        <v>Realizar la defensa jurídica del Municipio en los juicios y procedimientos en los que sea parte, acorde a lo establecido en la fracción I Bis de la Ley Orgánica Municipal para el Estado de Hidalgo;</v>
      </c>
      <c r="C14" s="308"/>
      <c r="D14" s="308"/>
      <c r="E14" s="308"/>
      <c r="F14" s="308"/>
      <c r="G14" s="308"/>
      <c r="H14" s="308"/>
      <c r="I14" s="308"/>
    </row>
    <row r="15" spans="1:9" ht="18.75" customHeight="1">
      <c r="A15" s="164"/>
      <c r="B15" s="378" t="s">
        <v>350</v>
      </c>
      <c r="C15" s="378"/>
      <c r="D15" s="378"/>
      <c r="E15" s="378"/>
      <c r="F15" s="378"/>
      <c r="G15" s="378"/>
      <c r="H15" s="378"/>
      <c r="I15" s="378"/>
    </row>
    <row r="16" spans="1:9">
      <c r="A16" s="164"/>
      <c r="B16" s="379" t="s">
        <v>335</v>
      </c>
      <c r="C16" s="379"/>
      <c r="D16" s="379"/>
      <c r="E16" s="379"/>
      <c r="F16" s="379"/>
      <c r="G16" s="379"/>
      <c r="H16" s="379"/>
      <c r="I16" s="379"/>
    </row>
    <row r="17" spans="1:9">
      <c r="A17" s="164"/>
      <c r="B17" s="308" t="str">
        <f>CALENDARIZACION!E17</f>
        <v>PARJA=(PARJP/ PARJR)*100%</v>
      </c>
      <c r="C17" s="308"/>
      <c r="D17" s="308"/>
      <c r="E17" s="308"/>
      <c r="F17" s="308"/>
      <c r="G17" s="308"/>
      <c r="H17" s="308"/>
      <c r="I17" s="308"/>
    </row>
    <row r="18" spans="1:9">
      <c r="A18" s="164"/>
      <c r="B18" s="379" t="s">
        <v>336</v>
      </c>
      <c r="C18" s="379"/>
      <c r="D18" s="379"/>
      <c r="E18" s="379"/>
      <c r="F18" s="379"/>
      <c r="G18" s="379"/>
      <c r="H18" s="379"/>
      <c r="I18" s="379"/>
    </row>
    <row r="19" spans="1:9" ht="28.5" customHeight="1">
      <c r="A19" s="164"/>
      <c r="B19" s="383" t="s">
        <v>107</v>
      </c>
      <c r="C19" s="384"/>
      <c r="D19" s="385" t="s">
        <v>337</v>
      </c>
      <c r="E19" s="385"/>
      <c r="F19" s="384" t="s">
        <v>338</v>
      </c>
      <c r="G19" s="384"/>
      <c r="H19" s="375" t="s">
        <v>139</v>
      </c>
      <c r="I19" s="375"/>
    </row>
    <row r="20" spans="1:9" ht="54.75" customHeight="1">
      <c r="A20" s="164"/>
      <c r="B20" s="308" t="s">
        <v>466</v>
      </c>
      <c r="C20" s="308"/>
      <c r="D20" s="309" t="s">
        <v>110</v>
      </c>
      <c r="E20" s="309"/>
      <c r="F20" s="308" t="str">
        <f>CALENDARIZACION!C17</f>
        <v>PARJA. Porcentaje de asesorías y revisiones jurídicas para el ayuntamiento.</v>
      </c>
      <c r="G20" s="308"/>
      <c r="H20" s="442" t="str">
        <f>'FORMATO 2. POA - MIR'!E16</f>
        <v xml:space="preserve">Medios de verificación Recepción de contratos, convenios, así como diversos instrumentos jurídicos que suscriba el Municipio y documentación necesaria para el análisis de actividades
Fuentes de información: https://sigeh.hidalgo.gob.mx/pags/info_reg/municipal/13082%20-%20Zapotl%C3%A1n%20de%20Ju%C3%A1rez.pdf
Periocidad: Trimestral
Resguardante: Dirección Jurídica
</v>
      </c>
      <c r="I20" s="443"/>
    </row>
    <row r="21" spans="1:9" ht="47.25" customHeight="1">
      <c r="A21" s="164"/>
      <c r="B21" s="308" t="s">
        <v>467</v>
      </c>
      <c r="C21" s="308"/>
      <c r="D21" s="309" t="s">
        <v>110</v>
      </c>
      <c r="E21" s="309"/>
      <c r="F21" s="308" t="str">
        <f>CALENDARIZACION!D17</f>
        <v>PARJP. Porcentaje de asesorías y revisiones jurídicas programadas.</v>
      </c>
      <c r="G21" s="308"/>
      <c r="H21" s="690"/>
      <c r="I21" s="441"/>
    </row>
    <row r="22" spans="1:9" ht="69" customHeight="1">
      <c r="A22" s="164"/>
      <c r="B22" s="308" t="s">
        <v>468</v>
      </c>
      <c r="C22" s="308"/>
      <c r="D22" s="309" t="s">
        <v>110</v>
      </c>
      <c r="E22" s="309"/>
      <c r="F22" s="308" t="str">
        <f>CALENDARIZACION!D18</f>
        <v>PARJR. Porcentaje de asesorías y revisiones jurídicas realizadas.</v>
      </c>
      <c r="G22" s="308"/>
      <c r="H22" s="444"/>
      <c r="I22" s="445"/>
    </row>
    <row r="23" spans="1:9" ht="12.75" customHeight="1">
      <c r="A23" s="164"/>
      <c r="B23" s="389" t="s">
        <v>142</v>
      </c>
      <c r="C23" s="389"/>
      <c r="D23" s="389"/>
      <c r="E23" s="389"/>
      <c r="F23" s="389"/>
      <c r="G23" s="389"/>
      <c r="H23" s="389"/>
      <c r="I23" s="389"/>
    </row>
    <row r="24" spans="1:9" ht="15.75" customHeight="1">
      <c r="A24" s="164"/>
      <c r="B24" s="377" t="s">
        <v>28</v>
      </c>
      <c r="C24" s="377"/>
      <c r="D24" s="377" t="s">
        <v>46</v>
      </c>
      <c r="E24" s="377"/>
      <c r="F24" s="377" t="s">
        <v>47</v>
      </c>
      <c r="G24" s="377"/>
      <c r="H24" s="377"/>
      <c r="I24" s="377"/>
    </row>
    <row r="25" spans="1:9" ht="18" customHeight="1">
      <c r="A25" s="164"/>
      <c r="B25" s="308" t="s">
        <v>101</v>
      </c>
      <c r="C25" s="308"/>
      <c r="D25" s="308" t="s">
        <v>99</v>
      </c>
      <c r="E25" s="308"/>
      <c r="F25" s="308" t="s">
        <v>211</v>
      </c>
      <c r="G25" s="308"/>
      <c r="H25" s="308"/>
      <c r="I25" s="308"/>
    </row>
    <row r="26" spans="1:9" ht="18" customHeight="1">
      <c r="A26" s="164"/>
      <c r="B26" s="377" t="s">
        <v>129</v>
      </c>
      <c r="C26" s="377"/>
      <c r="D26" s="377"/>
      <c r="E26" s="377"/>
      <c r="F26" s="386" t="s">
        <v>132</v>
      </c>
      <c r="G26" s="379"/>
      <c r="H26" s="379"/>
      <c r="I26" s="379"/>
    </row>
    <row r="27" spans="1:9" ht="13.5" customHeight="1">
      <c r="A27" s="164"/>
      <c r="B27" s="308" t="s">
        <v>110</v>
      </c>
      <c r="C27" s="308"/>
      <c r="D27" s="308"/>
      <c r="E27" s="308"/>
      <c r="F27" s="308" t="s">
        <v>187</v>
      </c>
      <c r="G27" s="308"/>
      <c r="H27" s="308"/>
      <c r="I27" s="308"/>
    </row>
    <row r="28" spans="1:9" ht="15.75" customHeight="1">
      <c r="A28" s="164"/>
      <c r="B28" s="387" t="s">
        <v>84</v>
      </c>
      <c r="C28" s="388"/>
      <c r="D28" s="388"/>
      <c r="E28" s="388"/>
      <c r="F28" s="386" t="s">
        <v>133</v>
      </c>
      <c r="G28" s="379"/>
      <c r="H28" s="379"/>
      <c r="I28" s="379"/>
    </row>
    <row r="29" spans="1:9" ht="15.75" customHeight="1">
      <c r="A29" s="164"/>
      <c r="B29" s="308" t="s">
        <v>114</v>
      </c>
      <c r="C29" s="308"/>
      <c r="D29" s="308"/>
      <c r="E29" s="308"/>
      <c r="F29" s="308" t="s">
        <v>112</v>
      </c>
      <c r="G29" s="308"/>
      <c r="H29" s="308"/>
      <c r="I29" s="308"/>
    </row>
    <row r="30" spans="1:9" ht="14.25" customHeight="1">
      <c r="A30" s="164"/>
      <c r="B30" s="382" t="s">
        <v>145</v>
      </c>
      <c r="C30" s="382"/>
      <c r="D30" s="382"/>
      <c r="E30" s="382"/>
      <c r="F30" s="382"/>
      <c r="G30" s="382"/>
      <c r="H30" s="382"/>
      <c r="I30" s="382"/>
    </row>
    <row r="31" spans="1:9" ht="13.5" customHeight="1">
      <c r="A31" s="164"/>
      <c r="B31" s="388" t="s">
        <v>340</v>
      </c>
      <c r="C31" s="388"/>
      <c r="D31" s="388"/>
      <c r="E31" s="388"/>
      <c r="F31" s="379" t="s">
        <v>341</v>
      </c>
      <c r="G31" s="379"/>
      <c r="H31" s="379"/>
      <c r="I31" s="379"/>
    </row>
    <row r="32" spans="1:9">
      <c r="A32" s="164"/>
      <c r="B32" s="390" t="s">
        <v>148</v>
      </c>
      <c r="C32" s="390"/>
      <c r="D32" s="393">
        <f>CALENDARIZACION!R17</f>
        <v>8</v>
      </c>
      <c r="E32" s="393"/>
      <c r="F32" s="308" t="s">
        <v>117</v>
      </c>
      <c r="G32" s="308"/>
      <c r="H32" s="394" t="s">
        <v>118</v>
      </c>
      <c r="I32" s="394"/>
    </row>
    <row r="33" spans="1:10">
      <c r="A33" s="164"/>
      <c r="B33" s="390" t="s">
        <v>119</v>
      </c>
      <c r="C33" s="390"/>
      <c r="D33" s="309" t="s">
        <v>111</v>
      </c>
      <c r="E33" s="309"/>
      <c r="F33" s="308" t="s">
        <v>339</v>
      </c>
      <c r="G33" s="308"/>
      <c r="H33" s="391" t="s">
        <v>121</v>
      </c>
      <c r="I33" s="391"/>
    </row>
    <row r="34" spans="1:10">
      <c r="A34" s="164"/>
      <c r="B34" s="390" t="s">
        <v>49</v>
      </c>
      <c r="C34" s="390"/>
      <c r="D34" s="309" t="s">
        <v>185</v>
      </c>
      <c r="E34" s="309"/>
      <c r="F34" s="308" t="s">
        <v>122</v>
      </c>
      <c r="G34" s="308"/>
      <c r="H34" s="392" t="s">
        <v>123</v>
      </c>
      <c r="I34" s="392"/>
    </row>
    <row r="35" spans="1:10">
      <c r="A35" s="164"/>
      <c r="B35" s="379" t="s">
        <v>351</v>
      </c>
      <c r="C35" s="379"/>
      <c r="D35" s="379"/>
      <c r="E35" s="379"/>
      <c r="F35" s="379"/>
      <c r="G35" s="379"/>
      <c r="H35" s="379"/>
      <c r="I35" s="379"/>
    </row>
    <row r="36" spans="1:10">
      <c r="A36" s="164"/>
      <c r="B36" s="375" t="s">
        <v>227</v>
      </c>
      <c r="C36" s="375"/>
      <c r="D36" s="375"/>
      <c r="E36" s="375"/>
      <c r="F36" s="375" t="s">
        <v>50</v>
      </c>
      <c r="G36" s="375"/>
      <c r="H36" s="375" t="s">
        <v>143</v>
      </c>
      <c r="I36" s="375"/>
    </row>
    <row r="37" spans="1:10">
      <c r="A37" s="164"/>
      <c r="B37" s="393">
        <f>D40</f>
        <v>2</v>
      </c>
      <c r="C37" s="393"/>
      <c r="D37" s="393"/>
      <c r="E37" s="393"/>
      <c r="F37" s="393">
        <v>2026</v>
      </c>
      <c r="G37" s="393"/>
      <c r="H37" s="308" t="s">
        <v>111</v>
      </c>
      <c r="I37" s="308"/>
    </row>
    <row r="38" spans="1:10">
      <c r="A38" s="164"/>
      <c r="B38" s="395" t="s">
        <v>146</v>
      </c>
      <c r="C38" s="395"/>
      <c r="D38" s="395"/>
      <c r="E38" s="395"/>
      <c r="F38" s="395"/>
      <c r="G38" s="395"/>
      <c r="H38" s="395"/>
      <c r="I38" s="395"/>
    </row>
    <row r="39" spans="1:10" s="49" customFormat="1" ht="36">
      <c r="A39" s="165"/>
      <c r="B39" s="377" t="s">
        <v>125</v>
      </c>
      <c r="C39" s="377"/>
      <c r="D39" s="157" t="s">
        <v>147</v>
      </c>
      <c r="E39" s="163" t="s">
        <v>87</v>
      </c>
      <c r="F39" s="386" t="s">
        <v>88</v>
      </c>
      <c r="G39" s="379"/>
      <c r="H39" s="134" t="s">
        <v>77</v>
      </c>
      <c r="I39" s="134" t="s">
        <v>78</v>
      </c>
    </row>
    <row r="40" spans="1:10">
      <c r="A40" s="164"/>
      <c r="B40" s="308" t="s">
        <v>275</v>
      </c>
      <c r="C40" s="308"/>
      <c r="D40" s="137">
        <f>SUM(CALENDARIZACION!F17:H17)</f>
        <v>2</v>
      </c>
      <c r="E40" s="138">
        <v>0</v>
      </c>
      <c r="F40" s="396">
        <f>SUM(CALENDARIZACION!F18:H18)</f>
        <v>2</v>
      </c>
      <c r="G40" s="396"/>
      <c r="H40" s="158">
        <v>46027</v>
      </c>
      <c r="I40" s="158">
        <v>46111</v>
      </c>
      <c r="J40" s="166"/>
    </row>
    <row r="41" spans="1:10">
      <c r="A41" s="164"/>
      <c r="B41" s="308" t="s">
        <v>276</v>
      </c>
      <c r="C41" s="308"/>
      <c r="D41" s="137">
        <f>SUM(CALENDARIZACION!I17:K17)</f>
        <v>2</v>
      </c>
      <c r="E41" s="140">
        <v>0</v>
      </c>
      <c r="F41" s="396">
        <f>SUM(CALENDARIZACION!I18:K18)</f>
        <v>0</v>
      </c>
      <c r="G41" s="396"/>
      <c r="H41" s="158"/>
      <c r="I41" s="158"/>
      <c r="J41" s="166"/>
    </row>
    <row r="42" spans="1:10">
      <c r="A42" s="164"/>
      <c r="B42" s="308" t="s">
        <v>135</v>
      </c>
      <c r="C42" s="308"/>
      <c r="D42" s="137">
        <f>SUM(CALENDARIZACION!L17:N17)</f>
        <v>2</v>
      </c>
      <c r="E42" s="138">
        <v>0</v>
      </c>
      <c r="F42" s="396">
        <f>SUM(CALENDARIZACION!L18:N18)</f>
        <v>0</v>
      </c>
      <c r="G42" s="396"/>
      <c r="H42" s="158"/>
      <c r="I42" s="158"/>
    </row>
    <row r="43" spans="1:10">
      <c r="A43" s="164"/>
      <c r="B43" s="308" t="s">
        <v>277</v>
      </c>
      <c r="C43" s="308"/>
      <c r="D43" s="137">
        <f>SUM(CALENDARIZACION!O17:Q17)</f>
        <v>2</v>
      </c>
      <c r="E43" s="138">
        <v>0</v>
      </c>
      <c r="F43" s="396">
        <f>SUM(CALENDARIZACION!O18:Q18)</f>
        <v>0</v>
      </c>
      <c r="G43" s="396"/>
      <c r="H43" s="158"/>
      <c r="I43" s="158"/>
    </row>
    <row r="44" spans="1:10" ht="25.5" customHeight="1">
      <c r="A44" s="164"/>
      <c r="B44" s="403" t="s">
        <v>26</v>
      </c>
      <c r="C44" s="403"/>
      <c r="D44" s="159">
        <f>F49</f>
        <v>8</v>
      </c>
      <c r="E44" s="159">
        <f>SUM(E40:E43)</f>
        <v>0</v>
      </c>
      <c r="F44" s="404">
        <f>G49</f>
        <v>2</v>
      </c>
      <c r="G44" s="404"/>
      <c r="H44" s="135" t="s">
        <v>149</v>
      </c>
      <c r="I44" s="160">
        <f>I49</f>
        <v>0.25</v>
      </c>
    </row>
    <row r="45" spans="1:10">
      <c r="A45" s="405"/>
      <c r="B45" s="405"/>
      <c r="C45" s="405"/>
      <c r="D45" s="405"/>
      <c r="E45" s="405"/>
      <c r="F45" s="405"/>
      <c r="G45" s="405"/>
      <c r="H45" s="405"/>
      <c r="I45" s="405"/>
    </row>
    <row r="46" spans="1:10" ht="22.5" customHeight="1">
      <c r="A46" s="405"/>
      <c r="B46" s="405"/>
      <c r="C46" s="405"/>
      <c r="D46" s="405"/>
      <c r="E46" s="405"/>
      <c r="F46" s="405"/>
      <c r="G46" s="405"/>
      <c r="H46" s="405"/>
      <c r="I46" s="405"/>
    </row>
    <row r="47" spans="1:10" ht="39" customHeight="1">
      <c r="B47" s="397" t="s">
        <v>161</v>
      </c>
      <c r="C47" s="398"/>
      <c r="D47" s="399" t="s">
        <v>52</v>
      </c>
      <c r="E47" s="399"/>
      <c r="F47" s="399" t="s">
        <v>155</v>
      </c>
      <c r="G47" s="399"/>
      <c r="H47" s="399"/>
      <c r="I47" s="399"/>
    </row>
    <row r="48" spans="1:10" ht="37.5" customHeight="1">
      <c r="B48" s="400" t="str">
        <f>D5</f>
        <v>PP1- C1</v>
      </c>
      <c r="C48" s="400"/>
      <c r="D48" s="309" t="str">
        <f>CALENDARIZACION!B17</f>
        <v>ASESORIAS Y REVISION JURIDICA</v>
      </c>
      <c r="E48" s="309"/>
      <c r="F48" s="143" t="s">
        <v>156</v>
      </c>
      <c r="G48" s="135" t="s">
        <v>157</v>
      </c>
      <c r="H48" s="143" t="s">
        <v>67</v>
      </c>
      <c r="I48" s="144" t="s">
        <v>68</v>
      </c>
    </row>
    <row r="49" spans="1:9" ht="37.5" customHeight="1">
      <c r="B49" s="401"/>
      <c r="C49" s="401"/>
      <c r="D49" s="402"/>
      <c r="E49" s="402"/>
      <c r="F49" s="145">
        <f>CALENDARIZACION!S17</f>
        <v>8</v>
      </c>
      <c r="G49" s="141">
        <f>CALENDARIZACION!R18</f>
        <v>2</v>
      </c>
      <c r="H49" s="145">
        <f>CALENDARIZACION!T17</f>
        <v>6</v>
      </c>
      <c r="I49" s="146">
        <f>CALENDARIZACION!U17</f>
        <v>0.25</v>
      </c>
    </row>
    <row r="50" spans="1:9" ht="20.25" customHeight="1">
      <c r="A50" s="167">
        <v>1</v>
      </c>
      <c r="B50" s="319"/>
      <c r="C50" s="319"/>
      <c r="D50" s="319"/>
      <c r="E50" s="319"/>
      <c r="F50" s="319"/>
      <c r="G50" s="319"/>
      <c r="H50" s="319"/>
      <c r="I50" s="319"/>
    </row>
    <row r="51" spans="1:9">
      <c r="A51" s="167">
        <v>1</v>
      </c>
      <c r="B51" s="319"/>
      <c r="C51" s="319"/>
      <c r="D51" s="319"/>
      <c r="E51" s="319"/>
      <c r="F51" s="319"/>
      <c r="G51" s="319"/>
      <c r="H51" s="319"/>
      <c r="I51" s="319"/>
    </row>
    <row r="52" spans="1:9">
      <c r="A52" s="167">
        <v>1</v>
      </c>
      <c r="B52" s="319"/>
      <c r="C52" s="319"/>
      <c r="D52" s="319"/>
      <c r="E52" s="319"/>
      <c r="F52" s="319"/>
      <c r="G52" s="319"/>
      <c r="H52" s="319"/>
      <c r="I52" s="319"/>
    </row>
    <row r="53" spans="1:9">
      <c r="A53" s="167">
        <v>1</v>
      </c>
      <c r="B53" s="319"/>
      <c r="C53" s="319"/>
      <c r="D53" s="319"/>
      <c r="E53" s="319"/>
      <c r="F53" s="319"/>
      <c r="G53" s="319"/>
      <c r="H53" s="319"/>
      <c r="I53" s="319"/>
    </row>
    <row r="54" spans="1:9">
      <c r="A54" s="167">
        <v>1</v>
      </c>
      <c r="B54" s="319"/>
      <c r="C54" s="319"/>
      <c r="D54" s="319"/>
      <c r="E54" s="319"/>
      <c r="F54" s="319"/>
      <c r="G54" s="319"/>
      <c r="H54" s="319"/>
      <c r="I54" s="319"/>
    </row>
    <row r="55" spans="1:9">
      <c r="A55" s="167">
        <v>1</v>
      </c>
      <c r="B55" s="319"/>
      <c r="C55" s="319"/>
      <c r="D55" s="319"/>
      <c r="E55" s="319"/>
      <c r="F55" s="319"/>
      <c r="G55" s="319"/>
      <c r="H55" s="319"/>
      <c r="I55" s="319"/>
    </row>
    <row r="56" spans="1:9">
      <c r="A56" s="167">
        <v>1</v>
      </c>
      <c r="B56" s="319"/>
      <c r="C56" s="319"/>
      <c r="D56" s="319"/>
      <c r="E56" s="319"/>
      <c r="F56" s="319"/>
      <c r="G56" s="319"/>
      <c r="H56" s="319"/>
      <c r="I56" s="319"/>
    </row>
    <row r="57" spans="1:9">
      <c r="A57" s="167">
        <v>1</v>
      </c>
      <c r="B57" s="319"/>
      <c r="C57" s="319"/>
      <c r="D57" s="319"/>
      <c r="E57" s="319"/>
      <c r="F57" s="319"/>
      <c r="G57" s="319"/>
      <c r="H57" s="319"/>
      <c r="I57" s="319"/>
    </row>
    <row r="58" spans="1:9">
      <c r="A58" s="167">
        <v>1</v>
      </c>
      <c r="B58" s="319"/>
      <c r="C58" s="319"/>
      <c r="D58" s="319"/>
      <c r="E58" s="319"/>
      <c r="F58" s="319"/>
      <c r="G58" s="319"/>
      <c r="H58" s="319"/>
      <c r="I58" s="319"/>
    </row>
    <row r="59" spans="1:9">
      <c r="A59" s="167">
        <v>1</v>
      </c>
      <c r="B59" s="319"/>
      <c r="C59" s="319"/>
      <c r="D59" s="319"/>
      <c r="E59" s="319"/>
      <c r="F59" s="319"/>
      <c r="G59" s="319"/>
      <c r="H59" s="319"/>
      <c r="I59" s="319"/>
    </row>
    <row r="60" spans="1:9">
      <c r="A60" s="167">
        <v>1</v>
      </c>
      <c r="B60" s="319"/>
      <c r="C60" s="319"/>
      <c r="D60" s="319"/>
      <c r="E60" s="319"/>
      <c r="F60" s="319"/>
      <c r="G60" s="319"/>
      <c r="H60" s="319"/>
      <c r="I60" s="319"/>
    </row>
    <row r="61" spans="1:9">
      <c r="A61" s="167">
        <v>1</v>
      </c>
      <c r="B61" s="319"/>
      <c r="C61" s="319"/>
      <c r="D61" s="319"/>
      <c r="E61" s="319"/>
      <c r="F61" s="319"/>
      <c r="G61" s="319"/>
      <c r="H61" s="319"/>
      <c r="I61" s="319"/>
    </row>
    <row r="62" spans="1:9">
      <c r="A62" s="167">
        <v>1</v>
      </c>
      <c r="B62" s="319"/>
      <c r="C62" s="319"/>
      <c r="D62" s="319"/>
      <c r="E62" s="319"/>
      <c r="F62" s="319"/>
      <c r="G62" s="319"/>
      <c r="H62" s="319"/>
      <c r="I62" s="319"/>
    </row>
    <row r="63" spans="1:9">
      <c r="A63" s="167">
        <v>1</v>
      </c>
      <c r="B63" s="319"/>
      <c r="C63" s="319"/>
      <c r="D63" s="319"/>
      <c r="E63" s="319"/>
      <c r="F63" s="319"/>
      <c r="G63" s="319"/>
      <c r="H63" s="319"/>
      <c r="I63" s="319"/>
    </row>
    <row r="64" spans="1:9">
      <c r="A64" s="167">
        <v>1</v>
      </c>
      <c r="B64" s="319"/>
      <c r="C64" s="319"/>
      <c r="D64" s="319"/>
      <c r="E64" s="319"/>
      <c r="F64" s="319"/>
      <c r="G64" s="319"/>
      <c r="H64" s="319"/>
      <c r="I64" s="319"/>
    </row>
    <row r="65" spans="1:9" ht="17.25" customHeight="1">
      <c r="A65" s="167">
        <v>1</v>
      </c>
      <c r="B65" s="319"/>
      <c r="C65" s="319"/>
      <c r="D65" s="319"/>
      <c r="E65" s="319"/>
      <c r="F65" s="319"/>
      <c r="G65" s="319"/>
      <c r="H65" s="319"/>
      <c r="I65" s="319"/>
    </row>
    <row r="66" spans="1:9">
      <c r="A66" s="167">
        <v>1</v>
      </c>
      <c r="B66" s="413" t="s">
        <v>283</v>
      </c>
      <c r="C66" s="413"/>
      <c r="D66" s="413"/>
      <c r="E66" s="413"/>
      <c r="F66" s="413"/>
      <c r="G66" s="413"/>
      <c r="H66" s="413"/>
      <c r="I66" s="413"/>
    </row>
    <row r="67" spans="1:9">
      <c r="A67" s="167">
        <v>1</v>
      </c>
      <c r="B67" s="413"/>
      <c r="C67" s="413"/>
      <c r="D67" s="413"/>
      <c r="E67" s="413"/>
      <c r="F67" s="413"/>
      <c r="G67" s="413"/>
      <c r="H67" s="413"/>
      <c r="I67" s="413"/>
    </row>
    <row r="68" spans="1:9">
      <c r="A68" s="167">
        <v>1</v>
      </c>
      <c r="B68" s="406" t="s">
        <v>275</v>
      </c>
      <c r="C68" s="406"/>
      <c r="D68" s="406"/>
      <c r="E68" s="414">
        <f>F40/D40</f>
        <v>1</v>
      </c>
      <c r="F68" s="414"/>
      <c r="G68" s="414"/>
      <c r="H68" s="414"/>
      <c r="I68" s="414"/>
    </row>
    <row r="69" spans="1:9">
      <c r="A69" s="167">
        <v>1</v>
      </c>
      <c r="B69" s="406"/>
      <c r="C69" s="406"/>
      <c r="D69" s="406"/>
      <c r="E69" s="414"/>
      <c r="F69" s="414"/>
      <c r="G69" s="414"/>
      <c r="H69" s="414"/>
      <c r="I69" s="414"/>
    </row>
    <row r="70" spans="1:9" ht="12.75" customHeight="1">
      <c r="B70" s="406" t="s">
        <v>276</v>
      </c>
      <c r="C70" s="406"/>
      <c r="D70" s="406"/>
      <c r="E70" s="407">
        <f>F41/D41</f>
        <v>0</v>
      </c>
      <c r="F70" s="408"/>
      <c r="G70" s="408"/>
      <c r="H70" s="408"/>
      <c r="I70" s="409"/>
    </row>
    <row r="71" spans="1:9" ht="12.75" customHeight="1">
      <c r="B71" s="406"/>
      <c r="C71" s="406"/>
      <c r="D71" s="406"/>
      <c r="E71" s="410"/>
      <c r="F71" s="411"/>
      <c r="G71" s="411"/>
      <c r="H71" s="411"/>
      <c r="I71" s="412"/>
    </row>
    <row r="72" spans="1:9" ht="12.75" customHeight="1">
      <c r="B72" s="406" t="s">
        <v>135</v>
      </c>
      <c r="C72" s="406"/>
      <c r="D72" s="406"/>
      <c r="E72" s="407">
        <f>F42/D42</f>
        <v>0</v>
      </c>
      <c r="F72" s="408"/>
      <c r="G72" s="408"/>
      <c r="H72" s="408"/>
      <c r="I72" s="409"/>
    </row>
    <row r="73" spans="1:9" ht="12.75" customHeight="1">
      <c r="B73" s="406"/>
      <c r="C73" s="406"/>
      <c r="D73" s="406"/>
      <c r="E73" s="410"/>
      <c r="F73" s="411"/>
      <c r="G73" s="411"/>
      <c r="H73" s="411"/>
      <c r="I73" s="412"/>
    </row>
    <row r="74" spans="1:9" ht="12.75" customHeight="1">
      <c r="B74" s="406" t="s">
        <v>277</v>
      </c>
      <c r="C74" s="406"/>
      <c r="D74" s="406"/>
      <c r="E74" s="407">
        <f>F43/D43</f>
        <v>0</v>
      </c>
      <c r="F74" s="408"/>
      <c r="G74" s="408"/>
      <c r="H74" s="408"/>
      <c r="I74" s="409"/>
    </row>
    <row r="75" spans="1:9" ht="12.75" customHeight="1">
      <c r="B75" s="406"/>
      <c r="C75" s="406"/>
      <c r="D75" s="406"/>
      <c r="E75" s="410"/>
      <c r="F75" s="411"/>
      <c r="G75" s="411"/>
      <c r="H75" s="411"/>
      <c r="I75" s="412"/>
    </row>
    <row r="76" spans="1:9">
      <c r="B76" s="371"/>
      <c r="C76" s="371"/>
      <c r="D76" s="371"/>
      <c r="E76" s="371"/>
      <c r="F76" s="371"/>
      <c r="G76" s="371"/>
      <c r="H76" s="371"/>
      <c r="I76" s="371"/>
    </row>
  </sheetData>
  <dataConsolidate/>
  <mergeCells count="117">
    <mergeCell ref="B72:D73"/>
    <mergeCell ref="E72:I73"/>
    <mergeCell ref="B74:D75"/>
    <mergeCell ref="E74:I75"/>
    <mergeCell ref="B50:I65"/>
    <mergeCell ref="B66:I67"/>
    <mergeCell ref="B68:D69"/>
    <mergeCell ref="E68:I69"/>
    <mergeCell ref="B70:D71"/>
    <mergeCell ref="E70:I71"/>
    <mergeCell ref="B47:C47"/>
    <mergeCell ref="D47:E47"/>
    <mergeCell ref="F47:I47"/>
    <mergeCell ref="B48:C49"/>
    <mergeCell ref="D48:E49"/>
    <mergeCell ref="B42:C42"/>
    <mergeCell ref="F42:G42"/>
    <mergeCell ref="B43:C43"/>
    <mergeCell ref="F43:G43"/>
    <mergeCell ref="B44:C44"/>
    <mergeCell ref="F44:G44"/>
    <mergeCell ref="A45:I46"/>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pageMargins left="0.7" right="0.7" top="0.75" bottom="0.75" header="0.3" footer="0.3"/>
  <pageSetup scale="55" orientation="portrait" r:id="rId1"/>
  <rowBreaks count="1" manualBreakCount="1">
    <brk id="44" max="16383" man="1"/>
  </rowBreaks>
  <drawing r:id="rId2"/>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view="pageBreakPreview" zoomScaleNormal="100" zoomScaleSheetLayoutView="100" workbookViewId="0">
      <selection activeCell="I40" sqref="I40"/>
    </sheetView>
  </sheetViews>
  <sheetFormatPr baseColWidth="10" defaultColWidth="12" defaultRowHeight="12.75"/>
  <cols>
    <col min="1" max="1" width="4.33203125" style="148" customWidth="1"/>
    <col min="2" max="3" width="15.83203125" style="148" customWidth="1"/>
    <col min="4" max="9" width="17.83203125" style="148" customWidth="1"/>
    <col min="10" max="16384" width="12" style="148"/>
  </cols>
  <sheetData>
    <row r="1" spans="2:9" ht="34.5" customHeight="1">
      <c r="B1" s="316" t="s">
        <v>38</v>
      </c>
      <c r="C1" s="380"/>
      <c r="D1" s="380"/>
      <c r="E1" s="380"/>
      <c r="F1" s="380"/>
      <c r="G1" s="380"/>
      <c r="H1" s="380"/>
      <c r="I1" s="380"/>
    </row>
    <row r="2" spans="2:9" ht="19.5" customHeight="1">
      <c r="B2" s="320" t="s">
        <v>348</v>
      </c>
      <c r="C2" s="381"/>
      <c r="D2" s="381"/>
      <c r="E2" s="381"/>
      <c r="F2" s="381"/>
      <c r="G2" s="381"/>
      <c r="H2" s="381"/>
      <c r="I2" s="381"/>
    </row>
    <row r="3" spans="2:9" ht="60" customHeight="1">
      <c r="B3" s="416" t="s">
        <v>39</v>
      </c>
      <c r="C3" s="416"/>
      <c r="D3" s="308" t="str">
        <f>'FORMATO 2. POA - MIR'!D4:F4</f>
        <v xml:space="preserve">SECRETARIA GENERAL </v>
      </c>
      <c r="E3" s="308"/>
      <c r="F3" s="416" t="s">
        <v>42</v>
      </c>
      <c r="G3" s="416"/>
      <c r="H3" s="308">
        <v>2026</v>
      </c>
      <c r="I3" s="308"/>
    </row>
    <row r="4" spans="2:9" ht="60" customHeight="1">
      <c r="B4" s="372" t="s">
        <v>40</v>
      </c>
      <c r="C4" s="372"/>
      <c r="D4" s="308" t="s">
        <v>457</v>
      </c>
      <c r="E4" s="308"/>
      <c r="F4" s="372" t="s">
        <v>43</v>
      </c>
      <c r="G4" s="372"/>
      <c r="H4" s="308" t="s">
        <v>278</v>
      </c>
      <c r="I4" s="308"/>
    </row>
    <row r="5" spans="2:9" ht="60" customHeight="1">
      <c r="B5" s="373" t="s">
        <v>41</v>
      </c>
      <c r="C5" s="373"/>
      <c r="D5" s="374" t="s">
        <v>214</v>
      </c>
      <c r="E5" s="374"/>
      <c r="F5" s="372" t="s">
        <v>44</v>
      </c>
      <c r="G5" s="372"/>
      <c r="H5" s="308" t="s">
        <v>458</v>
      </c>
      <c r="I5" s="308"/>
    </row>
    <row r="6" spans="2:9">
      <c r="B6" s="382" t="s">
        <v>91</v>
      </c>
      <c r="C6" s="382"/>
      <c r="D6" s="382"/>
      <c r="E6" s="382"/>
      <c r="F6" s="382"/>
      <c r="G6" s="382"/>
      <c r="H6" s="382"/>
      <c r="I6" s="382"/>
    </row>
    <row r="7" spans="2:9" ht="143.25" customHeight="1">
      <c r="B7" s="377" t="s">
        <v>92</v>
      </c>
      <c r="C7" s="377"/>
      <c r="D7" s="308" t="str">
        <f>'FORMATO 2. POA - MIR'!C9</f>
        <v xml:space="preserve">1. Acuerdo para un Gobierno
Cercano, Justo y Honesto
</v>
      </c>
      <c r="E7" s="308"/>
      <c r="F7" s="375" t="s">
        <v>93</v>
      </c>
      <c r="G7" s="375"/>
      <c r="H7" s="308" t="str">
        <f>'FORMATO 2. POA - MIR'!E9</f>
        <v xml:space="preserve">1.1.1 Contar con Servidores públicos empáticos y responsables, atendiendo directamente a la ciudadanía ante sus necesidades prioritarias.
</v>
      </c>
      <c r="I7" s="308"/>
    </row>
    <row r="8" spans="2:9" ht="143.25" customHeight="1">
      <c r="B8" s="375" t="s">
        <v>94</v>
      </c>
      <c r="C8" s="375"/>
      <c r="D8" s="308" t="str">
        <f>'FORMATO 2. POA - MIR'!C10</f>
        <v>Acuerdo 1. Zapotlán Seguro, con un Gobierno Transparente y Justo.</v>
      </c>
      <c r="E8" s="308"/>
      <c r="F8" s="375" t="s">
        <v>96</v>
      </c>
      <c r="G8" s="375"/>
      <c r="H8" s="308" t="str">
        <f>'FORMATO 2. POA - MIR'!E10</f>
        <v xml:space="preserve">1.1.1.1 Brindar capacitaciones constantes en materia de transparencia, rendición de cuentas, ética, etc. a los servidores públicos.
</v>
      </c>
      <c r="I8" s="308"/>
    </row>
    <row r="9" spans="2:9" ht="143.25" customHeight="1">
      <c r="B9" s="375" t="s">
        <v>97</v>
      </c>
      <c r="C9" s="375"/>
      <c r="D9" s="308" t="str">
        <f>'FORMATO 2. POA - MIR'!C11</f>
        <v xml:space="preserve">1.1 Garantizar un servicio público responsable, transparente, inclusivo y comprometido con la equidad, promoviendo la rendición de cuentas y la atención eficaz a las necesidades de la población.
</v>
      </c>
      <c r="E9" s="308"/>
      <c r="F9" s="375" t="s">
        <v>98</v>
      </c>
      <c r="G9" s="375"/>
      <c r="H9" s="308">
        <f>'FORMATO 2. POA - MIR'!E11</f>
        <v>0</v>
      </c>
      <c r="I9" s="308"/>
    </row>
    <row r="10" spans="2:9" ht="15" customHeight="1">
      <c r="B10" s="415" t="s">
        <v>284</v>
      </c>
      <c r="C10" s="378"/>
      <c r="D10" s="378"/>
      <c r="E10" s="378"/>
      <c r="F10" s="378"/>
      <c r="G10" s="378"/>
      <c r="H10" s="378"/>
      <c r="I10" s="378"/>
    </row>
    <row r="11" spans="2:9">
      <c r="B11" s="377" t="s">
        <v>45</v>
      </c>
      <c r="C11" s="377"/>
      <c r="D11" s="377"/>
      <c r="E11" s="377"/>
      <c r="F11" s="377"/>
      <c r="G11" s="377"/>
      <c r="H11" s="377"/>
      <c r="I11" s="377"/>
    </row>
    <row r="12" spans="2:9">
      <c r="B12" s="376" t="str">
        <f>CALENDARIZACION!B20</f>
        <v>Asesoría y consultoría jurídica (SERVIDORES PUBLICOS)</v>
      </c>
      <c r="C12" s="376"/>
      <c r="D12" s="376"/>
      <c r="E12" s="376"/>
      <c r="F12" s="376"/>
      <c r="G12" s="376"/>
      <c r="H12" s="376"/>
      <c r="I12" s="376"/>
    </row>
    <row r="13" spans="2:9">
      <c r="B13" s="377" t="s">
        <v>48</v>
      </c>
      <c r="C13" s="377"/>
      <c r="D13" s="377"/>
      <c r="E13" s="377"/>
      <c r="F13" s="377"/>
      <c r="G13" s="377"/>
      <c r="H13" s="377"/>
      <c r="I13" s="377"/>
    </row>
    <row r="14" spans="2:9" ht="108" customHeight="1">
      <c r="B14" s="308" t="str">
        <f>'FORMATO 2. POA - MIR'!C17</f>
        <v xml:space="preserve"> 
Orientar y brindar una opinión técnica y especializada sobre consultas realizadas por el personal de las distintas áreas que conforman la estructura orgánica de Administración Pública Municipal y cuidar que los actos jurídicos que realicen se desarrollen con apego a la normatividad aplicable.
</v>
      </c>
      <c r="C14" s="308"/>
      <c r="D14" s="308"/>
      <c r="E14" s="308"/>
      <c r="F14" s="308"/>
      <c r="G14" s="308"/>
      <c r="H14" s="308"/>
      <c r="I14" s="308"/>
    </row>
    <row r="15" spans="2:9" ht="18.75" customHeight="1">
      <c r="B15" s="378" t="s">
        <v>350</v>
      </c>
      <c r="C15" s="378"/>
      <c r="D15" s="378"/>
      <c r="E15" s="378"/>
      <c r="F15" s="378"/>
      <c r="G15" s="378"/>
      <c r="H15" s="378"/>
      <c r="I15" s="378"/>
    </row>
    <row r="16" spans="2:9">
      <c r="B16" s="379" t="s">
        <v>335</v>
      </c>
      <c r="C16" s="379"/>
      <c r="D16" s="379"/>
      <c r="E16" s="379"/>
      <c r="F16" s="379"/>
      <c r="G16" s="379"/>
      <c r="H16" s="379"/>
      <c r="I16" s="379"/>
    </row>
    <row r="17" spans="2:9">
      <c r="B17" s="308" t="str">
        <f>CALENDARIZACION!E20</f>
        <v>PACPA=(PACPAP/ PACPAR)*100%</v>
      </c>
      <c r="C17" s="308"/>
      <c r="D17" s="308"/>
      <c r="E17" s="308"/>
      <c r="F17" s="308"/>
      <c r="G17" s="308"/>
      <c r="H17" s="308"/>
      <c r="I17" s="308"/>
    </row>
    <row r="18" spans="2:9">
      <c r="B18" s="379" t="s">
        <v>336</v>
      </c>
      <c r="C18" s="379"/>
      <c r="D18" s="379"/>
      <c r="E18" s="379"/>
      <c r="F18" s="379"/>
      <c r="G18" s="379"/>
      <c r="H18" s="379"/>
      <c r="I18" s="379"/>
    </row>
    <row r="19" spans="2:9" ht="28.5" customHeight="1">
      <c r="B19" s="383" t="s">
        <v>107</v>
      </c>
      <c r="C19" s="384"/>
      <c r="D19" s="385" t="s">
        <v>337</v>
      </c>
      <c r="E19" s="385"/>
      <c r="F19" s="384" t="s">
        <v>338</v>
      </c>
      <c r="G19" s="384"/>
      <c r="H19" s="375" t="s">
        <v>139</v>
      </c>
      <c r="I19" s="375"/>
    </row>
    <row r="20" spans="2:9" ht="81" customHeight="1">
      <c r="B20" s="308" t="s">
        <v>469</v>
      </c>
      <c r="C20" s="308"/>
      <c r="D20" s="309" t="s">
        <v>110</v>
      </c>
      <c r="E20" s="309"/>
      <c r="F20" s="308" t="str">
        <f>CALENDARIZACION!C20</f>
        <v>PACPA. Porcentaje de asesorías y consultorías al personal del ayuntamiento.</v>
      </c>
      <c r="G20" s="308"/>
      <c r="H20" s="691" t="str">
        <f>'FORMATO 2. POA - MIR'!E17</f>
        <v xml:space="preserve">Medios de verificación Recepción de la persona que requiera el servicio de Asesoría y consultoría jurídica. 
Fuentes de información: https://sigeh.hidalgo.gob.mx/pags/info_reg/municipal/13082%20-%20Zapotl%C3%A1n%20de%20Ju%C3%A1rez.pdfPeriocidad: Trimestral
Resguardante: Dirección Jurídica
</v>
      </c>
      <c r="I20" s="692"/>
    </row>
    <row r="21" spans="2:9" ht="65.25" customHeight="1">
      <c r="B21" s="308" t="s">
        <v>473</v>
      </c>
      <c r="C21" s="308"/>
      <c r="D21" s="309" t="s">
        <v>110</v>
      </c>
      <c r="E21" s="309"/>
      <c r="F21" s="308" t="str">
        <f>CALENDARIZACION!D20</f>
        <v>PACPAP. Porcentaje de asesorías y consultorías al personal del ayuntamiento programadas.</v>
      </c>
      <c r="G21" s="308"/>
      <c r="H21" s="693"/>
      <c r="I21" s="694"/>
    </row>
    <row r="22" spans="2:9" ht="69.75" customHeight="1">
      <c r="B22" s="308" t="s">
        <v>474</v>
      </c>
      <c r="C22" s="308"/>
      <c r="D22" s="309" t="s">
        <v>110</v>
      </c>
      <c r="E22" s="309"/>
      <c r="F22" s="308" t="str">
        <f>CALENDARIZACION!D21</f>
        <v>PACPAR. Porcentaje de asesorías y consultorías al personal del ayuntamiento realizadas.</v>
      </c>
      <c r="G22" s="308"/>
      <c r="H22" s="695"/>
      <c r="I22" s="696"/>
    </row>
    <row r="23" spans="2:9" ht="12.75" customHeight="1">
      <c r="B23" s="389" t="s">
        <v>142</v>
      </c>
      <c r="C23" s="389"/>
      <c r="D23" s="389"/>
      <c r="E23" s="389"/>
      <c r="F23" s="389"/>
      <c r="G23" s="389"/>
      <c r="H23" s="389"/>
      <c r="I23" s="389"/>
    </row>
    <row r="24" spans="2:9" ht="15.75" customHeight="1">
      <c r="B24" s="377" t="s">
        <v>28</v>
      </c>
      <c r="C24" s="377"/>
      <c r="D24" s="377" t="s">
        <v>46</v>
      </c>
      <c r="E24" s="377"/>
      <c r="F24" s="377" t="s">
        <v>47</v>
      </c>
      <c r="G24" s="377"/>
      <c r="H24" s="377"/>
      <c r="I24" s="377"/>
    </row>
    <row r="25" spans="2:9" ht="18" customHeight="1">
      <c r="B25" s="308" t="s">
        <v>102</v>
      </c>
      <c r="C25" s="308"/>
      <c r="D25" s="308" t="s">
        <v>100</v>
      </c>
      <c r="E25" s="308"/>
      <c r="F25" s="308" t="s">
        <v>211</v>
      </c>
      <c r="G25" s="308"/>
      <c r="H25" s="308"/>
      <c r="I25" s="308"/>
    </row>
    <row r="26" spans="2:9" ht="18" customHeight="1">
      <c r="B26" s="377" t="s">
        <v>129</v>
      </c>
      <c r="C26" s="377"/>
      <c r="D26" s="377"/>
      <c r="E26" s="377"/>
      <c r="F26" s="386" t="s">
        <v>132</v>
      </c>
      <c r="G26" s="379"/>
      <c r="H26" s="379"/>
      <c r="I26" s="379"/>
    </row>
    <row r="27" spans="2:9" ht="13.5" customHeight="1">
      <c r="B27" s="308" t="s">
        <v>110</v>
      </c>
      <c r="C27" s="308"/>
      <c r="D27" s="308"/>
      <c r="E27" s="308"/>
      <c r="F27" s="308" t="s">
        <v>187</v>
      </c>
      <c r="G27" s="308"/>
      <c r="H27" s="308"/>
      <c r="I27" s="308"/>
    </row>
    <row r="28" spans="2:9" ht="15.75" customHeight="1">
      <c r="B28" s="387" t="s">
        <v>84</v>
      </c>
      <c r="C28" s="388"/>
      <c r="D28" s="388"/>
      <c r="E28" s="388"/>
      <c r="F28" s="386" t="s">
        <v>133</v>
      </c>
      <c r="G28" s="379"/>
      <c r="H28" s="379"/>
      <c r="I28" s="379"/>
    </row>
    <row r="29" spans="2:9" ht="15.75" customHeight="1">
      <c r="B29" s="308" t="s">
        <v>111</v>
      </c>
      <c r="C29" s="308"/>
      <c r="D29" s="308"/>
      <c r="E29" s="308"/>
      <c r="F29" s="308" t="s">
        <v>112</v>
      </c>
      <c r="G29" s="308"/>
      <c r="H29" s="308"/>
      <c r="I29" s="308"/>
    </row>
    <row r="30" spans="2:9" ht="14.25" customHeight="1">
      <c r="B30" s="382" t="s">
        <v>145</v>
      </c>
      <c r="C30" s="382"/>
      <c r="D30" s="382"/>
      <c r="E30" s="382"/>
      <c r="F30" s="382"/>
      <c r="G30" s="382"/>
      <c r="H30" s="382"/>
      <c r="I30" s="382"/>
    </row>
    <row r="31" spans="2:9" ht="13.5" customHeight="1">
      <c r="B31" s="388" t="s">
        <v>340</v>
      </c>
      <c r="C31" s="388"/>
      <c r="D31" s="388"/>
      <c r="E31" s="388"/>
      <c r="F31" s="379" t="s">
        <v>341</v>
      </c>
      <c r="G31" s="379"/>
      <c r="H31" s="379"/>
      <c r="I31" s="379"/>
    </row>
    <row r="32" spans="2:9">
      <c r="B32" s="390" t="s">
        <v>148</v>
      </c>
      <c r="C32" s="390"/>
      <c r="D32" s="393">
        <f>CALENDARIZACION!R20</f>
        <v>120</v>
      </c>
      <c r="E32" s="393"/>
      <c r="F32" s="308" t="s">
        <v>117</v>
      </c>
      <c r="G32" s="308"/>
      <c r="H32" s="394" t="s">
        <v>118</v>
      </c>
      <c r="I32" s="394"/>
    </row>
    <row r="33" spans="2:10">
      <c r="B33" s="390" t="s">
        <v>119</v>
      </c>
      <c r="C33" s="390"/>
      <c r="D33" s="309" t="s">
        <v>111</v>
      </c>
      <c r="E33" s="309"/>
      <c r="F33" s="308" t="s">
        <v>339</v>
      </c>
      <c r="G33" s="308"/>
      <c r="H33" s="391" t="s">
        <v>121</v>
      </c>
      <c r="I33" s="391"/>
    </row>
    <row r="34" spans="2:10">
      <c r="B34" s="390" t="s">
        <v>49</v>
      </c>
      <c r="C34" s="390"/>
      <c r="D34" s="309" t="s">
        <v>186</v>
      </c>
      <c r="E34" s="309"/>
      <c r="F34" s="308" t="s">
        <v>122</v>
      </c>
      <c r="G34" s="308"/>
      <c r="H34" s="392" t="s">
        <v>123</v>
      </c>
      <c r="I34" s="392"/>
    </row>
    <row r="35" spans="2:10">
      <c r="B35" s="379" t="s">
        <v>351</v>
      </c>
      <c r="C35" s="379"/>
      <c r="D35" s="379"/>
      <c r="E35" s="379"/>
      <c r="F35" s="379"/>
      <c r="G35" s="379"/>
      <c r="H35" s="379"/>
      <c r="I35" s="379"/>
    </row>
    <row r="36" spans="2:10">
      <c r="B36" s="375" t="s">
        <v>227</v>
      </c>
      <c r="C36" s="375"/>
      <c r="D36" s="375"/>
      <c r="E36" s="375"/>
      <c r="F36" s="375" t="s">
        <v>50</v>
      </c>
      <c r="G36" s="375"/>
      <c r="H36" s="375" t="s">
        <v>143</v>
      </c>
      <c r="I36" s="375"/>
    </row>
    <row r="37" spans="2:10">
      <c r="B37" s="393">
        <f>CALENDARIZACION!H20</f>
        <v>30</v>
      </c>
      <c r="C37" s="393"/>
      <c r="D37" s="393"/>
      <c r="E37" s="393"/>
      <c r="F37" s="393">
        <v>2026</v>
      </c>
      <c r="G37" s="393"/>
      <c r="H37" s="308" t="s">
        <v>111</v>
      </c>
      <c r="I37" s="308"/>
    </row>
    <row r="38" spans="2:10">
      <c r="B38" s="395" t="s">
        <v>146</v>
      </c>
      <c r="C38" s="395"/>
      <c r="D38" s="395"/>
      <c r="E38" s="395"/>
      <c r="F38" s="395"/>
      <c r="G38" s="395"/>
      <c r="H38" s="395"/>
      <c r="I38" s="395"/>
    </row>
    <row r="39" spans="2:10" s="49" customFormat="1" ht="36">
      <c r="B39" s="377" t="s">
        <v>125</v>
      </c>
      <c r="C39" s="377"/>
      <c r="D39" s="157" t="s">
        <v>147</v>
      </c>
      <c r="E39" s="163" t="s">
        <v>87</v>
      </c>
      <c r="F39" s="386" t="s">
        <v>88</v>
      </c>
      <c r="G39" s="379"/>
      <c r="H39" s="134" t="s">
        <v>77</v>
      </c>
      <c r="I39" s="134" t="s">
        <v>78</v>
      </c>
    </row>
    <row r="40" spans="2:10">
      <c r="B40" s="308" t="s">
        <v>275</v>
      </c>
      <c r="C40" s="308"/>
      <c r="D40" s="137">
        <f>SUM(CALENDARIZACION!F20:H20)</f>
        <v>30</v>
      </c>
      <c r="E40" s="138">
        <v>0</v>
      </c>
      <c r="F40" s="396">
        <f>SUM(CALENDARIZACION!F21:H21)</f>
        <v>30</v>
      </c>
      <c r="G40" s="396"/>
      <c r="H40" s="158">
        <v>46027</v>
      </c>
      <c r="I40" s="158">
        <v>46111</v>
      </c>
      <c r="J40" s="166"/>
    </row>
    <row r="41" spans="2:10">
      <c r="B41" s="308" t="s">
        <v>276</v>
      </c>
      <c r="C41" s="308"/>
      <c r="D41" s="137">
        <f>SUM(CALENDARIZACION!I20:K20)</f>
        <v>30</v>
      </c>
      <c r="E41" s="140">
        <v>0</v>
      </c>
      <c r="F41" s="396">
        <f>SUM(CALENDARIZACION!I21:K21)</f>
        <v>0</v>
      </c>
      <c r="G41" s="396"/>
      <c r="H41" s="158"/>
      <c r="I41" s="158"/>
      <c r="J41" s="166"/>
    </row>
    <row r="42" spans="2:10">
      <c r="B42" s="308" t="s">
        <v>135</v>
      </c>
      <c r="C42" s="308"/>
      <c r="D42" s="137">
        <f>SUM(CALENDARIZACION!L20:N20)</f>
        <v>30</v>
      </c>
      <c r="E42" s="138">
        <v>0</v>
      </c>
      <c r="F42" s="396">
        <f>SUM(CALENDARIZACION!L21:N21)</f>
        <v>0</v>
      </c>
      <c r="G42" s="396"/>
      <c r="H42" s="158"/>
      <c r="I42" s="158"/>
    </row>
    <row r="43" spans="2:10">
      <c r="B43" s="308" t="s">
        <v>277</v>
      </c>
      <c r="C43" s="308"/>
      <c r="D43" s="137">
        <f>SUM(CALENDARIZACION!O20:Q20)</f>
        <v>30</v>
      </c>
      <c r="E43" s="138">
        <v>0</v>
      </c>
      <c r="F43" s="396">
        <f>SUM(CALENDARIZACION!O21:Q21)</f>
        <v>0</v>
      </c>
      <c r="G43" s="396"/>
      <c r="H43" s="158"/>
      <c r="I43" s="158"/>
    </row>
    <row r="44" spans="2:10" ht="24">
      <c r="B44" s="403" t="s">
        <v>347</v>
      </c>
      <c r="C44" s="403"/>
      <c r="D44" s="159">
        <f>F49</f>
        <v>120</v>
      </c>
      <c r="E44" s="159">
        <v>0</v>
      </c>
      <c r="F44" s="404">
        <f>G49</f>
        <v>30</v>
      </c>
      <c r="G44" s="404"/>
      <c r="H44" s="135" t="s">
        <v>149</v>
      </c>
      <c r="I44" s="160">
        <f>I49</f>
        <v>0.25</v>
      </c>
    </row>
    <row r="45" spans="2:10">
      <c r="B45" s="417"/>
      <c r="C45" s="405"/>
    </row>
    <row r="46" spans="2:10" ht="22.5" customHeight="1"/>
    <row r="47" spans="2:10" ht="39" customHeight="1">
      <c r="B47" s="372" t="s">
        <v>161</v>
      </c>
      <c r="C47" s="377"/>
      <c r="D47" s="399" t="s">
        <v>52</v>
      </c>
      <c r="E47" s="399"/>
      <c r="F47" s="399" t="s">
        <v>155</v>
      </c>
      <c r="G47" s="399"/>
      <c r="H47" s="399"/>
      <c r="I47" s="399"/>
    </row>
    <row r="48" spans="2:10" ht="33.75" customHeight="1">
      <c r="B48" s="400" t="str">
        <f>D5</f>
        <v>PP1- A1 C1</v>
      </c>
      <c r="C48" s="400"/>
      <c r="D48" s="309" t="str">
        <f>B12</f>
        <v>Asesoría y consultoría jurídica (SERVIDORES PUBLICOS)</v>
      </c>
      <c r="E48" s="309"/>
      <c r="F48" s="143" t="s">
        <v>156</v>
      </c>
      <c r="G48" s="135" t="s">
        <v>157</v>
      </c>
      <c r="H48" s="143" t="s">
        <v>67</v>
      </c>
      <c r="I48" s="144" t="s">
        <v>68</v>
      </c>
    </row>
    <row r="49" spans="1:9" ht="30" customHeight="1">
      <c r="B49" s="400"/>
      <c r="C49" s="400"/>
      <c r="D49" s="309"/>
      <c r="E49" s="309"/>
      <c r="F49" s="145">
        <f>CALENDARIZACION!S20</f>
        <v>120</v>
      </c>
      <c r="G49" s="141">
        <f>CALENDARIZACION!S21</f>
        <v>30</v>
      </c>
      <c r="H49" s="145">
        <f>CALENDARIZACION!T20</f>
        <v>90</v>
      </c>
      <c r="I49" s="146">
        <f>CALENDARIZACION!U20</f>
        <v>0.25</v>
      </c>
    </row>
    <row r="50" spans="1:9" ht="20.25" customHeight="1">
      <c r="A50" s="167">
        <v>1</v>
      </c>
      <c r="B50" s="319"/>
      <c r="C50" s="319"/>
      <c r="D50" s="319"/>
      <c r="E50" s="319"/>
      <c r="F50" s="319"/>
      <c r="G50" s="319"/>
      <c r="H50" s="319"/>
      <c r="I50" s="319"/>
    </row>
    <row r="51" spans="1:9">
      <c r="A51" s="167">
        <v>1</v>
      </c>
      <c r="B51" s="319"/>
      <c r="C51" s="319"/>
      <c r="D51" s="319"/>
      <c r="E51" s="319"/>
      <c r="F51" s="319"/>
      <c r="G51" s="319"/>
      <c r="H51" s="319"/>
      <c r="I51" s="319"/>
    </row>
    <row r="52" spans="1:9">
      <c r="A52" s="167">
        <v>1</v>
      </c>
      <c r="B52" s="319"/>
      <c r="C52" s="319"/>
      <c r="D52" s="319"/>
      <c r="E52" s="319"/>
      <c r="F52" s="319"/>
      <c r="G52" s="319"/>
      <c r="H52" s="319"/>
      <c r="I52" s="319"/>
    </row>
    <row r="53" spans="1:9">
      <c r="A53" s="167">
        <v>1</v>
      </c>
      <c r="B53" s="319"/>
      <c r="C53" s="319"/>
      <c r="D53" s="319"/>
      <c r="E53" s="319"/>
      <c r="F53" s="319"/>
      <c r="G53" s="319"/>
      <c r="H53" s="319"/>
      <c r="I53" s="319"/>
    </row>
    <row r="54" spans="1:9">
      <c r="A54" s="167">
        <v>1</v>
      </c>
      <c r="B54" s="319"/>
      <c r="C54" s="319"/>
      <c r="D54" s="319"/>
      <c r="E54" s="319"/>
      <c r="F54" s="319"/>
      <c r="G54" s="319"/>
      <c r="H54" s="319"/>
      <c r="I54" s="319"/>
    </row>
    <row r="55" spans="1:9">
      <c r="A55" s="167">
        <v>1</v>
      </c>
      <c r="B55" s="319"/>
      <c r="C55" s="319"/>
      <c r="D55" s="319"/>
      <c r="E55" s="319"/>
      <c r="F55" s="319"/>
      <c r="G55" s="319"/>
      <c r="H55" s="319"/>
      <c r="I55" s="319"/>
    </row>
    <row r="56" spans="1:9">
      <c r="A56" s="167">
        <v>1</v>
      </c>
      <c r="B56" s="319"/>
      <c r="C56" s="319"/>
      <c r="D56" s="319"/>
      <c r="E56" s="319"/>
      <c r="F56" s="319"/>
      <c r="G56" s="319"/>
      <c r="H56" s="319"/>
      <c r="I56" s="319"/>
    </row>
    <row r="57" spans="1:9">
      <c r="A57" s="167">
        <v>1</v>
      </c>
      <c r="B57" s="319"/>
      <c r="C57" s="319"/>
      <c r="D57" s="319"/>
      <c r="E57" s="319"/>
      <c r="F57" s="319"/>
      <c r="G57" s="319"/>
      <c r="H57" s="319"/>
      <c r="I57" s="319"/>
    </row>
    <row r="58" spans="1:9">
      <c r="A58" s="167">
        <v>1</v>
      </c>
      <c r="B58" s="319"/>
      <c r="C58" s="319"/>
      <c r="D58" s="319"/>
      <c r="E58" s="319"/>
      <c r="F58" s="319"/>
      <c r="G58" s="319"/>
      <c r="H58" s="319"/>
      <c r="I58" s="319"/>
    </row>
    <row r="59" spans="1:9">
      <c r="A59" s="167">
        <v>1</v>
      </c>
      <c r="B59" s="319"/>
      <c r="C59" s="319"/>
      <c r="D59" s="319"/>
      <c r="E59" s="319"/>
      <c r="F59" s="319"/>
      <c r="G59" s="319"/>
      <c r="H59" s="319"/>
      <c r="I59" s="319"/>
    </row>
    <row r="60" spans="1:9">
      <c r="A60" s="167">
        <v>1</v>
      </c>
      <c r="B60" s="319"/>
      <c r="C60" s="319"/>
      <c r="D60" s="319"/>
      <c r="E60" s="319"/>
      <c r="F60" s="319"/>
      <c r="G60" s="319"/>
      <c r="H60" s="319"/>
      <c r="I60" s="319"/>
    </row>
    <row r="61" spans="1:9">
      <c r="A61" s="167">
        <v>1</v>
      </c>
      <c r="B61" s="319"/>
      <c r="C61" s="319"/>
      <c r="D61" s="319"/>
      <c r="E61" s="319"/>
      <c r="F61" s="319"/>
      <c r="G61" s="319"/>
      <c r="H61" s="319"/>
      <c r="I61" s="319"/>
    </row>
    <row r="62" spans="1:9">
      <c r="A62" s="167">
        <v>1</v>
      </c>
      <c r="B62" s="319"/>
      <c r="C62" s="319"/>
      <c r="D62" s="319"/>
      <c r="E62" s="319"/>
      <c r="F62" s="319"/>
      <c r="G62" s="319"/>
      <c r="H62" s="319"/>
      <c r="I62" s="319"/>
    </row>
    <row r="63" spans="1:9">
      <c r="A63" s="167">
        <v>1</v>
      </c>
      <c r="B63" s="319"/>
      <c r="C63" s="319"/>
      <c r="D63" s="319"/>
      <c r="E63" s="319"/>
      <c r="F63" s="319"/>
      <c r="G63" s="319"/>
      <c r="H63" s="319"/>
      <c r="I63" s="319"/>
    </row>
    <row r="64" spans="1:9">
      <c r="A64" s="167">
        <v>1</v>
      </c>
      <c r="B64" s="319"/>
      <c r="C64" s="319"/>
      <c r="D64" s="319"/>
      <c r="E64" s="319"/>
      <c r="F64" s="319"/>
      <c r="G64" s="319"/>
      <c r="H64" s="319"/>
      <c r="I64" s="319"/>
    </row>
    <row r="65" spans="1:9" ht="17.25" customHeight="1">
      <c r="A65" s="167">
        <v>1</v>
      </c>
      <c r="B65" s="319"/>
      <c r="C65" s="319"/>
      <c r="D65" s="319"/>
      <c r="E65" s="319"/>
      <c r="F65" s="319"/>
      <c r="G65" s="319"/>
      <c r="H65" s="319"/>
      <c r="I65" s="319"/>
    </row>
    <row r="66" spans="1:9">
      <c r="A66" s="167">
        <v>1</v>
      </c>
      <c r="B66" s="418" t="s">
        <v>280</v>
      </c>
      <c r="C66" s="418"/>
      <c r="D66" s="418"/>
      <c r="E66" s="418"/>
      <c r="F66" s="418"/>
      <c r="G66" s="418"/>
      <c r="H66" s="418"/>
      <c r="I66" s="418"/>
    </row>
    <row r="67" spans="1:9">
      <c r="A67" s="167">
        <v>1</v>
      </c>
      <c r="B67" s="418"/>
      <c r="C67" s="418"/>
      <c r="D67" s="418"/>
      <c r="E67" s="418"/>
      <c r="F67" s="418"/>
      <c r="G67" s="418"/>
      <c r="H67" s="418"/>
      <c r="I67" s="418"/>
    </row>
    <row r="68" spans="1:9">
      <c r="A68" s="167">
        <v>1</v>
      </c>
      <c r="B68" s="406" t="s">
        <v>275</v>
      </c>
      <c r="C68" s="406"/>
      <c r="D68" s="406"/>
      <c r="E68" s="414">
        <f>F40/D40</f>
        <v>1</v>
      </c>
      <c r="F68" s="414"/>
      <c r="G68" s="414"/>
      <c r="H68" s="414"/>
      <c r="I68" s="414"/>
    </row>
    <row r="69" spans="1:9">
      <c r="A69" s="167">
        <v>1</v>
      </c>
      <c r="B69" s="406"/>
      <c r="C69" s="406"/>
      <c r="D69" s="406"/>
      <c r="E69" s="414"/>
      <c r="F69" s="414"/>
      <c r="G69" s="414"/>
      <c r="H69" s="414"/>
      <c r="I69" s="414"/>
    </row>
    <row r="70" spans="1:9">
      <c r="B70" s="406" t="s">
        <v>276</v>
      </c>
      <c r="C70" s="406"/>
      <c r="D70" s="406"/>
      <c r="E70" s="414">
        <f>F41/D41</f>
        <v>0</v>
      </c>
      <c r="F70" s="414"/>
      <c r="G70" s="414"/>
      <c r="H70" s="414"/>
      <c r="I70" s="414"/>
    </row>
    <row r="71" spans="1:9">
      <c r="B71" s="406"/>
      <c r="C71" s="406"/>
      <c r="D71" s="406"/>
      <c r="E71" s="414"/>
      <c r="F71" s="414"/>
      <c r="G71" s="414"/>
      <c r="H71" s="414"/>
      <c r="I71" s="414"/>
    </row>
    <row r="72" spans="1:9" ht="12.75" customHeight="1">
      <c r="B72" s="406" t="s">
        <v>135</v>
      </c>
      <c r="C72" s="406"/>
      <c r="D72" s="406"/>
      <c r="E72" s="414">
        <f>F42/D42</f>
        <v>0</v>
      </c>
      <c r="F72" s="414"/>
      <c r="G72" s="414"/>
      <c r="H72" s="414"/>
      <c r="I72" s="414"/>
    </row>
    <row r="73" spans="1:9" ht="12.75" customHeight="1">
      <c r="B73" s="406"/>
      <c r="C73" s="406"/>
      <c r="D73" s="406"/>
      <c r="E73" s="414"/>
      <c r="F73" s="414"/>
      <c r="G73" s="414"/>
      <c r="H73" s="414"/>
      <c r="I73" s="414"/>
    </row>
    <row r="74" spans="1:9">
      <c r="B74" s="406" t="s">
        <v>277</v>
      </c>
      <c r="C74" s="406"/>
      <c r="D74" s="406"/>
      <c r="E74" s="414">
        <f>F43/D43</f>
        <v>0</v>
      </c>
      <c r="F74" s="414"/>
      <c r="G74" s="414"/>
      <c r="H74" s="414"/>
      <c r="I74" s="414"/>
    </row>
    <row r="75" spans="1:9">
      <c r="B75" s="406"/>
      <c r="C75" s="406"/>
      <c r="D75" s="406"/>
      <c r="E75" s="414"/>
      <c r="F75" s="414"/>
      <c r="G75" s="414"/>
      <c r="H75" s="414"/>
      <c r="I75" s="414"/>
    </row>
    <row r="76" spans="1:9">
      <c r="B76" s="371"/>
      <c r="C76" s="371"/>
      <c r="D76" s="371"/>
      <c r="E76" s="371"/>
      <c r="F76" s="371"/>
      <c r="G76" s="371"/>
      <c r="H76" s="371"/>
      <c r="I76" s="371"/>
    </row>
  </sheetData>
  <dataConsolidate/>
  <mergeCells count="117">
    <mergeCell ref="B72:D73"/>
    <mergeCell ref="E68:I69"/>
    <mergeCell ref="E70:I71"/>
    <mergeCell ref="E72:I73"/>
    <mergeCell ref="B74:D75"/>
    <mergeCell ref="E74:I75"/>
    <mergeCell ref="B66:I67"/>
    <mergeCell ref="B50:I65"/>
    <mergeCell ref="B68:D69"/>
    <mergeCell ref="B70:D71"/>
    <mergeCell ref="B45:C45"/>
    <mergeCell ref="B47:C47"/>
    <mergeCell ref="D47:E47"/>
    <mergeCell ref="F47:I47"/>
    <mergeCell ref="B48:C49"/>
    <mergeCell ref="D48:E49"/>
    <mergeCell ref="B42:C42"/>
    <mergeCell ref="F42:G42"/>
    <mergeCell ref="B43:C43"/>
    <mergeCell ref="F43:G43"/>
    <mergeCell ref="B44:C44"/>
    <mergeCell ref="F44:G44"/>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pageMargins left="0.7" right="0.7" top="0.75" bottom="0.75" header="0.3" footer="0.3"/>
  <pageSetup scale="46" orientation="portrait" r:id="rId1"/>
  <rowBreaks count="1" manualBreakCount="1">
    <brk id="44" max="16383" man="1"/>
  </rowBreaks>
  <ignoredErrors>
    <ignoredError sqref="D40" formulaRange="1"/>
  </ignoredErrors>
  <drawing r:id="rId2"/>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B294-D949-44FA-9ED6-B849DAFAB10E}">
  <dimension ref="A2:J79"/>
  <sheetViews>
    <sheetView view="pageBreakPreview" topLeftCell="A15" zoomScale="130" zoomScaleNormal="100" zoomScaleSheetLayoutView="130" workbookViewId="0">
      <selection activeCell="G52" sqref="G52"/>
    </sheetView>
  </sheetViews>
  <sheetFormatPr baseColWidth="10" defaultColWidth="12" defaultRowHeight="12.75"/>
  <cols>
    <col min="1" max="1" width="4.33203125" style="148" customWidth="1"/>
    <col min="2" max="3" width="12" style="148"/>
    <col min="4" max="4" width="19.6640625" style="148" customWidth="1"/>
    <col min="5" max="5" width="20.6640625" style="148" customWidth="1"/>
    <col min="6" max="7" width="17.83203125" style="148" customWidth="1"/>
    <col min="8" max="8" width="16.1640625" style="148" customWidth="1"/>
    <col min="9" max="9" width="32.6640625" style="148" customWidth="1"/>
    <col min="10" max="16384" width="12" style="148"/>
  </cols>
  <sheetData>
    <row r="2" spans="1:9" ht="18" customHeight="1"/>
    <row r="3" spans="1:9" ht="15" customHeight="1"/>
    <row r="4" spans="1:9" ht="34.5" customHeight="1">
      <c r="B4" s="316" t="s">
        <v>38</v>
      </c>
      <c r="C4" s="380"/>
      <c r="D4" s="380"/>
      <c r="E4" s="380"/>
      <c r="F4" s="380"/>
      <c r="G4" s="380"/>
      <c r="H4" s="380"/>
      <c r="I4" s="380"/>
    </row>
    <row r="5" spans="1:9" ht="19.5" customHeight="1">
      <c r="B5" s="320" t="s">
        <v>348</v>
      </c>
      <c r="C5" s="381"/>
      <c r="D5" s="381"/>
      <c r="E5" s="381"/>
      <c r="F5" s="381"/>
      <c r="G5" s="381"/>
      <c r="H5" s="381"/>
      <c r="I5" s="381"/>
    </row>
    <row r="6" spans="1:9" s="168" customFormat="1" ht="60" customHeight="1">
      <c r="B6" s="372" t="s">
        <v>39</v>
      </c>
      <c r="C6" s="372"/>
      <c r="D6" s="308" t="str">
        <f>'FORMATO 2. POA - MIR'!D4:F4</f>
        <v xml:space="preserve">SECRETARIA GENERAL </v>
      </c>
      <c r="E6" s="308"/>
      <c r="F6" s="372" t="s">
        <v>42</v>
      </c>
      <c r="G6" s="372"/>
      <c r="H6" s="308">
        <v>2026</v>
      </c>
      <c r="I6" s="308"/>
    </row>
    <row r="7" spans="1:9" s="168" customFormat="1" ht="60" customHeight="1">
      <c r="B7" s="372" t="s">
        <v>40</v>
      </c>
      <c r="C7" s="372"/>
      <c r="D7" s="308" t="s">
        <v>457</v>
      </c>
      <c r="E7" s="308"/>
      <c r="F7" s="372" t="s">
        <v>43</v>
      </c>
      <c r="G7" s="372"/>
      <c r="H7" s="308" t="s">
        <v>278</v>
      </c>
      <c r="I7" s="308"/>
    </row>
    <row r="8" spans="1:9" s="168" customFormat="1" ht="60" customHeight="1">
      <c r="B8" s="373" t="s">
        <v>41</v>
      </c>
      <c r="C8" s="373"/>
      <c r="D8" s="420" t="s">
        <v>282</v>
      </c>
      <c r="E8" s="420"/>
      <c r="F8" s="316" t="s">
        <v>44</v>
      </c>
      <c r="G8" s="316"/>
      <c r="H8" s="421" t="s">
        <v>458</v>
      </c>
      <c r="I8" s="421"/>
    </row>
    <row r="9" spans="1:9" ht="15" customHeight="1">
      <c r="A9" s="164"/>
      <c r="B9" s="382" t="s">
        <v>91</v>
      </c>
      <c r="C9" s="382"/>
      <c r="D9" s="382"/>
      <c r="E9" s="382"/>
      <c r="F9" s="382"/>
      <c r="G9" s="382"/>
      <c r="H9" s="382"/>
      <c r="I9" s="382"/>
    </row>
    <row r="10" spans="1:9" ht="68.25" customHeight="1">
      <c r="A10" s="164"/>
      <c r="B10" s="377" t="s">
        <v>92</v>
      </c>
      <c r="C10" s="377"/>
      <c r="D10" s="308" t="str">
        <f>'FORMATO 2. POA - MIR'!C9</f>
        <v xml:space="preserve">1. Acuerdo para un Gobierno
Cercano, Justo y Honesto
</v>
      </c>
      <c r="E10" s="308"/>
      <c r="F10" s="375" t="s">
        <v>93</v>
      </c>
      <c r="G10" s="375"/>
      <c r="H10" s="308" t="str">
        <f>'FORMATO 2. POA - MIR'!E9</f>
        <v xml:space="preserve">1.1.1 Contar con Servidores públicos empáticos y responsables, atendiendo directamente a la ciudadanía ante sus necesidades prioritarias.
</v>
      </c>
      <c r="I10" s="308"/>
    </row>
    <row r="11" spans="1:9" ht="69" customHeight="1">
      <c r="A11" s="164"/>
      <c r="B11" s="375" t="s">
        <v>94</v>
      </c>
      <c r="C11" s="375"/>
      <c r="D11" s="308" t="str">
        <f>'FORMATO 2. POA - MIR'!C10</f>
        <v>Acuerdo 1. Zapotlán Seguro, con un Gobierno Transparente y Justo.</v>
      </c>
      <c r="E11" s="308"/>
      <c r="F11" s="375" t="s">
        <v>96</v>
      </c>
      <c r="G11" s="375"/>
      <c r="H11" s="308" t="str">
        <f>'FORMATO 2. POA - MIR'!E10</f>
        <v xml:space="preserve">1.1.1.1 Brindar capacitaciones constantes en materia de transparencia, rendición de cuentas, ética, etc. a los servidores públicos.
</v>
      </c>
      <c r="I11" s="308"/>
    </row>
    <row r="12" spans="1:9" ht="126" customHeight="1">
      <c r="A12" s="164"/>
      <c r="B12" s="375" t="s">
        <v>97</v>
      </c>
      <c r="C12" s="375"/>
      <c r="D12" s="308" t="str">
        <f>'FORMATO 2. POA - MIR'!C11</f>
        <v xml:space="preserve">1.1 Garantizar un servicio público responsable, transparente, inclusivo y comprometido con la equidad, promoviendo la rendición de cuentas y la atención eficaz a las necesidades de la población.
</v>
      </c>
      <c r="E12" s="308"/>
      <c r="F12" s="375" t="s">
        <v>98</v>
      </c>
      <c r="G12" s="375"/>
      <c r="H12" s="308">
        <f>'FORMATO 2. POA - MIR'!E11</f>
        <v>0</v>
      </c>
      <c r="I12" s="308"/>
    </row>
    <row r="13" spans="1:9" ht="15" customHeight="1">
      <c r="A13" s="164"/>
      <c r="B13" s="378" t="s">
        <v>349</v>
      </c>
      <c r="C13" s="378"/>
      <c r="D13" s="378"/>
      <c r="E13" s="378"/>
      <c r="F13" s="378"/>
      <c r="G13" s="378"/>
      <c r="H13" s="378"/>
      <c r="I13" s="378"/>
    </row>
    <row r="14" spans="1:9" ht="12.75" customHeight="1">
      <c r="A14" s="164"/>
      <c r="B14" s="377" t="s">
        <v>45</v>
      </c>
      <c r="C14" s="377"/>
      <c r="D14" s="377"/>
      <c r="E14" s="377"/>
      <c r="F14" s="377"/>
      <c r="G14" s="377"/>
      <c r="H14" s="377"/>
      <c r="I14" s="377"/>
    </row>
    <row r="15" spans="1:9" ht="12.75" customHeight="1">
      <c r="A15" s="164"/>
      <c r="B15" s="376" t="str">
        <f>'FORMATO 2. POA - MIR'!B18</f>
        <v>Revisión y en su caso elaborar, contratos, convenios, así como diversos instrumentos jurídicos que suscriba el Municipio</v>
      </c>
      <c r="C15" s="376"/>
      <c r="D15" s="376"/>
      <c r="E15" s="376"/>
      <c r="F15" s="376"/>
      <c r="G15" s="376"/>
      <c r="H15" s="376"/>
      <c r="I15" s="376"/>
    </row>
    <row r="16" spans="1:9">
      <c r="A16" s="164"/>
      <c r="B16" s="377" t="s">
        <v>48</v>
      </c>
      <c r="C16" s="377"/>
      <c r="D16" s="377"/>
      <c r="E16" s="377"/>
      <c r="F16" s="377"/>
      <c r="G16" s="377"/>
      <c r="H16" s="377"/>
      <c r="I16" s="377"/>
    </row>
    <row r="17" spans="1:9" ht="39" customHeight="1">
      <c r="A17" s="164"/>
      <c r="B17" s="308" t="str">
        <f>'FORMATO 2. POA - MIR'!C18</f>
        <v>Entrega periódica de alimentos básicos a personas con capacidades diferentes en situación de vulnerabilidad del municipio, con el objetivo de garantizar su seguridad alimentaria y mejorar su bienestar</v>
      </c>
      <c r="C17" s="308"/>
      <c r="D17" s="308"/>
      <c r="E17" s="308"/>
      <c r="F17" s="308"/>
      <c r="G17" s="308"/>
      <c r="H17" s="308"/>
      <c r="I17" s="308"/>
    </row>
    <row r="18" spans="1:9" ht="18.75" customHeight="1">
      <c r="A18" s="164"/>
      <c r="B18" s="378" t="s">
        <v>350</v>
      </c>
      <c r="C18" s="378"/>
      <c r="D18" s="378"/>
      <c r="E18" s="378"/>
      <c r="F18" s="378"/>
      <c r="G18" s="378"/>
      <c r="H18" s="378"/>
      <c r="I18" s="378"/>
    </row>
    <row r="19" spans="1:9" ht="12.75" customHeight="1">
      <c r="A19" s="164"/>
      <c r="B19" s="379" t="s">
        <v>335</v>
      </c>
      <c r="C19" s="379"/>
      <c r="D19" s="379"/>
      <c r="E19" s="379"/>
      <c r="F19" s="379"/>
      <c r="G19" s="379"/>
      <c r="H19" s="379"/>
      <c r="I19" s="379"/>
    </row>
    <row r="20" spans="1:9" ht="12.75" customHeight="1">
      <c r="A20" s="164"/>
      <c r="B20" s="308" t="str">
        <f>CALENDARIZACION!E23</f>
        <v>PRSDIJ=(PRSPDIJ/ PRSRDIJ)*100%</v>
      </c>
      <c r="C20" s="308"/>
      <c r="D20" s="308"/>
      <c r="E20" s="308"/>
      <c r="F20" s="308"/>
      <c r="G20" s="308"/>
      <c r="H20" s="308"/>
      <c r="I20" s="308"/>
    </row>
    <row r="21" spans="1:9">
      <c r="A21" s="164"/>
      <c r="B21" s="379" t="s">
        <v>336</v>
      </c>
      <c r="C21" s="379"/>
      <c r="D21" s="379"/>
      <c r="E21" s="379"/>
      <c r="F21" s="379"/>
      <c r="G21" s="379"/>
      <c r="H21" s="379"/>
      <c r="I21" s="379"/>
    </row>
    <row r="22" spans="1:9" ht="28.5" customHeight="1">
      <c r="A22" s="164"/>
      <c r="B22" s="383" t="s">
        <v>107</v>
      </c>
      <c r="C22" s="383"/>
      <c r="D22" s="385" t="s">
        <v>337</v>
      </c>
      <c r="E22" s="385"/>
      <c r="F22" s="384" t="s">
        <v>338</v>
      </c>
      <c r="G22" s="384"/>
      <c r="H22" s="375" t="s">
        <v>139</v>
      </c>
      <c r="I22" s="375"/>
    </row>
    <row r="23" spans="1:9" ht="54.95" customHeight="1">
      <c r="A23" s="164"/>
      <c r="B23" s="308" t="s">
        <v>475</v>
      </c>
      <c r="C23" s="308"/>
      <c r="D23" s="309" t="s">
        <v>110</v>
      </c>
      <c r="E23" s="309"/>
      <c r="F23" s="308" t="str">
        <f>CALENDARIZACION!C23</f>
        <v>PRSDIJ. Porcentaje de revisión y seguimiento a diversos instrumentos jurídicos.</v>
      </c>
      <c r="G23" s="308"/>
      <c r="H23" s="691" t="str">
        <f>'FORMATO 2. POA - MIR'!E18</f>
        <v xml:space="preserve">Medios de verificación: Recepción de contratos, convenios, así como diversos instrumentos jurídicos que suscriba el Municipio y documentación necesaria para el análisis de actividades.
Fuentes de información: https://sigeh.hidalgo.gob.mx/pags/info_reg/municipal/13082%20-%20Zapotl%C3%A1n%20de%20Ju%C3%A1rez.pdfPeriocidad: Trimestral
Resguardante: Dirección Jurídica
</v>
      </c>
      <c r="I23" s="692"/>
    </row>
    <row r="24" spans="1:9" ht="54.95" customHeight="1">
      <c r="A24" s="164"/>
      <c r="B24" s="308" t="s">
        <v>476</v>
      </c>
      <c r="C24" s="308"/>
      <c r="D24" s="309" t="s">
        <v>110</v>
      </c>
      <c r="E24" s="309"/>
      <c r="F24" s="308" t="str">
        <f>CALENDARIZACION!D23</f>
        <v>PRSPDIJ. Porcentaje de revisión y seguimiento programados a diversos instrumentos jurídicos.</v>
      </c>
      <c r="G24" s="308"/>
      <c r="H24" s="693"/>
      <c r="I24" s="694"/>
    </row>
    <row r="25" spans="1:9" ht="54.95" customHeight="1">
      <c r="A25" s="164"/>
      <c r="B25" s="308" t="s">
        <v>477</v>
      </c>
      <c r="C25" s="308"/>
      <c r="D25" s="309" t="s">
        <v>110</v>
      </c>
      <c r="E25" s="309"/>
      <c r="F25" s="308" t="str">
        <f>CALENDARIZACION!D24</f>
        <v>PRSRDIJ. Porcentaje de revisión y seguimiento realizados a diversos instrumentos jurídicos</v>
      </c>
      <c r="G25" s="308"/>
      <c r="H25" s="695"/>
      <c r="I25" s="696"/>
    </row>
    <row r="26" spans="1:9" ht="12.75" customHeight="1">
      <c r="A26" s="164"/>
      <c r="B26" s="389" t="s">
        <v>142</v>
      </c>
      <c r="C26" s="389"/>
      <c r="D26" s="389"/>
      <c r="E26" s="389"/>
      <c r="F26" s="389"/>
      <c r="G26" s="389"/>
      <c r="H26" s="389"/>
      <c r="I26" s="389"/>
    </row>
    <row r="27" spans="1:9" ht="15.75" customHeight="1">
      <c r="A27" s="164"/>
      <c r="B27" s="377" t="s">
        <v>28</v>
      </c>
      <c r="C27" s="377"/>
      <c r="D27" s="377" t="s">
        <v>46</v>
      </c>
      <c r="E27" s="377"/>
      <c r="F27" s="377" t="s">
        <v>47</v>
      </c>
      <c r="G27" s="377"/>
      <c r="H27" s="377"/>
      <c r="I27" s="377"/>
    </row>
    <row r="28" spans="1:9" ht="18" customHeight="1">
      <c r="A28" s="164"/>
      <c r="B28" s="308" t="s">
        <v>101</v>
      </c>
      <c r="C28" s="308"/>
      <c r="D28" s="308" t="s">
        <v>99</v>
      </c>
      <c r="E28" s="308"/>
      <c r="F28" s="308" t="s">
        <v>211</v>
      </c>
      <c r="G28" s="308"/>
      <c r="H28" s="308"/>
      <c r="I28" s="308"/>
    </row>
    <row r="29" spans="1:9" ht="18" customHeight="1">
      <c r="A29" s="164"/>
      <c r="B29" s="377" t="s">
        <v>129</v>
      </c>
      <c r="C29" s="377"/>
      <c r="D29" s="377"/>
      <c r="E29" s="377"/>
      <c r="F29" s="386" t="s">
        <v>132</v>
      </c>
      <c r="G29" s="386"/>
      <c r="H29" s="386"/>
      <c r="I29" s="386"/>
    </row>
    <row r="30" spans="1:9" ht="13.5" customHeight="1">
      <c r="A30" s="164"/>
      <c r="B30" s="308" t="s">
        <v>110</v>
      </c>
      <c r="C30" s="308"/>
      <c r="D30" s="308"/>
      <c r="E30" s="308"/>
      <c r="F30" s="308" t="s">
        <v>187</v>
      </c>
      <c r="G30" s="308"/>
      <c r="H30" s="308"/>
      <c r="I30" s="308"/>
    </row>
    <row r="31" spans="1:9" ht="15.75" customHeight="1">
      <c r="A31" s="164"/>
      <c r="B31" s="387" t="s">
        <v>84</v>
      </c>
      <c r="C31" s="387"/>
      <c r="D31" s="387"/>
      <c r="E31" s="387"/>
      <c r="F31" s="386" t="s">
        <v>133</v>
      </c>
      <c r="G31" s="386"/>
      <c r="H31" s="386"/>
      <c r="I31" s="386"/>
    </row>
    <row r="32" spans="1:9" ht="15.75" customHeight="1">
      <c r="A32" s="164"/>
      <c r="B32" s="308" t="s">
        <v>111</v>
      </c>
      <c r="C32" s="308"/>
      <c r="D32" s="308"/>
      <c r="E32" s="308"/>
      <c r="F32" s="308" t="s">
        <v>112</v>
      </c>
      <c r="G32" s="308"/>
      <c r="H32" s="308"/>
      <c r="I32" s="308"/>
    </row>
    <row r="33" spans="1:10" ht="14.25" customHeight="1">
      <c r="A33" s="164"/>
      <c r="B33" s="382" t="s">
        <v>145</v>
      </c>
      <c r="C33" s="382"/>
      <c r="D33" s="382"/>
      <c r="E33" s="382"/>
      <c r="F33" s="382"/>
      <c r="G33" s="382"/>
      <c r="H33" s="382"/>
      <c r="I33" s="382"/>
    </row>
    <row r="34" spans="1:10" ht="13.5" customHeight="1">
      <c r="A34" s="164"/>
      <c r="B34" s="388" t="s">
        <v>340</v>
      </c>
      <c r="C34" s="388"/>
      <c r="D34" s="388"/>
      <c r="E34" s="388"/>
      <c r="F34" s="379" t="s">
        <v>341</v>
      </c>
      <c r="G34" s="379"/>
      <c r="H34" s="379"/>
      <c r="I34" s="379"/>
    </row>
    <row r="35" spans="1:10" ht="12.75" customHeight="1">
      <c r="A35" s="164"/>
      <c r="B35" s="390" t="s">
        <v>148</v>
      </c>
      <c r="C35" s="390"/>
      <c r="D35" s="393">
        <f>CALENDARIZACION!R23</f>
        <v>60</v>
      </c>
      <c r="E35" s="393"/>
      <c r="F35" s="308" t="s">
        <v>117</v>
      </c>
      <c r="G35" s="308"/>
      <c r="H35" s="394" t="s">
        <v>118</v>
      </c>
      <c r="I35" s="394"/>
    </row>
    <row r="36" spans="1:10" ht="12.75" customHeight="1">
      <c r="A36" s="164"/>
      <c r="B36" s="390" t="s">
        <v>119</v>
      </c>
      <c r="C36" s="390"/>
      <c r="D36" s="309" t="s">
        <v>111</v>
      </c>
      <c r="E36" s="309"/>
      <c r="F36" s="308" t="s">
        <v>339</v>
      </c>
      <c r="G36" s="308"/>
      <c r="H36" s="391" t="s">
        <v>121</v>
      </c>
      <c r="I36" s="391"/>
    </row>
    <row r="37" spans="1:10" ht="12.75" customHeight="1">
      <c r="A37" s="164"/>
      <c r="B37" s="390" t="s">
        <v>49</v>
      </c>
      <c r="C37" s="390"/>
      <c r="D37" s="309" t="s">
        <v>185</v>
      </c>
      <c r="E37" s="309"/>
      <c r="F37" s="308" t="s">
        <v>122</v>
      </c>
      <c r="G37" s="308"/>
      <c r="H37" s="392" t="s">
        <v>123</v>
      </c>
      <c r="I37" s="392"/>
    </row>
    <row r="38" spans="1:10">
      <c r="A38" s="164"/>
      <c r="B38" s="379" t="s">
        <v>351</v>
      </c>
      <c r="C38" s="379"/>
      <c r="D38" s="379"/>
      <c r="E38" s="379"/>
      <c r="F38" s="379"/>
      <c r="G38" s="379"/>
      <c r="H38" s="379"/>
      <c r="I38" s="379"/>
    </row>
    <row r="39" spans="1:10" ht="12.75" customHeight="1">
      <c r="A39" s="164"/>
      <c r="B39" s="375" t="s">
        <v>227</v>
      </c>
      <c r="C39" s="375"/>
      <c r="D39" s="375"/>
      <c r="E39" s="375"/>
      <c r="F39" s="375" t="s">
        <v>50</v>
      </c>
      <c r="G39" s="375"/>
      <c r="H39" s="375" t="s">
        <v>143</v>
      </c>
      <c r="I39" s="375"/>
    </row>
    <row r="40" spans="1:10">
      <c r="A40" s="164"/>
      <c r="B40" s="393">
        <f>D43</f>
        <v>15</v>
      </c>
      <c r="C40" s="393"/>
      <c r="D40" s="393"/>
      <c r="E40" s="393"/>
      <c r="F40" s="393">
        <v>2026</v>
      </c>
      <c r="G40" s="393"/>
      <c r="H40" s="308" t="s">
        <v>111</v>
      </c>
      <c r="I40" s="308"/>
    </row>
    <row r="41" spans="1:10">
      <c r="A41" s="164"/>
      <c r="B41" s="395" t="s">
        <v>146</v>
      </c>
      <c r="C41" s="395"/>
      <c r="D41" s="395"/>
      <c r="E41" s="395"/>
      <c r="F41" s="395"/>
      <c r="G41" s="395"/>
      <c r="H41" s="395"/>
      <c r="I41" s="395"/>
    </row>
    <row r="42" spans="1:10" s="49" customFormat="1" ht="38.25" customHeight="1">
      <c r="A42" s="165"/>
      <c r="B42" s="377" t="s">
        <v>125</v>
      </c>
      <c r="C42" s="377"/>
      <c r="D42" s="157" t="s">
        <v>147</v>
      </c>
      <c r="E42" s="163" t="s">
        <v>87</v>
      </c>
      <c r="F42" s="386" t="s">
        <v>88</v>
      </c>
      <c r="G42" s="386"/>
      <c r="H42" s="134" t="s">
        <v>77</v>
      </c>
      <c r="I42" s="134" t="s">
        <v>78</v>
      </c>
    </row>
    <row r="43" spans="1:10" ht="12.75" customHeight="1">
      <c r="A43" s="164"/>
      <c r="B43" s="308" t="s">
        <v>275</v>
      </c>
      <c r="C43" s="308"/>
      <c r="D43" s="137">
        <f>SUM(CALENDARIZACION!F23:H23)</f>
        <v>15</v>
      </c>
      <c r="E43" s="138">
        <v>0</v>
      </c>
      <c r="F43" s="396">
        <f>SUM(CALENDARIZACION!F24:H24)</f>
        <v>15</v>
      </c>
      <c r="G43" s="396"/>
      <c r="H43" s="158">
        <v>46027</v>
      </c>
      <c r="I43" s="158">
        <v>46111</v>
      </c>
      <c r="J43" s="166"/>
    </row>
    <row r="44" spans="1:10" ht="12.75" customHeight="1">
      <c r="A44" s="164"/>
      <c r="B44" s="308" t="s">
        <v>276</v>
      </c>
      <c r="C44" s="308"/>
      <c r="D44" s="137">
        <f>SUM(CALENDARIZACION!I23:K23)</f>
        <v>15</v>
      </c>
      <c r="E44" s="140">
        <v>0</v>
      </c>
      <c r="F44" s="396">
        <f>SUM(CALENDARIZACION!I24:K24)</f>
        <v>0</v>
      </c>
      <c r="G44" s="396"/>
      <c r="H44" s="158"/>
      <c r="I44" s="158"/>
      <c r="J44" s="166"/>
    </row>
    <row r="45" spans="1:10" ht="12.75" customHeight="1">
      <c r="A45" s="164"/>
      <c r="B45" s="308" t="s">
        <v>135</v>
      </c>
      <c r="C45" s="308"/>
      <c r="D45" s="137">
        <f>SUM(CALENDARIZACION!L23:N23)</f>
        <v>15</v>
      </c>
      <c r="E45" s="138">
        <v>0</v>
      </c>
      <c r="F45" s="396">
        <f>SUM(CALENDARIZACION!L24:N24)</f>
        <v>0</v>
      </c>
      <c r="G45" s="396"/>
      <c r="H45" s="158"/>
      <c r="I45" s="158"/>
    </row>
    <row r="46" spans="1:10" ht="12.75" customHeight="1">
      <c r="A46" s="164"/>
      <c r="B46" s="308" t="s">
        <v>277</v>
      </c>
      <c r="C46" s="308"/>
      <c r="D46" s="137">
        <f>SUM(CALENDARIZACION!O23:Q23)</f>
        <v>15</v>
      </c>
      <c r="E46" s="138">
        <v>0</v>
      </c>
      <c r="F46" s="396">
        <f>SUM(CALENDARIZACION!O24:Q24)</f>
        <v>0</v>
      </c>
      <c r="G46" s="396"/>
      <c r="H46" s="158"/>
      <c r="I46" s="158"/>
    </row>
    <row r="47" spans="1:10" ht="29.25" customHeight="1">
      <c r="A47" s="164"/>
      <c r="B47" s="403" t="s">
        <v>347</v>
      </c>
      <c r="C47" s="403"/>
      <c r="D47" s="159">
        <f>F52</f>
        <v>60</v>
      </c>
      <c r="E47" s="159">
        <v>0</v>
      </c>
      <c r="F47" s="404">
        <f>G52</f>
        <v>15</v>
      </c>
      <c r="G47" s="404"/>
      <c r="H47" s="135" t="s">
        <v>149</v>
      </c>
      <c r="I47" s="160">
        <f>I52</f>
        <v>0.25</v>
      </c>
    </row>
    <row r="48" spans="1:10">
      <c r="A48" s="405"/>
      <c r="B48" s="405"/>
      <c r="C48" s="405"/>
      <c r="D48" s="405"/>
      <c r="E48" s="405"/>
      <c r="F48" s="405"/>
      <c r="G48" s="405"/>
      <c r="H48" s="405"/>
      <c r="I48" s="405"/>
    </row>
    <row r="49" spans="1:9" ht="22.5" customHeight="1">
      <c r="A49" s="405"/>
      <c r="B49" s="405"/>
      <c r="C49" s="405"/>
      <c r="D49" s="405"/>
      <c r="E49" s="405"/>
      <c r="F49" s="405"/>
      <c r="G49" s="405"/>
      <c r="H49" s="405"/>
      <c r="I49" s="405"/>
    </row>
    <row r="50" spans="1:9" ht="39" customHeight="1">
      <c r="B50" s="372" t="s">
        <v>161</v>
      </c>
      <c r="C50" s="377"/>
      <c r="D50" s="399" t="s">
        <v>52</v>
      </c>
      <c r="E50" s="399"/>
      <c r="F50" s="399" t="s">
        <v>155</v>
      </c>
      <c r="G50" s="399"/>
      <c r="H50" s="399"/>
      <c r="I50" s="399"/>
    </row>
    <row r="51" spans="1:9" ht="33.75" customHeight="1">
      <c r="B51" s="400" t="str">
        <f>D8</f>
        <v>PP1- A2 C1</v>
      </c>
      <c r="C51" s="400"/>
      <c r="D51" s="309" t="str">
        <f>B15</f>
        <v>Revisión y en su caso elaborar, contratos, convenios, así como diversos instrumentos jurídicos que suscriba el Municipio</v>
      </c>
      <c r="E51" s="309"/>
      <c r="F51" s="143" t="s">
        <v>156</v>
      </c>
      <c r="G51" s="135" t="s">
        <v>157</v>
      </c>
      <c r="H51" s="143" t="s">
        <v>67</v>
      </c>
      <c r="I51" s="144" t="s">
        <v>68</v>
      </c>
    </row>
    <row r="52" spans="1:9" ht="30" customHeight="1">
      <c r="B52" s="400"/>
      <c r="C52" s="400"/>
      <c r="D52" s="309"/>
      <c r="E52" s="309"/>
      <c r="F52" s="161">
        <f>CALENDARIZACION!S23</f>
        <v>60</v>
      </c>
      <c r="G52" s="139">
        <f>CALENDARIZACION!S24</f>
        <v>15</v>
      </c>
      <c r="H52" s="161">
        <f>CALENDARIZACION!T23</f>
        <v>60</v>
      </c>
      <c r="I52" s="162">
        <f>CALENDARIZACION!U23</f>
        <v>0.25</v>
      </c>
    </row>
    <row r="53" spans="1:9" ht="20.25" customHeight="1">
      <c r="A53" s="167">
        <v>1</v>
      </c>
      <c r="B53" s="428"/>
      <c r="C53" s="429"/>
      <c r="D53" s="429"/>
      <c r="E53" s="429"/>
      <c r="F53" s="429"/>
      <c r="G53" s="429"/>
      <c r="H53" s="429"/>
      <c r="I53" s="430"/>
    </row>
    <row r="54" spans="1:9">
      <c r="A54" s="167">
        <v>1</v>
      </c>
      <c r="B54" s="417"/>
      <c r="C54" s="405"/>
      <c r="D54" s="405"/>
      <c r="E54" s="405"/>
      <c r="F54" s="405"/>
      <c r="G54" s="405"/>
      <c r="H54" s="405"/>
      <c r="I54" s="431"/>
    </row>
    <row r="55" spans="1:9">
      <c r="A55" s="167">
        <v>1</v>
      </c>
      <c r="B55" s="417"/>
      <c r="C55" s="405"/>
      <c r="D55" s="405"/>
      <c r="E55" s="405"/>
      <c r="F55" s="405"/>
      <c r="G55" s="405"/>
      <c r="H55" s="405"/>
      <c r="I55" s="431"/>
    </row>
    <row r="56" spans="1:9">
      <c r="A56" s="167">
        <v>1</v>
      </c>
      <c r="B56" s="417"/>
      <c r="C56" s="405"/>
      <c r="D56" s="405"/>
      <c r="E56" s="405"/>
      <c r="F56" s="405"/>
      <c r="G56" s="405"/>
      <c r="H56" s="405"/>
      <c r="I56" s="431"/>
    </row>
    <row r="57" spans="1:9">
      <c r="A57" s="167">
        <v>1</v>
      </c>
      <c r="B57" s="417"/>
      <c r="C57" s="405"/>
      <c r="D57" s="405"/>
      <c r="E57" s="405"/>
      <c r="F57" s="405"/>
      <c r="G57" s="405"/>
      <c r="H57" s="405"/>
      <c r="I57" s="431"/>
    </row>
    <row r="58" spans="1:9">
      <c r="A58" s="167">
        <v>1</v>
      </c>
      <c r="B58" s="417"/>
      <c r="C58" s="405"/>
      <c r="D58" s="405"/>
      <c r="E58" s="405"/>
      <c r="F58" s="405"/>
      <c r="G58" s="405"/>
      <c r="H58" s="405"/>
      <c r="I58" s="431"/>
    </row>
    <row r="59" spans="1:9">
      <c r="A59" s="167">
        <v>1</v>
      </c>
      <c r="B59" s="417"/>
      <c r="C59" s="405"/>
      <c r="D59" s="405"/>
      <c r="E59" s="405"/>
      <c r="F59" s="405"/>
      <c r="G59" s="405"/>
      <c r="H59" s="405"/>
      <c r="I59" s="431"/>
    </row>
    <row r="60" spans="1:9">
      <c r="A60" s="167">
        <v>1</v>
      </c>
      <c r="B60" s="417"/>
      <c r="C60" s="405"/>
      <c r="D60" s="405"/>
      <c r="E60" s="405"/>
      <c r="F60" s="405"/>
      <c r="G60" s="405"/>
      <c r="H60" s="405"/>
      <c r="I60" s="431"/>
    </row>
    <row r="61" spans="1:9">
      <c r="A61" s="167">
        <v>1</v>
      </c>
      <c r="B61" s="417"/>
      <c r="C61" s="405"/>
      <c r="D61" s="405"/>
      <c r="E61" s="405"/>
      <c r="F61" s="405"/>
      <c r="G61" s="405"/>
      <c r="H61" s="405"/>
      <c r="I61" s="431"/>
    </row>
    <row r="62" spans="1:9">
      <c r="A62" s="167">
        <v>1</v>
      </c>
      <c r="B62" s="417"/>
      <c r="C62" s="405"/>
      <c r="D62" s="405"/>
      <c r="E62" s="405"/>
      <c r="F62" s="405"/>
      <c r="G62" s="405"/>
      <c r="H62" s="405"/>
      <c r="I62" s="431"/>
    </row>
    <row r="63" spans="1:9">
      <c r="A63" s="167">
        <v>1</v>
      </c>
      <c r="B63" s="417"/>
      <c r="C63" s="405"/>
      <c r="D63" s="405"/>
      <c r="E63" s="405"/>
      <c r="F63" s="405"/>
      <c r="G63" s="405"/>
      <c r="H63" s="405"/>
      <c r="I63" s="431"/>
    </row>
    <row r="64" spans="1:9">
      <c r="A64" s="167">
        <v>1</v>
      </c>
      <c r="B64" s="417"/>
      <c r="C64" s="405"/>
      <c r="D64" s="405"/>
      <c r="E64" s="405"/>
      <c r="F64" s="405"/>
      <c r="G64" s="405"/>
      <c r="H64" s="405"/>
      <c r="I64" s="431"/>
    </row>
    <row r="65" spans="1:9">
      <c r="A65" s="167">
        <v>1</v>
      </c>
      <c r="B65" s="417"/>
      <c r="C65" s="405"/>
      <c r="D65" s="405"/>
      <c r="E65" s="405"/>
      <c r="F65" s="405"/>
      <c r="G65" s="405"/>
      <c r="H65" s="405"/>
      <c r="I65" s="431"/>
    </row>
    <row r="66" spans="1:9">
      <c r="A66" s="167">
        <v>1</v>
      </c>
      <c r="B66" s="417"/>
      <c r="C66" s="405"/>
      <c r="D66" s="405"/>
      <c r="E66" s="405"/>
      <c r="F66" s="405"/>
      <c r="G66" s="405"/>
      <c r="H66" s="405"/>
      <c r="I66" s="431"/>
    </row>
    <row r="67" spans="1:9">
      <c r="A67" s="167">
        <v>1</v>
      </c>
      <c r="B67" s="417"/>
      <c r="C67" s="405"/>
      <c r="D67" s="405"/>
      <c r="E67" s="405"/>
      <c r="F67" s="405"/>
      <c r="G67" s="405"/>
      <c r="H67" s="405"/>
      <c r="I67" s="431"/>
    </row>
    <row r="68" spans="1:9" ht="17.25" customHeight="1">
      <c r="A68" s="167">
        <v>1</v>
      </c>
      <c r="B68" s="432"/>
      <c r="C68" s="433"/>
      <c r="D68" s="433"/>
      <c r="E68" s="433"/>
      <c r="F68" s="433"/>
      <c r="G68" s="433"/>
      <c r="H68" s="433"/>
      <c r="I68" s="434"/>
    </row>
    <row r="69" spans="1:9">
      <c r="A69" s="167">
        <v>1</v>
      </c>
      <c r="B69" s="435" t="s">
        <v>279</v>
      </c>
      <c r="C69" s="436"/>
      <c r="D69" s="436"/>
      <c r="E69" s="436"/>
      <c r="F69" s="436"/>
      <c r="G69" s="436"/>
      <c r="H69" s="436"/>
      <c r="I69" s="437"/>
    </row>
    <row r="70" spans="1:9">
      <c r="A70" s="167">
        <v>1</v>
      </c>
      <c r="B70" s="438"/>
      <c r="C70" s="439"/>
      <c r="D70" s="439"/>
      <c r="E70" s="439"/>
      <c r="F70" s="439"/>
      <c r="G70" s="439"/>
      <c r="H70" s="439"/>
      <c r="I70" s="440"/>
    </row>
    <row r="71" spans="1:9" ht="12.75" customHeight="1">
      <c r="A71" s="167">
        <v>1</v>
      </c>
      <c r="B71" s="422" t="s">
        <v>275</v>
      </c>
      <c r="C71" s="423"/>
      <c r="D71" s="424"/>
      <c r="E71" s="407">
        <f>F43/D43</f>
        <v>1</v>
      </c>
      <c r="F71" s="408"/>
      <c r="G71" s="408"/>
      <c r="H71" s="408"/>
      <c r="I71" s="409"/>
    </row>
    <row r="72" spans="1:9" ht="12.75" customHeight="1">
      <c r="A72" s="167">
        <v>1</v>
      </c>
      <c r="B72" s="425"/>
      <c r="C72" s="426"/>
      <c r="D72" s="427"/>
      <c r="E72" s="410"/>
      <c r="F72" s="411"/>
      <c r="G72" s="411"/>
      <c r="H72" s="411"/>
      <c r="I72" s="412"/>
    </row>
    <row r="73" spans="1:9" ht="12.75" customHeight="1">
      <c r="B73" s="422" t="s">
        <v>276</v>
      </c>
      <c r="C73" s="423"/>
      <c r="D73" s="424"/>
      <c r="E73" s="407">
        <f>F44/D44</f>
        <v>0</v>
      </c>
      <c r="F73" s="408"/>
      <c r="G73" s="408"/>
      <c r="H73" s="408"/>
      <c r="I73" s="409"/>
    </row>
    <row r="74" spans="1:9" ht="12.75" customHeight="1">
      <c r="B74" s="425"/>
      <c r="C74" s="426"/>
      <c r="D74" s="427"/>
      <c r="E74" s="410"/>
      <c r="F74" s="411"/>
      <c r="G74" s="411"/>
      <c r="H74" s="411"/>
      <c r="I74" s="412"/>
    </row>
    <row r="75" spans="1:9" ht="12.75" customHeight="1">
      <c r="B75" s="422" t="s">
        <v>135</v>
      </c>
      <c r="C75" s="423"/>
      <c r="D75" s="424"/>
      <c r="E75" s="407">
        <f>F45/D45</f>
        <v>0</v>
      </c>
      <c r="F75" s="408"/>
      <c r="G75" s="408"/>
      <c r="H75" s="408"/>
      <c r="I75" s="409"/>
    </row>
    <row r="76" spans="1:9" ht="12.75" customHeight="1">
      <c r="B76" s="425"/>
      <c r="C76" s="426"/>
      <c r="D76" s="427"/>
      <c r="E76" s="410"/>
      <c r="F76" s="411"/>
      <c r="G76" s="411"/>
      <c r="H76" s="411"/>
      <c r="I76" s="412"/>
    </row>
    <row r="77" spans="1:9" ht="12.75" customHeight="1">
      <c r="B77" s="422" t="s">
        <v>277</v>
      </c>
      <c r="C77" s="423"/>
      <c r="D77" s="424"/>
      <c r="E77" s="407">
        <f>F46/D46</f>
        <v>0</v>
      </c>
      <c r="F77" s="408"/>
      <c r="G77" s="408"/>
      <c r="H77" s="408"/>
      <c r="I77" s="409"/>
    </row>
    <row r="78" spans="1:9" ht="12.75" customHeight="1">
      <c r="B78" s="425"/>
      <c r="C78" s="426"/>
      <c r="D78" s="427"/>
      <c r="E78" s="410"/>
      <c r="F78" s="411"/>
      <c r="G78" s="411"/>
      <c r="H78" s="411"/>
      <c r="I78" s="412"/>
    </row>
    <row r="79" spans="1:9">
      <c r="B79" s="419"/>
      <c r="C79" s="419"/>
      <c r="D79" s="419"/>
      <c r="E79" s="419"/>
      <c r="F79" s="419"/>
      <c r="G79" s="419"/>
      <c r="H79" s="419"/>
      <c r="I79" s="419"/>
    </row>
  </sheetData>
  <dataConsolidate/>
  <mergeCells count="117">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pageMargins left="0.7" right="0.7" top="0.75" bottom="0.75" header="0.3" footer="0.3"/>
  <pageSetup scale="55" orientation="portrait" r:id="rId1"/>
  <rowBreaks count="1" manualBreakCount="1">
    <brk id="47" max="16383" man="1"/>
  </rowBreaks>
  <ignoredErrors>
    <ignoredError sqref="F43" formulaRange="1"/>
  </ignoredErrors>
  <drawing r:id="rId2"/>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3F91EE2-5C20-4D97-A69D-46F38E2D32DF}">
          <x14:formula1>
            <xm:f>'NO SE EDITA'!$K$3:$K$6</xm:f>
          </x14:formula1>
          <xm:sqref>H43:H46</xm:sqref>
        </x14:dataValidation>
        <x14:dataValidation type="list" allowBlank="1" showInputMessage="1" showErrorMessage="1" xr:uid="{9603C996-773C-49E7-B424-E91B3EAD56C0}">
          <x14:formula1>
            <xm:f>'NO SE EDITA'!$L$3:$L$6</xm:f>
          </x14:formula1>
          <xm:sqref>I43:I46</xm:sqref>
        </x14:dataValidation>
        <x14:dataValidation type="list" allowBlank="1" showInputMessage="1" showErrorMessage="1" xr:uid="{91A9EA93-9977-4A8B-8C51-896B4F74DDEE}">
          <x14:formula1>
            <xm:f>'NO SE EDITA'!$C$3:$C$6</xm:f>
          </x14:formula1>
          <xm:sqref>D28:E28</xm:sqref>
        </x14:dataValidation>
        <x14:dataValidation type="list" allowBlank="1" showInputMessage="1" showErrorMessage="1" xr:uid="{4085242A-6BBB-428B-A313-E8B86F9BC3A6}">
          <x14:formula1>
            <xm:f>'NO SE EDITA'!$G$3:$G$5</xm:f>
          </x14:formula1>
          <xm:sqref>B32:E32 D36:E36 H40:I40</xm:sqref>
        </x14:dataValidation>
        <x14:dataValidation type="list" allowBlank="1" showInputMessage="1" showErrorMessage="1" xr:uid="{F37B09E8-DDD0-4E7E-B768-346819D2B239}">
          <x14:formula1>
            <xm:f>'NO SE EDITA'!$H$3:$H$4</xm:f>
          </x14:formula1>
          <xm:sqref>F32:I32</xm:sqref>
        </x14:dataValidation>
        <x14:dataValidation type="list" allowBlank="1" showInputMessage="1" showErrorMessage="1" xr:uid="{606833A9-5FFA-4224-9E2F-D7B9AB686E09}">
          <x14:formula1>
            <xm:f>'NO SE EDITA'!$D$3:$D$4</xm:f>
          </x14:formula1>
          <xm:sqref>F28</xm:sqref>
        </x14:dataValidation>
        <x14:dataValidation type="list" allowBlank="1" showInputMessage="1" showErrorMessage="1" xr:uid="{DC80FD1A-6EF1-442F-A014-1C3D94FED32F}">
          <x14:formula1>
            <xm:f>'NO SE EDITA'!$B$3:$B$4</xm:f>
          </x14:formula1>
          <xm:sqref>B27:C28</xm:sqref>
        </x14:dataValidation>
        <x14:dataValidation type="list" allowBlank="1" showInputMessage="1" showErrorMessage="1" xr:uid="{3C36B919-BCA3-4418-936B-EE05C6470C44}">
          <x14:formula1>
            <xm:f>'NO SE EDITA'!$M$3:$M$4</xm:f>
          </x14:formula1>
          <xm:sqref>D37:E37</xm:sqref>
        </x14:dataValidation>
        <x14:dataValidation type="list" allowBlank="1" showInputMessage="1" showErrorMessage="1" xr:uid="{D41FFB6A-7503-4AA7-BC71-3B25135A045F}">
          <x14:formula1>
            <xm:f>'NO SE EDITA'!$E$3:$E$4</xm:f>
          </x14:formula1>
          <xm:sqref>B30:E30</xm:sqref>
        </x14:dataValidation>
        <x14:dataValidation type="list" allowBlank="1" showInputMessage="1" showErrorMessage="1" xr:uid="{13796463-251A-4188-AB37-4AD1ED0E4E1F}">
          <x14:formula1>
            <xm:f>'NO SE EDITA'!$F$3:$F$4</xm:f>
          </x14:formula1>
          <xm:sqref>F30:I30</xm:sqref>
        </x14:dataValidation>
        <x14:dataValidation type="list" allowBlank="1" showInputMessage="1" showErrorMessage="1" xr:uid="{B5362793-071B-47DD-9D2C-39F6F1BB5002}">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100"/>
  <sheetViews>
    <sheetView zoomScale="70" zoomScaleNormal="70" workbookViewId="0">
      <selection activeCell="A8" sqref="A8"/>
    </sheetView>
  </sheetViews>
  <sheetFormatPr baseColWidth="10" defaultColWidth="12" defaultRowHeight="36" customHeight="1"/>
  <cols>
    <col min="1" max="1" width="22.83203125" style="93" customWidth="1"/>
    <col min="2" max="2" width="12" style="93"/>
    <col min="3" max="3" width="12.83203125" style="93" customWidth="1"/>
    <col min="4" max="4" width="14" style="154" customWidth="1"/>
    <col min="5" max="5" width="16" style="154" customWidth="1"/>
    <col min="6" max="6" width="60.83203125" style="93" customWidth="1"/>
    <col min="7" max="7" width="60.1640625" style="93" customWidth="1"/>
    <col min="8" max="8" width="23.6640625" style="93" customWidth="1"/>
    <col min="9" max="9" width="56.6640625" style="93" customWidth="1"/>
    <col min="10" max="10" width="35.1640625" style="93" customWidth="1"/>
    <col min="11" max="11" width="17.1640625" style="93" customWidth="1"/>
    <col min="12" max="12" width="16.5" style="93" customWidth="1"/>
    <col min="13" max="16" width="17.1640625" style="93" customWidth="1"/>
    <col min="17" max="17" width="18.5" style="93" customWidth="1"/>
    <col min="18" max="18" width="40.5" style="93" customWidth="1"/>
    <col min="19" max="19" width="33.33203125" style="93" customWidth="1"/>
    <col min="20" max="16384" width="12" style="93"/>
  </cols>
  <sheetData>
    <row r="2" spans="1:20" ht="36" customHeight="1">
      <c r="A2" s="447" t="s">
        <v>136</v>
      </c>
      <c r="B2" s="447"/>
      <c r="C2" s="447"/>
      <c r="D2" s="447"/>
      <c r="E2" s="447"/>
      <c r="F2" s="447"/>
      <c r="G2" s="447"/>
      <c r="H2" s="447"/>
      <c r="I2" s="447"/>
      <c r="J2" s="447"/>
      <c r="K2" s="447"/>
      <c r="L2" s="447"/>
      <c r="M2" s="447"/>
      <c r="N2" s="447"/>
      <c r="O2" s="447"/>
      <c r="P2" s="447"/>
      <c r="Q2" s="447"/>
      <c r="R2" s="447"/>
      <c r="S2" s="447"/>
    </row>
    <row r="3" spans="1:20" ht="36" customHeight="1">
      <c r="A3" s="446"/>
      <c r="B3" s="446"/>
      <c r="C3" s="446"/>
      <c r="D3" s="446"/>
      <c r="E3" s="446"/>
      <c r="F3" s="446"/>
      <c r="G3" s="446"/>
      <c r="H3" s="446"/>
      <c r="I3" s="446"/>
      <c r="J3" s="446"/>
      <c r="K3" s="446"/>
      <c r="L3" s="446"/>
      <c r="M3" s="446"/>
      <c r="N3" s="446"/>
      <c r="O3" s="446"/>
      <c r="P3" s="446"/>
      <c r="Q3" s="446"/>
      <c r="R3" s="446"/>
      <c r="S3" s="446"/>
    </row>
    <row r="4" spans="1:20" ht="51.75" customHeight="1">
      <c r="A4" s="147" t="s">
        <v>134</v>
      </c>
      <c r="B4" s="133" t="s">
        <v>127</v>
      </c>
      <c r="C4" s="78" t="s">
        <v>76</v>
      </c>
      <c r="D4" s="155" t="s">
        <v>77</v>
      </c>
      <c r="E4" s="155" t="s">
        <v>78</v>
      </c>
      <c r="F4" s="78" t="s">
        <v>79</v>
      </c>
      <c r="G4" s="78" t="s">
        <v>80</v>
      </c>
      <c r="H4" s="78" t="s">
        <v>81</v>
      </c>
      <c r="I4" s="78" t="s">
        <v>82</v>
      </c>
      <c r="J4" s="78" t="s">
        <v>226</v>
      </c>
      <c r="K4" s="78" t="s">
        <v>83</v>
      </c>
      <c r="L4" s="78" t="s">
        <v>84</v>
      </c>
      <c r="M4" s="78" t="s">
        <v>85</v>
      </c>
      <c r="N4" s="78" t="s">
        <v>86</v>
      </c>
      <c r="O4" s="78" t="s">
        <v>87</v>
      </c>
      <c r="P4" s="78" t="s">
        <v>88</v>
      </c>
      <c r="Q4" s="78" t="s">
        <v>89</v>
      </c>
      <c r="R4" s="78" t="s">
        <v>138</v>
      </c>
      <c r="S4" s="78" t="s">
        <v>90</v>
      </c>
    </row>
    <row r="5" spans="1:20" ht="108" customHeight="1">
      <c r="A5" s="149" t="s">
        <v>225</v>
      </c>
      <c r="B5" s="25" t="s">
        <v>463</v>
      </c>
      <c r="C5" s="150">
        <v>2026</v>
      </c>
      <c r="D5" s="151">
        <v>46027</v>
      </c>
      <c r="E5" s="151">
        <v>46111</v>
      </c>
      <c r="F5" s="25" t="s">
        <v>95</v>
      </c>
      <c r="G5" s="25" t="str">
        <f>CALENDARIZACION!B17</f>
        <v>ASESORIAS Y REVISION JURIDICA</v>
      </c>
      <c r="H5" s="25" t="s">
        <v>99</v>
      </c>
      <c r="I5" s="25" t="str">
        <f>'FORMATO 2. POA - MIR'!C16</f>
        <v>Realizar la defensa jurídica del Municipio en los juicios y procedimientos en los que sea parte, acorde a lo establecido en la fracción I Bis de la Ley Orgánica Municipal para el Estado de Hidalgo;</v>
      </c>
      <c r="J5" s="25" t="str">
        <f>CALENDARIZACION!E17</f>
        <v>PARJA=(PARJP/ PARJR)*100%</v>
      </c>
      <c r="K5" s="25" t="s">
        <v>110</v>
      </c>
      <c r="L5" s="25" t="s">
        <v>114</v>
      </c>
      <c r="M5" s="150">
        <v>2</v>
      </c>
      <c r="N5" s="150">
        <v>8</v>
      </c>
      <c r="O5" s="150">
        <v>0</v>
      </c>
      <c r="P5" s="689">
        <v>0.25</v>
      </c>
      <c r="Q5" s="150" t="s">
        <v>128</v>
      </c>
      <c r="R5" s="25" t="s">
        <v>228</v>
      </c>
      <c r="S5" s="25" t="s">
        <v>457</v>
      </c>
      <c r="T5" s="152"/>
    </row>
    <row r="6" spans="1:20" ht="108" customHeight="1">
      <c r="A6" s="149" t="s">
        <v>225</v>
      </c>
      <c r="B6" s="25" t="s">
        <v>464</v>
      </c>
      <c r="C6" s="150">
        <v>2026</v>
      </c>
      <c r="D6" s="151">
        <v>46027</v>
      </c>
      <c r="E6" s="151">
        <v>46111</v>
      </c>
      <c r="F6" s="25" t="s">
        <v>95</v>
      </c>
      <c r="G6" s="25" t="str">
        <f>'FORMATO 2. POA - MIR'!B17</f>
        <v>Asesoría y consultoría jurídica</v>
      </c>
      <c r="H6" s="25" t="s">
        <v>100</v>
      </c>
      <c r="I6" s="25" t="str">
        <f>'FORMATO 2. POA - MIR'!C17</f>
        <v xml:space="preserve"> 
Orientar y brindar una opinión técnica y especializada sobre consultas realizadas por el personal de las distintas áreas que conforman la estructura orgánica de Administración Pública Municipal y cuidar que los actos jurídicos que realicen se desarrollen con apego a la normatividad aplicable.
</v>
      </c>
      <c r="J6" s="25" t="str">
        <f>CALENDARIZACION!E20</f>
        <v>PACPA=(PACPAP/ PACPAR)*100%</v>
      </c>
      <c r="K6" s="25" t="s">
        <v>110</v>
      </c>
      <c r="L6" s="25" t="s">
        <v>111</v>
      </c>
      <c r="M6" s="150">
        <v>30</v>
      </c>
      <c r="N6" s="25">
        <v>120</v>
      </c>
      <c r="O6" s="25">
        <v>0</v>
      </c>
      <c r="P6" s="689">
        <v>0.25</v>
      </c>
      <c r="Q6" s="25" t="s">
        <v>128</v>
      </c>
      <c r="R6" s="25" t="s">
        <v>228</v>
      </c>
      <c r="S6" s="25" t="s">
        <v>457</v>
      </c>
      <c r="T6" s="153"/>
    </row>
    <row r="7" spans="1:20" ht="108" customHeight="1">
      <c r="A7" s="149" t="s">
        <v>225</v>
      </c>
      <c r="B7" s="25" t="s">
        <v>465</v>
      </c>
      <c r="C7" s="150">
        <v>2026</v>
      </c>
      <c r="D7" s="151">
        <v>46027</v>
      </c>
      <c r="E7" s="151">
        <v>46111</v>
      </c>
      <c r="F7" s="25" t="s">
        <v>95</v>
      </c>
      <c r="G7" s="25" t="str">
        <f>'FORMATO 2. POA - MIR'!B18</f>
        <v>Revisión y en su caso elaborar, contratos, convenios, así como diversos instrumentos jurídicos que suscriba el Municipio</v>
      </c>
      <c r="H7" s="25" t="s">
        <v>100</v>
      </c>
      <c r="I7" s="25" t="str">
        <f>'FORMATO 2. POA - MIR'!C18</f>
        <v>Entrega periódica de alimentos básicos a personas con capacidades diferentes en situación de vulnerabilidad del municipio, con el objetivo de garantizar su seguridad alimentaria y mejorar su bienestar</v>
      </c>
      <c r="J7" s="25" t="str">
        <f>CALENDARIZACION!E23</f>
        <v>PRSDIJ=(PRSPDIJ/ PRSRDIJ)*100%</v>
      </c>
      <c r="K7" s="25" t="s">
        <v>110</v>
      </c>
      <c r="L7" s="25" t="s">
        <v>111</v>
      </c>
      <c r="M7" s="25">
        <v>15</v>
      </c>
      <c r="N7" s="25">
        <v>60</v>
      </c>
      <c r="O7" s="25">
        <v>0</v>
      </c>
      <c r="P7" s="689">
        <v>0.25</v>
      </c>
      <c r="Q7" s="25" t="s">
        <v>128</v>
      </c>
      <c r="R7" s="25" t="s">
        <v>228</v>
      </c>
      <c r="S7" s="25" t="s">
        <v>457</v>
      </c>
      <c r="T7" s="153"/>
    </row>
    <row r="8" spans="1:20" ht="36" customHeight="1">
      <c r="A8" s="149"/>
      <c r="B8" s="25"/>
      <c r="C8" s="150"/>
      <c r="D8" s="151"/>
      <c r="E8" s="151"/>
      <c r="F8" s="25"/>
      <c r="G8" s="25"/>
      <c r="H8" s="25"/>
      <c r="I8" s="25"/>
      <c r="J8" s="25"/>
      <c r="K8" s="25"/>
      <c r="L8" s="25"/>
      <c r="M8" s="25"/>
      <c r="N8" s="25"/>
      <c r="O8" s="25"/>
      <c r="P8" s="25"/>
      <c r="Q8" s="25"/>
      <c r="R8" s="25"/>
      <c r="S8" s="25"/>
      <c r="T8" s="153"/>
    </row>
    <row r="9" spans="1:20" ht="36" customHeight="1">
      <c r="A9" s="149"/>
      <c r="B9" s="25"/>
      <c r="C9" s="150"/>
      <c r="D9" s="151"/>
      <c r="E9" s="151"/>
      <c r="F9" s="25"/>
      <c r="G9" s="25"/>
      <c r="H9" s="25"/>
      <c r="I9" s="25"/>
      <c r="J9" s="25"/>
      <c r="K9" s="25"/>
      <c r="L9" s="25"/>
      <c r="M9" s="25"/>
      <c r="N9" s="25"/>
      <c r="O9" s="25"/>
      <c r="P9" s="25"/>
      <c r="Q9" s="25"/>
      <c r="R9" s="25"/>
      <c r="S9" s="25"/>
      <c r="T9" s="153"/>
    </row>
    <row r="10" spans="1:20" ht="36" customHeight="1">
      <c r="A10" s="149"/>
      <c r="B10" s="25"/>
      <c r="C10" s="150"/>
      <c r="D10" s="151"/>
      <c r="E10" s="151"/>
      <c r="F10" s="25"/>
      <c r="G10" s="25"/>
      <c r="H10" s="25"/>
      <c r="I10" s="25"/>
      <c r="J10" s="25"/>
      <c r="K10" s="25"/>
      <c r="L10" s="25"/>
      <c r="M10" s="25"/>
      <c r="N10" s="25"/>
      <c r="O10" s="25"/>
      <c r="P10" s="25"/>
      <c r="Q10" s="25"/>
      <c r="R10" s="25"/>
      <c r="S10" s="25"/>
      <c r="T10" s="153"/>
    </row>
    <row r="11" spans="1:20" ht="36" customHeight="1">
      <c r="A11" s="149"/>
      <c r="B11" s="25"/>
      <c r="C11" s="150"/>
      <c r="D11" s="151"/>
      <c r="E11" s="151"/>
      <c r="F11" s="25"/>
      <c r="G11" s="25"/>
      <c r="H11" s="25"/>
      <c r="I11" s="25"/>
      <c r="J11" s="25"/>
      <c r="K11" s="25"/>
      <c r="L11" s="25"/>
      <c r="M11" s="25"/>
      <c r="N11" s="25"/>
      <c r="O11" s="25"/>
      <c r="P11" s="25"/>
      <c r="Q11" s="25"/>
      <c r="R11" s="25"/>
      <c r="S11" s="25"/>
      <c r="T11" s="153"/>
    </row>
    <row r="12" spans="1:20" ht="36" customHeight="1">
      <c r="A12" s="149"/>
      <c r="B12" s="25"/>
      <c r="C12" s="150"/>
      <c r="D12" s="151"/>
      <c r="E12" s="151"/>
      <c r="F12" s="25"/>
      <c r="G12" s="25"/>
      <c r="H12" s="25"/>
      <c r="I12" s="25"/>
      <c r="J12" s="25"/>
      <c r="K12" s="25"/>
      <c r="L12" s="25"/>
      <c r="M12" s="25"/>
      <c r="N12" s="25"/>
      <c r="O12" s="25"/>
      <c r="P12" s="25"/>
      <c r="Q12" s="25"/>
      <c r="R12" s="25"/>
      <c r="S12" s="25"/>
      <c r="T12" s="153"/>
    </row>
    <row r="13" spans="1:20" ht="36" customHeight="1">
      <c r="A13" s="149"/>
      <c r="B13" s="25"/>
      <c r="C13" s="150"/>
      <c r="D13" s="151"/>
      <c r="E13" s="151"/>
      <c r="F13" s="25"/>
      <c r="G13" s="25"/>
      <c r="H13" s="25"/>
      <c r="I13" s="25"/>
      <c r="J13" s="25"/>
      <c r="K13" s="25"/>
      <c r="L13" s="25"/>
      <c r="M13" s="25"/>
      <c r="N13" s="25"/>
      <c r="O13" s="25"/>
      <c r="P13" s="25"/>
      <c r="Q13" s="25"/>
      <c r="R13" s="25"/>
      <c r="S13" s="25"/>
      <c r="T13" s="153"/>
    </row>
    <row r="14" spans="1:20" ht="36" customHeight="1">
      <c r="A14" s="149"/>
      <c r="B14" s="25"/>
      <c r="C14" s="150"/>
      <c r="D14" s="151"/>
      <c r="E14" s="151"/>
      <c r="F14" s="25"/>
      <c r="G14" s="25"/>
      <c r="H14" s="25"/>
      <c r="I14" s="25"/>
      <c r="J14" s="25"/>
      <c r="K14" s="25"/>
      <c r="L14" s="25"/>
      <c r="M14" s="25"/>
      <c r="N14" s="25"/>
      <c r="O14" s="25"/>
      <c r="P14" s="25"/>
      <c r="Q14" s="25"/>
      <c r="R14" s="25"/>
      <c r="S14" s="25"/>
      <c r="T14" s="153"/>
    </row>
    <row r="15" spans="1:20" ht="36" customHeight="1">
      <c r="A15" s="149"/>
      <c r="B15" s="25"/>
      <c r="C15" s="150"/>
      <c r="D15" s="151"/>
      <c r="E15" s="151"/>
      <c r="F15" s="25"/>
      <c r="G15" s="25"/>
      <c r="H15" s="25"/>
      <c r="I15" s="25"/>
      <c r="J15" s="25"/>
      <c r="K15" s="25"/>
      <c r="L15" s="25"/>
      <c r="M15" s="25"/>
      <c r="N15" s="25"/>
      <c r="O15" s="25"/>
      <c r="P15" s="25"/>
      <c r="Q15" s="25"/>
      <c r="R15" s="25"/>
      <c r="S15" s="25"/>
      <c r="T15" s="153"/>
    </row>
    <row r="16" spans="1:20" ht="36" customHeight="1">
      <c r="A16" s="149"/>
      <c r="B16" s="25"/>
      <c r="C16" s="150"/>
      <c r="D16" s="151"/>
      <c r="E16" s="151"/>
      <c r="F16" s="25"/>
      <c r="G16" s="25"/>
      <c r="H16" s="25"/>
      <c r="I16" s="25"/>
      <c r="J16" s="25"/>
      <c r="K16" s="25"/>
      <c r="L16" s="25"/>
      <c r="M16" s="25"/>
      <c r="N16" s="25"/>
      <c r="O16" s="25"/>
      <c r="P16" s="25"/>
      <c r="Q16" s="25"/>
      <c r="R16" s="25"/>
      <c r="S16" s="25"/>
      <c r="T16" s="153"/>
    </row>
    <row r="17" spans="1:20" ht="36" customHeight="1">
      <c r="A17" s="149"/>
      <c r="B17" s="25"/>
      <c r="C17" s="150"/>
      <c r="D17" s="151"/>
      <c r="E17" s="151"/>
      <c r="F17" s="25"/>
      <c r="G17" s="25"/>
      <c r="H17" s="25"/>
      <c r="I17" s="25"/>
      <c r="J17" s="25"/>
      <c r="K17" s="25"/>
      <c r="L17" s="25"/>
      <c r="M17" s="25"/>
      <c r="N17" s="25"/>
      <c r="O17" s="25"/>
      <c r="P17" s="25"/>
      <c r="Q17" s="25"/>
      <c r="R17" s="25"/>
      <c r="S17" s="25"/>
      <c r="T17" s="153"/>
    </row>
    <row r="18" spans="1:20" ht="36" customHeight="1">
      <c r="A18" s="149"/>
      <c r="B18" s="25"/>
      <c r="C18" s="150"/>
      <c r="D18" s="151"/>
      <c r="E18" s="151"/>
      <c r="F18" s="25"/>
      <c r="G18" s="25"/>
      <c r="H18" s="25"/>
      <c r="I18" s="25"/>
      <c r="J18" s="25"/>
      <c r="K18" s="25"/>
      <c r="L18" s="25"/>
      <c r="M18" s="25"/>
      <c r="N18" s="25"/>
      <c r="O18" s="25"/>
      <c r="P18" s="25"/>
      <c r="Q18" s="25"/>
      <c r="R18" s="25"/>
      <c r="S18" s="25"/>
      <c r="T18" s="153"/>
    </row>
    <row r="19" spans="1:20" ht="36" customHeight="1">
      <c r="A19" s="149"/>
      <c r="B19" s="25"/>
      <c r="C19" s="150"/>
      <c r="D19" s="151"/>
      <c r="E19" s="151"/>
      <c r="F19" s="25"/>
      <c r="G19" s="25"/>
      <c r="H19" s="25"/>
      <c r="I19" s="25"/>
      <c r="J19" s="25"/>
      <c r="K19" s="25"/>
      <c r="L19" s="25"/>
      <c r="M19" s="25"/>
      <c r="N19" s="25"/>
      <c r="O19" s="25"/>
      <c r="P19" s="25"/>
      <c r="Q19" s="25"/>
      <c r="R19" s="25"/>
      <c r="S19" s="25"/>
      <c r="T19" s="153"/>
    </row>
    <row r="20" spans="1:20" ht="36" customHeight="1">
      <c r="A20" s="149"/>
      <c r="B20" s="25"/>
      <c r="C20" s="150"/>
      <c r="D20" s="151"/>
      <c r="E20" s="151"/>
      <c r="F20" s="25"/>
      <c r="G20" s="25"/>
      <c r="H20" s="25"/>
      <c r="I20" s="25"/>
      <c r="J20" s="25"/>
      <c r="K20" s="25"/>
      <c r="L20" s="25"/>
      <c r="M20" s="25"/>
      <c r="N20" s="25"/>
      <c r="O20" s="25"/>
      <c r="P20" s="25"/>
      <c r="Q20" s="25"/>
      <c r="R20" s="25"/>
      <c r="S20" s="25"/>
    </row>
    <row r="21" spans="1:20" ht="36" customHeight="1">
      <c r="A21" s="149"/>
      <c r="B21" s="25"/>
      <c r="C21" s="150"/>
      <c r="D21" s="151"/>
      <c r="E21" s="151"/>
      <c r="F21" s="25"/>
      <c r="G21" s="25"/>
      <c r="H21" s="25"/>
      <c r="I21" s="25"/>
      <c r="J21" s="25"/>
      <c r="K21" s="25"/>
      <c r="L21" s="25"/>
      <c r="M21" s="25"/>
      <c r="N21" s="25"/>
      <c r="O21" s="25"/>
      <c r="P21" s="25"/>
      <c r="Q21" s="25"/>
      <c r="R21" s="25"/>
      <c r="S21" s="25"/>
    </row>
    <row r="22" spans="1:20" ht="36" customHeight="1">
      <c r="A22" s="149"/>
      <c r="B22" s="25"/>
      <c r="C22" s="150"/>
      <c r="D22" s="151"/>
      <c r="E22" s="151"/>
      <c r="F22" s="25"/>
      <c r="G22" s="25"/>
      <c r="H22" s="25"/>
      <c r="I22" s="25"/>
      <c r="J22" s="25"/>
      <c r="K22" s="25"/>
      <c r="L22" s="25"/>
      <c r="M22" s="25"/>
      <c r="N22" s="25"/>
      <c r="O22" s="25"/>
      <c r="P22" s="25"/>
      <c r="Q22" s="25"/>
      <c r="R22" s="25"/>
      <c r="S22" s="25"/>
    </row>
    <row r="23" spans="1:20" ht="36" customHeight="1">
      <c r="A23" s="149"/>
      <c r="B23" s="25"/>
      <c r="C23" s="150"/>
      <c r="D23" s="151"/>
      <c r="E23" s="151"/>
      <c r="F23" s="25"/>
      <c r="G23" s="25"/>
      <c r="H23" s="25"/>
      <c r="I23" s="25"/>
      <c r="J23" s="25"/>
      <c r="K23" s="25"/>
      <c r="L23" s="25"/>
      <c r="M23" s="25"/>
      <c r="N23" s="25"/>
      <c r="O23" s="25"/>
      <c r="P23" s="25"/>
      <c r="Q23" s="25"/>
      <c r="R23" s="25"/>
      <c r="S23" s="25"/>
    </row>
    <row r="24" spans="1:20" ht="36" customHeight="1">
      <c r="A24" s="149"/>
      <c r="B24" s="25"/>
      <c r="C24" s="150"/>
      <c r="D24" s="151"/>
      <c r="E24" s="151"/>
      <c r="F24" s="25"/>
      <c r="G24" s="25"/>
      <c r="H24" s="25"/>
      <c r="I24" s="25"/>
      <c r="J24" s="25"/>
      <c r="K24" s="25"/>
      <c r="L24" s="25"/>
      <c r="M24" s="25"/>
      <c r="N24" s="25"/>
      <c r="O24" s="25"/>
      <c r="P24" s="25"/>
      <c r="Q24" s="25"/>
      <c r="R24" s="25"/>
      <c r="S24" s="25"/>
    </row>
    <row r="25" spans="1:20" ht="36" customHeight="1">
      <c r="A25" s="149"/>
      <c r="B25" s="25"/>
      <c r="C25" s="150"/>
      <c r="D25" s="151"/>
      <c r="E25" s="151"/>
      <c r="F25" s="25"/>
      <c r="G25" s="25"/>
      <c r="H25" s="25"/>
      <c r="I25" s="25"/>
      <c r="J25" s="25"/>
      <c r="K25" s="25"/>
      <c r="L25" s="25"/>
      <c r="M25" s="25"/>
      <c r="N25" s="25"/>
      <c r="O25" s="25"/>
      <c r="P25" s="25"/>
      <c r="Q25" s="25"/>
      <c r="R25" s="25"/>
      <c r="S25" s="25"/>
    </row>
    <row r="26" spans="1:20" ht="36" customHeight="1">
      <c r="A26" s="149"/>
      <c r="B26" s="25"/>
      <c r="C26" s="150"/>
      <c r="D26" s="151"/>
      <c r="E26" s="151"/>
      <c r="F26" s="25"/>
      <c r="G26" s="25"/>
      <c r="H26" s="25"/>
      <c r="I26" s="25"/>
      <c r="J26" s="25"/>
      <c r="K26" s="25"/>
      <c r="L26" s="25"/>
      <c r="M26" s="25"/>
      <c r="N26" s="25"/>
      <c r="O26" s="25"/>
      <c r="P26" s="25"/>
      <c r="Q26" s="25"/>
      <c r="R26" s="25"/>
      <c r="S26" s="25"/>
    </row>
    <row r="27" spans="1:20" ht="36" customHeight="1">
      <c r="A27" s="149"/>
      <c r="B27" s="25"/>
      <c r="C27" s="150"/>
      <c r="D27" s="151"/>
      <c r="E27" s="151"/>
      <c r="F27" s="25"/>
      <c r="G27" s="25"/>
      <c r="H27" s="25"/>
      <c r="I27" s="25"/>
      <c r="J27" s="25"/>
      <c r="K27" s="25"/>
      <c r="L27" s="25"/>
      <c r="M27" s="25"/>
      <c r="N27" s="25"/>
      <c r="O27" s="25"/>
      <c r="P27" s="25"/>
      <c r="Q27" s="25"/>
      <c r="R27" s="25"/>
      <c r="S27" s="25"/>
    </row>
    <row r="28" spans="1:20" ht="36" customHeight="1">
      <c r="A28" s="149"/>
      <c r="B28" s="25"/>
      <c r="C28" s="150"/>
      <c r="D28" s="151"/>
      <c r="E28" s="151"/>
      <c r="F28" s="25"/>
      <c r="G28" s="25"/>
      <c r="H28" s="25"/>
      <c r="I28" s="25"/>
      <c r="J28" s="25"/>
      <c r="K28" s="25"/>
      <c r="L28" s="25"/>
      <c r="M28" s="25"/>
      <c r="N28" s="25"/>
      <c r="O28" s="25"/>
      <c r="P28" s="25"/>
      <c r="Q28" s="25"/>
      <c r="R28" s="25"/>
      <c r="S28" s="25"/>
    </row>
    <row r="29" spans="1:20" ht="36" customHeight="1">
      <c r="A29" s="149"/>
      <c r="B29" s="25"/>
      <c r="C29" s="150"/>
      <c r="D29" s="151"/>
      <c r="E29" s="151"/>
      <c r="F29" s="25"/>
      <c r="G29" s="25"/>
      <c r="H29" s="25"/>
      <c r="I29" s="25"/>
      <c r="J29" s="25"/>
      <c r="K29" s="25"/>
      <c r="L29" s="25"/>
      <c r="M29" s="25"/>
      <c r="N29" s="25"/>
      <c r="O29" s="25"/>
      <c r="P29" s="25"/>
      <c r="Q29" s="25"/>
      <c r="R29" s="25"/>
      <c r="S29" s="25"/>
    </row>
    <row r="30" spans="1:20" ht="36" customHeight="1">
      <c r="A30" s="149"/>
      <c r="B30" s="25"/>
      <c r="C30" s="150"/>
      <c r="D30" s="151"/>
      <c r="E30" s="151"/>
      <c r="F30" s="25"/>
      <c r="G30" s="25"/>
      <c r="H30" s="25"/>
      <c r="I30" s="25"/>
      <c r="J30" s="25"/>
      <c r="K30" s="25"/>
      <c r="L30" s="25"/>
      <c r="M30" s="25"/>
      <c r="N30" s="25"/>
      <c r="O30" s="25"/>
      <c r="P30" s="25"/>
      <c r="Q30" s="25"/>
      <c r="R30" s="25"/>
      <c r="S30" s="25"/>
    </row>
    <row r="31" spans="1:20" ht="36" customHeight="1">
      <c r="A31" s="149"/>
      <c r="B31" s="25"/>
      <c r="C31" s="150"/>
      <c r="D31" s="151"/>
      <c r="E31" s="151"/>
      <c r="F31" s="25"/>
      <c r="G31" s="25"/>
      <c r="H31" s="25"/>
      <c r="I31" s="25"/>
      <c r="J31" s="25"/>
      <c r="K31" s="25"/>
      <c r="L31" s="25"/>
      <c r="M31" s="25"/>
      <c r="N31" s="25"/>
      <c r="O31" s="25"/>
      <c r="P31" s="25"/>
      <c r="Q31" s="25"/>
      <c r="R31" s="25"/>
      <c r="S31" s="25"/>
    </row>
    <row r="32" spans="1:20" ht="36" customHeight="1">
      <c r="A32" s="149"/>
      <c r="B32" s="25"/>
      <c r="C32" s="150"/>
      <c r="D32" s="151"/>
      <c r="E32" s="151"/>
      <c r="F32" s="25"/>
      <c r="G32" s="25"/>
      <c r="H32" s="25"/>
      <c r="I32" s="25"/>
      <c r="J32" s="25"/>
      <c r="K32" s="25"/>
      <c r="L32" s="25"/>
      <c r="M32" s="25"/>
      <c r="N32" s="25"/>
      <c r="O32" s="25"/>
      <c r="P32" s="25"/>
      <c r="Q32" s="25"/>
      <c r="R32" s="25"/>
      <c r="S32" s="25"/>
    </row>
    <row r="33" spans="1:19" ht="36" customHeight="1">
      <c r="A33" s="149"/>
      <c r="B33" s="25"/>
      <c r="C33" s="150"/>
      <c r="D33" s="151"/>
      <c r="E33" s="151"/>
      <c r="F33" s="25"/>
      <c r="G33" s="25"/>
      <c r="H33" s="25"/>
      <c r="I33" s="25"/>
      <c r="J33" s="25"/>
      <c r="K33" s="25"/>
      <c r="L33" s="25"/>
      <c r="M33" s="25"/>
      <c r="N33" s="25"/>
      <c r="O33" s="25"/>
      <c r="P33" s="25"/>
      <c r="Q33" s="25"/>
      <c r="R33" s="25"/>
      <c r="S33" s="25"/>
    </row>
    <row r="34" spans="1:19" ht="36" customHeight="1">
      <c r="A34" s="149"/>
      <c r="B34" s="25"/>
      <c r="C34" s="150"/>
      <c r="D34" s="151"/>
      <c r="E34" s="151"/>
      <c r="F34" s="25"/>
      <c r="G34" s="25"/>
      <c r="H34" s="25"/>
      <c r="I34" s="25"/>
      <c r="J34" s="25"/>
      <c r="K34" s="25"/>
      <c r="L34" s="25"/>
      <c r="M34" s="25"/>
      <c r="N34" s="25"/>
      <c r="O34" s="25"/>
      <c r="P34" s="25"/>
      <c r="Q34" s="25"/>
      <c r="R34" s="25"/>
      <c r="S34" s="25"/>
    </row>
    <row r="35" spans="1:19" ht="36" customHeight="1">
      <c r="A35" s="149"/>
      <c r="B35" s="25"/>
      <c r="C35" s="150"/>
      <c r="D35" s="151"/>
      <c r="E35" s="151"/>
      <c r="F35" s="25"/>
      <c r="G35" s="25"/>
      <c r="H35" s="25"/>
      <c r="I35" s="25"/>
      <c r="J35" s="25"/>
      <c r="K35" s="25"/>
      <c r="L35" s="25"/>
      <c r="M35" s="25"/>
      <c r="N35" s="25"/>
      <c r="O35" s="25"/>
      <c r="P35" s="25"/>
      <c r="Q35" s="25"/>
      <c r="R35" s="25"/>
      <c r="S35" s="25"/>
    </row>
    <row r="36" spans="1:19" ht="36" customHeight="1">
      <c r="A36" s="149"/>
      <c r="B36" s="25"/>
      <c r="C36" s="150"/>
      <c r="D36" s="151"/>
      <c r="E36" s="151"/>
      <c r="F36" s="25"/>
      <c r="G36" s="25"/>
      <c r="H36" s="25"/>
      <c r="I36" s="25"/>
      <c r="J36" s="25"/>
      <c r="K36" s="25"/>
      <c r="L36" s="25"/>
      <c r="M36" s="25"/>
      <c r="N36" s="25"/>
      <c r="O36" s="25"/>
      <c r="P36" s="25"/>
      <c r="Q36" s="25"/>
      <c r="R36" s="25"/>
      <c r="S36" s="25"/>
    </row>
    <row r="37" spans="1:19" ht="36" customHeight="1">
      <c r="A37" s="149"/>
      <c r="B37" s="25"/>
      <c r="C37" s="150"/>
      <c r="D37" s="151"/>
      <c r="E37" s="151"/>
      <c r="F37" s="25"/>
      <c r="G37" s="25"/>
      <c r="H37" s="25"/>
      <c r="I37" s="25"/>
      <c r="J37" s="25"/>
      <c r="K37" s="25"/>
      <c r="L37" s="25"/>
      <c r="M37" s="25"/>
      <c r="N37" s="25"/>
      <c r="O37" s="25"/>
      <c r="P37" s="25"/>
      <c r="Q37" s="25"/>
      <c r="R37" s="25"/>
      <c r="S37" s="25"/>
    </row>
    <row r="38" spans="1:19" ht="36" customHeight="1">
      <c r="A38" s="149"/>
      <c r="B38" s="25"/>
      <c r="C38" s="150"/>
      <c r="D38" s="151"/>
      <c r="E38" s="151"/>
      <c r="F38" s="25"/>
      <c r="G38" s="25"/>
      <c r="H38" s="25"/>
      <c r="I38" s="25"/>
      <c r="J38" s="25"/>
      <c r="K38" s="25"/>
      <c r="L38" s="25"/>
      <c r="M38" s="25"/>
      <c r="N38" s="25"/>
      <c r="O38" s="25"/>
      <c r="P38" s="25"/>
      <c r="Q38" s="25"/>
      <c r="R38" s="25"/>
      <c r="S38" s="25"/>
    </row>
    <row r="39" spans="1:19" ht="36" customHeight="1">
      <c r="A39" s="149"/>
      <c r="B39" s="25"/>
      <c r="C39" s="150"/>
      <c r="D39" s="151"/>
      <c r="E39" s="151"/>
      <c r="F39" s="25"/>
      <c r="G39" s="25"/>
      <c r="H39" s="25"/>
      <c r="I39" s="25"/>
      <c r="J39" s="25"/>
      <c r="K39" s="25"/>
      <c r="L39" s="25"/>
      <c r="M39" s="25"/>
      <c r="N39" s="25"/>
      <c r="O39" s="25"/>
      <c r="P39" s="25"/>
      <c r="Q39" s="25"/>
      <c r="R39" s="25"/>
      <c r="S39" s="25"/>
    </row>
    <row r="40" spans="1:19" ht="36" customHeight="1">
      <c r="A40" s="149"/>
      <c r="B40" s="25"/>
      <c r="C40" s="150"/>
      <c r="D40" s="151"/>
      <c r="E40" s="151"/>
      <c r="F40" s="25"/>
      <c r="G40" s="25"/>
      <c r="H40" s="25"/>
      <c r="I40" s="25"/>
      <c r="J40" s="25"/>
      <c r="K40" s="25"/>
      <c r="L40" s="25"/>
      <c r="M40" s="25"/>
      <c r="N40" s="25"/>
      <c r="O40" s="25"/>
      <c r="P40" s="25"/>
      <c r="Q40" s="25"/>
      <c r="R40" s="25"/>
      <c r="S40" s="25"/>
    </row>
    <row r="41" spans="1:19" ht="36" customHeight="1">
      <c r="A41" s="149"/>
      <c r="B41" s="25"/>
      <c r="C41" s="150"/>
      <c r="D41" s="151"/>
      <c r="E41" s="151"/>
      <c r="F41" s="25"/>
      <c r="G41" s="25"/>
      <c r="H41" s="25"/>
      <c r="I41" s="25"/>
      <c r="J41" s="25"/>
      <c r="K41" s="25"/>
      <c r="L41" s="25"/>
      <c r="M41" s="25"/>
      <c r="N41" s="25"/>
      <c r="O41" s="25"/>
      <c r="P41" s="25"/>
      <c r="Q41" s="25"/>
      <c r="R41" s="25"/>
      <c r="S41" s="25"/>
    </row>
    <row r="42" spans="1:19" ht="36" customHeight="1">
      <c r="A42" s="149"/>
      <c r="B42" s="25"/>
      <c r="C42" s="150"/>
      <c r="D42" s="151"/>
      <c r="E42" s="151"/>
      <c r="F42" s="25"/>
      <c r="G42" s="25"/>
      <c r="H42" s="25"/>
      <c r="I42" s="25"/>
      <c r="J42" s="25"/>
      <c r="K42" s="25"/>
      <c r="L42" s="25"/>
      <c r="M42" s="25"/>
      <c r="N42" s="25"/>
      <c r="O42" s="25"/>
      <c r="P42" s="25"/>
      <c r="Q42" s="25"/>
      <c r="R42" s="25"/>
      <c r="S42" s="25"/>
    </row>
    <row r="43" spans="1:19" ht="36" customHeight="1">
      <c r="A43" s="149"/>
      <c r="B43" s="25"/>
      <c r="C43" s="150"/>
      <c r="D43" s="151"/>
      <c r="E43" s="151"/>
      <c r="F43" s="25"/>
      <c r="G43" s="25"/>
      <c r="H43" s="25"/>
      <c r="I43" s="25"/>
      <c r="J43" s="25"/>
      <c r="K43" s="25"/>
      <c r="L43" s="25"/>
      <c r="M43" s="25"/>
      <c r="N43" s="25"/>
      <c r="O43" s="25"/>
      <c r="P43" s="25"/>
      <c r="Q43" s="25"/>
      <c r="R43" s="25"/>
      <c r="S43" s="25"/>
    </row>
    <row r="44" spans="1:19" ht="36" customHeight="1">
      <c r="A44" s="149"/>
      <c r="B44" s="25"/>
      <c r="C44" s="150"/>
      <c r="D44" s="151"/>
      <c r="E44" s="151"/>
      <c r="F44" s="25"/>
      <c r="G44" s="25"/>
      <c r="H44" s="25"/>
      <c r="I44" s="25"/>
      <c r="J44" s="25"/>
      <c r="K44" s="25"/>
      <c r="L44" s="25"/>
      <c r="M44" s="25"/>
      <c r="N44" s="25"/>
      <c r="O44" s="25"/>
      <c r="P44" s="25"/>
      <c r="Q44" s="25"/>
      <c r="R44" s="25"/>
      <c r="S44" s="25"/>
    </row>
    <row r="45" spans="1:19" ht="36" customHeight="1">
      <c r="A45" s="149"/>
      <c r="B45" s="25"/>
      <c r="C45" s="150"/>
      <c r="D45" s="151"/>
      <c r="E45" s="151"/>
      <c r="F45" s="25"/>
      <c r="G45" s="25"/>
      <c r="H45" s="25"/>
      <c r="I45" s="25"/>
      <c r="J45" s="25"/>
      <c r="K45" s="25"/>
      <c r="L45" s="25"/>
      <c r="M45" s="25"/>
      <c r="N45" s="25"/>
      <c r="O45" s="25"/>
      <c r="P45" s="25"/>
      <c r="Q45" s="25"/>
      <c r="R45" s="25"/>
      <c r="S45" s="25"/>
    </row>
    <row r="46" spans="1:19" ht="36" customHeight="1">
      <c r="A46" s="149"/>
      <c r="B46" s="25"/>
      <c r="C46" s="150"/>
      <c r="D46" s="151"/>
      <c r="E46" s="151"/>
      <c r="F46" s="25"/>
      <c r="G46" s="25"/>
      <c r="H46" s="25"/>
      <c r="I46" s="25"/>
      <c r="J46" s="25"/>
      <c r="K46" s="25"/>
      <c r="L46" s="25"/>
      <c r="M46" s="25"/>
      <c r="N46" s="25"/>
      <c r="O46" s="25"/>
      <c r="P46" s="25"/>
      <c r="Q46" s="25"/>
      <c r="R46" s="25"/>
      <c r="S46" s="25"/>
    </row>
    <row r="47" spans="1:19" ht="36" customHeight="1">
      <c r="A47" s="149"/>
      <c r="B47" s="25"/>
      <c r="C47" s="150"/>
      <c r="D47" s="151"/>
      <c r="E47" s="151"/>
      <c r="F47" s="25"/>
      <c r="G47" s="25"/>
      <c r="H47" s="25"/>
      <c r="I47" s="25"/>
      <c r="J47" s="25"/>
      <c r="K47" s="25"/>
      <c r="L47" s="25"/>
      <c r="M47" s="25"/>
      <c r="N47" s="25"/>
      <c r="O47" s="25"/>
      <c r="P47" s="25"/>
      <c r="Q47" s="25"/>
      <c r="R47" s="25"/>
      <c r="S47" s="25"/>
    </row>
    <row r="48" spans="1:19" ht="36" customHeight="1">
      <c r="A48" s="149"/>
      <c r="B48" s="25"/>
      <c r="C48" s="150"/>
      <c r="D48" s="151"/>
      <c r="E48" s="151"/>
      <c r="F48" s="25"/>
      <c r="G48" s="25"/>
      <c r="H48" s="25"/>
      <c r="I48" s="25"/>
      <c r="J48" s="25"/>
      <c r="K48" s="25"/>
      <c r="L48" s="25"/>
      <c r="M48" s="25"/>
      <c r="N48" s="25"/>
      <c r="O48" s="25"/>
      <c r="P48" s="25"/>
      <c r="Q48" s="25"/>
      <c r="R48" s="25"/>
      <c r="S48" s="25"/>
    </row>
    <row r="49" spans="1:19" ht="36" customHeight="1">
      <c r="A49" s="149"/>
      <c r="B49" s="25"/>
      <c r="C49" s="150"/>
      <c r="D49" s="151"/>
      <c r="E49" s="151"/>
      <c r="F49" s="25"/>
      <c r="G49" s="25"/>
      <c r="H49" s="25"/>
      <c r="I49" s="25"/>
      <c r="J49" s="25"/>
      <c r="K49" s="25"/>
      <c r="L49" s="25"/>
      <c r="M49" s="25"/>
      <c r="N49" s="25"/>
      <c r="O49" s="25"/>
      <c r="P49" s="25"/>
      <c r="Q49" s="25"/>
      <c r="R49" s="25"/>
      <c r="S49" s="25"/>
    </row>
    <row r="50" spans="1:19" ht="36" customHeight="1">
      <c r="A50" s="149"/>
      <c r="B50" s="25"/>
      <c r="C50" s="150"/>
      <c r="D50" s="151"/>
      <c r="E50" s="151"/>
      <c r="F50" s="25"/>
      <c r="G50" s="25"/>
      <c r="H50" s="25"/>
      <c r="I50" s="25"/>
      <c r="J50" s="25"/>
      <c r="K50" s="25"/>
      <c r="L50" s="25"/>
      <c r="M50" s="25"/>
      <c r="N50" s="25"/>
      <c r="O50" s="25"/>
      <c r="P50" s="25"/>
      <c r="Q50" s="25"/>
      <c r="R50" s="25"/>
      <c r="S50" s="25"/>
    </row>
    <row r="51" spans="1:19" ht="36" customHeight="1">
      <c r="A51" s="149"/>
      <c r="B51" s="25"/>
      <c r="C51" s="150"/>
      <c r="D51" s="151"/>
      <c r="E51" s="151"/>
      <c r="F51" s="25"/>
      <c r="G51" s="25"/>
      <c r="H51" s="25"/>
      <c r="I51" s="25"/>
      <c r="J51" s="25"/>
      <c r="K51" s="25"/>
      <c r="L51" s="25"/>
      <c r="M51" s="25"/>
      <c r="N51" s="25"/>
      <c r="O51" s="25"/>
      <c r="P51" s="25"/>
      <c r="Q51" s="25"/>
      <c r="R51" s="25"/>
      <c r="S51" s="25"/>
    </row>
    <row r="52" spans="1:19" ht="36" customHeight="1">
      <c r="A52" s="149"/>
      <c r="B52" s="25"/>
      <c r="C52" s="150"/>
      <c r="D52" s="151"/>
      <c r="E52" s="151"/>
      <c r="F52" s="25"/>
      <c r="G52" s="25"/>
      <c r="H52" s="25"/>
      <c r="I52" s="25"/>
      <c r="J52" s="25"/>
      <c r="K52" s="25"/>
      <c r="L52" s="25"/>
      <c r="M52" s="25"/>
      <c r="N52" s="25"/>
      <c r="O52" s="25"/>
      <c r="P52" s="25"/>
      <c r="Q52" s="25"/>
      <c r="R52" s="25"/>
      <c r="S52" s="25"/>
    </row>
    <row r="53" spans="1:19" ht="36" customHeight="1">
      <c r="A53" s="149"/>
      <c r="B53" s="25"/>
      <c r="C53" s="150"/>
      <c r="D53" s="151"/>
      <c r="E53" s="151"/>
      <c r="F53" s="25"/>
      <c r="G53" s="25"/>
      <c r="H53" s="25"/>
      <c r="I53" s="25"/>
      <c r="J53" s="25"/>
      <c r="K53" s="25"/>
      <c r="L53" s="25"/>
      <c r="M53" s="25"/>
      <c r="N53" s="25"/>
      <c r="O53" s="25"/>
      <c r="P53" s="25"/>
      <c r="Q53" s="25"/>
      <c r="R53" s="25"/>
      <c r="S53" s="25"/>
    </row>
    <row r="54" spans="1:19" ht="36" customHeight="1">
      <c r="A54" s="149"/>
      <c r="B54" s="25"/>
      <c r="C54" s="150"/>
      <c r="D54" s="151"/>
      <c r="E54" s="151"/>
      <c r="F54" s="25"/>
      <c r="G54" s="25"/>
      <c r="H54" s="25"/>
      <c r="I54" s="25"/>
      <c r="J54" s="25"/>
      <c r="K54" s="25"/>
      <c r="L54" s="25"/>
      <c r="M54" s="25"/>
      <c r="N54" s="25"/>
      <c r="O54" s="25"/>
      <c r="P54" s="25"/>
      <c r="Q54" s="25"/>
      <c r="R54" s="25"/>
      <c r="S54" s="25"/>
    </row>
    <row r="55" spans="1:19" ht="36" customHeight="1">
      <c r="A55" s="149"/>
      <c r="B55" s="25"/>
      <c r="C55" s="150"/>
      <c r="D55" s="151"/>
      <c r="E55" s="151"/>
      <c r="F55" s="25"/>
      <c r="G55" s="25"/>
      <c r="H55" s="25"/>
      <c r="I55" s="25"/>
      <c r="J55" s="25"/>
      <c r="K55" s="25"/>
      <c r="L55" s="25"/>
      <c r="M55" s="25"/>
      <c r="N55" s="25"/>
      <c r="O55" s="25"/>
      <c r="P55" s="25"/>
      <c r="Q55" s="25"/>
      <c r="R55" s="25"/>
      <c r="S55" s="25"/>
    </row>
    <row r="56" spans="1:19" ht="36" customHeight="1">
      <c r="A56" s="149"/>
      <c r="B56" s="25"/>
      <c r="C56" s="150"/>
      <c r="D56" s="151"/>
      <c r="E56" s="151"/>
      <c r="F56" s="25"/>
      <c r="G56" s="25"/>
      <c r="H56" s="25"/>
      <c r="I56" s="25"/>
      <c r="J56" s="25"/>
      <c r="K56" s="25"/>
      <c r="L56" s="25"/>
      <c r="M56" s="25"/>
      <c r="N56" s="25"/>
      <c r="O56" s="25"/>
      <c r="P56" s="25"/>
      <c r="Q56" s="25"/>
      <c r="R56" s="25"/>
      <c r="S56" s="25"/>
    </row>
    <row r="57" spans="1:19" ht="36" customHeight="1">
      <c r="A57" s="149"/>
      <c r="B57" s="25"/>
      <c r="C57" s="150"/>
      <c r="D57" s="151"/>
      <c r="E57" s="151"/>
      <c r="F57" s="25"/>
      <c r="G57" s="25"/>
      <c r="H57" s="25"/>
      <c r="I57" s="25"/>
      <c r="J57" s="25"/>
      <c r="K57" s="25"/>
      <c r="L57" s="25"/>
      <c r="M57" s="25"/>
      <c r="N57" s="25"/>
      <c r="O57" s="25"/>
      <c r="P57" s="25"/>
      <c r="Q57" s="25"/>
      <c r="R57" s="25"/>
      <c r="S57" s="25"/>
    </row>
    <row r="58" spans="1:19" ht="36" customHeight="1">
      <c r="A58" s="149"/>
      <c r="B58" s="25"/>
      <c r="C58" s="150"/>
      <c r="D58" s="151"/>
      <c r="E58" s="151"/>
      <c r="F58" s="25"/>
      <c r="G58" s="25"/>
      <c r="H58" s="25"/>
      <c r="I58" s="25"/>
      <c r="J58" s="25"/>
      <c r="K58" s="25"/>
      <c r="L58" s="25"/>
      <c r="M58" s="25"/>
      <c r="N58" s="25"/>
      <c r="O58" s="25"/>
      <c r="P58" s="25"/>
      <c r="Q58" s="25"/>
      <c r="R58" s="25"/>
      <c r="S58" s="25"/>
    </row>
    <row r="59" spans="1:19" ht="36" customHeight="1">
      <c r="A59" s="149"/>
      <c r="B59" s="25"/>
      <c r="C59" s="150"/>
      <c r="D59" s="151"/>
      <c r="E59" s="151"/>
      <c r="F59" s="25"/>
      <c r="G59" s="25"/>
      <c r="H59" s="25"/>
      <c r="I59" s="25"/>
      <c r="J59" s="25"/>
      <c r="K59" s="25"/>
      <c r="L59" s="25"/>
      <c r="M59" s="25"/>
      <c r="N59" s="25"/>
      <c r="O59" s="25"/>
      <c r="P59" s="25"/>
      <c r="Q59" s="25"/>
      <c r="R59" s="25"/>
      <c r="S59" s="25"/>
    </row>
    <row r="60" spans="1:19" ht="36" customHeight="1">
      <c r="A60" s="149"/>
      <c r="B60" s="25"/>
      <c r="C60" s="150"/>
      <c r="D60" s="151"/>
      <c r="E60" s="151"/>
      <c r="F60" s="25"/>
      <c r="G60" s="25"/>
      <c r="H60" s="25"/>
      <c r="I60" s="25"/>
      <c r="J60" s="25"/>
      <c r="K60" s="25"/>
      <c r="L60" s="25"/>
      <c r="M60" s="25"/>
      <c r="N60" s="25"/>
      <c r="O60" s="25"/>
      <c r="P60" s="25"/>
      <c r="Q60" s="25"/>
      <c r="R60" s="25"/>
      <c r="S60" s="25"/>
    </row>
    <row r="61" spans="1:19" ht="36" customHeight="1">
      <c r="A61" s="149"/>
      <c r="B61" s="25"/>
      <c r="C61" s="150"/>
      <c r="D61" s="151"/>
      <c r="E61" s="151"/>
      <c r="F61" s="25"/>
      <c r="G61" s="25"/>
      <c r="H61" s="25"/>
      <c r="I61" s="25"/>
      <c r="J61" s="25"/>
      <c r="K61" s="25"/>
      <c r="L61" s="25"/>
      <c r="M61" s="25"/>
      <c r="N61" s="25"/>
      <c r="O61" s="25"/>
      <c r="P61" s="25"/>
      <c r="Q61" s="25"/>
      <c r="R61" s="25"/>
      <c r="S61" s="25"/>
    </row>
    <row r="62" spans="1:19" ht="36" customHeight="1">
      <c r="A62" s="149"/>
      <c r="B62" s="25"/>
      <c r="C62" s="150"/>
      <c r="D62" s="151"/>
      <c r="E62" s="151"/>
      <c r="F62" s="25"/>
      <c r="G62" s="25"/>
      <c r="H62" s="25"/>
      <c r="I62" s="25"/>
      <c r="J62" s="25"/>
      <c r="K62" s="25"/>
      <c r="L62" s="25"/>
      <c r="M62" s="25"/>
      <c r="N62" s="25"/>
      <c r="O62" s="25"/>
      <c r="P62" s="25"/>
      <c r="Q62" s="25"/>
      <c r="R62" s="25"/>
      <c r="S62" s="25"/>
    </row>
    <row r="63" spans="1:19" ht="36" customHeight="1">
      <c r="A63" s="149"/>
      <c r="B63" s="25"/>
      <c r="C63" s="150"/>
      <c r="D63" s="151"/>
      <c r="E63" s="151"/>
      <c r="F63" s="25"/>
      <c r="G63" s="25"/>
      <c r="H63" s="25"/>
      <c r="I63" s="25"/>
      <c r="J63" s="25"/>
      <c r="K63" s="25"/>
      <c r="L63" s="25"/>
      <c r="M63" s="25"/>
      <c r="N63" s="25"/>
      <c r="O63" s="25"/>
      <c r="P63" s="25"/>
      <c r="Q63" s="25"/>
      <c r="R63" s="25"/>
      <c r="S63" s="25"/>
    </row>
    <row r="64" spans="1:19" ht="36" customHeight="1">
      <c r="A64" s="149"/>
      <c r="B64" s="25"/>
      <c r="C64" s="150"/>
      <c r="D64" s="151"/>
      <c r="E64" s="151"/>
      <c r="F64" s="25"/>
      <c r="G64" s="25"/>
      <c r="H64" s="25"/>
      <c r="I64" s="25"/>
      <c r="J64" s="25"/>
      <c r="K64" s="25"/>
      <c r="L64" s="25"/>
      <c r="M64" s="25"/>
      <c r="N64" s="25"/>
      <c r="O64" s="25"/>
      <c r="P64" s="25"/>
      <c r="Q64" s="25"/>
      <c r="R64" s="25"/>
      <c r="S64" s="25"/>
    </row>
    <row r="65" spans="1:19" ht="36" customHeight="1">
      <c r="A65" s="149"/>
      <c r="B65" s="25"/>
      <c r="C65" s="150"/>
      <c r="D65" s="151"/>
      <c r="E65" s="151"/>
      <c r="F65" s="25"/>
      <c r="G65" s="25"/>
      <c r="H65" s="25"/>
      <c r="I65" s="25"/>
      <c r="J65" s="25"/>
      <c r="K65" s="25"/>
      <c r="L65" s="25"/>
      <c r="M65" s="25"/>
      <c r="N65" s="25"/>
      <c r="O65" s="25"/>
      <c r="P65" s="25"/>
      <c r="Q65" s="25"/>
      <c r="R65" s="25"/>
      <c r="S65" s="25"/>
    </row>
    <row r="66" spans="1:19" ht="36" customHeight="1">
      <c r="A66" s="149"/>
      <c r="B66" s="25"/>
      <c r="C66" s="150"/>
      <c r="D66" s="151"/>
      <c r="E66" s="151"/>
      <c r="F66" s="25"/>
      <c r="G66" s="25"/>
      <c r="H66" s="25"/>
      <c r="I66" s="25"/>
      <c r="J66" s="25"/>
      <c r="K66" s="25"/>
      <c r="L66" s="25"/>
      <c r="M66" s="25"/>
      <c r="N66" s="25"/>
      <c r="O66" s="25"/>
      <c r="P66" s="25"/>
      <c r="Q66" s="25"/>
      <c r="R66" s="25"/>
      <c r="S66" s="25"/>
    </row>
    <row r="67" spans="1:19" ht="36" customHeight="1">
      <c r="A67" s="149"/>
      <c r="B67" s="25"/>
      <c r="C67" s="150"/>
      <c r="D67" s="151"/>
      <c r="E67" s="151"/>
      <c r="F67" s="25"/>
      <c r="G67" s="25"/>
      <c r="H67" s="25"/>
      <c r="I67" s="25"/>
      <c r="J67" s="25"/>
      <c r="K67" s="25"/>
      <c r="L67" s="25"/>
      <c r="M67" s="25"/>
      <c r="N67" s="25"/>
      <c r="O67" s="25"/>
      <c r="P67" s="25"/>
      <c r="Q67" s="25"/>
      <c r="R67" s="25"/>
      <c r="S67" s="25"/>
    </row>
    <row r="68" spans="1:19" ht="36" customHeight="1">
      <c r="A68" s="149"/>
      <c r="B68" s="25"/>
      <c r="C68" s="150"/>
      <c r="D68" s="151"/>
      <c r="E68" s="151"/>
      <c r="F68" s="25"/>
      <c r="G68" s="25"/>
      <c r="H68" s="25"/>
      <c r="I68" s="25"/>
      <c r="J68" s="25"/>
      <c r="K68" s="25"/>
      <c r="L68" s="25"/>
      <c r="M68" s="25"/>
      <c r="N68" s="25"/>
      <c r="O68" s="25"/>
      <c r="P68" s="25"/>
      <c r="Q68" s="25"/>
      <c r="R68" s="25"/>
      <c r="S68" s="25"/>
    </row>
    <row r="69" spans="1:19" ht="36" customHeight="1">
      <c r="A69" s="149"/>
      <c r="B69" s="25"/>
      <c r="C69" s="150"/>
      <c r="D69" s="151"/>
      <c r="E69" s="151"/>
      <c r="F69" s="25"/>
      <c r="G69" s="25"/>
      <c r="H69" s="25"/>
      <c r="I69" s="25"/>
      <c r="J69" s="25"/>
      <c r="K69" s="25"/>
      <c r="L69" s="25"/>
      <c r="M69" s="25"/>
      <c r="N69" s="25"/>
      <c r="O69" s="25"/>
      <c r="P69" s="25"/>
      <c r="Q69" s="25"/>
      <c r="R69" s="25"/>
      <c r="S69" s="25"/>
    </row>
    <row r="70" spans="1:19" ht="36" customHeight="1">
      <c r="A70" s="149"/>
      <c r="B70" s="25"/>
      <c r="C70" s="150"/>
      <c r="D70" s="151"/>
      <c r="E70" s="151"/>
      <c r="F70" s="25"/>
      <c r="G70" s="25"/>
      <c r="H70" s="25"/>
      <c r="I70" s="25"/>
      <c r="J70" s="25"/>
      <c r="K70" s="25"/>
      <c r="L70" s="25"/>
      <c r="M70" s="25"/>
      <c r="N70" s="25"/>
      <c r="O70" s="25"/>
      <c r="P70" s="25"/>
      <c r="Q70" s="25"/>
      <c r="R70" s="25"/>
      <c r="S70" s="25"/>
    </row>
    <row r="71" spans="1:19" ht="36" customHeight="1">
      <c r="A71" s="149"/>
      <c r="B71" s="25"/>
      <c r="C71" s="150"/>
      <c r="D71" s="151"/>
      <c r="E71" s="151"/>
      <c r="F71" s="25"/>
      <c r="G71" s="25"/>
      <c r="H71" s="25"/>
      <c r="I71" s="25"/>
      <c r="J71" s="25"/>
      <c r="K71" s="25"/>
      <c r="L71" s="25"/>
      <c r="M71" s="25"/>
      <c r="N71" s="25"/>
      <c r="O71" s="25"/>
      <c r="P71" s="25"/>
      <c r="Q71" s="25"/>
      <c r="R71" s="25"/>
      <c r="S71" s="25"/>
    </row>
    <row r="72" spans="1:19" ht="36" customHeight="1">
      <c r="A72" s="149"/>
      <c r="B72" s="25"/>
      <c r="C72" s="150"/>
      <c r="D72" s="151"/>
      <c r="E72" s="151"/>
      <c r="F72" s="25"/>
      <c r="G72" s="25"/>
      <c r="H72" s="25"/>
      <c r="I72" s="25"/>
      <c r="J72" s="25"/>
      <c r="K72" s="25"/>
      <c r="L72" s="25"/>
      <c r="M72" s="25"/>
      <c r="N72" s="25"/>
      <c r="O72" s="25"/>
      <c r="P72" s="25"/>
      <c r="Q72" s="25"/>
      <c r="R72" s="25"/>
      <c r="S72" s="25"/>
    </row>
    <row r="73" spans="1:19" ht="36" customHeight="1">
      <c r="A73" s="149"/>
      <c r="B73" s="25"/>
      <c r="C73" s="150"/>
      <c r="D73" s="151"/>
      <c r="E73" s="151"/>
      <c r="F73" s="25"/>
      <c r="G73" s="25"/>
      <c r="H73" s="25"/>
      <c r="I73" s="25"/>
      <c r="J73" s="25"/>
      <c r="K73" s="25"/>
      <c r="L73" s="25"/>
      <c r="M73" s="25"/>
      <c r="N73" s="25"/>
      <c r="O73" s="25"/>
      <c r="P73" s="25"/>
      <c r="Q73" s="25"/>
      <c r="R73" s="25"/>
      <c r="S73" s="25"/>
    </row>
    <row r="74" spans="1:19" ht="36" customHeight="1">
      <c r="A74" s="149"/>
      <c r="B74" s="25"/>
      <c r="C74" s="150"/>
      <c r="D74" s="151"/>
      <c r="E74" s="151"/>
      <c r="F74" s="25"/>
      <c r="G74" s="25"/>
      <c r="H74" s="25"/>
      <c r="I74" s="25"/>
      <c r="J74" s="25"/>
      <c r="K74" s="25"/>
      <c r="L74" s="25"/>
      <c r="M74" s="25"/>
      <c r="N74" s="25"/>
      <c r="O74" s="25"/>
      <c r="P74" s="25"/>
      <c r="Q74" s="25"/>
      <c r="R74" s="25"/>
      <c r="S74" s="25"/>
    </row>
    <row r="75" spans="1:19" ht="36" customHeight="1">
      <c r="A75" s="149"/>
      <c r="B75" s="25"/>
      <c r="C75" s="150"/>
      <c r="D75" s="151"/>
      <c r="E75" s="151"/>
      <c r="F75" s="25"/>
      <c r="G75" s="25"/>
      <c r="H75" s="25"/>
      <c r="I75" s="25"/>
      <c r="J75" s="25"/>
      <c r="K75" s="25"/>
      <c r="L75" s="25"/>
      <c r="M75" s="25"/>
      <c r="N75" s="25"/>
      <c r="O75" s="25"/>
      <c r="P75" s="25"/>
      <c r="Q75" s="25"/>
      <c r="R75" s="25"/>
      <c r="S75" s="25"/>
    </row>
    <row r="76" spans="1:19" ht="36" customHeight="1">
      <c r="A76" s="149"/>
      <c r="B76" s="25"/>
      <c r="C76" s="150"/>
      <c r="D76" s="151"/>
      <c r="E76" s="151"/>
      <c r="F76" s="25"/>
      <c r="G76" s="25"/>
      <c r="H76" s="25"/>
      <c r="I76" s="25"/>
      <c r="J76" s="25"/>
      <c r="K76" s="25"/>
      <c r="L76" s="25"/>
      <c r="M76" s="25"/>
      <c r="N76" s="25"/>
      <c r="O76" s="25"/>
      <c r="P76" s="25"/>
      <c r="Q76" s="25"/>
      <c r="R76" s="25"/>
      <c r="S76" s="25"/>
    </row>
    <row r="77" spans="1:19" ht="36" customHeight="1">
      <c r="A77" s="149"/>
      <c r="B77" s="25"/>
      <c r="C77" s="150"/>
      <c r="D77" s="151"/>
      <c r="E77" s="151"/>
      <c r="F77" s="25"/>
      <c r="G77" s="25"/>
      <c r="H77" s="25"/>
      <c r="I77" s="25"/>
      <c r="J77" s="25"/>
      <c r="K77" s="25"/>
      <c r="L77" s="25"/>
      <c r="M77" s="25"/>
      <c r="N77" s="25"/>
      <c r="O77" s="25"/>
      <c r="P77" s="25"/>
      <c r="Q77" s="25"/>
      <c r="R77" s="25"/>
      <c r="S77" s="25"/>
    </row>
    <row r="78" spans="1:19" ht="36" customHeight="1">
      <c r="A78" s="149"/>
      <c r="B78" s="25"/>
      <c r="C78" s="150"/>
      <c r="D78" s="151"/>
      <c r="E78" s="151"/>
      <c r="F78" s="25"/>
      <c r="G78" s="25"/>
      <c r="H78" s="25"/>
      <c r="I78" s="25"/>
      <c r="J78" s="25"/>
      <c r="K78" s="25"/>
      <c r="L78" s="25"/>
      <c r="M78" s="25"/>
      <c r="N78" s="25"/>
      <c r="O78" s="25"/>
      <c r="P78" s="25"/>
      <c r="Q78" s="25"/>
      <c r="R78" s="25"/>
      <c r="S78" s="25"/>
    </row>
    <row r="79" spans="1:19" ht="36" customHeight="1">
      <c r="A79" s="149"/>
      <c r="B79" s="25"/>
      <c r="C79" s="150"/>
      <c r="D79" s="151"/>
      <c r="E79" s="151"/>
      <c r="F79" s="25"/>
      <c r="G79" s="25"/>
      <c r="H79" s="25"/>
      <c r="I79" s="25"/>
      <c r="J79" s="25"/>
      <c r="K79" s="25"/>
      <c r="L79" s="25"/>
      <c r="M79" s="25"/>
      <c r="N79" s="25"/>
      <c r="O79" s="25"/>
      <c r="P79" s="25"/>
      <c r="Q79" s="25"/>
      <c r="R79" s="25"/>
      <c r="S79" s="25"/>
    </row>
    <row r="80" spans="1:19" ht="36" customHeight="1">
      <c r="A80" s="149"/>
      <c r="B80" s="25"/>
      <c r="C80" s="150"/>
      <c r="D80" s="151"/>
      <c r="E80" s="151"/>
      <c r="F80" s="25"/>
      <c r="G80" s="25"/>
      <c r="H80" s="25"/>
      <c r="I80" s="25"/>
      <c r="J80" s="25"/>
      <c r="K80" s="25"/>
      <c r="L80" s="25"/>
      <c r="M80" s="25"/>
      <c r="N80" s="25"/>
      <c r="O80" s="25"/>
      <c r="P80" s="25"/>
      <c r="Q80" s="25"/>
      <c r="R80" s="25"/>
      <c r="S80" s="25"/>
    </row>
    <row r="81" spans="1:19" ht="36" customHeight="1">
      <c r="A81" s="149"/>
      <c r="B81" s="25"/>
      <c r="C81" s="150"/>
      <c r="D81" s="151"/>
      <c r="E81" s="151"/>
      <c r="F81" s="25"/>
      <c r="G81" s="25"/>
      <c r="H81" s="25"/>
      <c r="I81" s="25"/>
      <c r="J81" s="25"/>
      <c r="K81" s="25"/>
      <c r="L81" s="25"/>
      <c r="M81" s="25"/>
      <c r="N81" s="25"/>
      <c r="O81" s="25"/>
      <c r="P81" s="25"/>
      <c r="Q81" s="25"/>
      <c r="R81" s="25"/>
      <c r="S81" s="25"/>
    </row>
    <row r="82" spans="1:19" ht="36" customHeight="1">
      <c r="A82" s="149"/>
      <c r="B82" s="25"/>
      <c r="C82" s="150"/>
      <c r="D82" s="151"/>
      <c r="E82" s="151"/>
      <c r="F82" s="25"/>
      <c r="G82" s="25"/>
      <c r="H82" s="25"/>
      <c r="I82" s="25"/>
      <c r="J82" s="25"/>
      <c r="K82" s="25"/>
      <c r="L82" s="25"/>
      <c r="M82" s="25"/>
      <c r="N82" s="25"/>
      <c r="O82" s="25"/>
      <c r="P82" s="25"/>
      <c r="Q82" s="25"/>
      <c r="R82" s="25"/>
      <c r="S82" s="25"/>
    </row>
    <row r="83" spans="1:19" ht="36" customHeight="1">
      <c r="A83" s="149"/>
      <c r="B83" s="25"/>
      <c r="C83" s="150"/>
      <c r="D83" s="151"/>
      <c r="E83" s="151"/>
      <c r="F83" s="25"/>
      <c r="G83" s="25"/>
      <c r="H83" s="25"/>
      <c r="I83" s="25"/>
      <c r="J83" s="25"/>
      <c r="K83" s="25"/>
      <c r="L83" s="25"/>
      <c r="M83" s="25"/>
      <c r="N83" s="25"/>
      <c r="O83" s="25"/>
      <c r="P83" s="25"/>
      <c r="Q83" s="25"/>
      <c r="R83" s="25"/>
      <c r="S83" s="25"/>
    </row>
    <row r="84" spans="1:19" ht="36" customHeight="1">
      <c r="A84" s="149"/>
      <c r="B84" s="25"/>
      <c r="C84" s="150"/>
      <c r="D84" s="151"/>
      <c r="E84" s="151"/>
      <c r="F84" s="25"/>
      <c r="G84" s="25"/>
      <c r="H84" s="25"/>
      <c r="I84" s="25"/>
      <c r="J84" s="25"/>
      <c r="K84" s="25"/>
      <c r="L84" s="25"/>
      <c r="M84" s="25"/>
      <c r="N84" s="25"/>
      <c r="O84" s="25"/>
      <c r="P84" s="25"/>
      <c r="Q84" s="25"/>
      <c r="R84" s="25"/>
      <c r="S84" s="25"/>
    </row>
    <row r="85" spans="1:19" ht="36" customHeight="1">
      <c r="A85" s="149"/>
      <c r="B85" s="25"/>
      <c r="C85" s="150"/>
      <c r="D85" s="151"/>
      <c r="E85" s="151"/>
      <c r="F85" s="25"/>
      <c r="G85" s="25"/>
      <c r="H85" s="25"/>
      <c r="I85" s="25"/>
      <c r="J85" s="25"/>
      <c r="K85" s="25"/>
      <c r="L85" s="25"/>
      <c r="M85" s="25"/>
      <c r="N85" s="25"/>
      <c r="O85" s="25"/>
      <c r="P85" s="25"/>
      <c r="Q85" s="25"/>
      <c r="R85" s="25"/>
      <c r="S85" s="25"/>
    </row>
    <row r="86" spans="1:19" ht="36" customHeight="1">
      <c r="A86" s="149"/>
      <c r="B86" s="25"/>
      <c r="C86" s="150"/>
      <c r="D86" s="151"/>
      <c r="E86" s="151"/>
      <c r="F86" s="25"/>
      <c r="G86" s="25"/>
      <c r="H86" s="25"/>
      <c r="I86" s="25"/>
      <c r="J86" s="25"/>
      <c r="K86" s="25"/>
      <c r="L86" s="25"/>
      <c r="M86" s="25"/>
      <c r="N86" s="25"/>
      <c r="O86" s="25"/>
      <c r="P86" s="25"/>
      <c r="Q86" s="25"/>
      <c r="R86" s="25"/>
      <c r="S86" s="25"/>
    </row>
    <row r="87" spans="1:19" ht="36" customHeight="1">
      <c r="A87" s="149"/>
      <c r="B87" s="25"/>
      <c r="C87" s="150"/>
      <c r="D87" s="151"/>
      <c r="E87" s="151"/>
      <c r="F87" s="25"/>
      <c r="G87" s="25"/>
      <c r="H87" s="25"/>
      <c r="I87" s="25"/>
      <c r="J87" s="25"/>
      <c r="K87" s="25"/>
      <c r="L87" s="25"/>
      <c r="M87" s="25"/>
      <c r="N87" s="25"/>
      <c r="O87" s="25"/>
      <c r="P87" s="25"/>
      <c r="Q87" s="25"/>
      <c r="R87" s="25"/>
      <c r="S87" s="25"/>
    </row>
    <row r="88" spans="1:19" ht="36" customHeight="1">
      <c r="A88" s="149"/>
      <c r="B88" s="25"/>
      <c r="C88" s="150"/>
      <c r="D88" s="151"/>
      <c r="E88" s="151"/>
      <c r="F88" s="25"/>
      <c r="G88" s="25"/>
      <c r="H88" s="25"/>
      <c r="I88" s="25"/>
      <c r="J88" s="25"/>
      <c r="K88" s="25"/>
      <c r="L88" s="25"/>
      <c r="M88" s="25"/>
      <c r="N88" s="25"/>
      <c r="O88" s="25"/>
      <c r="P88" s="25"/>
      <c r="Q88" s="25"/>
      <c r="R88" s="25"/>
      <c r="S88" s="25"/>
    </row>
    <row r="89" spans="1:19" ht="36" customHeight="1">
      <c r="A89" s="149"/>
      <c r="B89" s="25"/>
      <c r="C89" s="150"/>
      <c r="D89" s="151"/>
      <c r="E89" s="151"/>
      <c r="F89" s="25"/>
      <c r="G89" s="25"/>
      <c r="H89" s="25"/>
      <c r="I89" s="25"/>
      <c r="J89" s="25"/>
      <c r="K89" s="25"/>
      <c r="L89" s="25"/>
      <c r="M89" s="25"/>
      <c r="N89" s="25"/>
      <c r="O89" s="25"/>
      <c r="P89" s="25"/>
      <c r="Q89" s="25"/>
      <c r="R89" s="25"/>
      <c r="S89" s="25"/>
    </row>
    <row r="90" spans="1:19" ht="36" customHeight="1">
      <c r="A90" s="149"/>
      <c r="B90" s="25"/>
      <c r="C90" s="150"/>
      <c r="D90" s="151"/>
      <c r="E90" s="151"/>
      <c r="F90" s="25"/>
      <c r="G90" s="25"/>
      <c r="H90" s="25"/>
      <c r="I90" s="25"/>
      <c r="J90" s="25"/>
      <c r="K90" s="25"/>
      <c r="L90" s="25"/>
      <c r="M90" s="25"/>
      <c r="N90" s="25"/>
      <c r="O90" s="25"/>
      <c r="P90" s="25"/>
      <c r="Q90" s="25"/>
      <c r="R90" s="25"/>
      <c r="S90" s="25"/>
    </row>
    <row r="91" spans="1:19" ht="36" customHeight="1">
      <c r="A91" s="149"/>
      <c r="B91" s="25"/>
      <c r="C91" s="150"/>
      <c r="D91" s="151"/>
      <c r="E91" s="151"/>
      <c r="F91" s="25"/>
      <c r="G91" s="25"/>
      <c r="H91" s="25"/>
      <c r="I91" s="25"/>
      <c r="J91" s="25"/>
      <c r="K91" s="25"/>
      <c r="L91" s="25"/>
      <c r="M91" s="25"/>
      <c r="N91" s="25"/>
      <c r="O91" s="25"/>
      <c r="P91" s="25"/>
      <c r="Q91" s="25"/>
      <c r="R91" s="25"/>
      <c r="S91" s="25"/>
    </row>
    <row r="92" spans="1:19" ht="36" customHeight="1">
      <c r="A92" s="149"/>
      <c r="B92" s="25"/>
      <c r="C92" s="150"/>
      <c r="D92" s="151"/>
      <c r="E92" s="151"/>
      <c r="F92" s="25"/>
      <c r="G92" s="25"/>
      <c r="H92" s="25"/>
      <c r="I92" s="25"/>
      <c r="J92" s="25"/>
      <c r="K92" s="25"/>
      <c r="L92" s="25"/>
      <c r="M92" s="25"/>
      <c r="N92" s="25"/>
      <c r="O92" s="25"/>
      <c r="P92" s="25"/>
      <c r="Q92" s="25"/>
      <c r="R92" s="25"/>
      <c r="S92" s="25"/>
    </row>
    <row r="93" spans="1:19" ht="36" customHeight="1">
      <c r="A93" s="149"/>
      <c r="B93" s="25"/>
      <c r="C93" s="150"/>
      <c r="D93" s="151"/>
      <c r="E93" s="151"/>
      <c r="F93" s="25"/>
      <c r="G93" s="25"/>
      <c r="H93" s="25"/>
      <c r="I93" s="25"/>
      <c r="J93" s="25"/>
      <c r="K93" s="25"/>
      <c r="L93" s="25"/>
      <c r="M93" s="25"/>
      <c r="N93" s="25"/>
      <c r="O93" s="25"/>
      <c r="P93" s="25"/>
      <c r="Q93" s="25"/>
      <c r="R93" s="25"/>
      <c r="S93" s="25"/>
    </row>
    <row r="94" spans="1:19" ht="36" customHeight="1">
      <c r="A94" s="149"/>
      <c r="B94" s="25"/>
      <c r="C94" s="150"/>
      <c r="D94" s="151"/>
      <c r="E94" s="151"/>
      <c r="F94" s="25"/>
      <c r="G94" s="25"/>
      <c r="H94" s="25"/>
      <c r="I94" s="25"/>
      <c r="J94" s="25"/>
      <c r="K94" s="25"/>
      <c r="L94" s="25"/>
      <c r="M94" s="25"/>
      <c r="N94" s="25"/>
      <c r="O94" s="25"/>
      <c r="P94" s="25"/>
      <c r="Q94" s="25"/>
      <c r="R94" s="25"/>
      <c r="S94" s="25"/>
    </row>
    <row r="95" spans="1:19" ht="36" customHeight="1">
      <c r="A95" s="149"/>
      <c r="B95" s="25"/>
      <c r="C95" s="150"/>
      <c r="D95" s="151"/>
      <c r="E95" s="151"/>
      <c r="F95" s="25"/>
      <c r="G95" s="25"/>
      <c r="H95" s="25"/>
      <c r="I95" s="25"/>
      <c r="J95" s="25"/>
      <c r="K95" s="25"/>
      <c r="L95" s="25"/>
      <c r="M95" s="25"/>
      <c r="N95" s="25"/>
      <c r="O95" s="25"/>
      <c r="P95" s="25"/>
      <c r="Q95" s="25"/>
      <c r="R95" s="25"/>
      <c r="S95" s="25"/>
    </row>
    <row r="96" spans="1:19" ht="36" customHeight="1">
      <c r="A96" s="149"/>
      <c r="B96" s="25"/>
      <c r="C96" s="150"/>
      <c r="D96" s="151"/>
      <c r="E96" s="151"/>
      <c r="F96" s="25"/>
      <c r="G96" s="25"/>
      <c r="H96" s="25"/>
      <c r="I96" s="25"/>
      <c r="J96" s="25"/>
      <c r="K96" s="25"/>
      <c r="L96" s="25"/>
      <c r="M96" s="25"/>
      <c r="N96" s="25"/>
      <c r="O96" s="25"/>
      <c r="P96" s="25"/>
      <c r="Q96" s="25"/>
      <c r="R96" s="25"/>
      <c r="S96" s="25"/>
    </row>
    <row r="97" spans="1:19" ht="36" customHeight="1">
      <c r="A97" s="149"/>
      <c r="B97" s="25"/>
      <c r="C97" s="150"/>
      <c r="D97" s="151"/>
      <c r="E97" s="151"/>
      <c r="F97" s="25"/>
      <c r="G97" s="25"/>
      <c r="H97" s="25"/>
      <c r="I97" s="25"/>
      <c r="J97" s="25"/>
      <c r="K97" s="25"/>
      <c r="L97" s="25"/>
      <c r="M97" s="25"/>
      <c r="N97" s="25"/>
      <c r="O97" s="25"/>
      <c r="P97" s="25"/>
      <c r="Q97" s="25"/>
      <c r="R97" s="25"/>
      <c r="S97" s="25"/>
    </row>
    <row r="98" spans="1:19" ht="36" customHeight="1">
      <c r="A98" s="149"/>
      <c r="B98" s="25"/>
      <c r="C98" s="150"/>
      <c r="D98" s="151"/>
      <c r="E98" s="151"/>
      <c r="F98" s="25"/>
      <c r="G98" s="25"/>
      <c r="H98" s="25"/>
      <c r="I98" s="25"/>
      <c r="J98" s="25"/>
      <c r="K98" s="25"/>
      <c r="L98" s="25"/>
      <c r="M98" s="25"/>
      <c r="N98" s="25"/>
      <c r="O98" s="25"/>
      <c r="P98" s="25"/>
      <c r="Q98" s="25"/>
      <c r="R98" s="25"/>
      <c r="S98" s="25"/>
    </row>
    <row r="99" spans="1:19" ht="36" customHeight="1">
      <c r="A99" s="149"/>
      <c r="B99" s="25"/>
      <c r="C99" s="150"/>
      <c r="D99" s="151"/>
      <c r="E99" s="151"/>
      <c r="F99" s="25"/>
      <c r="G99" s="25"/>
      <c r="H99" s="25"/>
      <c r="I99" s="25"/>
      <c r="J99" s="25"/>
      <c r="K99" s="25"/>
      <c r="L99" s="25"/>
      <c r="M99" s="25"/>
      <c r="N99" s="25"/>
      <c r="O99" s="25"/>
      <c r="P99" s="25"/>
      <c r="Q99" s="25"/>
      <c r="R99" s="25"/>
      <c r="S99" s="25"/>
    </row>
    <row r="100" spans="1:19" ht="36" customHeight="1">
      <c r="A100" s="149"/>
      <c r="B100" s="25"/>
      <c r="C100" s="150"/>
      <c r="D100" s="151"/>
      <c r="E100" s="151"/>
      <c r="F100" s="25"/>
      <c r="G100" s="25"/>
      <c r="H100" s="25"/>
      <c r="I100" s="25"/>
      <c r="J100" s="25"/>
      <c r="K100" s="25"/>
      <c r="L100" s="25"/>
      <c r="M100" s="25"/>
      <c r="N100" s="25"/>
      <c r="O100" s="25"/>
      <c r="P100" s="25"/>
      <c r="Q100" s="25"/>
      <c r="R100" s="25"/>
      <c r="S100" s="25"/>
    </row>
  </sheetData>
  <mergeCells count="2">
    <mergeCell ref="A3:S3"/>
    <mergeCell ref="A2:S2"/>
  </mergeCells>
  <phoneticPr fontId="2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C28EBA5B-688E-4C24-AFC7-0E1BDE949ED9}">
          <x14:formula1>
            <xm:f>'NO SE EDITA'!$K$3:$K$6</xm:f>
          </x14:formula1>
          <xm:sqref>D5:D100</xm:sqref>
        </x14:dataValidation>
        <x14:dataValidation type="list" allowBlank="1" showInputMessage="1" showErrorMessage="1" xr:uid="{A08B2A29-60CC-4ACA-AD38-67D28FD2F97F}">
          <x14:formula1>
            <xm:f>'NO SE EDITA'!$C$3:$C$4</xm:f>
          </x14:formula1>
          <xm:sqref>H5:H100</xm:sqref>
        </x14:dataValidation>
        <x14:dataValidation type="list" allowBlank="1" showInputMessage="1" showErrorMessage="1" xr:uid="{18E0A349-EFFF-4849-99CC-8062EE154E2E}">
          <x14:formula1>
            <xm:f>'NO SE EDITA'!$E$3</xm:f>
          </x14:formula1>
          <xm:sqref>K5:K100</xm:sqref>
        </x14:dataValidation>
        <x14:dataValidation type="list" allowBlank="1" showInputMessage="1" showErrorMessage="1" xr:uid="{82E5964A-B2B1-41B8-944F-6F0158EC9D47}">
          <x14:formula1>
            <xm:f>'NO SE EDITA'!$G$3:$G$5</xm:f>
          </x14:formula1>
          <xm:sqref>L5:L100</xm:sqref>
        </x14:dataValidation>
        <x14:dataValidation type="list" allowBlank="1" showInputMessage="1" showErrorMessage="1" xr:uid="{F3603A1E-A439-4DE8-BC05-26DB28A1A434}">
          <x14:formula1>
            <xm:f>'NO SE EDITA'!$I$3:$I$4</xm:f>
          </x14:formula1>
          <xm:sqref>Q5:Q100</xm:sqref>
        </x14:dataValidation>
        <x14:dataValidation type="list" allowBlank="1" showInputMessage="1" showErrorMessage="1" xr:uid="{2191B1E0-ABC9-41A4-9D50-5449364780BA}">
          <x14:formula1>
            <xm:f>'NO SE EDITA'!$L$3:$L$6</xm:f>
          </x14:formula1>
          <xm:sqref>E5:E100</xm:sqref>
        </x14:dataValidation>
        <x14:dataValidation type="list" allowBlank="1" showInputMessage="1" showErrorMessage="1" xr:uid="{FE6D9DD7-6527-4ABE-AE78-9971578D5EFF}">
          <x14:formula1>
            <xm:f>'NO SE EDITA'!$J$3</xm:f>
          </x14:formula1>
          <xm:sqref>C5:C100</xm:sqref>
        </x14:dataValidation>
        <x14:dataValidation type="list" allowBlank="1" showInputMessage="1" showErrorMessage="1" xr:uid="{37832293-2E73-4641-A90D-571A91DEA79D}">
          <x14:formula1>
            <xm:f>'NO SE EDITA'!$N$3:$N$7</xm:f>
          </x14:formula1>
          <xm:sqref>F5:F100</xm:sqref>
        </x14:dataValidation>
        <x14:dataValidation type="list" allowBlank="1" showInputMessage="1" showErrorMessage="1" xr:uid="{7B5F2046-CD35-451A-B435-EE75045DDD4D}">
          <x14:formula1>
            <xm:f>'NO SE EDITA'!$O$3:$O$6</xm:f>
          </x14:formula1>
          <xm:sqref>A5:A100</xm:sqref>
        </x14:dataValidation>
        <x14:dataValidation type="list" allowBlank="1" showInputMessage="1" showErrorMessage="1" xr:uid="{DEADB2C3-856A-4D81-8AD8-9B8A9D1C3C2B}">
          <x14:formula1>
            <xm:f>'NO SE EDITA'!$P$3</xm:f>
          </x14:formula1>
          <xm:sqref>R5:R100</xm:sqref>
        </x14:dataValidation>
        <x14:dataValidation type="list" allowBlank="1" showInputMessage="1" showErrorMessage="1" xr:uid="{47A3EAB4-713F-453A-89CE-547F2E6DDCBB}">
          <x14:formula1>
            <xm:f>'NO SE EDITA'!$Q$3:$Q$48</xm:f>
          </x14:formula1>
          <xm:sqref>S5:S100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topLeftCell="O1" zoomScale="145" zoomScaleNormal="145" workbookViewId="0">
      <selection activeCell="Q4" sqref="Q4"/>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2" t="s">
        <v>229</v>
      </c>
      <c r="B2" s="77" t="s">
        <v>28</v>
      </c>
      <c r="C2" s="77" t="s">
        <v>131</v>
      </c>
      <c r="D2" s="77" t="s">
        <v>47</v>
      </c>
      <c r="E2" s="77" t="s">
        <v>129</v>
      </c>
      <c r="F2" s="77" t="s">
        <v>132</v>
      </c>
      <c r="G2" s="77" t="s">
        <v>84</v>
      </c>
      <c r="H2" s="77" t="s">
        <v>133</v>
      </c>
      <c r="I2" s="77" t="s">
        <v>144</v>
      </c>
      <c r="J2" s="77" t="s">
        <v>150</v>
      </c>
      <c r="K2" s="77" t="s">
        <v>77</v>
      </c>
      <c r="L2" s="77" t="s">
        <v>78</v>
      </c>
      <c r="M2" s="77" t="s">
        <v>184</v>
      </c>
      <c r="N2" s="71" t="s">
        <v>221</v>
      </c>
      <c r="O2" s="72" t="s">
        <v>134</v>
      </c>
      <c r="P2" s="72" t="s">
        <v>138</v>
      </c>
      <c r="Q2" s="72" t="s">
        <v>90</v>
      </c>
    </row>
    <row r="3" spans="1:18">
      <c r="A3" s="22" t="s">
        <v>215</v>
      </c>
      <c r="B3" s="76" t="s">
        <v>101</v>
      </c>
      <c r="C3" s="75" t="s">
        <v>99</v>
      </c>
      <c r="D3" s="75" t="s">
        <v>211</v>
      </c>
      <c r="E3" s="76" t="s">
        <v>110</v>
      </c>
      <c r="F3" s="75" t="s">
        <v>187</v>
      </c>
      <c r="G3" s="74" t="s">
        <v>111</v>
      </c>
      <c r="H3" s="75" t="s">
        <v>112</v>
      </c>
      <c r="I3" s="74" t="s">
        <v>128</v>
      </c>
      <c r="J3" s="24">
        <v>2026</v>
      </c>
      <c r="K3" s="86">
        <v>46027</v>
      </c>
      <c r="L3" s="86">
        <v>46111</v>
      </c>
      <c r="M3" s="34" t="s">
        <v>185</v>
      </c>
      <c r="N3" s="73" t="s">
        <v>95</v>
      </c>
      <c r="O3" s="34" t="s">
        <v>225</v>
      </c>
      <c r="P3" s="73" t="s">
        <v>228</v>
      </c>
      <c r="Q3" s="80" t="s">
        <v>457</v>
      </c>
      <c r="R3" s="82"/>
    </row>
    <row r="4" spans="1:18">
      <c r="A4" s="22" t="s">
        <v>216</v>
      </c>
      <c r="B4" s="22" t="s">
        <v>102</v>
      </c>
      <c r="C4" s="74" t="s">
        <v>100</v>
      </c>
      <c r="D4" s="74" t="s">
        <v>212</v>
      </c>
      <c r="E4" s="76"/>
      <c r="F4" s="75"/>
      <c r="G4" s="74" t="s">
        <v>113</v>
      </c>
      <c r="H4" s="74" t="s">
        <v>130</v>
      </c>
      <c r="I4" s="74" t="s">
        <v>103</v>
      </c>
      <c r="J4" s="24"/>
      <c r="K4" s="86">
        <v>46117</v>
      </c>
      <c r="L4" s="86">
        <v>46203</v>
      </c>
      <c r="M4" s="34" t="s">
        <v>186</v>
      </c>
      <c r="N4" s="73" t="s">
        <v>217</v>
      </c>
      <c r="O4" s="34" t="s">
        <v>222</v>
      </c>
      <c r="P4" s="19"/>
      <c r="Q4" s="80" t="s">
        <v>230</v>
      </c>
      <c r="R4" s="82"/>
    </row>
    <row r="5" spans="1:18" ht="12.75" customHeight="1">
      <c r="A5" s="19"/>
      <c r="B5" s="19"/>
      <c r="C5" s="74"/>
      <c r="D5" s="19"/>
      <c r="E5" s="19"/>
      <c r="F5" s="19"/>
      <c r="G5" s="74" t="s">
        <v>114</v>
      </c>
      <c r="H5" s="74"/>
      <c r="I5" s="74"/>
      <c r="J5" s="19"/>
      <c r="K5" s="86">
        <v>46208</v>
      </c>
      <c r="L5" s="86">
        <v>46295</v>
      </c>
      <c r="M5" s="44"/>
      <c r="N5" s="73" t="s">
        <v>218</v>
      </c>
      <c r="O5" s="34" t="s">
        <v>223</v>
      </c>
      <c r="P5" s="19"/>
      <c r="Q5" s="80" t="s">
        <v>231</v>
      </c>
      <c r="R5" s="82"/>
    </row>
    <row r="6" spans="1:18" ht="12.75" customHeight="1">
      <c r="A6" s="19"/>
      <c r="B6" s="19"/>
      <c r="C6" s="74"/>
      <c r="D6" s="19"/>
      <c r="E6" s="23"/>
      <c r="F6" s="74"/>
      <c r="G6" s="24"/>
      <c r="H6" s="24"/>
      <c r="I6" s="24"/>
      <c r="J6" s="24"/>
      <c r="K6" s="87">
        <v>46300</v>
      </c>
      <c r="L6" s="86">
        <v>46386</v>
      </c>
      <c r="M6" s="44"/>
      <c r="N6" s="73" t="s">
        <v>219</v>
      </c>
      <c r="O6" s="34" t="s">
        <v>224</v>
      </c>
      <c r="P6" s="19"/>
      <c r="Q6" s="80" t="s">
        <v>232</v>
      </c>
      <c r="R6" s="82"/>
    </row>
    <row r="7" spans="1:18">
      <c r="A7" s="19"/>
      <c r="B7" s="24"/>
      <c r="C7" s="24"/>
      <c r="D7" s="24"/>
      <c r="E7" s="24"/>
      <c r="F7" s="24"/>
      <c r="G7" s="24"/>
      <c r="H7" s="24"/>
      <c r="I7" s="24"/>
      <c r="J7" s="19"/>
      <c r="K7" s="19"/>
      <c r="L7" s="19"/>
      <c r="M7" s="44"/>
      <c r="N7" s="73" t="s">
        <v>220</v>
      </c>
      <c r="O7" s="19"/>
      <c r="P7" s="19"/>
      <c r="Q7" s="80" t="s">
        <v>233</v>
      </c>
      <c r="R7" s="82"/>
    </row>
    <row r="8" spans="1:18">
      <c r="K8" s="45"/>
      <c r="M8" s="70"/>
      <c r="Q8" s="80" t="s">
        <v>234</v>
      </c>
      <c r="R8" s="82"/>
    </row>
    <row r="9" spans="1:18">
      <c r="M9" s="70"/>
      <c r="Q9" s="79" t="s">
        <v>235</v>
      </c>
      <c r="R9" s="83"/>
    </row>
    <row r="10" spans="1:18">
      <c r="M10" s="70"/>
      <c r="Q10" s="79" t="s">
        <v>236</v>
      </c>
      <c r="R10" s="83"/>
    </row>
    <row r="11" spans="1:18">
      <c r="M11" s="70"/>
      <c r="Q11" s="79" t="s">
        <v>237</v>
      </c>
      <c r="R11" s="83"/>
    </row>
    <row r="12" spans="1:18">
      <c r="M12" s="70"/>
      <c r="Q12" s="79" t="s">
        <v>238</v>
      </c>
      <c r="R12" s="83"/>
    </row>
    <row r="13" spans="1:18">
      <c r="B13" s="21"/>
      <c r="M13" s="70"/>
      <c r="Q13" s="79" t="s">
        <v>239</v>
      </c>
      <c r="R13" s="83"/>
    </row>
    <row r="14" spans="1:18">
      <c r="Q14" s="79" t="s">
        <v>240</v>
      </c>
      <c r="R14" s="83"/>
    </row>
    <row r="15" spans="1:18">
      <c r="Q15" s="79" t="s">
        <v>241</v>
      </c>
      <c r="R15" s="83"/>
    </row>
    <row r="16" spans="1:18">
      <c r="Q16" s="79" t="s">
        <v>242</v>
      </c>
      <c r="R16" s="83"/>
    </row>
    <row r="17" spans="17:18">
      <c r="Q17" s="79" t="s">
        <v>243</v>
      </c>
      <c r="R17" s="83"/>
    </row>
    <row r="18" spans="17:18">
      <c r="Q18" s="79" t="s">
        <v>244</v>
      </c>
      <c r="R18" s="83"/>
    </row>
    <row r="19" spans="17:18">
      <c r="Q19" s="79" t="s">
        <v>245</v>
      </c>
      <c r="R19" s="83"/>
    </row>
    <row r="20" spans="17:18">
      <c r="Q20" s="79" t="s">
        <v>246</v>
      </c>
      <c r="R20" s="83"/>
    </row>
    <row r="21" spans="17:18">
      <c r="Q21" s="79" t="s">
        <v>247</v>
      </c>
      <c r="R21" s="83"/>
    </row>
    <row r="22" spans="17:18">
      <c r="Q22" s="79" t="s">
        <v>248</v>
      </c>
      <c r="R22" s="83"/>
    </row>
    <row r="23" spans="17:18">
      <c r="Q23" s="79" t="s">
        <v>249</v>
      </c>
      <c r="R23" s="83"/>
    </row>
    <row r="24" spans="17:18">
      <c r="Q24" s="79" t="s">
        <v>250</v>
      </c>
      <c r="R24" s="83"/>
    </row>
    <row r="25" spans="17:18">
      <c r="Q25" s="79" t="s">
        <v>251</v>
      </c>
      <c r="R25" s="83"/>
    </row>
    <row r="26" spans="17:18">
      <c r="Q26" s="79" t="s">
        <v>252</v>
      </c>
      <c r="R26" s="83"/>
    </row>
    <row r="27" spans="17:18">
      <c r="Q27" s="79" t="s">
        <v>253</v>
      </c>
      <c r="R27" s="83"/>
    </row>
    <row r="28" spans="17:18">
      <c r="Q28" s="79" t="s">
        <v>254</v>
      </c>
      <c r="R28" s="83"/>
    </row>
    <row r="29" spans="17:18">
      <c r="Q29" s="79" t="s">
        <v>255</v>
      </c>
      <c r="R29" s="83"/>
    </row>
    <row r="30" spans="17:18">
      <c r="Q30" s="79" t="s">
        <v>256</v>
      </c>
      <c r="R30" s="83"/>
    </row>
    <row r="31" spans="17:18">
      <c r="Q31" s="79" t="s">
        <v>257</v>
      </c>
      <c r="R31" s="83"/>
    </row>
    <row r="32" spans="17:18">
      <c r="Q32" s="79" t="s">
        <v>258</v>
      </c>
      <c r="R32" s="83"/>
    </row>
    <row r="33" spans="17:18">
      <c r="Q33" s="79" t="s">
        <v>259</v>
      </c>
      <c r="R33" s="83"/>
    </row>
    <row r="34" spans="17:18">
      <c r="Q34" s="79" t="s">
        <v>260</v>
      </c>
      <c r="R34" s="83"/>
    </row>
    <row r="35" spans="17:18">
      <c r="Q35" s="79" t="s">
        <v>261</v>
      </c>
      <c r="R35" s="83"/>
    </row>
    <row r="36" spans="17:18">
      <c r="Q36" s="79" t="s">
        <v>262</v>
      </c>
      <c r="R36" s="83"/>
    </row>
    <row r="37" spans="17:18">
      <c r="Q37" s="81" t="s">
        <v>263</v>
      </c>
      <c r="R37" s="84"/>
    </row>
    <row r="38" spans="17:18">
      <c r="Q38" s="79" t="s">
        <v>264</v>
      </c>
      <c r="R38" s="83"/>
    </row>
    <row r="39" spans="17:18">
      <c r="Q39" s="79" t="s">
        <v>265</v>
      </c>
      <c r="R39" s="83"/>
    </row>
    <row r="40" spans="17:18">
      <c r="Q40" s="79" t="s">
        <v>266</v>
      </c>
      <c r="R40" s="83"/>
    </row>
    <row r="41" spans="17:18">
      <c r="Q41" s="79" t="s">
        <v>267</v>
      </c>
      <c r="R41" s="83"/>
    </row>
    <row r="42" spans="17:18">
      <c r="Q42" s="79" t="s">
        <v>268</v>
      </c>
      <c r="R42" s="83"/>
    </row>
    <row r="43" spans="17:18">
      <c r="Q43" s="81" t="s">
        <v>269</v>
      </c>
      <c r="R43" s="84"/>
    </row>
    <row r="44" spans="17:18">
      <c r="Q44" s="79" t="s">
        <v>270</v>
      </c>
      <c r="R44" s="83"/>
    </row>
    <row r="45" spans="17:18">
      <c r="Q45" s="79" t="s">
        <v>271</v>
      </c>
      <c r="R45" s="83"/>
    </row>
    <row r="46" spans="17:18">
      <c r="Q46" s="79" t="s">
        <v>272</v>
      </c>
      <c r="R46" s="83"/>
    </row>
    <row r="47" spans="17:18">
      <c r="Q47" s="79" t="s">
        <v>273</v>
      </c>
      <c r="R47" s="83"/>
    </row>
    <row r="48" spans="17:18">
      <c r="Q48" s="79" t="s">
        <v>274</v>
      </c>
      <c r="R48" s="83"/>
    </row>
  </sheetData>
  <dataConsolidate/>
  <phoneticPr fontId="25"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topLeftCell="A7" zoomScale="70" zoomScaleNormal="70" workbookViewId="0">
      <selection activeCell="E19" sqref="E19"/>
    </sheetView>
  </sheetViews>
  <sheetFormatPr baseColWidth="10" defaultColWidth="9.33203125" defaultRowHeight="12.75"/>
  <cols>
    <col min="1" max="1" width="20.5" style="142" customWidth="1"/>
    <col min="2" max="3" width="10.1640625" style="142" customWidth="1"/>
    <col min="4" max="4" width="20.6640625" style="142" customWidth="1"/>
    <col min="5" max="5" width="30.6640625" style="142" customWidth="1"/>
    <col min="6" max="6" width="25.5" style="142" customWidth="1"/>
    <col min="7" max="16384" width="9.33203125" style="142"/>
  </cols>
  <sheetData>
    <row r="1" spans="1:6" ht="27.6" customHeight="1">
      <c r="A1" s="448" t="s">
        <v>7</v>
      </c>
      <c r="B1" s="449"/>
      <c r="C1" s="449"/>
      <c r="D1" s="449"/>
      <c r="E1" s="449"/>
      <c r="F1" s="450"/>
    </row>
    <row r="2" spans="1:6" ht="26.85" customHeight="1">
      <c r="A2" s="451" t="s">
        <v>32</v>
      </c>
      <c r="B2" s="452"/>
      <c r="C2" s="452"/>
      <c r="D2" s="452"/>
      <c r="E2" s="452"/>
      <c r="F2" s="453"/>
    </row>
    <row r="3" spans="1:6" ht="12.75" customHeight="1">
      <c r="A3" s="454" t="s">
        <v>352</v>
      </c>
      <c r="B3" s="455"/>
      <c r="C3" s="455"/>
      <c r="D3" s="455"/>
      <c r="E3" s="455"/>
      <c r="F3" s="456"/>
    </row>
    <row r="4" spans="1:6" ht="24.75" customHeight="1">
      <c r="A4" s="457" t="s">
        <v>33</v>
      </c>
      <c r="B4" s="458"/>
      <c r="C4" s="459"/>
      <c r="D4" s="460" t="s">
        <v>71</v>
      </c>
      <c r="E4" s="461"/>
      <c r="F4" s="462"/>
    </row>
    <row r="5" spans="1:6" ht="24.75" customHeight="1">
      <c r="A5" s="457" t="s">
        <v>34</v>
      </c>
      <c r="B5" s="458"/>
      <c r="C5" s="459"/>
      <c r="D5" s="460" t="s">
        <v>345</v>
      </c>
      <c r="E5" s="461"/>
      <c r="F5" s="462"/>
    </row>
    <row r="6" spans="1:6" ht="24.75" customHeight="1">
      <c r="A6" s="457" t="s">
        <v>35</v>
      </c>
      <c r="B6" s="458"/>
      <c r="C6" s="459"/>
      <c r="D6" s="460" t="s">
        <v>374</v>
      </c>
      <c r="E6" s="461"/>
      <c r="F6" s="462"/>
    </row>
    <row r="7" spans="1:6" ht="24.75" customHeight="1">
      <c r="A7" s="457" t="s">
        <v>36</v>
      </c>
      <c r="B7" s="458"/>
      <c r="C7" s="459"/>
      <c r="D7" s="460" t="s">
        <v>278</v>
      </c>
      <c r="E7" s="461"/>
      <c r="F7" s="462"/>
    </row>
    <row r="8" spans="1:6" ht="24.75" customHeight="1">
      <c r="A8" s="457" t="s">
        <v>37</v>
      </c>
      <c r="B8" s="458"/>
      <c r="C8" s="459"/>
      <c r="D8" s="460" t="s">
        <v>342</v>
      </c>
      <c r="E8" s="461"/>
      <c r="F8" s="462"/>
    </row>
    <row r="9" spans="1:6" ht="12.75" customHeight="1">
      <c r="A9" s="454" t="s">
        <v>353</v>
      </c>
      <c r="B9" s="455"/>
      <c r="C9" s="455"/>
      <c r="D9" s="455"/>
      <c r="E9" s="455"/>
      <c r="F9" s="456"/>
    </row>
    <row r="10" spans="1:6" ht="12.75" customHeight="1">
      <c r="A10" s="169" t="s">
        <v>354</v>
      </c>
      <c r="B10" s="463" t="s">
        <v>285</v>
      </c>
      <c r="C10" s="464"/>
      <c r="D10" s="464"/>
      <c r="E10" s="464"/>
      <c r="F10" s="465"/>
    </row>
    <row r="11" spans="1:6" ht="40.5" customHeight="1">
      <c r="A11" s="169" t="s">
        <v>355</v>
      </c>
      <c r="B11" s="466" t="s">
        <v>286</v>
      </c>
      <c r="C11" s="467"/>
      <c r="D11" s="467"/>
      <c r="E11" s="467"/>
      <c r="F11" s="468"/>
    </row>
    <row r="12" spans="1:6" ht="12.75" customHeight="1">
      <c r="A12" s="169" t="s">
        <v>356</v>
      </c>
      <c r="B12" s="469" t="s">
        <v>287</v>
      </c>
      <c r="C12" s="470"/>
      <c r="D12" s="470"/>
      <c r="E12" s="470"/>
      <c r="F12" s="471"/>
    </row>
    <row r="13" spans="1:6" ht="12.75" customHeight="1">
      <c r="A13" s="454" t="s">
        <v>357</v>
      </c>
      <c r="B13" s="455"/>
      <c r="C13" s="455"/>
      <c r="D13" s="455"/>
      <c r="E13" s="455"/>
      <c r="F13" s="456"/>
    </row>
    <row r="14" spans="1:6" ht="26.25" customHeight="1">
      <c r="A14" s="169" t="s">
        <v>358</v>
      </c>
      <c r="B14" s="472" t="s">
        <v>288</v>
      </c>
      <c r="C14" s="473"/>
      <c r="D14" s="473"/>
      <c r="E14" s="473"/>
      <c r="F14" s="474"/>
    </row>
    <row r="15" spans="1:6" ht="28.5" customHeight="1">
      <c r="A15" s="169" t="s">
        <v>359</v>
      </c>
      <c r="B15" s="472" t="s">
        <v>289</v>
      </c>
      <c r="C15" s="473"/>
      <c r="D15" s="473"/>
      <c r="E15" s="473"/>
      <c r="F15" s="474"/>
    </row>
    <row r="16" spans="1:6" ht="29.25" customHeight="1">
      <c r="A16" s="169" t="s">
        <v>360</v>
      </c>
      <c r="B16" s="472" t="s">
        <v>290</v>
      </c>
      <c r="C16" s="473"/>
      <c r="D16" s="473"/>
      <c r="E16" s="473"/>
      <c r="F16" s="474"/>
    </row>
    <row r="17" spans="1:6" ht="12.75" customHeight="1">
      <c r="A17" s="454" t="s">
        <v>361</v>
      </c>
      <c r="B17" s="455"/>
      <c r="C17" s="455"/>
      <c r="D17" s="455"/>
      <c r="E17" s="455"/>
      <c r="F17" s="456"/>
    </row>
    <row r="18" spans="1:6" ht="12.75" customHeight="1">
      <c r="A18" s="478" t="s">
        <v>362</v>
      </c>
      <c r="B18" s="479"/>
      <c r="C18" s="480"/>
      <c r="D18" s="481"/>
      <c r="E18" s="481"/>
      <c r="F18" s="482"/>
    </row>
    <row r="19" spans="1:6" ht="25.5" customHeight="1">
      <c r="A19" s="483" t="s">
        <v>363</v>
      </c>
      <c r="B19" s="484"/>
      <c r="C19" s="485" t="s">
        <v>364</v>
      </c>
      <c r="D19" s="486"/>
      <c r="E19" s="169" t="s">
        <v>365</v>
      </c>
      <c r="F19" s="170" t="s">
        <v>366</v>
      </c>
    </row>
    <row r="20" spans="1:6" ht="79.7" customHeight="1">
      <c r="A20" s="475" t="s">
        <v>367</v>
      </c>
      <c r="B20" s="476"/>
      <c r="C20" s="476"/>
      <c r="D20" s="476"/>
      <c r="E20" s="476"/>
      <c r="F20" s="477"/>
    </row>
  </sheetData>
  <mergeCells count="27">
    <mergeCell ref="A20:F20"/>
    <mergeCell ref="A17:F17"/>
    <mergeCell ref="A18:B18"/>
    <mergeCell ref="C18:F18"/>
    <mergeCell ref="A19:B19"/>
    <mergeCell ref="C19:D19"/>
    <mergeCell ref="B12:F12"/>
    <mergeCell ref="A13:F13"/>
    <mergeCell ref="B14:F14"/>
    <mergeCell ref="B15:F15"/>
    <mergeCell ref="B16:F16"/>
    <mergeCell ref="A8:C8"/>
    <mergeCell ref="D8:F8"/>
    <mergeCell ref="A9:F9"/>
    <mergeCell ref="B10:F10"/>
    <mergeCell ref="B11:F11"/>
    <mergeCell ref="A5:C5"/>
    <mergeCell ref="D5:F5"/>
    <mergeCell ref="A6:C6"/>
    <mergeCell ref="D6:F6"/>
    <mergeCell ref="A7:C7"/>
    <mergeCell ref="D7:F7"/>
    <mergeCell ref="A1:F1"/>
    <mergeCell ref="A2:F2"/>
    <mergeCell ref="A3:F3"/>
    <mergeCell ref="A4:C4"/>
    <mergeCell ref="D4:F4"/>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zoomScale="55" zoomScaleNormal="55" workbookViewId="0">
      <selection activeCell="W12" sqref="W1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541" t="s">
        <v>51</v>
      </c>
      <c r="B1" s="541"/>
      <c r="C1" s="541"/>
      <c r="D1" s="541"/>
      <c r="E1" s="541"/>
      <c r="F1" s="541"/>
      <c r="G1" s="541"/>
      <c r="H1" s="541"/>
      <c r="I1" s="541"/>
      <c r="J1" s="541"/>
      <c r="K1" s="541"/>
      <c r="L1" s="541"/>
      <c r="M1" s="541"/>
      <c r="N1" s="541"/>
      <c r="O1" s="541"/>
      <c r="P1" s="541"/>
      <c r="Q1" s="541"/>
      <c r="R1" s="541"/>
      <c r="S1" s="541"/>
      <c r="T1" s="541"/>
      <c r="U1" s="542"/>
    </row>
    <row r="2" spans="1:21">
      <c r="A2" s="516" t="s">
        <v>33</v>
      </c>
      <c r="B2" s="516"/>
      <c r="C2" s="516"/>
      <c r="D2" s="516"/>
      <c r="E2" s="516"/>
      <c r="F2" s="516"/>
      <c r="G2" s="516"/>
      <c r="H2" s="516"/>
      <c r="I2" s="516"/>
      <c r="J2" s="516"/>
      <c r="K2" s="517" t="s">
        <v>69</v>
      </c>
      <c r="L2" s="518"/>
      <c r="M2" s="518"/>
      <c r="N2" s="518"/>
      <c r="O2" s="518"/>
      <c r="P2" s="518"/>
      <c r="Q2" s="518"/>
      <c r="R2" s="518"/>
      <c r="S2" s="518"/>
      <c r="T2" s="518"/>
      <c r="U2" s="519"/>
    </row>
    <row r="3" spans="1:21">
      <c r="A3" s="516" t="s">
        <v>34</v>
      </c>
      <c r="B3" s="516"/>
      <c r="C3" s="516"/>
      <c r="D3" s="516"/>
      <c r="E3" s="516"/>
      <c r="F3" s="516"/>
      <c r="G3" s="516"/>
      <c r="H3" s="516"/>
      <c r="I3" s="516"/>
      <c r="J3" s="516"/>
      <c r="K3" s="517" t="s">
        <v>69</v>
      </c>
      <c r="L3" s="518"/>
      <c r="M3" s="518"/>
      <c r="N3" s="518"/>
      <c r="O3" s="518"/>
      <c r="P3" s="518"/>
      <c r="Q3" s="518"/>
      <c r="R3" s="518"/>
      <c r="S3" s="518"/>
      <c r="T3" s="518"/>
      <c r="U3" s="519"/>
    </row>
    <row r="4" spans="1:21">
      <c r="A4" s="516" t="s">
        <v>35</v>
      </c>
      <c r="B4" s="516"/>
      <c r="C4" s="516"/>
      <c r="D4" s="516"/>
      <c r="E4" s="516"/>
      <c r="F4" s="516"/>
      <c r="G4" s="516"/>
      <c r="H4" s="516"/>
      <c r="I4" s="516"/>
      <c r="J4" s="516"/>
      <c r="K4" s="517" t="s">
        <v>69</v>
      </c>
      <c r="L4" s="518"/>
      <c r="M4" s="518"/>
      <c r="N4" s="518"/>
      <c r="O4" s="518"/>
      <c r="P4" s="518"/>
      <c r="Q4" s="518"/>
      <c r="R4" s="518"/>
      <c r="S4" s="518"/>
      <c r="T4" s="518"/>
      <c r="U4" s="519"/>
    </row>
    <row r="5" spans="1:21">
      <c r="A5" s="516" t="s">
        <v>36</v>
      </c>
      <c r="B5" s="516"/>
      <c r="C5" s="516"/>
      <c r="D5" s="516"/>
      <c r="E5" s="516"/>
      <c r="F5" s="516"/>
      <c r="G5" s="516"/>
      <c r="H5" s="516"/>
      <c r="I5" s="516"/>
      <c r="J5" s="516"/>
      <c r="K5" s="543" t="s">
        <v>70</v>
      </c>
      <c r="L5" s="544"/>
      <c r="M5" s="544"/>
      <c r="N5" s="544"/>
      <c r="O5" s="544"/>
      <c r="P5" s="544"/>
      <c r="Q5" s="544"/>
      <c r="R5" s="544"/>
      <c r="S5" s="544"/>
      <c r="T5" s="544"/>
      <c r="U5" s="545"/>
    </row>
    <row r="6" spans="1:21">
      <c r="A6" s="516" t="s">
        <v>37</v>
      </c>
      <c r="B6" s="516"/>
      <c r="C6" s="516"/>
      <c r="D6" s="516"/>
      <c r="E6" s="516"/>
      <c r="F6" s="516"/>
      <c r="G6" s="516"/>
      <c r="H6" s="516"/>
      <c r="I6" s="516"/>
      <c r="J6" s="516"/>
      <c r="K6" s="517"/>
      <c r="L6" s="518"/>
      <c r="M6" s="518"/>
      <c r="N6" s="518"/>
      <c r="O6" s="518"/>
      <c r="P6" s="518"/>
      <c r="Q6" s="518"/>
      <c r="R6" s="518"/>
      <c r="S6" s="518"/>
      <c r="T6" s="518"/>
      <c r="U6" s="519"/>
    </row>
    <row r="7" spans="1:21" ht="47.25" customHeight="1">
      <c r="A7" s="538" t="s">
        <v>170</v>
      </c>
      <c r="B7" s="539"/>
      <c r="C7" s="539"/>
      <c r="D7" s="539"/>
      <c r="E7" s="539"/>
      <c r="F7" s="539"/>
      <c r="G7" s="539"/>
      <c r="H7" s="539"/>
      <c r="I7" s="539"/>
      <c r="J7" s="539"/>
      <c r="K7" s="539"/>
      <c r="L7" s="539"/>
      <c r="M7" s="539"/>
      <c r="N7" s="539"/>
      <c r="O7" s="539"/>
      <c r="P7" s="539"/>
      <c r="Q7" s="539"/>
      <c r="R7" s="539"/>
      <c r="S7" s="539"/>
      <c r="T7" s="539"/>
      <c r="U7" s="540"/>
    </row>
    <row r="8" spans="1:21" ht="30.75" customHeight="1">
      <c r="A8" s="520" t="s">
        <v>161</v>
      </c>
      <c r="B8" s="503" t="s">
        <v>168</v>
      </c>
      <c r="C8" s="503" t="s">
        <v>163</v>
      </c>
      <c r="D8" s="503" t="s">
        <v>162</v>
      </c>
      <c r="E8" s="503" t="s">
        <v>153</v>
      </c>
      <c r="F8" s="521" t="s">
        <v>164</v>
      </c>
      <c r="G8" s="521"/>
      <c r="H8" s="521"/>
      <c r="I8" s="521"/>
      <c r="J8" s="521"/>
      <c r="K8" s="521"/>
      <c r="L8" s="521"/>
      <c r="M8" s="521"/>
      <c r="N8" s="521"/>
      <c r="O8" s="521"/>
      <c r="P8" s="521"/>
      <c r="Q8" s="521"/>
      <c r="R8" s="522"/>
      <c r="S8" s="526" t="s">
        <v>155</v>
      </c>
      <c r="T8" s="527"/>
      <c r="U8" s="528"/>
    </row>
    <row r="9" spans="1:21" ht="21" customHeight="1">
      <c r="A9" s="520"/>
      <c r="B9" s="503"/>
      <c r="C9" s="503"/>
      <c r="D9" s="503"/>
      <c r="E9" s="503"/>
      <c r="F9" s="42" t="s">
        <v>54</v>
      </c>
      <c r="G9" s="7" t="s">
        <v>55</v>
      </c>
      <c r="H9" s="8" t="s">
        <v>56</v>
      </c>
      <c r="I9" s="9" t="s">
        <v>57</v>
      </c>
      <c r="J9" s="9" t="s">
        <v>58</v>
      </c>
      <c r="K9" s="9" t="s">
        <v>59</v>
      </c>
      <c r="L9" s="8" t="s">
        <v>60</v>
      </c>
      <c r="M9" s="8" t="s">
        <v>61</v>
      </c>
      <c r="N9" s="8" t="s">
        <v>62</v>
      </c>
      <c r="O9" s="9" t="s">
        <v>63</v>
      </c>
      <c r="P9" s="9" t="s">
        <v>64</v>
      </c>
      <c r="Q9" s="43" t="s">
        <v>65</v>
      </c>
      <c r="R9" s="529" t="s">
        <v>26</v>
      </c>
      <c r="S9" s="530" t="s">
        <v>66</v>
      </c>
      <c r="T9" s="530" t="s">
        <v>67</v>
      </c>
      <c r="U9" s="531" t="s">
        <v>68</v>
      </c>
    </row>
    <row r="10" spans="1:21">
      <c r="A10" s="520"/>
      <c r="B10" s="503"/>
      <c r="C10" s="503"/>
      <c r="D10" s="503"/>
      <c r="E10" s="503"/>
      <c r="F10" s="532" t="s">
        <v>53</v>
      </c>
      <c r="G10" s="533"/>
      <c r="H10" s="533"/>
      <c r="I10" s="533"/>
      <c r="J10" s="533"/>
      <c r="K10" s="533"/>
      <c r="L10" s="533"/>
      <c r="M10" s="533"/>
      <c r="N10" s="533"/>
      <c r="O10" s="533"/>
      <c r="P10" s="533"/>
      <c r="Q10" s="534"/>
      <c r="R10" s="529"/>
      <c r="S10" s="530"/>
      <c r="T10" s="530"/>
      <c r="U10" s="531"/>
    </row>
    <row r="11" spans="1:21">
      <c r="A11" s="520"/>
      <c r="B11" s="503"/>
      <c r="C11" s="503"/>
      <c r="D11" s="503"/>
      <c r="E11" s="503"/>
      <c r="F11" s="535"/>
      <c r="G11" s="536"/>
      <c r="H11" s="536"/>
      <c r="I11" s="536"/>
      <c r="J11" s="536"/>
      <c r="K11" s="536"/>
      <c r="L11" s="536"/>
      <c r="M11" s="536"/>
      <c r="N11" s="536"/>
      <c r="O11" s="536"/>
      <c r="P11" s="536"/>
      <c r="Q11" s="537"/>
      <c r="R11" s="529"/>
      <c r="S11" s="530"/>
      <c r="T11" s="530"/>
      <c r="U11" s="531"/>
    </row>
    <row r="12" spans="1:21" ht="72" customHeight="1">
      <c r="A12" s="523" t="s">
        <v>169</v>
      </c>
      <c r="B12" s="524" t="s">
        <v>158</v>
      </c>
      <c r="C12" s="496" t="s">
        <v>154</v>
      </c>
      <c r="D12" s="10" t="s">
        <v>151</v>
      </c>
      <c r="E12" s="494" t="s">
        <v>105</v>
      </c>
      <c r="F12" s="11"/>
      <c r="G12" s="11"/>
      <c r="H12" s="16"/>
      <c r="I12" s="13"/>
      <c r="J12" s="13"/>
      <c r="K12" s="16">
        <v>15</v>
      </c>
      <c r="L12" s="13"/>
      <c r="M12" s="13"/>
      <c r="N12" s="16"/>
      <c r="O12" s="17"/>
      <c r="P12" s="13"/>
      <c r="Q12" s="16"/>
      <c r="R12" s="14">
        <f>SUM(F12:Q12)</f>
        <v>15</v>
      </c>
      <c r="S12" s="11">
        <f>SUM(R12)</f>
        <v>15</v>
      </c>
      <c r="T12" s="512">
        <f>'AE1'!H51</f>
        <v>6</v>
      </c>
      <c r="U12" s="514">
        <f>S13/S12</f>
        <v>0.8</v>
      </c>
    </row>
    <row r="13" spans="1:21" ht="70.5" customHeight="1">
      <c r="A13" s="523"/>
      <c r="B13" s="525"/>
      <c r="C13" s="510"/>
      <c r="D13" s="37" t="s">
        <v>152</v>
      </c>
      <c r="E13" s="511"/>
      <c r="F13" s="36"/>
      <c r="G13" s="36"/>
      <c r="H13" s="39"/>
      <c r="I13" s="40"/>
      <c r="J13" s="40"/>
      <c r="K13" s="39">
        <v>12</v>
      </c>
      <c r="L13" s="40"/>
      <c r="M13" s="40"/>
      <c r="N13" s="39"/>
      <c r="O13" s="40"/>
      <c r="P13" s="40"/>
      <c r="Q13" s="39"/>
      <c r="R13" s="41">
        <f>SUM(F13:Q13)</f>
        <v>12</v>
      </c>
      <c r="S13" s="36">
        <f>SUM(R13)</f>
        <v>12</v>
      </c>
      <c r="T13" s="513"/>
      <c r="U13" s="515"/>
    </row>
    <row r="14" spans="1:21" ht="24" customHeight="1">
      <c r="A14" s="503" t="s">
        <v>161</v>
      </c>
      <c r="B14" s="503" t="s">
        <v>168</v>
      </c>
      <c r="C14" s="503" t="s">
        <v>163</v>
      </c>
      <c r="D14" s="503" t="s">
        <v>162</v>
      </c>
      <c r="E14" s="503" t="s">
        <v>153</v>
      </c>
      <c r="F14" s="504" t="s">
        <v>165</v>
      </c>
      <c r="G14" s="505"/>
      <c r="H14" s="505"/>
      <c r="I14" s="505"/>
      <c r="J14" s="505"/>
      <c r="K14" s="505"/>
      <c r="L14" s="505"/>
      <c r="M14" s="505"/>
      <c r="N14" s="505"/>
      <c r="O14" s="505"/>
      <c r="P14" s="505"/>
      <c r="Q14" s="506"/>
      <c r="R14" s="507" t="s">
        <v>26</v>
      </c>
      <c r="S14" s="487" t="s">
        <v>66</v>
      </c>
      <c r="T14" s="487" t="s">
        <v>67</v>
      </c>
      <c r="U14" s="487" t="s">
        <v>68</v>
      </c>
    </row>
    <row r="15" spans="1:21" ht="38.25" customHeight="1">
      <c r="A15" s="503"/>
      <c r="B15" s="503"/>
      <c r="C15" s="503"/>
      <c r="D15" s="503"/>
      <c r="E15" s="503"/>
      <c r="F15" s="42" t="s">
        <v>54</v>
      </c>
      <c r="G15" s="7" t="s">
        <v>55</v>
      </c>
      <c r="H15" s="8" t="s">
        <v>56</v>
      </c>
      <c r="I15" s="9" t="s">
        <v>57</v>
      </c>
      <c r="J15" s="9" t="s">
        <v>58</v>
      </c>
      <c r="K15" s="9" t="s">
        <v>59</v>
      </c>
      <c r="L15" s="8" t="s">
        <v>60</v>
      </c>
      <c r="M15" s="8" t="s">
        <v>61</v>
      </c>
      <c r="N15" s="8" t="s">
        <v>62</v>
      </c>
      <c r="O15" s="9" t="s">
        <v>63</v>
      </c>
      <c r="P15" s="9" t="s">
        <v>64</v>
      </c>
      <c r="Q15" s="43" t="s">
        <v>65</v>
      </c>
      <c r="R15" s="508"/>
      <c r="S15" s="488"/>
      <c r="T15" s="488"/>
      <c r="U15" s="488"/>
    </row>
    <row r="16" spans="1:21" ht="62.25" customHeight="1">
      <c r="A16" s="489" t="s">
        <v>171</v>
      </c>
      <c r="B16" s="490" t="s">
        <v>178</v>
      </c>
      <c r="C16" s="496" t="s">
        <v>179</v>
      </c>
      <c r="D16" s="11" t="s">
        <v>180</v>
      </c>
      <c r="E16" s="494" t="s">
        <v>182</v>
      </c>
      <c r="F16" s="11"/>
      <c r="G16" s="11"/>
      <c r="H16" s="16"/>
      <c r="I16" s="13"/>
      <c r="J16" s="13"/>
      <c r="K16" s="16">
        <v>15</v>
      </c>
      <c r="L16" s="13"/>
      <c r="M16" s="13"/>
      <c r="N16" s="16"/>
      <c r="O16" s="17"/>
      <c r="P16" s="13"/>
      <c r="Q16" s="16"/>
      <c r="R16" s="14">
        <f>SUM(F16:Q16)</f>
        <v>15</v>
      </c>
      <c r="S16" s="11">
        <f>SUM(R16)</f>
        <v>15</v>
      </c>
      <c r="T16" s="512">
        <f>'AE1'!H55</f>
        <v>0</v>
      </c>
      <c r="U16" s="514">
        <f>S17/S16</f>
        <v>0.8</v>
      </c>
    </row>
    <row r="17" spans="1:21" ht="85.5" customHeight="1">
      <c r="A17" s="489"/>
      <c r="B17" s="509"/>
      <c r="C17" s="510"/>
      <c r="D17" s="36" t="s">
        <v>181</v>
      </c>
      <c r="E17" s="511"/>
      <c r="F17" s="36"/>
      <c r="G17" s="36"/>
      <c r="H17" s="39"/>
      <c r="I17" s="40"/>
      <c r="J17" s="40"/>
      <c r="K17" s="39">
        <v>12</v>
      </c>
      <c r="L17" s="40"/>
      <c r="M17" s="40"/>
      <c r="N17" s="39"/>
      <c r="O17" s="40"/>
      <c r="P17" s="40"/>
      <c r="Q17" s="39"/>
      <c r="R17" s="41">
        <f>SUM(F17:Q17)</f>
        <v>12</v>
      </c>
      <c r="S17" s="36">
        <f>SUM(R17)</f>
        <v>12</v>
      </c>
      <c r="T17" s="513"/>
      <c r="U17" s="515"/>
    </row>
    <row r="18" spans="1:21" ht="21.75" customHeight="1">
      <c r="A18" s="503" t="s">
        <v>161</v>
      </c>
      <c r="B18" s="503" t="s">
        <v>168</v>
      </c>
      <c r="C18" s="503" t="s">
        <v>163</v>
      </c>
      <c r="D18" s="503" t="s">
        <v>162</v>
      </c>
      <c r="E18" s="503" t="s">
        <v>153</v>
      </c>
      <c r="F18" s="504" t="s">
        <v>165</v>
      </c>
      <c r="G18" s="505"/>
      <c r="H18" s="505"/>
      <c r="I18" s="505"/>
      <c r="J18" s="505"/>
      <c r="K18" s="505"/>
      <c r="L18" s="505"/>
      <c r="M18" s="505"/>
      <c r="N18" s="505"/>
      <c r="O18" s="505"/>
      <c r="P18" s="505"/>
      <c r="Q18" s="506"/>
      <c r="R18" s="507" t="s">
        <v>26</v>
      </c>
      <c r="S18" s="487" t="s">
        <v>66</v>
      </c>
      <c r="T18" s="487" t="s">
        <v>67</v>
      </c>
      <c r="U18" s="487" t="s">
        <v>68</v>
      </c>
    </row>
    <row r="19" spans="1:21" ht="34.5" customHeight="1">
      <c r="A19" s="503"/>
      <c r="B19" s="503"/>
      <c r="C19" s="503"/>
      <c r="D19" s="503"/>
      <c r="E19" s="503"/>
      <c r="F19" s="42" t="s">
        <v>54</v>
      </c>
      <c r="G19" s="7" t="s">
        <v>55</v>
      </c>
      <c r="H19" s="8" t="s">
        <v>56</v>
      </c>
      <c r="I19" s="9" t="s">
        <v>57</v>
      </c>
      <c r="J19" s="9" t="s">
        <v>58</v>
      </c>
      <c r="K19" s="9" t="s">
        <v>59</v>
      </c>
      <c r="L19" s="8" t="s">
        <v>60</v>
      </c>
      <c r="M19" s="8" t="s">
        <v>61</v>
      </c>
      <c r="N19" s="8" t="s">
        <v>62</v>
      </c>
      <c r="O19" s="9" t="s">
        <v>63</v>
      </c>
      <c r="P19" s="9" t="s">
        <v>64</v>
      </c>
      <c r="Q19" s="43" t="s">
        <v>65</v>
      </c>
      <c r="R19" s="508"/>
      <c r="S19" s="488"/>
      <c r="T19" s="488"/>
      <c r="U19" s="488"/>
    </row>
    <row r="20" spans="1:21" ht="69" customHeight="1">
      <c r="A20" s="489" t="s">
        <v>172</v>
      </c>
      <c r="B20" s="490"/>
      <c r="C20" s="492"/>
      <c r="D20" s="10"/>
      <c r="E20" s="494"/>
      <c r="F20" s="11"/>
      <c r="G20" s="11"/>
      <c r="H20" s="16"/>
      <c r="I20" s="13"/>
      <c r="J20" s="13"/>
      <c r="K20" s="13"/>
      <c r="L20" s="13"/>
      <c r="M20" s="13"/>
      <c r="N20" s="13"/>
      <c r="O20" s="13"/>
      <c r="P20" s="17"/>
      <c r="Q20" s="13"/>
      <c r="R20" s="14"/>
      <c r="S20" s="11"/>
      <c r="T20" s="496"/>
      <c r="U20" s="498"/>
    </row>
    <row r="21" spans="1:21" ht="80.25" customHeight="1">
      <c r="A21" s="489"/>
      <c r="B21" s="491"/>
      <c r="C21" s="493"/>
      <c r="D21" s="10"/>
      <c r="E21" s="495"/>
      <c r="F21" s="11"/>
      <c r="G21" s="11"/>
      <c r="H21" s="12"/>
      <c r="I21" s="13"/>
      <c r="J21" s="13"/>
      <c r="K21" s="13"/>
      <c r="L21" s="13"/>
      <c r="M21" s="13"/>
      <c r="N21" s="13"/>
      <c r="O21" s="13"/>
      <c r="P21" s="13"/>
      <c r="Q21" s="13"/>
      <c r="R21" s="14"/>
      <c r="S21" s="11"/>
      <c r="T21" s="497"/>
      <c r="U21" s="499"/>
    </row>
    <row r="22" spans="1:21" ht="47.25" customHeight="1">
      <c r="A22" s="500" t="s">
        <v>173</v>
      </c>
      <c r="B22" s="501"/>
      <c r="C22" s="501"/>
      <c r="D22" s="501"/>
      <c r="E22" s="501"/>
      <c r="F22" s="501"/>
      <c r="G22" s="501"/>
      <c r="H22" s="501"/>
      <c r="I22" s="501"/>
      <c r="J22" s="501"/>
      <c r="K22" s="501"/>
      <c r="L22" s="501"/>
      <c r="M22" s="501"/>
      <c r="N22" s="501"/>
      <c r="O22" s="501"/>
      <c r="P22" s="501"/>
      <c r="Q22" s="501"/>
      <c r="R22" s="501"/>
      <c r="S22" s="501"/>
      <c r="T22" s="501"/>
      <c r="U22" s="502"/>
    </row>
    <row r="23" spans="1:21" ht="21.75" customHeight="1">
      <c r="A23" s="507" t="s">
        <v>161</v>
      </c>
      <c r="B23" s="507" t="s">
        <v>168</v>
      </c>
      <c r="C23" s="507" t="s">
        <v>163</v>
      </c>
      <c r="D23" s="507" t="s">
        <v>162</v>
      </c>
      <c r="E23" s="507" t="s">
        <v>153</v>
      </c>
      <c r="F23" s="504" t="s">
        <v>165</v>
      </c>
      <c r="G23" s="505"/>
      <c r="H23" s="505"/>
      <c r="I23" s="505"/>
      <c r="J23" s="505"/>
      <c r="K23" s="505"/>
      <c r="L23" s="505"/>
      <c r="M23" s="505"/>
      <c r="N23" s="505"/>
      <c r="O23" s="505"/>
      <c r="P23" s="505"/>
      <c r="Q23" s="506"/>
      <c r="R23" s="507" t="s">
        <v>26</v>
      </c>
      <c r="S23" s="487" t="s">
        <v>66</v>
      </c>
      <c r="T23" s="487" t="s">
        <v>67</v>
      </c>
      <c r="U23" s="487" t="s">
        <v>68</v>
      </c>
    </row>
    <row r="24" spans="1:21" ht="36.75" customHeight="1">
      <c r="A24" s="508"/>
      <c r="B24" s="508"/>
      <c r="C24" s="508"/>
      <c r="D24" s="508"/>
      <c r="E24" s="508"/>
      <c r="F24" s="42" t="s">
        <v>54</v>
      </c>
      <c r="G24" s="7" t="s">
        <v>55</v>
      </c>
      <c r="H24" s="8" t="s">
        <v>56</v>
      </c>
      <c r="I24" s="9" t="s">
        <v>57</v>
      </c>
      <c r="J24" s="9" t="s">
        <v>58</v>
      </c>
      <c r="K24" s="9" t="s">
        <v>59</v>
      </c>
      <c r="L24" s="8" t="s">
        <v>60</v>
      </c>
      <c r="M24" s="8" t="s">
        <v>61</v>
      </c>
      <c r="N24" s="8" t="s">
        <v>62</v>
      </c>
      <c r="O24" s="9" t="s">
        <v>63</v>
      </c>
      <c r="P24" s="9" t="s">
        <v>64</v>
      </c>
      <c r="Q24" s="43" t="s">
        <v>65</v>
      </c>
      <c r="R24" s="508"/>
      <c r="S24" s="488"/>
      <c r="T24" s="488"/>
      <c r="U24" s="488"/>
    </row>
    <row r="25" spans="1:21" ht="71.25" customHeight="1">
      <c r="A25" s="489" t="s">
        <v>189</v>
      </c>
      <c r="B25" s="490" t="s">
        <v>160</v>
      </c>
      <c r="C25" s="492"/>
      <c r="D25" s="37"/>
      <c r="E25" s="494"/>
      <c r="F25" s="11"/>
      <c r="G25" s="11"/>
      <c r="H25" s="16"/>
      <c r="I25" s="13"/>
      <c r="J25" s="13"/>
      <c r="K25" s="13"/>
      <c r="L25" s="13"/>
      <c r="M25" s="13"/>
      <c r="N25" s="13"/>
      <c r="O25" s="13"/>
      <c r="P25" s="17"/>
      <c r="Q25" s="13"/>
      <c r="R25" s="14"/>
      <c r="S25" s="11"/>
      <c r="T25" s="496"/>
      <c r="U25" s="498"/>
    </row>
    <row r="26" spans="1:21" ht="78" customHeight="1">
      <c r="A26" s="489"/>
      <c r="B26" s="491"/>
      <c r="C26" s="493"/>
      <c r="D26" s="38"/>
      <c r="E26" s="495"/>
      <c r="F26" s="11"/>
      <c r="G26" s="11"/>
      <c r="H26" s="12"/>
      <c r="I26" s="13"/>
      <c r="J26" s="13"/>
      <c r="K26" s="13"/>
      <c r="L26" s="13"/>
      <c r="M26" s="13"/>
      <c r="N26" s="13"/>
      <c r="O26" s="13"/>
      <c r="P26" s="13"/>
      <c r="Q26" s="13"/>
      <c r="R26" s="14"/>
      <c r="S26" s="11"/>
      <c r="T26" s="497"/>
      <c r="U26" s="499"/>
    </row>
    <row r="27" spans="1:21" ht="28.5" customHeight="1">
      <c r="A27" s="503" t="s">
        <v>161</v>
      </c>
      <c r="B27" s="503" t="s">
        <v>168</v>
      </c>
      <c r="C27" s="503" t="s">
        <v>163</v>
      </c>
      <c r="D27" s="503" t="s">
        <v>162</v>
      </c>
      <c r="E27" s="503" t="s">
        <v>153</v>
      </c>
      <c r="F27" s="504" t="s">
        <v>165</v>
      </c>
      <c r="G27" s="505"/>
      <c r="H27" s="505"/>
      <c r="I27" s="505"/>
      <c r="J27" s="505"/>
      <c r="K27" s="505"/>
      <c r="L27" s="505"/>
      <c r="M27" s="505"/>
      <c r="N27" s="505"/>
      <c r="O27" s="505"/>
      <c r="P27" s="505"/>
      <c r="Q27" s="506"/>
      <c r="R27" s="507" t="s">
        <v>26</v>
      </c>
      <c r="S27" s="487" t="s">
        <v>66</v>
      </c>
      <c r="T27" s="487" t="s">
        <v>67</v>
      </c>
      <c r="U27" s="487" t="s">
        <v>68</v>
      </c>
    </row>
    <row r="28" spans="1:21" ht="36" customHeight="1">
      <c r="A28" s="503"/>
      <c r="B28" s="503"/>
      <c r="C28" s="503"/>
      <c r="D28" s="503"/>
      <c r="E28" s="503"/>
      <c r="F28" s="42" t="s">
        <v>54</v>
      </c>
      <c r="G28" s="7" t="s">
        <v>55</v>
      </c>
      <c r="H28" s="8" t="s">
        <v>56</v>
      </c>
      <c r="I28" s="9" t="s">
        <v>57</v>
      </c>
      <c r="J28" s="9" t="s">
        <v>58</v>
      </c>
      <c r="K28" s="9" t="s">
        <v>59</v>
      </c>
      <c r="L28" s="8" t="s">
        <v>60</v>
      </c>
      <c r="M28" s="8" t="s">
        <v>61</v>
      </c>
      <c r="N28" s="8" t="s">
        <v>62</v>
      </c>
      <c r="O28" s="9" t="s">
        <v>63</v>
      </c>
      <c r="P28" s="9" t="s">
        <v>64</v>
      </c>
      <c r="Q28" s="43" t="s">
        <v>65</v>
      </c>
      <c r="R28" s="508"/>
      <c r="S28" s="488"/>
      <c r="T28" s="488"/>
      <c r="U28" s="488"/>
    </row>
    <row r="29" spans="1:21" ht="76.5" customHeight="1">
      <c r="A29" s="489" t="s">
        <v>190</v>
      </c>
      <c r="B29" s="490" t="s">
        <v>160</v>
      </c>
      <c r="C29" s="492"/>
      <c r="D29" s="37"/>
      <c r="E29" s="494"/>
      <c r="F29" s="11"/>
      <c r="G29" s="11"/>
      <c r="H29" s="16"/>
      <c r="I29" s="13"/>
      <c r="J29" s="13"/>
      <c r="K29" s="13"/>
      <c r="L29" s="13"/>
      <c r="M29" s="13"/>
      <c r="N29" s="13"/>
      <c r="O29" s="13"/>
      <c r="P29" s="17"/>
      <c r="Q29" s="13"/>
      <c r="R29" s="14"/>
      <c r="S29" s="11"/>
      <c r="T29" s="496"/>
      <c r="U29" s="498"/>
    </row>
    <row r="30" spans="1:21" ht="87" customHeight="1">
      <c r="A30" s="489"/>
      <c r="B30" s="491"/>
      <c r="C30" s="493"/>
      <c r="D30" s="38"/>
      <c r="E30" s="495"/>
      <c r="F30" s="11"/>
      <c r="G30" s="11"/>
      <c r="H30" s="12"/>
      <c r="I30" s="13"/>
      <c r="J30" s="13"/>
      <c r="K30" s="13"/>
      <c r="L30" s="13"/>
      <c r="M30" s="13"/>
      <c r="N30" s="13"/>
      <c r="O30" s="13"/>
      <c r="P30" s="13"/>
      <c r="Q30" s="13"/>
      <c r="R30" s="14"/>
      <c r="S30" s="11"/>
      <c r="T30" s="497"/>
      <c r="U30" s="499"/>
    </row>
    <row r="31" spans="1:21" ht="28.5" customHeight="1">
      <c r="A31" s="503" t="s">
        <v>161</v>
      </c>
      <c r="B31" s="503" t="s">
        <v>168</v>
      </c>
      <c r="C31" s="503" t="s">
        <v>163</v>
      </c>
      <c r="D31" s="503" t="s">
        <v>162</v>
      </c>
      <c r="E31" s="503" t="s">
        <v>153</v>
      </c>
      <c r="F31" s="504" t="s">
        <v>165</v>
      </c>
      <c r="G31" s="505"/>
      <c r="H31" s="505"/>
      <c r="I31" s="505"/>
      <c r="J31" s="505"/>
      <c r="K31" s="505"/>
      <c r="L31" s="505"/>
      <c r="M31" s="505"/>
      <c r="N31" s="505"/>
      <c r="O31" s="505"/>
      <c r="P31" s="505"/>
      <c r="Q31" s="506"/>
      <c r="R31" s="507" t="s">
        <v>26</v>
      </c>
      <c r="S31" s="487" t="s">
        <v>66</v>
      </c>
      <c r="T31" s="487" t="s">
        <v>67</v>
      </c>
      <c r="U31" s="487" t="s">
        <v>68</v>
      </c>
    </row>
    <row r="32" spans="1:21" ht="39" customHeight="1">
      <c r="A32" s="503"/>
      <c r="B32" s="503"/>
      <c r="C32" s="503"/>
      <c r="D32" s="503"/>
      <c r="E32" s="503"/>
      <c r="F32" s="42"/>
      <c r="G32" s="7" t="s">
        <v>55</v>
      </c>
      <c r="H32" s="8" t="s">
        <v>56</v>
      </c>
      <c r="I32" s="9" t="s">
        <v>57</v>
      </c>
      <c r="J32" s="9" t="s">
        <v>58</v>
      </c>
      <c r="K32" s="9" t="s">
        <v>59</v>
      </c>
      <c r="L32" s="8" t="s">
        <v>60</v>
      </c>
      <c r="M32" s="8" t="s">
        <v>61</v>
      </c>
      <c r="N32" s="8" t="s">
        <v>62</v>
      </c>
      <c r="O32" s="9" t="s">
        <v>63</v>
      </c>
      <c r="P32" s="9" t="s">
        <v>64</v>
      </c>
      <c r="Q32" s="43" t="s">
        <v>65</v>
      </c>
      <c r="R32" s="508"/>
      <c r="S32" s="488"/>
      <c r="T32" s="488"/>
      <c r="U32" s="488"/>
    </row>
    <row r="33" spans="1:21" ht="74.25" customHeight="1">
      <c r="A33" s="489" t="s">
        <v>191</v>
      </c>
      <c r="B33" s="490" t="s">
        <v>160</v>
      </c>
      <c r="C33" s="492"/>
      <c r="D33" s="37"/>
      <c r="E33" s="494"/>
      <c r="F33" s="11"/>
      <c r="G33" s="11"/>
      <c r="H33" s="16"/>
      <c r="I33" s="13"/>
      <c r="J33" s="13"/>
      <c r="K33" s="13"/>
      <c r="L33" s="13"/>
      <c r="M33" s="13"/>
      <c r="N33" s="13"/>
      <c r="O33" s="13"/>
      <c r="P33" s="17"/>
      <c r="Q33" s="13"/>
      <c r="R33" s="14"/>
      <c r="S33" s="11"/>
      <c r="T33" s="496"/>
      <c r="U33" s="498"/>
    </row>
    <row r="34" spans="1:21" ht="81.75" customHeight="1">
      <c r="A34" s="489"/>
      <c r="B34" s="491"/>
      <c r="C34" s="493"/>
      <c r="D34" s="38"/>
      <c r="E34" s="495"/>
      <c r="F34" s="11"/>
      <c r="G34" s="11"/>
      <c r="H34" s="12"/>
      <c r="I34" s="13"/>
      <c r="J34" s="13"/>
      <c r="K34" s="13"/>
      <c r="L34" s="13"/>
      <c r="M34" s="13"/>
      <c r="N34" s="13"/>
      <c r="O34" s="13"/>
      <c r="P34" s="13"/>
      <c r="Q34" s="13"/>
      <c r="R34" s="14"/>
      <c r="S34" s="11"/>
      <c r="T34" s="497"/>
      <c r="U34" s="499"/>
    </row>
    <row r="35" spans="1:21" ht="46.5" customHeight="1">
      <c r="A35" s="500" t="s">
        <v>174</v>
      </c>
      <c r="B35" s="501"/>
      <c r="C35" s="501"/>
      <c r="D35" s="501"/>
      <c r="E35" s="501"/>
      <c r="F35" s="501"/>
      <c r="G35" s="501"/>
      <c r="H35" s="501"/>
      <c r="I35" s="501"/>
      <c r="J35" s="501"/>
      <c r="K35" s="501"/>
      <c r="L35" s="501"/>
      <c r="M35" s="501"/>
      <c r="N35" s="501"/>
      <c r="O35" s="501"/>
      <c r="P35" s="501"/>
      <c r="Q35" s="501"/>
      <c r="R35" s="501"/>
      <c r="S35" s="501"/>
      <c r="T35" s="501"/>
      <c r="U35" s="502"/>
    </row>
    <row r="36" spans="1:21" ht="22.5" customHeight="1">
      <c r="A36" s="503" t="s">
        <v>161</v>
      </c>
      <c r="B36" s="503" t="s">
        <v>168</v>
      </c>
      <c r="C36" s="503" t="s">
        <v>163</v>
      </c>
      <c r="D36" s="503" t="s">
        <v>162</v>
      </c>
      <c r="E36" s="503" t="s">
        <v>153</v>
      </c>
      <c r="F36" s="504" t="s">
        <v>165</v>
      </c>
      <c r="G36" s="505"/>
      <c r="H36" s="505"/>
      <c r="I36" s="505"/>
      <c r="J36" s="505"/>
      <c r="K36" s="505"/>
      <c r="L36" s="505"/>
      <c r="M36" s="505"/>
      <c r="N36" s="505"/>
      <c r="O36" s="505"/>
      <c r="P36" s="505"/>
      <c r="Q36" s="506"/>
      <c r="R36" s="507" t="s">
        <v>26</v>
      </c>
      <c r="S36" s="487" t="s">
        <v>66</v>
      </c>
      <c r="T36" s="487" t="s">
        <v>67</v>
      </c>
      <c r="U36" s="487" t="s">
        <v>68</v>
      </c>
    </row>
    <row r="37" spans="1:21" ht="32.25" customHeight="1">
      <c r="A37" s="503"/>
      <c r="B37" s="503"/>
      <c r="C37" s="503"/>
      <c r="D37" s="503"/>
      <c r="E37" s="503"/>
      <c r="F37" s="42"/>
      <c r="G37" s="7" t="s">
        <v>55</v>
      </c>
      <c r="H37" s="8" t="s">
        <v>56</v>
      </c>
      <c r="I37" s="9" t="s">
        <v>57</v>
      </c>
      <c r="J37" s="9" t="s">
        <v>58</v>
      </c>
      <c r="K37" s="9" t="s">
        <v>59</v>
      </c>
      <c r="L37" s="8" t="s">
        <v>60</v>
      </c>
      <c r="M37" s="8" t="s">
        <v>61</v>
      </c>
      <c r="N37" s="8" t="s">
        <v>62</v>
      </c>
      <c r="O37" s="9" t="s">
        <v>63</v>
      </c>
      <c r="P37" s="9" t="s">
        <v>64</v>
      </c>
      <c r="Q37" s="43" t="s">
        <v>65</v>
      </c>
      <c r="R37" s="508"/>
      <c r="S37" s="488"/>
      <c r="T37" s="488"/>
      <c r="U37" s="488"/>
    </row>
    <row r="38" spans="1:21" ht="69.75" customHeight="1">
      <c r="A38" s="489" t="s">
        <v>192</v>
      </c>
      <c r="B38" s="490" t="s">
        <v>160</v>
      </c>
      <c r="C38" s="492"/>
      <c r="D38" s="37"/>
      <c r="E38" s="494"/>
      <c r="F38" s="11"/>
      <c r="G38" s="11"/>
      <c r="H38" s="16"/>
      <c r="I38" s="13"/>
      <c r="J38" s="13"/>
      <c r="K38" s="13"/>
      <c r="L38" s="13"/>
      <c r="M38" s="13"/>
      <c r="N38" s="13"/>
      <c r="O38" s="13"/>
      <c r="P38" s="17"/>
      <c r="Q38" s="13"/>
      <c r="R38" s="14"/>
      <c r="S38" s="11"/>
      <c r="T38" s="496"/>
      <c r="U38" s="498"/>
    </row>
    <row r="39" spans="1:21" ht="72.75" customHeight="1">
      <c r="A39" s="489"/>
      <c r="B39" s="491"/>
      <c r="C39" s="493"/>
      <c r="D39" s="38"/>
      <c r="E39" s="495"/>
      <c r="F39" s="11"/>
      <c r="G39" s="11"/>
      <c r="H39" s="12"/>
      <c r="I39" s="13"/>
      <c r="J39" s="13"/>
      <c r="K39" s="13"/>
      <c r="L39" s="13"/>
      <c r="M39" s="13"/>
      <c r="N39" s="13"/>
      <c r="O39" s="13"/>
      <c r="P39" s="13"/>
      <c r="Q39" s="13"/>
      <c r="R39" s="14"/>
      <c r="S39" s="11"/>
      <c r="T39" s="497"/>
      <c r="U39" s="499"/>
    </row>
    <row r="40" spans="1:21" ht="22.5" customHeight="1">
      <c r="A40" s="503" t="s">
        <v>161</v>
      </c>
      <c r="B40" s="503" t="s">
        <v>168</v>
      </c>
      <c r="C40" s="503" t="s">
        <v>163</v>
      </c>
      <c r="D40" s="503" t="s">
        <v>162</v>
      </c>
      <c r="E40" s="503" t="s">
        <v>153</v>
      </c>
      <c r="F40" s="504" t="s">
        <v>165</v>
      </c>
      <c r="G40" s="505"/>
      <c r="H40" s="505"/>
      <c r="I40" s="505"/>
      <c r="J40" s="505"/>
      <c r="K40" s="505"/>
      <c r="L40" s="505"/>
      <c r="M40" s="505"/>
      <c r="N40" s="505"/>
      <c r="O40" s="505"/>
      <c r="P40" s="505"/>
      <c r="Q40" s="506"/>
      <c r="R40" s="507" t="s">
        <v>26</v>
      </c>
      <c r="S40" s="487" t="s">
        <v>66</v>
      </c>
      <c r="T40" s="487" t="s">
        <v>67</v>
      </c>
      <c r="U40" s="487" t="s">
        <v>68</v>
      </c>
    </row>
    <row r="41" spans="1:21" ht="33" customHeight="1">
      <c r="A41" s="503"/>
      <c r="B41" s="503"/>
      <c r="C41" s="503"/>
      <c r="D41" s="503"/>
      <c r="E41" s="503"/>
      <c r="F41" s="42"/>
      <c r="G41" s="7" t="s">
        <v>55</v>
      </c>
      <c r="H41" s="8" t="s">
        <v>56</v>
      </c>
      <c r="I41" s="9" t="s">
        <v>57</v>
      </c>
      <c r="J41" s="9" t="s">
        <v>58</v>
      </c>
      <c r="K41" s="9" t="s">
        <v>59</v>
      </c>
      <c r="L41" s="8" t="s">
        <v>60</v>
      </c>
      <c r="M41" s="8" t="s">
        <v>61</v>
      </c>
      <c r="N41" s="8" t="s">
        <v>62</v>
      </c>
      <c r="O41" s="9" t="s">
        <v>63</v>
      </c>
      <c r="P41" s="9" t="s">
        <v>64</v>
      </c>
      <c r="Q41" s="43" t="s">
        <v>65</v>
      </c>
      <c r="R41" s="508"/>
      <c r="S41" s="488"/>
      <c r="T41" s="488"/>
      <c r="U41" s="488"/>
    </row>
    <row r="42" spans="1:21" ht="72.75" customHeight="1">
      <c r="A42" s="489" t="s">
        <v>193</v>
      </c>
      <c r="B42" s="490" t="s">
        <v>160</v>
      </c>
      <c r="C42" s="492"/>
      <c r="D42" s="37"/>
      <c r="E42" s="494"/>
      <c r="F42" s="11"/>
      <c r="G42" s="11"/>
      <c r="H42" s="16"/>
      <c r="I42" s="13"/>
      <c r="J42" s="13"/>
      <c r="K42" s="13"/>
      <c r="L42" s="13"/>
      <c r="M42" s="13"/>
      <c r="N42" s="13"/>
      <c r="O42" s="13"/>
      <c r="P42" s="17"/>
      <c r="Q42" s="13"/>
      <c r="R42" s="14"/>
      <c r="S42" s="11"/>
      <c r="T42" s="496"/>
      <c r="U42" s="498"/>
    </row>
    <row r="43" spans="1:21" ht="80.25" customHeight="1">
      <c r="A43" s="489"/>
      <c r="B43" s="491"/>
      <c r="C43" s="493"/>
      <c r="D43" s="38"/>
      <c r="E43" s="495"/>
      <c r="F43" s="11"/>
      <c r="G43" s="11"/>
      <c r="H43" s="12"/>
      <c r="I43" s="13"/>
      <c r="J43" s="13"/>
      <c r="K43" s="13"/>
      <c r="L43" s="13"/>
      <c r="M43" s="13"/>
      <c r="N43" s="13"/>
      <c r="O43" s="13"/>
      <c r="P43" s="13"/>
      <c r="Q43" s="13"/>
      <c r="R43" s="14"/>
      <c r="S43" s="11"/>
      <c r="T43" s="497"/>
      <c r="U43" s="499"/>
    </row>
    <row r="44" spans="1:21" ht="30.75" customHeight="1">
      <c r="A44" s="503" t="s">
        <v>161</v>
      </c>
      <c r="B44" s="503" t="s">
        <v>168</v>
      </c>
      <c r="C44" s="503" t="s">
        <v>163</v>
      </c>
      <c r="D44" s="503" t="s">
        <v>162</v>
      </c>
      <c r="E44" s="503" t="s">
        <v>153</v>
      </c>
      <c r="F44" s="504" t="s">
        <v>165</v>
      </c>
      <c r="G44" s="505"/>
      <c r="H44" s="505"/>
      <c r="I44" s="505"/>
      <c r="J44" s="505"/>
      <c r="K44" s="505"/>
      <c r="L44" s="505"/>
      <c r="M44" s="505"/>
      <c r="N44" s="505"/>
      <c r="O44" s="505"/>
      <c r="P44" s="505"/>
      <c r="Q44" s="506"/>
      <c r="R44" s="507" t="s">
        <v>26</v>
      </c>
      <c r="S44" s="487" t="s">
        <v>66</v>
      </c>
      <c r="T44" s="487" t="s">
        <v>67</v>
      </c>
      <c r="U44" s="487" t="s">
        <v>68</v>
      </c>
    </row>
    <row r="45" spans="1:21" ht="33.75" customHeight="1">
      <c r="A45" s="503"/>
      <c r="B45" s="503"/>
      <c r="C45" s="503"/>
      <c r="D45" s="503"/>
      <c r="E45" s="503"/>
      <c r="F45" s="42"/>
      <c r="G45" s="7" t="s">
        <v>55</v>
      </c>
      <c r="H45" s="8" t="s">
        <v>56</v>
      </c>
      <c r="I45" s="9" t="s">
        <v>57</v>
      </c>
      <c r="J45" s="9" t="s">
        <v>58</v>
      </c>
      <c r="K45" s="9" t="s">
        <v>59</v>
      </c>
      <c r="L45" s="8" t="s">
        <v>60</v>
      </c>
      <c r="M45" s="8" t="s">
        <v>61</v>
      </c>
      <c r="N45" s="8" t="s">
        <v>62</v>
      </c>
      <c r="O45" s="9" t="s">
        <v>63</v>
      </c>
      <c r="P45" s="9" t="s">
        <v>64</v>
      </c>
      <c r="Q45" s="43" t="s">
        <v>65</v>
      </c>
      <c r="R45" s="508"/>
      <c r="S45" s="488"/>
      <c r="T45" s="488"/>
      <c r="U45" s="488"/>
    </row>
    <row r="46" spans="1:21" ht="75.75" customHeight="1">
      <c r="A46" s="489" t="s">
        <v>194</v>
      </c>
      <c r="B46" s="490" t="s">
        <v>160</v>
      </c>
      <c r="C46" s="492"/>
      <c r="D46" s="37"/>
      <c r="E46" s="494"/>
      <c r="F46" s="11"/>
      <c r="G46" s="11"/>
      <c r="H46" s="16"/>
      <c r="I46" s="13"/>
      <c r="J46" s="13"/>
      <c r="K46" s="13"/>
      <c r="L46" s="13"/>
      <c r="M46" s="13"/>
      <c r="N46" s="13"/>
      <c r="O46" s="13"/>
      <c r="P46" s="17"/>
      <c r="Q46" s="13"/>
      <c r="R46" s="14"/>
      <c r="S46" s="11"/>
      <c r="T46" s="496"/>
      <c r="U46" s="498"/>
    </row>
    <row r="47" spans="1:21" ht="72.75" customHeight="1">
      <c r="A47" s="489"/>
      <c r="B47" s="491"/>
      <c r="C47" s="493"/>
      <c r="D47" s="38"/>
      <c r="E47" s="495"/>
      <c r="F47" s="11"/>
      <c r="G47" s="11"/>
      <c r="H47" s="12"/>
      <c r="I47" s="13"/>
      <c r="J47" s="13"/>
      <c r="K47" s="13"/>
      <c r="L47" s="13"/>
      <c r="M47" s="13"/>
      <c r="N47" s="13"/>
      <c r="O47" s="13"/>
      <c r="P47" s="13"/>
      <c r="Q47" s="13"/>
      <c r="R47" s="14"/>
      <c r="S47" s="11"/>
      <c r="T47" s="497"/>
      <c r="U47" s="499"/>
    </row>
    <row r="48" spans="1:21" ht="52.5" customHeight="1">
      <c r="A48" s="500" t="s">
        <v>175</v>
      </c>
      <c r="B48" s="501"/>
      <c r="C48" s="501"/>
      <c r="D48" s="501"/>
      <c r="E48" s="501"/>
      <c r="F48" s="501"/>
      <c r="G48" s="501"/>
      <c r="H48" s="501"/>
      <c r="I48" s="501"/>
      <c r="J48" s="501"/>
      <c r="K48" s="501"/>
      <c r="L48" s="501"/>
      <c r="M48" s="501"/>
      <c r="N48" s="501"/>
      <c r="O48" s="501"/>
      <c r="P48" s="501"/>
      <c r="Q48" s="501"/>
      <c r="R48" s="501"/>
      <c r="S48" s="501"/>
      <c r="T48" s="501"/>
      <c r="U48" s="502"/>
    </row>
    <row r="49" spans="1:21" ht="27" customHeight="1">
      <c r="A49" s="503" t="s">
        <v>161</v>
      </c>
      <c r="B49" s="503" t="s">
        <v>168</v>
      </c>
      <c r="C49" s="503" t="s">
        <v>163</v>
      </c>
      <c r="D49" s="503" t="s">
        <v>162</v>
      </c>
      <c r="E49" s="503" t="s">
        <v>153</v>
      </c>
      <c r="F49" s="504" t="s">
        <v>165</v>
      </c>
      <c r="G49" s="505"/>
      <c r="H49" s="505"/>
      <c r="I49" s="505"/>
      <c r="J49" s="505"/>
      <c r="K49" s="505"/>
      <c r="L49" s="505"/>
      <c r="M49" s="505"/>
      <c r="N49" s="505"/>
      <c r="O49" s="505"/>
      <c r="P49" s="505"/>
      <c r="Q49" s="506"/>
      <c r="R49" s="507" t="s">
        <v>26</v>
      </c>
      <c r="S49" s="487" t="s">
        <v>66</v>
      </c>
      <c r="T49" s="487" t="s">
        <v>67</v>
      </c>
      <c r="U49" s="487" t="s">
        <v>68</v>
      </c>
    </row>
    <row r="50" spans="1:21" ht="34.5" customHeight="1">
      <c r="A50" s="503"/>
      <c r="B50" s="503"/>
      <c r="C50" s="503"/>
      <c r="D50" s="503"/>
      <c r="E50" s="503"/>
      <c r="F50" s="42"/>
      <c r="G50" s="7" t="s">
        <v>55</v>
      </c>
      <c r="H50" s="8" t="s">
        <v>56</v>
      </c>
      <c r="I50" s="9" t="s">
        <v>57</v>
      </c>
      <c r="J50" s="9" t="s">
        <v>58</v>
      </c>
      <c r="K50" s="9" t="s">
        <v>59</v>
      </c>
      <c r="L50" s="8" t="s">
        <v>60</v>
      </c>
      <c r="M50" s="8" t="s">
        <v>61</v>
      </c>
      <c r="N50" s="8" t="s">
        <v>62</v>
      </c>
      <c r="O50" s="9" t="s">
        <v>63</v>
      </c>
      <c r="P50" s="9" t="s">
        <v>64</v>
      </c>
      <c r="Q50" s="43" t="s">
        <v>65</v>
      </c>
      <c r="R50" s="508"/>
      <c r="S50" s="488"/>
      <c r="T50" s="488"/>
      <c r="U50" s="488"/>
    </row>
    <row r="51" spans="1:21" ht="68.25" customHeight="1">
      <c r="A51" s="489" t="s">
        <v>195</v>
      </c>
      <c r="B51" s="490" t="s">
        <v>160</v>
      </c>
      <c r="C51" s="492"/>
      <c r="D51" s="37"/>
      <c r="E51" s="494"/>
      <c r="F51" s="11"/>
      <c r="G51" s="11"/>
      <c r="H51" s="16"/>
      <c r="I51" s="13"/>
      <c r="J51" s="13"/>
      <c r="K51" s="13"/>
      <c r="L51" s="13"/>
      <c r="M51" s="13"/>
      <c r="N51" s="13"/>
      <c r="O51" s="13"/>
      <c r="P51" s="17"/>
      <c r="Q51" s="13"/>
      <c r="R51" s="14"/>
      <c r="S51" s="11"/>
      <c r="T51" s="496"/>
      <c r="U51" s="498"/>
    </row>
    <row r="52" spans="1:21" ht="81.75" customHeight="1">
      <c r="A52" s="489"/>
      <c r="B52" s="491"/>
      <c r="C52" s="493"/>
      <c r="D52" s="38"/>
      <c r="E52" s="495"/>
      <c r="F52" s="11"/>
      <c r="G52" s="11"/>
      <c r="H52" s="12"/>
      <c r="I52" s="13"/>
      <c r="J52" s="13"/>
      <c r="K52" s="13"/>
      <c r="L52" s="13"/>
      <c r="M52" s="13"/>
      <c r="N52" s="13"/>
      <c r="O52" s="13"/>
      <c r="P52" s="13"/>
      <c r="Q52" s="13"/>
      <c r="R52" s="14"/>
      <c r="S52" s="11"/>
      <c r="T52" s="497"/>
      <c r="U52" s="499"/>
    </row>
    <row r="53" spans="1:21" ht="24.75" customHeight="1">
      <c r="A53" s="503" t="s">
        <v>161</v>
      </c>
      <c r="B53" s="503" t="s">
        <v>168</v>
      </c>
      <c r="C53" s="503" t="s">
        <v>163</v>
      </c>
      <c r="D53" s="503" t="s">
        <v>162</v>
      </c>
      <c r="E53" s="503" t="s">
        <v>153</v>
      </c>
      <c r="F53" s="504" t="s">
        <v>165</v>
      </c>
      <c r="G53" s="505"/>
      <c r="H53" s="505"/>
      <c r="I53" s="505"/>
      <c r="J53" s="505"/>
      <c r="K53" s="505"/>
      <c r="L53" s="505"/>
      <c r="M53" s="505"/>
      <c r="N53" s="505"/>
      <c r="O53" s="505"/>
      <c r="P53" s="505"/>
      <c r="Q53" s="506"/>
      <c r="R53" s="507" t="s">
        <v>26</v>
      </c>
      <c r="S53" s="487" t="s">
        <v>66</v>
      </c>
      <c r="T53" s="487" t="s">
        <v>67</v>
      </c>
      <c r="U53" s="487" t="s">
        <v>68</v>
      </c>
    </row>
    <row r="54" spans="1:21" ht="30.75" customHeight="1">
      <c r="A54" s="503"/>
      <c r="B54" s="503"/>
      <c r="C54" s="503"/>
      <c r="D54" s="503"/>
      <c r="E54" s="503"/>
      <c r="F54" s="42"/>
      <c r="G54" s="7" t="s">
        <v>55</v>
      </c>
      <c r="H54" s="8" t="s">
        <v>56</v>
      </c>
      <c r="I54" s="9" t="s">
        <v>57</v>
      </c>
      <c r="J54" s="9" t="s">
        <v>58</v>
      </c>
      <c r="K54" s="9" t="s">
        <v>59</v>
      </c>
      <c r="L54" s="8" t="s">
        <v>60</v>
      </c>
      <c r="M54" s="8" t="s">
        <v>61</v>
      </c>
      <c r="N54" s="8" t="s">
        <v>62</v>
      </c>
      <c r="O54" s="9" t="s">
        <v>63</v>
      </c>
      <c r="P54" s="9" t="s">
        <v>64</v>
      </c>
      <c r="Q54" s="43" t="s">
        <v>65</v>
      </c>
      <c r="R54" s="508"/>
      <c r="S54" s="488"/>
      <c r="T54" s="488"/>
      <c r="U54" s="488"/>
    </row>
    <row r="55" spans="1:21" ht="68.25" customHeight="1">
      <c r="A55" s="489" t="s">
        <v>196</v>
      </c>
      <c r="B55" s="490" t="s">
        <v>160</v>
      </c>
      <c r="C55" s="492"/>
      <c r="D55" s="37"/>
      <c r="E55" s="494"/>
      <c r="F55" s="11"/>
      <c r="G55" s="11"/>
      <c r="H55" s="16"/>
      <c r="I55" s="13"/>
      <c r="J55" s="13"/>
      <c r="K55" s="13"/>
      <c r="L55" s="13"/>
      <c r="M55" s="13"/>
      <c r="N55" s="13"/>
      <c r="O55" s="13"/>
      <c r="P55" s="17"/>
      <c r="Q55" s="13"/>
      <c r="R55" s="14"/>
      <c r="S55" s="11"/>
      <c r="T55" s="496"/>
      <c r="U55" s="498"/>
    </row>
    <row r="56" spans="1:21" ht="91.5" customHeight="1">
      <c r="A56" s="489"/>
      <c r="B56" s="491"/>
      <c r="C56" s="493"/>
      <c r="D56" s="38"/>
      <c r="E56" s="495"/>
      <c r="F56" s="11"/>
      <c r="G56" s="11"/>
      <c r="H56" s="12"/>
      <c r="I56" s="13"/>
      <c r="J56" s="13"/>
      <c r="K56" s="13"/>
      <c r="L56" s="13"/>
      <c r="M56" s="13"/>
      <c r="N56" s="13"/>
      <c r="O56" s="13"/>
      <c r="P56" s="13"/>
      <c r="Q56" s="13"/>
      <c r="R56" s="14"/>
      <c r="S56" s="11"/>
      <c r="T56" s="497"/>
      <c r="U56" s="499"/>
    </row>
    <row r="57" spans="1:21" ht="24" customHeight="1">
      <c r="A57" s="503" t="s">
        <v>161</v>
      </c>
      <c r="B57" s="503" t="s">
        <v>168</v>
      </c>
      <c r="C57" s="503" t="s">
        <v>163</v>
      </c>
      <c r="D57" s="503" t="s">
        <v>162</v>
      </c>
      <c r="E57" s="503" t="s">
        <v>153</v>
      </c>
      <c r="F57" s="504" t="s">
        <v>165</v>
      </c>
      <c r="G57" s="505"/>
      <c r="H57" s="505"/>
      <c r="I57" s="505"/>
      <c r="J57" s="505"/>
      <c r="K57" s="505"/>
      <c r="L57" s="505"/>
      <c r="M57" s="505"/>
      <c r="N57" s="505"/>
      <c r="O57" s="505"/>
      <c r="P57" s="505"/>
      <c r="Q57" s="506"/>
      <c r="R57" s="507" t="s">
        <v>26</v>
      </c>
      <c r="S57" s="487" t="s">
        <v>66</v>
      </c>
      <c r="T57" s="487" t="s">
        <v>67</v>
      </c>
      <c r="U57" s="487" t="s">
        <v>68</v>
      </c>
    </row>
    <row r="58" spans="1:21" ht="27" customHeight="1">
      <c r="A58" s="503"/>
      <c r="B58" s="503"/>
      <c r="C58" s="503"/>
      <c r="D58" s="503"/>
      <c r="E58" s="503"/>
      <c r="F58" s="42"/>
      <c r="G58" s="7" t="s">
        <v>55</v>
      </c>
      <c r="H58" s="8" t="s">
        <v>56</v>
      </c>
      <c r="I58" s="9" t="s">
        <v>57</v>
      </c>
      <c r="J58" s="9" t="s">
        <v>58</v>
      </c>
      <c r="K58" s="9" t="s">
        <v>59</v>
      </c>
      <c r="L58" s="8" t="s">
        <v>60</v>
      </c>
      <c r="M58" s="8" t="s">
        <v>61</v>
      </c>
      <c r="N58" s="8" t="s">
        <v>62</v>
      </c>
      <c r="O58" s="9" t="s">
        <v>63</v>
      </c>
      <c r="P58" s="9" t="s">
        <v>64</v>
      </c>
      <c r="Q58" s="43" t="s">
        <v>65</v>
      </c>
      <c r="R58" s="508"/>
      <c r="S58" s="488"/>
      <c r="T58" s="488"/>
      <c r="U58" s="488"/>
    </row>
    <row r="59" spans="1:21" ht="57.75" customHeight="1">
      <c r="A59" s="489" t="s">
        <v>197</v>
      </c>
      <c r="B59" s="490" t="s">
        <v>160</v>
      </c>
      <c r="C59" s="492"/>
      <c r="D59" s="37"/>
      <c r="E59" s="494"/>
      <c r="F59" s="11"/>
      <c r="G59" s="11"/>
      <c r="H59" s="16"/>
      <c r="I59" s="13"/>
      <c r="J59" s="13"/>
      <c r="K59" s="13"/>
      <c r="L59" s="13"/>
      <c r="M59" s="13"/>
      <c r="N59" s="13"/>
      <c r="O59" s="13"/>
      <c r="P59" s="17"/>
      <c r="Q59" s="13"/>
      <c r="R59" s="14"/>
      <c r="S59" s="11"/>
      <c r="T59" s="496"/>
      <c r="U59" s="498"/>
    </row>
    <row r="60" spans="1:21" ht="111.75" customHeight="1">
      <c r="A60" s="489"/>
      <c r="B60" s="491"/>
      <c r="C60" s="493"/>
      <c r="D60" s="38"/>
      <c r="E60" s="495"/>
      <c r="F60" s="11"/>
      <c r="G60" s="11"/>
      <c r="H60" s="12"/>
      <c r="I60" s="13"/>
      <c r="J60" s="13"/>
      <c r="K60" s="13"/>
      <c r="L60" s="13"/>
      <c r="M60" s="13"/>
      <c r="N60" s="13"/>
      <c r="O60" s="13"/>
      <c r="P60" s="13"/>
      <c r="Q60" s="13"/>
      <c r="R60" s="14"/>
      <c r="S60" s="11"/>
      <c r="T60" s="497"/>
      <c r="U60" s="499"/>
    </row>
  </sheetData>
  <mergeCells count="209">
    <mergeCell ref="A1:U1"/>
    <mergeCell ref="A2:J2"/>
    <mergeCell ref="K2:U2"/>
    <mergeCell ref="A3:J3"/>
    <mergeCell ref="K3:U3"/>
    <mergeCell ref="A4:J4"/>
    <mergeCell ref="K4:U4"/>
    <mergeCell ref="A5:J5"/>
    <mergeCell ref="K5:U5"/>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S57:S58"/>
    <mergeCell ref="T57:T58"/>
    <mergeCell ref="U57:U58"/>
    <mergeCell ref="A59:A60"/>
    <mergeCell ref="B59:B60"/>
    <mergeCell ref="C59:C60"/>
    <mergeCell ref="E59:E60"/>
    <mergeCell ref="T59:T60"/>
    <mergeCell ref="U59:U6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A43"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557" t="s">
        <v>38</v>
      </c>
      <c r="C4" s="558"/>
      <c r="D4" s="558"/>
      <c r="E4" s="558"/>
      <c r="F4" s="558"/>
      <c r="G4" s="558"/>
      <c r="H4" s="558"/>
      <c r="I4" s="558"/>
    </row>
    <row r="5" spans="2:9" ht="19.5" customHeight="1">
      <c r="B5" s="559" t="s">
        <v>348</v>
      </c>
      <c r="C5" s="560"/>
      <c r="D5" s="560"/>
      <c r="E5" s="560"/>
      <c r="F5" s="560"/>
      <c r="G5" s="560"/>
      <c r="H5" s="560"/>
      <c r="I5" s="560"/>
    </row>
    <row r="6" spans="2:9" ht="31.5" customHeight="1">
      <c r="B6" s="561" t="s">
        <v>39</v>
      </c>
      <c r="C6" s="562"/>
      <c r="D6" s="563" t="str">
        <f>'FORMATO 2. POA - MIR'!D4:F4</f>
        <v xml:space="preserve">SECRETARIA GENERAL </v>
      </c>
      <c r="E6" s="564"/>
      <c r="F6" s="561" t="s">
        <v>42</v>
      </c>
      <c r="G6" s="565"/>
      <c r="H6" s="566"/>
      <c r="I6" s="566"/>
    </row>
    <row r="7" spans="2:9" ht="54" customHeight="1">
      <c r="B7" s="546" t="s">
        <v>40</v>
      </c>
      <c r="C7" s="547"/>
      <c r="D7" s="548" t="s">
        <v>346</v>
      </c>
      <c r="E7" s="549"/>
      <c r="F7" s="546" t="s">
        <v>43</v>
      </c>
      <c r="G7" s="550"/>
      <c r="H7" s="551" t="s">
        <v>343</v>
      </c>
      <c r="I7" s="551"/>
    </row>
    <row r="8" spans="2:9" ht="41.25" customHeight="1">
      <c r="B8" s="552" t="s">
        <v>41</v>
      </c>
      <c r="C8" s="553"/>
      <c r="D8" s="554" t="s">
        <v>169</v>
      </c>
      <c r="E8" s="555"/>
      <c r="F8" s="552" t="s">
        <v>44</v>
      </c>
      <c r="G8" s="556"/>
      <c r="H8" s="551" t="s">
        <v>343</v>
      </c>
      <c r="I8" s="551"/>
    </row>
    <row r="9" spans="2:9">
      <c r="B9" s="567" t="s">
        <v>91</v>
      </c>
      <c r="C9" s="567"/>
      <c r="D9" s="567"/>
      <c r="E9" s="567"/>
      <c r="F9" s="567"/>
      <c r="G9" s="567"/>
      <c r="H9" s="567"/>
      <c r="I9" s="567"/>
    </row>
    <row r="10" spans="2:9" ht="68.25" customHeight="1">
      <c r="B10" s="568" t="s">
        <v>92</v>
      </c>
      <c r="C10" s="568"/>
      <c r="D10" s="551" t="str">
        <f>'FORMATO 2. POA - MIR'!C9</f>
        <v xml:space="preserve">1. Acuerdo para un Gobierno
Cercano, Justo y Honesto
</v>
      </c>
      <c r="E10" s="569"/>
      <c r="F10" s="568" t="s">
        <v>93</v>
      </c>
      <c r="G10" s="568"/>
      <c r="H10" s="570" t="str">
        <f>'FORMATO 2. POA - MIR'!E9</f>
        <v xml:space="preserve">1.1.1 Contar con Servidores públicos empáticos y responsables, atendiendo directamente a la ciudadanía ante sus necesidades prioritarias.
</v>
      </c>
      <c r="I10" s="571"/>
    </row>
    <row r="11" spans="2:9" ht="54" customHeight="1">
      <c r="B11" s="568" t="s">
        <v>94</v>
      </c>
      <c r="C11" s="568"/>
      <c r="D11" s="551" t="str">
        <f>'FORMATO 2. POA - MIR'!C10</f>
        <v>Acuerdo 1. Zapotlán Seguro, con un Gobierno Transparente y Justo.</v>
      </c>
      <c r="E11" s="569"/>
      <c r="F11" s="568" t="s">
        <v>96</v>
      </c>
      <c r="G11" s="568"/>
      <c r="H11" s="570" t="str">
        <f>'FORMATO 2. POA - MIR'!E10</f>
        <v xml:space="preserve">1.1.1.1 Brindar capacitaciones constantes en materia de transparencia, rendición de cuentas, ética, etc. a los servidores públicos.
</v>
      </c>
      <c r="I11" s="571"/>
    </row>
    <row r="12" spans="2:9" ht="126" customHeight="1">
      <c r="B12" s="575" t="s">
        <v>97</v>
      </c>
      <c r="C12" s="575"/>
      <c r="D12" s="576" t="str">
        <f>'FORMATO 2. POA - MIR'!C11</f>
        <v xml:space="preserve">1.1 Garantizar un servicio público responsable, transparente, inclusivo y comprometido con la equidad, promoviendo la rendición de cuentas y la atención eficaz a las necesidades de la población.
</v>
      </c>
      <c r="E12" s="576"/>
      <c r="F12" s="568" t="s">
        <v>98</v>
      </c>
      <c r="G12" s="568"/>
      <c r="H12" s="570">
        <f>'FORMATO 2. POA - MIR'!E11</f>
        <v>0</v>
      </c>
      <c r="I12" s="571"/>
    </row>
    <row r="13" spans="2:9" ht="15" customHeight="1">
      <c r="B13" s="577" t="s">
        <v>140</v>
      </c>
      <c r="C13" s="578"/>
      <c r="D13" s="578"/>
      <c r="E13" s="578"/>
      <c r="F13" s="578"/>
      <c r="G13" s="578"/>
      <c r="H13" s="578"/>
      <c r="I13" s="579"/>
    </row>
    <row r="14" spans="2:9">
      <c r="B14" s="573" t="s">
        <v>45</v>
      </c>
      <c r="C14" s="573"/>
      <c r="D14" s="573"/>
      <c r="E14" s="573"/>
      <c r="F14" s="573"/>
      <c r="G14" s="573"/>
      <c r="H14" s="573"/>
      <c r="I14" s="573"/>
    </row>
    <row r="15" spans="2:9">
      <c r="B15" s="572" t="str">
        <f>CALENDARIZACION!B17</f>
        <v>ASESORIAS Y REVISION JURIDICA</v>
      </c>
      <c r="C15" s="572"/>
      <c r="D15" s="572"/>
      <c r="E15" s="572"/>
      <c r="F15" s="572"/>
      <c r="G15" s="572"/>
      <c r="H15" s="572"/>
      <c r="I15" s="572"/>
    </row>
    <row r="16" spans="2:9">
      <c r="B16" s="573" t="s">
        <v>48</v>
      </c>
      <c r="C16" s="573"/>
      <c r="D16" s="573"/>
      <c r="E16" s="573"/>
      <c r="F16" s="573"/>
      <c r="G16" s="573"/>
      <c r="H16" s="573"/>
      <c r="I16" s="573"/>
    </row>
    <row r="17" spans="2:9" ht="12.75" customHeight="1">
      <c r="B17" s="551" t="str">
        <f>CALENDARIZACION!C17</f>
        <v>PARJA. Porcentaje de asesorías y revisiones jurídicas para el ayuntamiento.</v>
      </c>
      <c r="C17" s="551"/>
      <c r="D17" s="551"/>
      <c r="E17" s="551"/>
      <c r="F17" s="551"/>
      <c r="G17" s="551"/>
      <c r="H17" s="551"/>
      <c r="I17" s="551"/>
    </row>
    <row r="18" spans="2:9" ht="18.75" customHeight="1">
      <c r="B18" s="560" t="s">
        <v>141</v>
      </c>
      <c r="C18" s="560"/>
      <c r="D18" s="560"/>
      <c r="E18" s="560"/>
      <c r="F18" s="560"/>
      <c r="G18" s="560"/>
      <c r="H18" s="560"/>
      <c r="I18" s="560"/>
    </row>
    <row r="19" spans="2:9">
      <c r="B19" s="574" t="s">
        <v>104</v>
      </c>
      <c r="C19" s="574"/>
      <c r="D19" s="574"/>
      <c r="E19" s="574"/>
      <c r="F19" s="574"/>
      <c r="G19" s="574"/>
      <c r="H19" s="574"/>
      <c r="I19" s="574"/>
    </row>
    <row r="20" spans="2:9">
      <c r="B20" s="551" t="str">
        <f>CALENDARIZACION!E17</f>
        <v>PARJA=(PARJP/ PARJR)*100%</v>
      </c>
      <c r="C20" s="551"/>
      <c r="D20" s="551"/>
      <c r="E20" s="551"/>
      <c r="F20" s="551"/>
      <c r="G20" s="551"/>
      <c r="H20" s="551"/>
      <c r="I20" s="551"/>
    </row>
    <row r="21" spans="2:9">
      <c r="B21" s="574" t="s">
        <v>106</v>
      </c>
      <c r="C21" s="574"/>
      <c r="D21" s="574"/>
      <c r="E21" s="574"/>
      <c r="F21" s="574"/>
      <c r="G21" s="574"/>
      <c r="H21" s="574"/>
      <c r="I21" s="574"/>
    </row>
    <row r="22" spans="2:9" ht="28.5" customHeight="1">
      <c r="B22" s="589" t="s">
        <v>107</v>
      </c>
      <c r="C22" s="590"/>
      <c r="D22" s="591" t="s">
        <v>108</v>
      </c>
      <c r="E22" s="591"/>
      <c r="F22" s="590" t="s">
        <v>109</v>
      </c>
      <c r="G22" s="590"/>
      <c r="H22" s="592" t="s">
        <v>139</v>
      </c>
      <c r="I22" s="592"/>
    </row>
    <row r="23" spans="2:9" ht="75.75" customHeight="1">
      <c r="B23" s="580"/>
      <c r="C23" s="580"/>
      <c r="D23" s="580" t="str">
        <f>CALENDARIZACION!D17</f>
        <v>PARJP. Porcentaje de asesorías y revisiones jurídicas programadas.</v>
      </c>
      <c r="E23" s="580"/>
      <c r="F23" s="593"/>
      <c r="G23" s="594"/>
      <c r="H23" s="595" t="str">
        <f>'FORMATO 2. POA - MIR'!E16</f>
        <v xml:space="preserve">Medios de verificación Recepción de contratos, convenios, así como diversos instrumentos jurídicos que suscriba el Municipio y documentación necesaria para el análisis de actividades
Fuentes de información: https://sigeh.hidalgo.gob.mx/pags/info_reg/municipal/13082%20-%20Zapotl%C3%A1n%20de%20Ju%C3%A1rez.pdf
Periocidad: Trimestral
Resguardante: Dirección Jurídica
</v>
      </c>
      <c r="I23" s="596"/>
    </row>
    <row r="24" spans="2:9" ht="101.25" customHeight="1">
      <c r="B24" s="580"/>
      <c r="C24" s="580"/>
      <c r="D24" s="580" t="str">
        <f>CALENDARIZACION!D18</f>
        <v>PARJR. Porcentaje de asesorías y revisiones jurídicas realizadas.</v>
      </c>
      <c r="E24" s="580"/>
      <c r="F24" s="581"/>
      <c r="G24" s="582"/>
      <c r="H24" s="597"/>
      <c r="I24" s="598"/>
    </row>
    <row r="25" spans="2:9" ht="21.75" customHeight="1">
      <c r="B25" s="583" t="s">
        <v>142</v>
      </c>
      <c r="C25" s="583"/>
      <c r="D25" s="583"/>
      <c r="E25" s="583"/>
      <c r="F25" s="583"/>
      <c r="G25" s="583"/>
      <c r="H25" s="583"/>
      <c r="I25" s="583"/>
    </row>
    <row r="26" spans="2:9" ht="12.75" customHeight="1">
      <c r="B26" s="584" t="s">
        <v>28</v>
      </c>
      <c r="C26" s="585"/>
      <c r="D26" s="586" t="s">
        <v>46</v>
      </c>
      <c r="E26" s="587"/>
      <c r="F26" s="584" t="s">
        <v>47</v>
      </c>
      <c r="G26" s="588"/>
      <c r="H26" s="588"/>
      <c r="I26" s="588"/>
    </row>
    <row r="27" spans="2:9" ht="15.75" customHeight="1">
      <c r="B27" s="615" t="s">
        <v>101</v>
      </c>
      <c r="C27" s="616"/>
      <c r="D27" s="617" t="s">
        <v>99</v>
      </c>
      <c r="E27" s="618"/>
      <c r="F27" s="617" t="s">
        <v>128</v>
      </c>
      <c r="G27" s="619"/>
      <c r="H27" s="619"/>
      <c r="I27" s="618"/>
    </row>
    <row r="28" spans="2:9" ht="18" customHeight="1">
      <c r="B28" s="561" t="s">
        <v>129</v>
      </c>
      <c r="C28" s="565"/>
      <c r="D28" s="565"/>
      <c r="E28" s="620"/>
      <c r="F28" s="621" t="s">
        <v>132</v>
      </c>
      <c r="G28" s="622"/>
      <c r="H28" s="622"/>
      <c r="I28" s="622"/>
    </row>
    <row r="29" spans="2:9" ht="18" customHeight="1">
      <c r="B29" s="623" t="s">
        <v>110</v>
      </c>
      <c r="C29" s="624"/>
      <c r="D29" s="624"/>
      <c r="E29" s="625"/>
      <c r="F29" s="626" t="s">
        <v>187</v>
      </c>
      <c r="G29" s="576"/>
      <c r="H29" s="576"/>
      <c r="I29" s="627"/>
    </row>
    <row r="30" spans="2:9" ht="13.5" customHeight="1">
      <c r="B30" s="599" t="s">
        <v>84</v>
      </c>
      <c r="C30" s="600"/>
      <c r="D30" s="600"/>
      <c r="E30" s="601"/>
      <c r="F30" s="602" t="s">
        <v>133</v>
      </c>
      <c r="G30" s="603"/>
      <c r="H30" s="603"/>
      <c r="I30" s="603"/>
    </row>
    <row r="31" spans="2:9" ht="15.75" customHeight="1">
      <c r="B31" s="604" t="s">
        <v>111</v>
      </c>
      <c r="C31" s="605"/>
      <c r="D31" s="605"/>
      <c r="E31" s="606"/>
      <c r="F31" s="607" t="s">
        <v>112</v>
      </c>
      <c r="G31" s="608"/>
      <c r="H31" s="608"/>
      <c r="I31" s="609"/>
    </row>
    <row r="32" spans="2:9" ht="15.75" customHeight="1">
      <c r="B32" s="610" t="s">
        <v>145</v>
      </c>
      <c r="C32" s="611"/>
      <c r="D32" s="611"/>
      <c r="E32" s="611"/>
      <c r="F32" s="611"/>
      <c r="G32" s="611"/>
      <c r="H32" s="611"/>
      <c r="I32" s="612"/>
    </row>
    <row r="33" spans="2:9" ht="14.25" customHeight="1">
      <c r="B33" s="613" t="s">
        <v>115</v>
      </c>
      <c r="C33" s="600"/>
      <c r="D33" s="600"/>
      <c r="E33" s="614"/>
      <c r="F33" s="603" t="s">
        <v>116</v>
      </c>
      <c r="G33" s="603"/>
      <c r="H33" s="603"/>
      <c r="I33" s="603"/>
    </row>
    <row r="34" spans="2:9" ht="13.5" customHeight="1">
      <c r="B34" s="643" t="s">
        <v>148</v>
      </c>
      <c r="C34" s="644"/>
      <c r="D34" s="645">
        <f>CALENDARIZACION!R17</f>
        <v>8</v>
      </c>
      <c r="E34" s="646"/>
      <c r="F34" s="647" t="s">
        <v>117</v>
      </c>
      <c r="G34" s="648"/>
      <c r="H34" s="649" t="s">
        <v>118</v>
      </c>
      <c r="I34" s="649"/>
    </row>
    <row r="35" spans="2:9">
      <c r="B35" s="643" t="s">
        <v>119</v>
      </c>
      <c r="C35" s="644"/>
      <c r="D35" s="650" t="s">
        <v>114</v>
      </c>
      <c r="E35" s="651"/>
      <c r="F35" s="632" t="s">
        <v>120</v>
      </c>
      <c r="G35" s="633"/>
      <c r="H35" s="652" t="s">
        <v>121</v>
      </c>
      <c r="I35" s="652"/>
    </row>
    <row r="36" spans="2:9">
      <c r="B36" s="628" t="s">
        <v>49</v>
      </c>
      <c r="C36" s="629"/>
      <c r="D36" s="630" t="s">
        <v>185</v>
      </c>
      <c r="E36" s="631"/>
      <c r="F36" s="632" t="s">
        <v>122</v>
      </c>
      <c r="G36" s="633"/>
      <c r="H36" s="634" t="s">
        <v>123</v>
      </c>
      <c r="I36" s="634"/>
    </row>
    <row r="37" spans="2:9">
      <c r="B37" s="635" t="s">
        <v>124</v>
      </c>
      <c r="C37" s="636"/>
      <c r="D37" s="636"/>
      <c r="E37" s="636"/>
      <c r="F37" s="636"/>
      <c r="G37" s="636"/>
      <c r="H37" s="636"/>
      <c r="I37" s="636"/>
    </row>
    <row r="38" spans="2:9">
      <c r="B38" s="637" t="s">
        <v>183</v>
      </c>
      <c r="C38" s="638"/>
      <c r="D38" s="638"/>
      <c r="E38" s="639"/>
      <c r="F38" s="640" t="s">
        <v>50</v>
      </c>
      <c r="G38" s="641"/>
      <c r="H38" s="642" t="s">
        <v>143</v>
      </c>
      <c r="I38" s="642"/>
    </row>
    <row r="39" spans="2:9">
      <c r="B39" s="656">
        <f>CALENDARIZACION!H17</f>
        <v>2</v>
      </c>
      <c r="C39" s="656"/>
      <c r="D39" s="656"/>
      <c r="E39" s="656"/>
      <c r="F39" s="657">
        <v>2026</v>
      </c>
      <c r="G39" s="657"/>
      <c r="H39" s="658" t="s">
        <v>114</v>
      </c>
      <c r="I39" s="658"/>
    </row>
    <row r="40" spans="2:9">
      <c r="B40" s="659" t="s">
        <v>146</v>
      </c>
      <c r="C40" s="660"/>
      <c r="D40" s="660"/>
      <c r="E40" s="660"/>
      <c r="F40" s="660"/>
      <c r="G40" s="660"/>
      <c r="H40" s="660"/>
      <c r="I40" s="661"/>
    </row>
    <row r="41" spans="2:9" ht="33.75">
      <c r="B41" s="552" t="s">
        <v>125</v>
      </c>
      <c r="C41" s="556"/>
      <c r="D41" s="53" t="s">
        <v>147</v>
      </c>
      <c r="E41" s="54" t="s">
        <v>87</v>
      </c>
      <c r="F41" s="662" t="s">
        <v>88</v>
      </c>
      <c r="G41" s="663"/>
      <c r="H41" s="55" t="s">
        <v>77</v>
      </c>
      <c r="I41" s="55" t="s">
        <v>78</v>
      </c>
    </row>
    <row r="42" spans="2:9">
      <c r="B42" s="597" t="s">
        <v>4</v>
      </c>
      <c r="C42" s="653"/>
      <c r="D42" s="46"/>
      <c r="E42" s="25">
        <v>0</v>
      </c>
      <c r="F42" s="319"/>
      <c r="G42" s="319"/>
      <c r="H42" s="20">
        <v>46027</v>
      </c>
      <c r="I42" s="20">
        <v>46386</v>
      </c>
    </row>
    <row r="43" spans="2:9">
      <c r="B43" s="654" t="s">
        <v>5</v>
      </c>
      <c r="C43" s="581"/>
      <c r="D43" s="46">
        <f>'COMP ACT EXTEMPORANEAS'!K12</f>
        <v>15</v>
      </c>
      <c r="E43" s="25">
        <v>0</v>
      </c>
      <c r="F43" s="319">
        <f>'COMP ACT EXTEMPORANEAS'!K13</f>
        <v>12</v>
      </c>
      <c r="G43" s="319"/>
      <c r="H43" s="20"/>
      <c r="I43" s="20"/>
    </row>
    <row r="44" spans="2:9">
      <c r="B44" s="655" t="s">
        <v>135</v>
      </c>
      <c r="C44" s="581"/>
      <c r="D44" s="46"/>
      <c r="E44" s="25">
        <v>0</v>
      </c>
      <c r="F44" s="319"/>
      <c r="G44" s="319"/>
      <c r="H44" s="20"/>
      <c r="I44" s="20"/>
    </row>
    <row r="45" spans="2:9">
      <c r="B45" s="670" t="s">
        <v>6</v>
      </c>
      <c r="C45" s="671"/>
      <c r="D45" s="47"/>
      <c r="E45" s="26">
        <v>0</v>
      </c>
      <c r="F45" s="672"/>
      <c r="G45" s="672"/>
      <c r="H45" s="20"/>
      <c r="I45" s="20"/>
    </row>
    <row r="46" spans="2:9">
      <c r="B46" s="403" t="s">
        <v>347</v>
      </c>
      <c r="C46" s="403"/>
      <c r="D46" s="29">
        <f>'COMP ACT EXTEMPORANEAS'!S12</f>
        <v>15</v>
      </c>
      <c r="E46" s="29">
        <v>0</v>
      </c>
      <c r="F46" s="673">
        <f>'COMP ACT EXTEMPORANEAS'!R13</f>
        <v>12</v>
      </c>
      <c r="G46" s="673"/>
      <c r="H46" s="27" t="s">
        <v>149</v>
      </c>
      <c r="I46" s="28">
        <f>'COMP ACT EXTEMPORANEAS'!U12</f>
        <v>0.8</v>
      </c>
    </row>
    <row r="47" spans="2:9">
      <c r="B47" s="674"/>
      <c r="C47" s="287"/>
    </row>
    <row r="49" spans="1:12" ht="22.5" customHeight="1">
      <c r="B49" s="675" t="s">
        <v>161</v>
      </c>
      <c r="C49" s="676"/>
      <c r="D49" s="677" t="s">
        <v>52</v>
      </c>
      <c r="E49" s="677"/>
      <c r="F49" s="677" t="s">
        <v>155</v>
      </c>
      <c r="G49" s="677"/>
      <c r="H49" s="677"/>
      <c r="I49" s="677"/>
    </row>
    <row r="50" spans="1:12" ht="39" customHeight="1">
      <c r="B50" s="664" t="str">
        <f>D8</f>
        <v>AE1</v>
      </c>
      <c r="C50" s="665"/>
      <c r="D50" s="668" t="str">
        <f>CALENDARIZACION!B17</f>
        <v>ASESORIAS Y REVISION JURIDICA</v>
      </c>
      <c r="E50" s="668"/>
      <c r="F50" s="31" t="s">
        <v>156</v>
      </c>
      <c r="G50" s="32" t="s">
        <v>157</v>
      </c>
      <c r="H50" s="31" t="s">
        <v>67</v>
      </c>
      <c r="I50" s="30" t="s">
        <v>68</v>
      </c>
      <c r="L50" s="52"/>
    </row>
    <row r="51" spans="1:12" ht="18.75" customHeight="1">
      <c r="B51" s="666"/>
      <c r="C51" s="667"/>
      <c r="D51" s="668"/>
      <c r="E51" s="668"/>
      <c r="F51" s="33">
        <f>'COMP ACT EXTEMPORANEAS'!R12</f>
        <v>15</v>
      </c>
      <c r="G51" s="34">
        <f>'COMP ACT EXTEMPORANEAS'!R13</f>
        <v>12</v>
      </c>
      <c r="H51" s="33">
        <f>CALENDARIZACION!T17</f>
        <v>6</v>
      </c>
      <c r="I51" s="35">
        <f>'COMP ACT EXTEMPORANEAS'!U12</f>
        <v>0.8</v>
      </c>
    </row>
    <row r="52" spans="1:12" ht="206.25" customHeight="1">
      <c r="B52" s="312"/>
      <c r="C52" s="312"/>
      <c r="D52" s="312"/>
      <c r="E52" s="312"/>
      <c r="F52" s="669"/>
      <c r="G52" s="669"/>
      <c r="H52" s="669"/>
      <c r="I52" s="669"/>
    </row>
    <row r="53" spans="1:12">
      <c r="A53" s="48">
        <v>1</v>
      </c>
    </row>
    <row r="54" spans="1:12">
      <c r="A54" s="48">
        <v>1</v>
      </c>
    </row>
    <row r="55" spans="1:12">
      <c r="A55" s="48">
        <v>1</v>
      </c>
      <c r="B55" s="49"/>
      <c r="C55" s="49"/>
      <c r="D55" s="49"/>
      <c r="E55" s="50"/>
    </row>
    <row r="56" spans="1:12">
      <c r="A56" s="48">
        <v>1</v>
      </c>
      <c r="B56" s="49"/>
      <c r="C56" s="49"/>
      <c r="D56" s="49"/>
      <c r="E56" s="50"/>
    </row>
    <row r="57" spans="1:12">
      <c r="A57" s="48">
        <v>1</v>
      </c>
      <c r="E57" s="51"/>
    </row>
    <row r="58" spans="1:12">
      <c r="A58" s="48">
        <v>1</v>
      </c>
    </row>
    <row r="59" spans="1:12">
      <c r="A59" s="48">
        <v>1</v>
      </c>
      <c r="B59" s="45"/>
    </row>
    <row r="60" spans="1:12">
      <c r="A60" s="48">
        <v>1</v>
      </c>
      <c r="E60" s="45"/>
    </row>
    <row r="61" spans="1:12">
      <c r="A61" s="48">
        <v>1</v>
      </c>
      <c r="E61" s="45"/>
    </row>
    <row r="62" spans="1:12">
      <c r="A62" s="48">
        <v>1</v>
      </c>
      <c r="E62" s="45"/>
    </row>
    <row r="63" spans="1:12">
      <c r="A63" s="48">
        <v>1</v>
      </c>
    </row>
    <row r="64" spans="1:12">
      <c r="A64" s="48">
        <v>1</v>
      </c>
    </row>
    <row r="65" spans="1:1">
      <c r="A65" s="48">
        <v>1</v>
      </c>
    </row>
    <row r="66" spans="1:1">
      <c r="A66" s="48">
        <v>1</v>
      </c>
    </row>
    <row r="67" spans="1:1">
      <c r="A67" s="48">
        <v>1</v>
      </c>
    </row>
    <row r="68" spans="1:1">
      <c r="A68" s="48">
        <v>1</v>
      </c>
    </row>
    <row r="69" spans="1:1">
      <c r="A69" s="48">
        <v>1</v>
      </c>
    </row>
    <row r="70" spans="1:1">
      <c r="A70" s="48">
        <v>1</v>
      </c>
    </row>
    <row r="71" spans="1:1">
      <c r="A71" s="48">
        <v>1</v>
      </c>
    </row>
    <row r="72" spans="1:1">
      <c r="A72" s="48">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topLeftCell="A30"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557" t="s">
        <v>38</v>
      </c>
      <c r="C4" s="558"/>
      <c r="D4" s="558"/>
      <c r="E4" s="558"/>
      <c r="F4" s="558"/>
      <c r="G4" s="558"/>
      <c r="H4" s="558"/>
      <c r="I4" s="558"/>
    </row>
    <row r="5" spans="2:9" ht="19.5" customHeight="1">
      <c r="B5" s="559" t="s">
        <v>348</v>
      </c>
      <c r="C5" s="560"/>
      <c r="D5" s="560"/>
      <c r="E5" s="560"/>
      <c r="F5" s="560"/>
      <c r="G5" s="560"/>
      <c r="H5" s="560"/>
      <c r="I5" s="560"/>
    </row>
    <row r="6" spans="2:9" ht="31.5" customHeight="1">
      <c r="B6" s="561" t="s">
        <v>39</v>
      </c>
      <c r="C6" s="562"/>
      <c r="D6" s="563" t="str">
        <f>'FORMATO 2. POA - MIR'!D4:F4</f>
        <v xml:space="preserve">SECRETARIA GENERAL </v>
      </c>
      <c r="E6" s="564"/>
      <c r="F6" s="561" t="s">
        <v>42</v>
      </c>
      <c r="G6" s="565"/>
      <c r="H6" s="566"/>
      <c r="I6" s="566"/>
    </row>
    <row r="7" spans="2:9" ht="54" customHeight="1">
      <c r="B7" s="546" t="s">
        <v>40</v>
      </c>
      <c r="C7" s="547"/>
      <c r="D7" s="548" t="s">
        <v>346</v>
      </c>
      <c r="E7" s="549"/>
      <c r="F7" s="546" t="s">
        <v>43</v>
      </c>
      <c r="G7" s="550"/>
      <c r="H7" s="551" t="s">
        <v>343</v>
      </c>
      <c r="I7" s="551"/>
    </row>
    <row r="8" spans="2:9" ht="41.25" customHeight="1">
      <c r="B8" s="552" t="s">
        <v>41</v>
      </c>
      <c r="C8" s="553"/>
      <c r="D8" s="554" t="s">
        <v>169</v>
      </c>
      <c r="E8" s="555"/>
      <c r="F8" s="552" t="s">
        <v>44</v>
      </c>
      <c r="G8" s="556"/>
      <c r="H8" s="551" t="s">
        <v>343</v>
      </c>
      <c r="I8" s="551"/>
    </row>
    <row r="9" spans="2:9">
      <c r="B9" s="567" t="s">
        <v>91</v>
      </c>
      <c r="C9" s="567"/>
      <c r="D9" s="567"/>
      <c r="E9" s="567"/>
      <c r="F9" s="567"/>
      <c r="G9" s="567"/>
      <c r="H9" s="567"/>
      <c r="I9" s="567"/>
    </row>
    <row r="10" spans="2:9" ht="68.25" customHeight="1">
      <c r="B10" s="568" t="s">
        <v>92</v>
      </c>
      <c r="C10" s="568"/>
      <c r="D10" s="551" t="str">
        <f>'FORMATO 2. POA - MIR'!C9</f>
        <v xml:space="preserve">1. Acuerdo para un Gobierno
Cercano, Justo y Honesto
</v>
      </c>
      <c r="E10" s="569"/>
      <c r="F10" s="568" t="s">
        <v>93</v>
      </c>
      <c r="G10" s="568"/>
      <c r="H10" s="570" t="str">
        <f>'FORMATO 2. POA - MIR'!E9</f>
        <v xml:space="preserve">1.1.1 Contar con Servidores públicos empáticos y responsables, atendiendo directamente a la ciudadanía ante sus necesidades prioritarias.
</v>
      </c>
      <c r="I10" s="571"/>
    </row>
    <row r="11" spans="2:9" ht="54" customHeight="1">
      <c r="B11" s="568" t="s">
        <v>94</v>
      </c>
      <c r="C11" s="568"/>
      <c r="D11" s="551" t="str">
        <f>'FORMATO 2. POA - MIR'!C10</f>
        <v>Acuerdo 1. Zapotlán Seguro, con un Gobierno Transparente y Justo.</v>
      </c>
      <c r="E11" s="569"/>
      <c r="F11" s="568" t="s">
        <v>96</v>
      </c>
      <c r="G11" s="568"/>
      <c r="H11" s="570" t="str">
        <f>'FORMATO 2. POA - MIR'!E10</f>
        <v xml:space="preserve">1.1.1.1 Brindar capacitaciones constantes en materia de transparencia, rendición de cuentas, ética, etc. a los servidores públicos.
</v>
      </c>
      <c r="I11" s="571"/>
    </row>
    <row r="12" spans="2:9" ht="126" customHeight="1">
      <c r="B12" s="575" t="s">
        <v>97</v>
      </c>
      <c r="C12" s="575"/>
      <c r="D12" s="576" t="str">
        <f>'FORMATO 2. POA - MIR'!C11</f>
        <v xml:space="preserve">1.1 Garantizar un servicio público responsable, transparente, inclusivo y comprometido con la equidad, promoviendo la rendición de cuentas y la atención eficaz a las necesidades de la población.
</v>
      </c>
      <c r="E12" s="576"/>
      <c r="F12" s="568" t="s">
        <v>98</v>
      </c>
      <c r="G12" s="568"/>
      <c r="H12" s="570">
        <f>'FORMATO 2. POA - MIR'!E11</f>
        <v>0</v>
      </c>
      <c r="I12" s="571"/>
    </row>
    <row r="13" spans="2:9" ht="15" customHeight="1">
      <c r="B13" s="577" t="s">
        <v>140</v>
      </c>
      <c r="C13" s="578"/>
      <c r="D13" s="578"/>
      <c r="E13" s="578"/>
      <c r="F13" s="578"/>
      <c r="G13" s="578"/>
      <c r="H13" s="578"/>
      <c r="I13" s="579"/>
    </row>
    <row r="14" spans="2:9">
      <c r="B14" s="573" t="s">
        <v>45</v>
      </c>
      <c r="C14" s="573"/>
      <c r="D14" s="573"/>
      <c r="E14" s="573"/>
      <c r="F14" s="573"/>
      <c r="G14" s="573"/>
      <c r="H14" s="573"/>
      <c r="I14" s="573"/>
    </row>
    <row r="15" spans="2:9">
      <c r="B15" s="572" t="str">
        <f>CALENDARIZACION!B17</f>
        <v>ASESORIAS Y REVISION JURIDICA</v>
      </c>
      <c r="C15" s="572"/>
      <c r="D15" s="572"/>
      <c r="E15" s="572"/>
      <c r="F15" s="572"/>
      <c r="G15" s="572"/>
      <c r="H15" s="572"/>
      <c r="I15" s="572"/>
    </row>
    <row r="16" spans="2:9">
      <c r="B16" s="573" t="s">
        <v>48</v>
      </c>
      <c r="C16" s="573"/>
      <c r="D16" s="573"/>
      <c r="E16" s="573"/>
      <c r="F16" s="573"/>
      <c r="G16" s="573"/>
      <c r="H16" s="573"/>
      <c r="I16" s="573"/>
    </row>
    <row r="17" spans="2:9" ht="12.75" customHeight="1">
      <c r="B17" s="551" t="str">
        <f>CALENDARIZACION!C17</f>
        <v>PARJA. Porcentaje de asesorías y revisiones jurídicas para el ayuntamiento.</v>
      </c>
      <c r="C17" s="551"/>
      <c r="D17" s="551"/>
      <c r="E17" s="551"/>
      <c r="F17" s="551"/>
      <c r="G17" s="551"/>
      <c r="H17" s="551"/>
      <c r="I17" s="551"/>
    </row>
    <row r="18" spans="2:9" ht="18.75" customHeight="1">
      <c r="B18" s="560" t="s">
        <v>141</v>
      </c>
      <c r="C18" s="560"/>
      <c r="D18" s="560"/>
      <c r="E18" s="560"/>
      <c r="F18" s="560"/>
      <c r="G18" s="560"/>
      <c r="H18" s="560"/>
      <c r="I18" s="560"/>
    </row>
    <row r="19" spans="2:9">
      <c r="B19" s="574" t="s">
        <v>104</v>
      </c>
      <c r="C19" s="574"/>
      <c r="D19" s="574"/>
      <c r="E19" s="574"/>
      <c r="F19" s="574"/>
      <c r="G19" s="574"/>
      <c r="H19" s="574"/>
      <c r="I19" s="574"/>
    </row>
    <row r="20" spans="2:9">
      <c r="B20" s="551" t="str">
        <f>CALENDARIZACION!E17</f>
        <v>PARJA=(PARJP/ PARJR)*100%</v>
      </c>
      <c r="C20" s="551"/>
      <c r="D20" s="551"/>
      <c r="E20" s="551"/>
      <c r="F20" s="551"/>
      <c r="G20" s="551"/>
      <c r="H20" s="551"/>
      <c r="I20" s="551"/>
    </row>
    <row r="21" spans="2:9">
      <c r="B21" s="574" t="s">
        <v>106</v>
      </c>
      <c r="C21" s="574"/>
      <c r="D21" s="574"/>
      <c r="E21" s="574"/>
      <c r="F21" s="574"/>
      <c r="G21" s="574"/>
      <c r="H21" s="574"/>
      <c r="I21" s="574"/>
    </row>
    <row r="22" spans="2:9" ht="28.5" customHeight="1">
      <c r="B22" s="589" t="s">
        <v>107</v>
      </c>
      <c r="C22" s="590"/>
      <c r="D22" s="591" t="s">
        <v>108</v>
      </c>
      <c r="E22" s="591"/>
      <c r="F22" s="590" t="s">
        <v>109</v>
      </c>
      <c r="G22" s="590"/>
      <c r="H22" s="592" t="s">
        <v>139</v>
      </c>
      <c r="I22" s="592"/>
    </row>
    <row r="23" spans="2:9" ht="75.75" customHeight="1">
      <c r="B23" s="580"/>
      <c r="C23" s="580"/>
      <c r="D23" s="580" t="str">
        <f>CALENDARIZACION!D17</f>
        <v>PARJP. Porcentaje de asesorías y revisiones jurídicas programadas.</v>
      </c>
      <c r="E23" s="580"/>
      <c r="F23" s="593"/>
      <c r="G23" s="594"/>
      <c r="H23" s="595" t="str">
        <f>'FORMATO 2. POA - MIR'!E16</f>
        <v xml:space="preserve">Medios de verificación Recepción de contratos, convenios, así como diversos instrumentos jurídicos que suscriba el Municipio y documentación necesaria para el análisis de actividades
Fuentes de información: https://sigeh.hidalgo.gob.mx/pags/info_reg/municipal/13082%20-%20Zapotl%C3%A1n%20de%20Ju%C3%A1rez.pdf
Periocidad: Trimestral
Resguardante: Dirección Jurídica
</v>
      </c>
      <c r="I23" s="596"/>
    </row>
    <row r="24" spans="2:9" ht="101.25" customHeight="1">
      <c r="B24" s="580"/>
      <c r="C24" s="580"/>
      <c r="D24" s="580" t="str">
        <f>CALENDARIZACION!D18</f>
        <v>PARJR. Porcentaje de asesorías y revisiones jurídicas realizadas.</v>
      </c>
      <c r="E24" s="580"/>
      <c r="F24" s="581"/>
      <c r="G24" s="582"/>
      <c r="H24" s="597"/>
      <c r="I24" s="598"/>
    </row>
    <row r="25" spans="2:9" ht="21.75" customHeight="1">
      <c r="B25" s="583" t="s">
        <v>142</v>
      </c>
      <c r="C25" s="583"/>
      <c r="D25" s="583"/>
      <c r="E25" s="583"/>
      <c r="F25" s="583"/>
      <c r="G25" s="583"/>
      <c r="H25" s="583"/>
      <c r="I25" s="583"/>
    </row>
    <row r="26" spans="2:9" ht="12.75" customHeight="1">
      <c r="B26" s="584" t="s">
        <v>28</v>
      </c>
      <c r="C26" s="585"/>
      <c r="D26" s="586" t="s">
        <v>46</v>
      </c>
      <c r="E26" s="587"/>
      <c r="F26" s="584" t="s">
        <v>47</v>
      </c>
      <c r="G26" s="588"/>
      <c r="H26" s="588"/>
      <c r="I26" s="588"/>
    </row>
    <row r="27" spans="2:9" ht="15.75" customHeight="1">
      <c r="B27" s="615" t="s">
        <v>101</v>
      </c>
      <c r="C27" s="616"/>
      <c r="D27" s="617" t="s">
        <v>99</v>
      </c>
      <c r="E27" s="618"/>
      <c r="F27" s="617" t="s">
        <v>128</v>
      </c>
      <c r="G27" s="619"/>
      <c r="H27" s="619"/>
      <c r="I27" s="618"/>
    </row>
    <row r="28" spans="2:9" ht="18" customHeight="1">
      <c r="B28" s="561" t="s">
        <v>129</v>
      </c>
      <c r="C28" s="565"/>
      <c r="D28" s="565"/>
      <c r="E28" s="620"/>
      <c r="F28" s="621" t="s">
        <v>132</v>
      </c>
      <c r="G28" s="622"/>
      <c r="H28" s="622"/>
      <c r="I28" s="622"/>
    </row>
    <row r="29" spans="2:9" ht="18" customHeight="1">
      <c r="B29" s="623" t="s">
        <v>110</v>
      </c>
      <c r="C29" s="624"/>
      <c r="D29" s="624"/>
      <c r="E29" s="625"/>
      <c r="F29" s="626" t="s">
        <v>187</v>
      </c>
      <c r="G29" s="576"/>
      <c r="H29" s="576"/>
      <c r="I29" s="627"/>
    </row>
    <row r="30" spans="2:9" ht="13.5" customHeight="1">
      <c r="B30" s="599" t="s">
        <v>84</v>
      </c>
      <c r="C30" s="600"/>
      <c r="D30" s="600"/>
      <c r="E30" s="601"/>
      <c r="F30" s="602" t="s">
        <v>133</v>
      </c>
      <c r="G30" s="603"/>
      <c r="H30" s="603"/>
      <c r="I30" s="603"/>
    </row>
    <row r="31" spans="2:9" ht="15.75" customHeight="1">
      <c r="B31" s="604" t="s">
        <v>111</v>
      </c>
      <c r="C31" s="605"/>
      <c r="D31" s="605"/>
      <c r="E31" s="606"/>
      <c r="F31" s="607" t="s">
        <v>112</v>
      </c>
      <c r="G31" s="608"/>
      <c r="H31" s="608"/>
      <c r="I31" s="609"/>
    </row>
    <row r="32" spans="2:9" ht="15.75" customHeight="1">
      <c r="B32" s="610" t="s">
        <v>145</v>
      </c>
      <c r="C32" s="611"/>
      <c r="D32" s="611"/>
      <c r="E32" s="611"/>
      <c r="F32" s="611"/>
      <c r="G32" s="611"/>
      <c r="H32" s="611"/>
      <c r="I32" s="612"/>
    </row>
    <row r="33" spans="2:9" ht="14.25" customHeight="1">
      <c r="B33" s="613" t="s">
        <v>115</v>
      </c>
      <c r="C33" s="600"/>
      <c r="D33" s="600"/>
      <c r="E33" s="614"/>
      <c r="F33" s="603" t="s">
        <v>116</v>
      </c>
      <c r="G33" s="603"/>
      <c r="H33" s="603"/>
      <c r="I33" s="603"/>
    </row>
    <row r="34" spans="2:9" ht="13.5" customHeight="1">
      <c r="B34" s="643" t="s">
        <v>148</v>
      </c>
      <c r="C34" s="644"/>
      <c r="D34" s="645">
        <f>CALENDARIZACION!R17</f>
        <v>8</v>
      </c>
      <c r="E34" s="646"/>
      <c r="F34" s="647" t="s">
        <v>117</v>
      </c>
      <c r="G34" s="648"/>
      <c r="H34" s="649" t="s">
        <v>118</v>
      </c>
      <c r="I34" s="649"/>
    </row>
    <row r="35" spans="2:9">
      <c r="B35" s="643" t="s">
        <v>119</v>
      </c>
      <c r="C35" s="644"/>
      <c r="D35" s="650" t="s">
        <v>114</v>
      </c>
      <c r="E35" s="651"/>
      <c r="F35" s="632" t="s">
        <v>120</v>
      </c>
      <c r="G35" s="633"/>
      <c r="H35" s="652" t="s">
        <v>121</v>
      </c>
      <c r="I35" s="652"/>
    </row>
    <row r="36" spans="2:9">
      <c r="B36" s="628" t="s">
        <v>49</v>
      </c>
      <c r="C36" s="629"/>
      <c r="D36" s="630" t="s">
        <v>185</v>
      </c>
      <c r="E36" s="631"/>
      <c r="F36" s="632" t="s">
        <v>122</v>
      </c>
      <c r="G36" s="633"/>
      <c r="H36" s="634" t="s">
        <v>123</v>
      </c>
      <c r="I36" s="634"/>
    </row>
    <row r="37" spans="2:9">
      <c r="B37" s="635" t="s">
        <v>124</v>
      </c>
      <c r="C37" s="636"/>
      <c r="D37" s="636"/>
      <c r="E37" s="636"/>
      <c r="F37" s="636"/>
      <c r="G37" s="636"/>
      <c r="H37" s="636"/>
      <c r="I37" s="636"/>
    </row>
    <row r="38" spans="2:9">
      <c r="B38" s="637" t="s">
        <v>183</v>
      </c>
      <c r="C38" s="638"/>
      <c r="D38" s="638"/>
      <c r="E38" s="639"/>
      <c r="F38" s="640" t="s">
        <v>50</v>
      </c>
      <c r="G38" s="641"/>
      <c r="H38" s="642" t="s">
        <v>143</v>
      </c>
      <c r="I38" s="642"/>
    </row>
    <row r="39" spans="2:9">
      <c r="B39" s="656">
        <f>CALENDARIZACION!H17</f>
        <v>2</v>
      </c>
      <c r="C39" s="656"/>
      <c r="D39" s="656"/>
      <c r="E39" s="656"/>
      <c r="F39" s="657">
        <v>2026</v>
      </c>
      <c r="G39" s="657"/>
      <c r="H39" s="658" t="s">
        <v>114</v>
      </c>
      <c r="I39" s="658"/>
    </row>
    <row r="40" spans="2:9">
      <c r="B40" s="659" t="s">
        <v>146</v>
      </c>
      <c r="C40" s="660"/>
      <c r="D40" s="660"/>
      <c r="E40" s="660"/>
      <c r="F40" s="660"/>
      <c r="G40" s="660"/>
      <c r="H40" s="660"/>
      <c r="I40" s="661"/>
    </row>
    <row r="41" spans="2:9" ht="33.75">
      <c r="B41" s="552" t="s">
        <v>125</v>
      </c>
      <c r="C41" s="556"/>
      <c r="D41" s="53" t="s">
        <v>147</v>
      </c>
      <c r="E41" s="54" t="s">
        <v>87</v>
      </c>
      <c r="F41" s="662" t="s">
        <v>88</v>
      </c>
      <c r="G41" s="663"/>
      <c r="H41" s="55" t="s">
        <v>77</v>
      </c>
      <c r="I41" s="55" t="s">
        <v>78</v>
      </c>
    </row>
    <row r="42" spans="2:9">
      <c r="B42" s="597" t="s">
        <v>4</v>
      </c>
      <c r="C42" s="653"/>
      <c r="D42" s="46"/>
      <c r="E42" s="25">
        <v>0</v>
      </c>
      <c r="F42" s="319"/>
      <c r="G42" s="319"/>
      <c r="H42" s="20">
        <v>46027</v>
      </c>
      <c r="I42" s="20">
        <v>46386</v>
      </c>
    </row>
    <row r="43" spans="2:9">
      <c r="B43" s="654" t="s">
        <v>5</v>
      </c>
      <c r="C43" s="581"/>
      <c r="D43" s="46">
        <f>'COMP ACT EXTEMPORANEAS'!K12</f>
        <v>15</v>
      </c>
      <c r="E43" s="25">
        <v>0</v>
      </c>
      <c r="F43" s="319">
        <f>'COMP ACT EXTEMPORANEAS'!K13</f>
        <v>12</v>
      </c>
      <c r="G43" s="319"/>
      <c r="H43" s="20"/>
      <c r="I43" s="20"/>
    </row>
    <row r="44" spans="2:9">
      <c r="B44" s="655" t="s">
        <v>135</v>
      </c>
      <c r="C44" s="581"/>
      <c r="D44" s="46"/>
      <c r="E44" s="25">
        <v>0</v>
      </c>
      <c r="F44" s="319"/>
      <c r="G44" s="319"/>
      <c r="H44" s="20"/>
      <c r="I44" s="20"/>
    </row>
    <row r="45" spans="2:9">
      <c r="B45" s="670" t="s">
        <v>6</v>
      </c>
      <c r="C45" s="671"/>
      <c r="D45" s="47"/>
      <c r="E45" s="26">
        <v>0</v>
      </c>
      <c r="F45" s="672"/>
      <c r="G45" s="672"/>
      <c r="H45" s="20"/>
      <c r="I45" s="20"/>
    </row>
    <row r="46" spans="2:9">
      <c r="B46" s="403" t="s">
        <v>347</v>
      </c>
      <c r="C46" s="403"/>
      <c r="D46" s="29">
        <f>'COMP ACT EXTEMPORANEAS'!S12</f>
        <v>15</v>
      </c>
      <c r="E46" s="29">
        <v>0</v>
      </c>
      <c r="F46" s="673">
        <f>'COMP ACT EXTEMPORANEAS'!R13</f>
        <v>12</v>
      </c>
      <c r="G46" s="673"/>
      <c r="H46" s="27" t="s">
        <v>149</v>
      </c>
      <c r="I46" s="28">
        <f>'COMP ACT EXTEMPORANEAS'!U12</f>
        <v>0.8</v>
      </c>
    </row>
    <row r="47" spans="2:9">
      <c r="B47" s="674"/>
      <c r="C47" s="287"/>
    </row>
    <row r="49" spans="1:12" ht="22.5" customHeight="1">
      <c r="B49" s="675" t="s">
        <v>161</v>
      </c>
      <c r="C49" s="676"/>
      <c r="D49" s="677" t="s">
        <v>52</v>
      </c>
      <c r="E49" s="677"/>
      <c r="F49" s="677" t="s">
        <v>155</v>
      </c>
      <c r="G49" s="677"/>
      <c r="H49" s="677"/>
      <c r="I49" s="677"/>
    </row>
    <row r="50" spans="1:12" ht="39" customHeight="1">
      <c r="B50" s="664" t="str">
        <f>D8</f>
        <v>AE1</v>
      </c>
      <c r="C50" s="665"/>
      <c r="D50" s="668" t="str">
        <f>CALENDARIZACION!B17</f>
        <v>ASESORIAS Y REVISION JURIDICA</v>
      </c>
      <c r="E50" s="668"/>
      <c r="F50" s="31" t="s">
        <v>156</v>
      </c>
      <c r="G50" s="32" t="s">
        <v>157</v>
      </c>
      <c r="H50" s="31" t="s">
        <v>67</v>
      </c>
      <c r="I50" s="30" t="s">
        <v>68</v>
      </c>
      <c r="L50" s="52"/>
    </row>
    <row r="51" spans="1:12" ht="18.75" customHeight="1">
      <c r="B51" s="666"/>
      <c r="C51" s="667"/>
      <c r="D51" s="668"/>
      <c r="E51" s="668"/>
      <c r="F51" s="33">
        <f>'COMP ACT EXTEMPORANEAS'!R12</f>
        <v>15</v>
      </c>
      <c r="G51" s="34">
        <f>'COMP ACT EXTEMPORANEAS'!R13</f>
        <v>12</v>
      </c>
      <c r="H51" s="33">
        <f>CALENDARIZACION!T17</f>
        <v>6</v>
      </c>
      <c r="I51" s="35">
        <f>'COMP ACT EXTEMPORANEAS'!U12</f>
        <v>0.8</v>
      </c>
    </row>
    <row r="52" spans="1:12" ht="206.25" customHeight="1">
      <c r="B52" s="312"/>
      <c r="C52" s="312"/>
      <c r="D52" s="312"/>
      <c r="E52" s="312"/>
      <c r="F52" s="669"/>
      <c r="G52" s="669"/>
      <c r="H52" s="669"/>
      <c r="I52" s="669"/>
    </row>
    <row r="53" spans="1:12">
      <c r="A53" s="48">
        <v>1</v>
      </c>
    </row>
    <row r="54" spans="1:12">
      <c r="A54" s="48">
        <v>1</v>
      </c>
    </row>
    <row r="55" spans="1:12">
      <c r="A55" s="48">
        <v>1</v>
      </c>
      <c r="B55" s="49"/>
      <c r="C55" s="49"/>
      <c r="D55" s="49"/>
      <c r="E55" s="50"/>
    </row>
    <row r="56" spans="1:12">
      <c r="A56" s="48">
        <v>1</v>
      </c>
      <c r="B56" s="49"/>
      <c r="C56" s="49"/>
      <c r="D56" s="49"/>
      <c r="E56" s="50"/>
    </row>
    <row r="57" spans="1:12">
      <c r="A57" s="48">
        <v>1</v>
      </c>
      <c r="E57" s="51"/>
    </row>
    <row r="58" spans="1:12">
      <c r="A58" s="48">
        <v>1</v>
      </c>
    </row>
    <row r="59" spans="1:12">
      <c r="A59" s="48">
        <v>1</v>
      </c>
      <c r="B59" s="45"/>
    </row>
    <row r="60" spans="1:12">
      <c r="A60" s="48">
        <v>1</v>
      </c>
      <c r="E60" s="45"/>
    </row>
    <row r="61" spans="1:12">
      <c r="A61" s="48">
        <v>1</v>
      </c>
      <c r="E61" s="45"/>
    </row>
    <row r="62" spans="1:12">
      <c r="A62" s="48">
        <v>1</v>
      </c>
      <c r="E62" s="45"/>
    </row>
    <row r="63" spans="1:12">
      <c r="A63" s="48">
        <v>1</v>
      </c>
    </row>
    <row r="64" spans="1:12">
      <c r="A64" s="48">
        <v>1</v>
      </c>
    </row>
    <row r="65" spans="1:1">
      <c r="A65" s="48">
        <v>1</v>
      </c>
    </row>
    <row r="66" spans="1:1">
      <c r="A66" s="48">
        <v>1</v>
      </c>
    </row>
    <row r="67" spans="1:1">
      <c r="A67" s="48">
        <v>1</v>
      </c>
    </row>
    <row r="68" spans="1:1">
      <c r="A68" s="48">
        <v>1</v>
      </c>
    </row>
    <row r="69" spans="1:1">
      <c r="A69" s="48">
        <v>1</v>
      </c>
    </row>
    <row r="70" spans="1:1">
      <c r="A70" s="48">
        <v>1</v>
      </c>
    </row>
    <row r="71" spans="1:1">
      <c r="A71" s="48">
        <v>1</v>
      </c>
    </row>
    <row r="72" spans="1:1">
      <c r="A72" s="48">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view="pageBreakPreview" zoomScale="70" zoomScaleNormal="100" zoomScaleSheetLayoutView="70" workbookViewId="0">
      <selection activeCell="L16" sqref="L16:M16"/>
    </sheetView>
  </sheetViews>
  <sheetFormatPr baseColWidth="10" defaultColWidth="9.33203125" defaultRowHeight="12.75"/>
  <cols>
    <col min="1" max="1" width="1.83203125" style="45" customWidth="1"/>
    <col min="2" max="2" width="6" style="45" customWidth="1"/>
    <col min="3" max="3" width="18.83203125" style="45" customWidth="1"/>
    <col min="4" max="4" width="2.83203125" style="45" customWidth="1"/>
    <col min="5" max="5" width="4" style="45" customWidth="1"/>
    <col min="6" max="6" width="18.83203125" style="45" customWidth="1"/>
    <col min="7" max="7" width="6.1640625" style="45" customWidth="1"/>
    <col min="8" max="8" width="6" style="45" customWidth="1"/>
    <col min="9" max="9" width="4.6640625" style="45" customWidth="1"/>
    <col min="10" max="10" width="4.1640625" style="45" customWidth="1"/>
    <col min="11" max="11" width="13.33203125" style="45" customWidth="1"/>
    <col min="12" max="12" width="3.1640625" style="45" customWidth="1"/>
    <col min="13" max="13" width="1.5" style="45" customWidth="1"/>
    <col min="14" max="14" width="40.6640625" style="45" customWidth="1"/>
    <col min="15" max="16384" width="9.33203125" style="45"/>
  </cols>
  <sheetData>
    <row r="1" spans="1:14" ht="34.5" customHeight="1">
      <c r="A1" s="217" t="s">
        <v>313</v>
      </c>
      <c r="B1" s="218"/>
      <c r="C1" s="218"/>
      <c r="D1" s="218"/>
      <c r="E1" s="218"/>
      <c r="F1" s="218"/>
      <c r="G1" s="218"/>
      <c r="H1" s="218"/>
      <c r="I1" s="218"/>
      <c r="J1" s="218"/>
      <c r="K1" s="218"/>
      <c r="L1" s="218"/>
      <c r="M1" s="218"/>
      <c r="N1" s="219"/>
    </row>
    <row r="2" spans="1:14" ht="48.2" customHeight="1">
      <c r="A2" s="220" t="s">
        <v>386</v>
      </c>
      <c r="B2" s="221"/>
      <c r="C2" s="221"/>
      <c r="D2" s="221"/>
      <c r="E2" s="221"/>
      <c r="F2" s="221"/>
      <c r="G2" s="221"/>
      <c r="H2" s="221"/>
      <c r="I2" s="221"/>
      <c r="J2" s="221"/>
      <c r="K2" s="221"/>
      <c r="L2" s="221"/>
      <c r="M2" s="221"/>
      <c r="N2" s="222"/>
    </row>
    <row r="3" spans="1:14" ht="34.5" customHeight="1">
      <c r="A3" s="217" t="s">
        <v>314</v>
      </c>
      <c r="B3" s="218"/>
      <c r="C3" s="218"/>
      <c r="D3" s="218"/>
      <c r="E3" s="218"/>
      <c r="F3" s="218"/>
      <c r="G3" s="218"/>
      <c r="H3" s="218"/>
      <c r="I3" s="218"/>
      <c r="J3" s="218"/>
      <c r="K3" s="218"/>
      <c r="L3" s="218"/>
      <c r="M3" s="218"/>
      <c r="N3" s="219"/>
    </row>
    <row r="4" spans="1:14" ht="45.6" customHeight="1">
      <c r="A4" s="223" t="s">
        <v>382</v>
      </c>
      <c r="B4" s="224"/>
      <c r="C4" s="224"/>
      <c r="D4" s="224"/>
      <c r="E4" s="224"/>
      <c r="F4" s="224"/>
      <c r="G4" s="224"/>
      <c r="H4" s="224"/>
      <c r="I4" s="224"/>
      <c r="J4" s="224"/>
      <c r="K4" s="224"/>
      <c r="L4" s="224"/>
      <c r="M4" s="224"/>
      <c r="N4" s="225"/>
    </row>
    <row r="5" spans="1:14" ht="20.85" customHeight="1">
      <c r="A5" s="226"/>
      <c r="B5" s="97" t="s">
        <v>312</v>
      </c>
      <c r="C5" s="228"/>
      <c r="D5" s="228"/>
      <c r="E5" s="228"/>
      <c r="F5" s="228"/>
      <c r="G5" s="228"/>
      <c r="H5" s="228"/>
      <c r="I5" s="228"/>
      <c r="J5" s="228"/>
      <c r="K5" s="228"/>
      <c r="L5" s="228"/>
      <c r="M5" s="228"/>
      <c r="N5" s="229"/>
    </row>
    <row r="6" spans="1:14" ht="22.5" customHeight="1">
      <c r="A6" s="227"/>
      <c r="B6" s="177" t="s">
        <v>311</v>
      </c>
      <c r="C6" s="230"/>
      <c r="D6" s="230"/>
      <c r="E6" s="230"/>
      <c r="F6" s="230"/>
      <c r="G6" s="230"/>
      <c r="H6" s="230"/>
      <c r="I6" s="230"/>
      <c r="J6" s="230"/>
      <c r="K6" s="230"/>
      <c r="L6" s="230"/>
      <c r="M6" s="230"/>
      <c r="N6" s="231"/>
    </row>
    <row r="7" spans="1:14" ht="27.75" customHeight="1">
      <c r="A7" s="232"/>
      <c r="B7" s="233"/>
      <c r="C7" s="233"/>
      <c r="D7" s="233"/>
      <c r="E7" s="234"/>
      <c r="F7" s="233"/>
      <c r="G7" s="233"/>
      <c r="H7" s="233"/>
      <c r="I7" s="234"/>
      <c r="J7" s="233"/>
      <c r="K7" s="233"/>
      <c r="L7" s="234"/>
      <c r="M7" s="234"/>
      <c r="N7" s="235"/>
    </row>
    <row r="8" spans="1:14" ht="18.2" customHeight="1">
      <c r="A8" s="214" t="s">
        <v>300</v>
      </c>
      <c r="B8" s="215"/>
      <c r="C8" s="216"/>
      <c r="D8" s="236"/>
      <c r="E8" s="94"/>
      <c r="F8" s="238"/>
      <c r="G8" s="214" t="s">
        <v>301</v>
      </c>
      <c r="H8" s="215"/>
      <c r="I8" s="94"/>
      <c r="J8" s="238"/>
      <c r="K8" s="98" t="s">
        <v>302</v>
      </c>
      <c r="L8" s="240"/>
      <c r="M8" s="240"/>
      <c r="N8" s="241"/>
    </row>
    <row r="9" spans="1:14" ht="17.850000000000001" customHeight="1">
      <c r="A9" s="214" t="s">
        <v>303</v>
      </c>
      <c r="B9" s="215"/>
      <c r="C9" s="216"/>
      <c r="D9" s="237"/>
      <c r="E9" s="94"/>
      <c r="F9" s="239"/>
      <c r="G9" s="214" t="s">
        <v>301</v>
      </c>
      <c r="H9" s="215"/>
      <c r="I9" s="94"/>
      <c r="J9" s="239"/>
      <c r="K9" s="98" t="s">
        <v>302</v>
      </c>
      <c r="L9" s="240"/>
      <c r="M9" s="240"/>
      <c r="N9" s="242"/>
    </row>
    <row r="10" spans="1:14" ht="17.25" customHeight="1">
      <c r="A10" s="214" t="s">
        <v>304</v>
      </c>
      <c r="B10" s="215"/>
      <c r="C10" s="216"/>
      <c r="D10" s="237"/>
      <c r="E10" s="94"/>
      <c r="F10" s="239"/>
      <c r="G10" s="214" t="s">
        <v>301</v>
      </c>
      <c r="H10" s="215"/>
      <c r="I10" s="94"/>
      <c r="J10" s="239"/>
      <c r="K10" s="98" t="s">
        <v>302</v>
      </c>
      <c r="L10" s="240"/>
      <c r="M10" s="240"/>
      <c r="N10" s="242"/>
    </row>
    <row r="11" spans="1:14" ht="18" customHeight="1">
      <c r="A11" s="214" t="s">
        <v>305</v>
      </c>
      <c r="B11" s="215"/>
      <c r="C11" s="216"/>
      <c r="D11" s="95"/>
      <c r="E11" s="94"/>
      <c r="F11" s="239"/>
      <c r="G11" s="214" t="s">
        <v>301</v>
      </c>
      <c r="H11" s="215"/>
      <c r="I11" s="94"/>
      <c r="J11" s="96"/>
      <c r="K11" s="98" t="s">
        <v>302</v>
      </c>
      <c r="L11" s="240"/>
      <c r="M11" s="240"/>
      <c r="N11" s="242"/>
    </row>
    <row r="12" spans="1:14" ht="18.2" customHeight="1">
      <c r="A12" s="214" t="s">
        <v>306</v>
      </c>
      <c r="B12" s="215"/>
      <c r="C12" s="216"/>
      <c r="D12" s="237"/>
      <c r="E12" s="94"/>
      <c r="F12" s="239"/>
      <c r="G12" s="214" t="s">
        <v>301</v>
      </c>
      <c r="H12" s="215"/>
      <c r="I12" s="94"/>
      <c r="J12" s="239"/>
      <c r="K12" s="98" t="s">
        <v>302</v>
      </c>
      <c r="L12" s="240"/>
      <c r="M12" s="240"/>
      <c r="N12" s="242"/>
    </row>
    <row r="13" spans="1:14" ht="18" customHeight="1">
      <c r="A13" s="214" t="s">
        <v>307</v>
      </c>
      <c r="B13" s="215"/>
      <c r="C13" s="216"/>
      <c r="D13" s="237"/>
      <c r="E13" s="94"/>
      <c r="F13" s="239"/>
      <c r="G13" s="214" t="s">
        <v>301</v>
      </c>
      <c r="H13" s="215"/>
      <c r="I13" s="94"/>
      <c r="J13" s="239"/>
      <c r="K13" s="98" t="s">
        <v>302</v>
      </c>
      <c r="L13" s="240"/>
      <c r="M13" s="240"/>
      <c r="N13" s="242"/>
    </row>
    <row r="14" spans="1:14" ht="17.45" customHeight="1">
      <c r="A14" s="214" t="s">
        <v>308</v>
      </c>
      <c r="B14" s="215"/>
      <c r="C14" s="216"/>
      <c r="D14" s="237"/>
      <c r="E14" s="94"/>
      <c r="F14" s="239"/>
      <c r="G14" s="214" t="s">
        <v>301</v>
      </c>
      <c r="H14" s="215"/>
      <c r="I14" s="94"/>
      <c r="J14" s="239"/>
      <c r="K14" s="98" t="s">
        <v>302</v>
      </c>
      <c r="L14" s="240"/>
      <c r="M14" s="240"/>
      <c r="N14" s="242"/>
    </row>
    <row r="15" spans="1:14" ht="17.850000000000001" customHeight="1">
      <c r="A15" s="214" t="s">
        <v>309</v>
      </c>
      <c r="B15" s="215"/>
      <c r="C15" s="216"/>
      <c r="D15" s="237"/>
      <c r="E15" s="94"/>
      <c r="F15" s="239"/>
      <c r="G15" s="214" t="s">
        <v>301</v>
      </c>
      <c r="H15" s="215"/>
      <c r="I15" s="94"/>
      <c r="J15" s="239"/>
      <c r="K15" s="98" t="s">
        <v>302</v>
      </c>
      <c r="L15" s="240"/>
      <c r="M15" s="240"/>
      <c r="N15" s="242"/>
    </row>
    <row r="16" spans="1:14" ht="18" customHeight="1">
      <c r="A16" s="214" t="s">
        <v>310</v>
      </c>
      <c r="B16" s="215"/>
      <c r="C16" s="216"/>
      <c r="D16" s="237"/>
      <c r="E16" s="681"/>
      <c r="F16" s="239"/>
      <c r="G16" s="214" t="s">
        <v>301</v>
      </c>
      <c r="H16" s="215"/>
      <c r="I16" s="94"/>
      <c r="J16" s="239"/>
      <c r="K16" s="98" t="s">
        <v>302</v>
      </c>
      <c r="L16" s="682"/>
      <c r="M16" s="682"/>
      <c r="N16" s="242"/>
    </row>
    <row r="17" spans="1:14" ht="18" customHeight="1">
      <c r="A17" s="243"/>
      <c r="B17" s="244"/>
      <c r="C17" s="244"/>
      <c r="D17" s="244"/>
      <c r="E17" s="244"/>
      <c r="F17" s="244"/>
      <c r="G17" s="244"/>
      <c r="H17" s="244"/>
      <c r="I17" s="244"/>
      <c r="J17" s="244"/>
      <c r="K17" s="244"/>
      <c r="L17" s="244"/>
      <c r="M17" s="244"/>
      <c r="N17" s="245"/>
    </row>
    <row r="18" spans="1:14" ht="34.5" customHeight="1">
      <c r="A18" s="217" t="s">
        <v>72</v>
      </c>
      <c r="B18" s="218"/>
      <c r="C18" s="218"/>
      <c r="D18" s="218"/>
      <c r="E18" s="218"/>
      <c r="F18" s="218"/>
      <c r="G18" s="218"/>
      <c r="H18" s="218"/>
      <c r="I18" s="218"/>
      <c r="J18" s="218"/>
      <c r="K18" s="218"/>
      <c r="L18" s="218"/>
      <c r="M18" s="218"/>
      <c r="N18" s="219"/>
    </row>
    <row r="19" spans="1:14" ht="47.85" customHeight="1">
      <c r="A19" s="220" t="s">
        <v>389</v>
      </c>
      <c r="B19" s="221"/>
      <c r="C19" s="221"/>
      <c r="D19" s="221"/>
      <c r="E19" s="221"/>
      <c r="F19" s="221"/>
      <c r="G19" s="221"/>
      <c r="H19" s="221"/>
      <c r="I19" s="221"/>
      <c r="J19" s="221"/>
      <c r="K19" s="221"/>
      <c r="L19" s="221"/>
      <c r="M19" s="221"/>
      <c r="N19" s="222"/>
    </row>
    <row r="20" spans="1:14" ht="18.75" customHeight="1">
      <c r="A20" s="246" t="s">
        <v>315</v>
      </c>
      <c r="B20" s="247"/>
      <c r="C20" s="247"/>
      <c r="D20" s="248"/>
      <c r="E20" s="255" t="s">
        <v>387</v>
      </c>
      <c r="F20" s="256"/>
      <c r="G20" s="256"/>
      <c r="H20" s="256"/>
      <c r="I20" s="256"/>
      <c r="J20" s="256"/>
      <c r="K20" s="256"/>
      <c r="L20" s="256"/>
      <c r="M20" s="256"/>
      <c r="N20" s="257"/>
    </row>
    <row r="21" spans="1:14" ht="17.45" customHeight="1">
      <c r="A21" s="249"/>
      <c r="B21" s="250"/>
      <c r="C21" s="250"/>
      <c r="D21" s="251"/>
      <c r="E21" s="258" t="s">
        <v>388</v>
      </c>
      <c r="F21" s="259"/>
      <c r="G21" s="259"/>
      <c r="H21" s="259"/>
      <c r="I21" s="259"/>
      <c r="J21" s="259"/>
      <c r="K21" s="259"/>
      <c r="L21" s="259"/>
      <c r="M21" s="259"/>
      <c r="N21" s="260"/>
    </row>
    <row r="22" spans="1:14" ht="17.850000000000001" customHeight="1">
      <c r="A22" s="249"/>
      <c r="B22" s="250"/>
      <c r="C22" s="250"/>
      <c r="D22" s="251"/>
      <c r="E22" s="258"/>
      <c r="F22" s="259"/>
      <c r="G22" s="259"/>
      <c r="H22" s="259"/>
      <c r="I22" s="259"/>
      <c r="J22" s="259"/>
      <c r="K22" s="259"/>
      <c r="L22" s="259"/>
      <c r="M22" s="259"/>
      <c r="N22" s="260"/>
    </row>
    <row r="23" spans="1:14" ht="14.25" customHeight="1">
      <c r="A23" s="252"/>
      <c r="B23" s="253"/>
      <c r="C23" s="253"/>
      <c r="D23" s="254"/>
      <c r="E23" s="261"/>
      <c r="F23" s="262"/>
      <c r="G23" s="262"/>
      <c r="H23" s="262"/>
      <c r="I23" s="262"/>
      <c r="J23" s="262"/>
      <c r="K23" s="262"/>
      <c r="L23" s="262"/>
      <c r="M23" s="262"/>
      <c r="N23" s="263"/>
    </row>
    <row r="24" spans="1:14" ht="22.7" customHeight="1">
      <c r="A24" s="232"/>
      <c r="B24" s="233"/>
      <c r="C24" s="233"/>
      <c r="D24" s="233"/>
      <c r="E24" s="233"/>
      <c r="F24" s="233"/>
      <c r="G24" s="233"/>
      <c r="H24" s="233"/>
      <c r="I24" s="233"/>
      <c r="J24" s="233"/>
      <c r="K24" s="233"/>
      <c r="L24" s="233"/>
      <c r="M24" s="233"/>
      <c r="N24" s="235"/>
    </row>
    <row r="25" spans="1:14" ht="34.5" customHeight="1">
      <c r="A25" s="217" t="s">
        <v>299</v>
      </c>
      <c r="B25" s="218"/>
      <c r="C25" s="218"/>
      <c r="D25" s="218"/>
      <c r="E25" s="218"/>
      <c r="F25" s="218"/>
      <c r="G25" s="218"/>
      <c r="H25" s="218"/>
      <c r="I25" s="218"/>
      <c r="J25" s="218"/>
      <c r="K25" s="218"/>
      <c r="L25" s="218"/>
      <c r="M25" s="218"/>
      <c r="N25" s="219"/>
    </row>
    <row r="26" spans="1:14" ht="34.5" customHeight="1">
      <c r="A26" s="678" t="s">
        <v>420</v>
      </c>
      <c r="B26" s="679"/>
      <c r="C26" s="679"/>
      <c r="D26" s="679"/>
      <c r="E26" s="679"/>
      <c r="F26" s="679"/>
      <c r="G26" s="679"/>
      <c r="H26" s="679"/>
      <c r="I26" s="679"/>
      <c r="J26" s="679"/>
      <c r="K26" s="679"/>
      <c r="L26" s="679"/>
      <c r="M26" s="679"/>
      <c r="N26" s="680"/>
    </row>
    <row r="27" spans="1:14" ht="18.75" customHeight="1">
      <c r="A27" s="246" t="s">
        <v>315</v>
      </c>
      <c r="B27" s="247"/>
      <c r="C27" s="247"/>
      <c r="D27" s="248"/>
      <c r="E27" s="255" t="s">
        <v>387</v>
      </c>
      <c r="F27" s="256"/>
      <c r="G27" s="256"/>
      <c r="H27" s="256"/>
      <c r="I27" s="256"/>
      <c r="J27" s="256"/>
      <c r="K27" s="256"/>
      <c r="L27" s="256"/>
      <c r="M27" s="256"/>
      <c r="N27" s="257"/>
    </row>
    <row r="28" spans="1:14" ht="17.45" customHeight="1">
      <c r="A28" s="249"/>
      <c r="B28" s="250"/>
      <c r="C28" s="250"/>
      <c r="D28" s="251"/>
      <c r="E28" s="258" t="s">
        <v>388</v>
      </c>
      <c r="F28" s="259"/>
      <c r="G28" s="259"/>
      <c r="H28" s="259"/>
      <c r="I28" s="259"/>
      <c r="J28" s="259"/>
      <c r="K28" s="259"/>
      <c r="L28" s="259"/>
      <c r="M28" s="259"/>
      <c r="N28" s="260"/>
    </row>
    <row r="29" spans="1:14" ht="17.850000000000001" customHeight="1">
      <c r="A29" s="249"/>
      <c r="B29" s="250"/>
      <c r="C29" s="250"/>
      <c r="D29" s="251"/>
      <c r="E29" s="258"/>
      <c r="F29" s="259"/>
      <c r="G29" s="259"/>
      <c r="H29" s="259"/>
      <c r="I29" s="259"/>
      <c r="J29" s="259"/>
      <c r="K29" s="259"/>
      <c r="L29" s="259"/>
      <c r="M29" s="259"/>
      <c r="N29" s="260"/>
    </row>
    <row r="30" spans="1:14" ht="14.25" customHeight="1">
      <c r="A30" s="252"/>
      <c r="B30" s="253"/>
      <c r="C30" s="253"/>
      <c r="D30" s="254"/>
      <c r="E30" s="261"/>
      <c r="F30" s="262"/>
      <c r="G30" s="262"/>
      <c r="H30" s="262"/>
      <c r="I30" s="262"/>
      <c r="J30" s="262"/>
      <c r="K30" s="262"/>
      <c r="L30" s="262"/>
      <c r="M30" s="262"/>
      <c r="N30" s="263"/>
    </row>
    <row r="31" spans="1:14" ht="18.95" customHeight="1"/>
  </sheetData>
  <mergeCells count="52">
    <mergeCell ref="A24:N24"/>
    <mergeCell ref="A25:N25"/>
    <mergeCell ref="A26:N26"/>
    <mergeCell ref="A27:D30"/>
    <mergeCell ref="E28:N30"/>
    <mergeCell ref="E27:N27"/>
    <mergeCell ref="A20:D23"/>
    <mergeCell ref="E20:N20"/>
    <mergeCell ref="E21:N23"/>
    <mergeCell ref="A18:N18"/>
    <mergeCell ref="A19:N19"/>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1:C11"/>
    <mergeCell ref="A14:C14"/>
    <mergeCell ref="G14:H14"/>
    <mergeCell ref="A1:N1"/>
    <mergeCell ref="A2:N2"/>
    <mergeCell ref="A3:N3"/>
    <mergeCell ref="A4:N4"/>
    <mergeCell ref="A5:A6"/>
    <mergeCell ref="C5:N6"/>
  </mergeCells>
  <hyperlinks>
    <hyperlink ref="E20" r:id="rId1" xr:uid="{0E5FE54B-7E55-4028-B335-3ED5711E0A19}"/>
    <hyperlink ref="E21" r:id="rId2" display="https://zapotlan.hidalgo.gob.mx/ADMINISTRACION%202024-2027/Normateca/Presidencia/Planeacion/Plan%20Municipal%20de%20Desarrollo%2024-27/PMZJ.pdf" xr:uid="{AD2B0483-D736-4A53-89A4-C9C8E390007D}"/>
    <hyperlink ref="E27" r:id="rId3" xr:uid="{AC8B1B19-716D-4468-A0A6-C22ED34F6CD0}"/>
    <hyperlink ref="E28" r:id="rId4" display="https://zapotlan.hidalgo.gob.mx/ADMINISTRACION%202024-2027/Normateca/Presidencia/Planeacion/Plan%20Municipal%20de%20Desarrollo%2024-27/PMZJ.pdf" xr:uid="{0858B6D2-E8F6-4F1E-945C-09B605F20482}"/>
  </hyperlinks>
  <pageMargins left="0.7" right="0.7" top="0.75" bottom="0.75" header="0.3" footer="0.3"/>
  <pageSetup paperSize="9" scale="6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topLeftCell="A10" zoomScale="115" zoomScaleNormal="100" zoomScaleSheetLayoutView="115" workbookViewId="0">
      <selection activeCell="A10" sqref="A10"/>
    </sheetView>
  </sheetViews>
  <sheetFormatPr baseColWidth="10" defaultColWidth="9.33203125" defaultRowHeight="12.75"/>
  <cols>
    <col min="1" max="1" width="51.33203125" style="99" customWidth="1"/>
    <col min="2" max="2" width="37.83203125" style="99" customWidth="1"/>
    <col min="3" max="3" width="49.1640625" style="99" customWidth="1"/>
    <col min="4" max="16384" width="9.33203125" style="99"/>
  </cols>
  <sheetData>
    <row r="1" spans="1:3" ht="47.85" customHeight="1">
      <c r="A1" s="270" t="s">
        <v>375</v>
      </c>
      <c r="B1" s="271"/>
      <c r="C1" s="272"/>
    </row>
    <row r="2" spans="1:3" s="49" customFormat="1" ht="35.25" customHeight="1">
      <c r="A2" s="264" t="s">
        <v>9</v>
      </c>
      <c r="B2" s="265"/>
      <c r="C2" s="266"/>
    </row>
    <row r="3" spans="1:3" ht="37.700000000000003" customHeight="1">
      <c r="A3" s="267" t="s">
        <v>380</v>
      </c>
      <c r="B3" s="268"/>
      <c r="C3" s="269"/>
    </row>
    <row r="4" spans="1:3" s="49" customFormat="1" ht="35.25" customHeight="1">
      <c r="A4" s="264" t="s">
        <v>10</v>
      </c>
      <c r="B4" s="265"/>
      <c r="C4" s="266"/>
    </row>
    <row r="5" spans="1:3" ht="51" customHeight="1">
      <c r="A5" s="267" t="s">
        <v>380</v>
      </c>
      <c r="B5" s="268"/>
      <c r="C5" s="269"/>
    </row>
    <row r="6" spans="1:3" s="49" customFormat="1" ht="35.25" customHeight="1">
      <c r="A6" s="264" t="s">
        <v>11</v>
      </c>
      <c r="B6" s="265"/>
      <c r="C6" s="266"/>
    </row>
    <row r="7" spans="1:3" ht="395.25" customHeight="1">
      <c r="A7" s="220" t="s">
        <v>383</v>
      </c>
      <c r="B7" s="221"/>
      <c r="C7" s="222"/>
    </row>
    <row r="8" spans="1:3" s="49" customFormat="1" ht="35.25" customHeight="1">
      <c r="A8" s="217" t="s">
        <v>12</v>
      </c>
      <c r="B8" s="218"/>
      <c r="C8" s="219"/>
    </row>
    <row r="9" spans="1:3" ht="32.450000000000003" customHeight="1">
      <c r="A9" s="101" t="s">
        <v>13</v>
      </c>
      <c r="B9" s="101" t="s">
        <v>14</v>
      </c>
      <c r="C9" s="101" t="s">
        <v>15</v>
      </c>
    </row>
    <row r="10" spans="1:3" ht="153.75" customHeight="1">
      <c r="A10" s="100" t="s">
        <v>380</v>
      </c>
      <c r="B10" s="100" t="s">
        <v>380</v>
      </c>
      <c r="C10" s="15" t="s">
        <v>380</v>
      </c>
    </row>
    <row r="11" spans="1:3" s="49" customFormat="1" ht="35.25" customHeight="1">
      <c r="A11" s="217" t="s">
        <v>16</v>
      </c>
      <c r="B11" s="218"/>
      <c r="C11" s="219"/>
    </row>
    <row r="12" spans="1:3" ht="63" customHeight="1">
      <c r="A12" s="273" t="s">
        <v>384</v>
      </c>
      <c r="B12" s="274"/>
      <c r="C12" s="275"/>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zoomScale="85" zoomScaleNormal="85" zoomScaleSheetLayoutView="85" workbookViewId="0">
      <selection activeCell="C5" sqref="C5:C8"/>
    </sheetView>
  </sheetViews>
  <sheetFormatPr baseColWidth="10" defaultColWidth="9.33203125" defaultRowHeight="12.75"/>
  <cols>
    <col min="1" max="1" width="28.6640625" customWidth="1"/>
    <col min="2" max="2" width="24.33203125" customWidth="1"/>
    <col min="3" max="3" width="25.83203125" customWidth="1"/>
    <col min="4" max="4" width="32.5" customWidth="1"/>
  </cols>
  <sheetData>
    <row r="1" spans="1:4" ht="38.25" customHeight="1">
      <c r="A1" s="276" t="s">
        <v>316</v>
      </c>
      <c r="B1" s="277"/>
      <c r="C1" s="277"/>
      <c r="D1" s="278"/>
    </row>
    <row r="2" spans="1:4" ht="27.75" customHeight="1">
      <c r="A2" s="279" t="s">
        <v>376</v>
      </c>
      <c r="B2" s="280"/>
      <c r="C2" s="280"/>
      <c r="D2" s="281"/>
    </row>
    <row r="3" spans="1:4" ht="39" customHeight="1">
      <c r="A3" s="270" t="s">
        <v>8</v>
      </c>
      <c r="B3" s="282"/>
      <c r="C3" s="282"/>
      <c r="D3" s="283"/>
    </row>
    <row r="4" spans="1:4" ht="28.7" customHeight="1">
      <c r="A4" s="4" t="s">
        <v>0</v>
      </c>
      <c r="B4" s="4" t="s">
        <v>1</v>
      </c>
      <c r="C4" s="4" t="s">
        <v>2</v>
      </c>
      <c r="D4" s="4" t="s">
        <v>3</v>
      </c>
    </row>
    <row r="5" spans="1:4" ht="28.7" customHeight="1">
      <c r="A5" s="284" t="s">
        <v>380</v>
      </c>
      <c r="B5" s="284" t="s">
        <v>460</v>
      </c>
      <c r="C5" s="284" t="s">
        <v>385</v>
      </c>
      <c r="D5" s="284" t="s">
        <v>73</v>
      </c>
    </row>
    <row r="6" spans="1:4" ht="28.7" customHeight="1">
      <c r="A6" s="285"/>
      <c r="B6" s="285"/>
      <c r="C6" s="285"/>
      <c r="D6" s="285"/>
    </row>
    <row r="7" spans="1:4" ht="28.7" customHeight="1">
      <c r="A7" s="285"/>
      <c r="B7" s="285"/>
      <c r="C7" s="285"/>
      <c r="D7" s="285"/>
    </row>
    <row r="8" spans="1:4" ht="143.25" customHeight="1">
      <c r="A8" s="286"/>
      <c r="B8" s="286"/>
      <c r="C8" s="286"/>
      <c r="D8" s="286"/>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zoomScale="72" zoomScaleNormal="85" zoomScaleSheetLayoutView="72" workbookViewId="0">
      <selection activeCell="A3" activeCellId="1" sqref="A3:P8 A3:P8"/>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200" t="s">
        <v>7</v>
      </c>
      <c r="B1" s="200"/>
      <c r="C1" s="200"/>
      <c r="D1" s="200"/>
      <c r="E1" s="200"/>
      <c r="F1" s="200"/>
      <c r="G1" s="200"/>
      <c r="H1" s="200"/>
      <c r="I1" s="200"/>
      <c r="J1" s="200"/>
      <c r="K1" s="200"/>
      <c r="L1" s="200"/>
      <c r="M1" s="200"/>
      <c r="N1" s="200"/>
      <c r="O1" s="200"/>
      <c r="P1" s="200"/>
    </row>
    <row r="2" spans="1:16" ht="27.75" customHeight="1">
      <c r="A2" s="288" t="s">
        <v>317</v>
      </c>
      <c r="B2" s="288"/>
      <c r="C2" s="288"/>
      <c r="D2" s="288"/>
      <c r="E2" s="288"/>
      <c r="F2" s="288"/>
      <c r="G2" s="288"/>
      <c r="H2" s="288"/>
      <c r="I2" s="288"/>
      <c r="J2" s="288"/>
      <c r="K2" s="288"/>
      <c r="L2" s="288"/>
      <c r="M2" s="288"/>
      <c r="N2" s="288"/>
      <c r="O2" s="288"/>
      <c r="P2" s="288"/>
    </row>
    <row r="3" spans="1:16" ht="408.95" customHeight="1">
      <c r="A3" s="287"/>
      <c r="B3" s="287"/>
      <c r="C3" s="287"/>
      <c r="D3" s="287"/>
      <c r="E3" s="287"/>
      <c r="F3" s="287"/>
      <c r="G3" s="287"/>
      <c r="H3" s="287"/>
      <c r="I3" s="287"/>
      <c r="J3" s="287"/>
      <c r="K3" s="287"/>
      <c r="L3" s="287"/>
      <c r="M3" s="287"/>
      <c r="N3" s="287"/>
      <c r="O3" s="287"/>
      <c r="P3" s="287"/>
    </row>
    <row r="4" spans="1:16">
      <c r="A4" s="287"/>
      <c r="B4" s="287"/>
      <c r="C4" s="287"/>
      <c r="D4" s="287"/>
      <c r="E4" s="287"/>
      <c r="F4" s="287"/>
      <c r="G4" s="287"/>
      <c r="H4" s="287"/>
      <c r="I4" s="287"/>
      <c r="J4" s="287"/>
      <c r="K4" s="287"/>
      <c r="L4" s="287"/>
      <c r="M4" s="287"/>
      <c r="N4" s="287"/>
      <c r="O4" s="287"/>
      <c r="P4" s="287"/>
    </row>
    <row r="5" spans="1:16">
      <c r="A5" s="287"/>
      <c r="B5" s="287"/>
      <c r="C5" s="287"/>
      <c r="D5" s="287"/>
      <c r="E5" s="287"/>
      <c r="F5" s="287"/>
      <c r="G5" s="287"/>
      <c r="H5" s="287"/>
      <c r="I5" s="287"/>
      <c r="J5" s="287"/>
      <c r="K5" s="287"/>
      <c r="L5" s="287"/>
      <c r="M5" s="287"/>
      <c r="N5" s="287"/>
      <c r="O5" s="287"/>
      <c r="P5" s="287"/>
    </row>
    <row r="6" spans="1:16">
      <c r="A6" s="287"/>
      <c r="B6" s="287"/>
      <c r="C6" s="287"/>
      <c r="D6" s="287"/>
      <c r="E6" s="287"/>
      <c r="F6" s="287"/>
      <c r="G6" s="287"/>
      <c r="H6" s="287"/>
      <c r="I6" s="287"/>
      <c r="J6" s="287"/>
      <c r="K6" s="287"/>
      <c r="L6" s="287"/>
      <c r="M6" s="287"/>
      <c r="N6" s="287"/>
      <c r="O6" s="287"/>
      <c r="P6" s="287"/>
    </row>
    <row r="7" spans="1:16">
      <c r="A7" s="287"/>
      <c r="B7" s="287"/>
      <c r="C7" s="287"/>
      <c r="D7" s="287"/>
      <c r="E7" s="287"/>
      <c r="F7" s="287"/>
      <c r="G7" s="287"/>
      <c r="H7" s="287"/>
      <c r="I7" s="287"/>
      <c r="J7" s="287"/>
      <c r="K7" s="287"/>
      <c r="L7" s="287"/>
      <c r="M7" s="287"/>
      <c r="N7" s="287"/>
      <c r="O7" s="287"/>
      <c r="P7" s="287"/>
    </row>
    <row r="8" spans="1:16">
      <c r="A8" s="287"/>
      <c r="B8" s="287"/>
      <c r="C8" s="287"/>
      <c r="D8" s="287"/>
      <c r="E8" s="287"/>
      <c r="F8" s="287"/>
      <c r="G8" s="287"/>
      <c r="H8" s="287"/>
      <c r="I8" s="287"/>
      <c r="J8" s="287"/>
      <c r="K8" s="287"/>
      <c r="L8" s="287"/>
      <c r="M8" s="287"/>
      <c r="N8" s="287"/>
      <c r="O8" s="287"/>
      <c r="P8" s="287"/>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zoomScale="85" zoomScaleNormal="85" zoomScaleSheetLayoutView="85" workbookViewId="0">
      <selection activeCell="Q13" sqref="Q13"/>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199" t="s">
        <v>319</v>
      </c>
      <c r="B1" s="200"/>
      <c r="C1" s="200"/>
      <c r="D1" s="200"/>
      <c r="E1" s="200"/>
      <c r="F1" s="200"/>
      <c r="G1" s="200"/>
      <c r="H1" s="200"/>
      <c r="I1" s="200"/>
      <c r="J1" s="200"/>
      <c r="K1" s="200"/>
      <c r="L1" s="200"/>
      <c r="M1" s="200"/>
      <c r="N1" s="200"/>
      <c r="O1" s="200"/>
      <c r="P1" s="200"/>
    </row>
    <row r="2" spans="1:16" ht="22.5" customHeight="1">
      <c r="A2" s="289" t="s">
        <v>318</v>
      </c>
      <c r="B2" s="288"/>
      <c r="C2" s="288"/>
      <c r="D2" s="288"/>
      <c r="E2" s="288"/>
      <c r="F2" s="288"/>
      <c r="G2" s="288"/>
      <c r="H2" s="288"/>
      <c r="I2" s="288"/>
      <c r="J2" s="288"/>
      <c r="K2" s="288"/>
      <c r="L2" s="288"/>
      <c r="M2" s="288"/>
      <c r="N2" s="288"/>
      <c r="O2" s="288"/>
      <c r="P2" s="288"/>
    </row>
    <row r="3" spans="1:16">
      <c r="A3" s="287"/>
      <c r="B3" s="287"/>
      <c r="C3" s="287"/>
      <c r="D3" s="287"/>
      <c r="E3" s="287"/>
      <c r="F3" s="287"/>
      <c r="G3" s="287"/>
      <c r="H3" s="287"/>
      <c r="I3" s="287"/>
      <c r="J3" s="287"/>
      <c r="K3" s="287"/>
      <c r="L3" s="287"/>
      <c r="M3" s="287"/>
      <c r="N3" s="287"/>
      <c r="O3" s="287"/>
      <c r="P3" s="287"/>
    </row>
    <row r="4" spans="1:16">
      <c r="A4" s="287"/>
      <c r="B4" s="287"/>
      <c r="C4" s="287"/>
      <c r="D4" s="287"/>
      <c r="E4" s="287"/>
      <c r="F4" s="287"/>
      <c r="G4" s="287"/>
      <c r="H4" s="287"/>
      <c r="I4" s="287"/>
      <c r="J4" s="287"/>
      <c r="K4" s="287"/>
      <c r="L4" s="287"/>
      <c r="M4" s="287"/>
      <c r="N4" s="287"/>
      <c r="O4" s="287"/>
      <c r="P4" s="287"/>
    </row>
    <row r="5" spans="1:16">
      <c r="A5" s="287"/>
      <c r="B5" s="287"/>
      <c r="C5" s="287"/>
      <c r="D5" s="287"/>
      <c r="E5" s="287"/>
      <c r="F5" s="287"/>
      <c r="G5" s="287"/>
      <c r="H5" s="287"/>
      <c r="I5" s="287"/>
      <c r="J5" s="287"/>
      <c r="K5" s="287"/>
      <c r="L5" s="287"/>
      <c r="M5" s="287"/>
      <c r="N5" s="287"/>
      <c r="O5" s="287"/>
      <c r="P5" s="287"/>
    </row>
    <row r="6" spans="1:16">
      <c r="A6" s="287"/>
      <c r="B6" s="287"/>
      <c r="C6" s="287"/>
      <c r="D6" s="287"/>
      <c r="E6" s="287"/>
      <c r="F6" s="287"/>
      <c r="G6" s="287"/>
      <c r="H6" s="287"/>
      <c r="I6" s="287"/>
      <c r="J6" s="287"/>
      <c r="K6" s="287"/>
      <c r="L6" s="287"/>
      <c r="M6" s="287"/>
      <c r="N6" s="287"/>
      <c r="O6" s="287"/>
      <c r="P6" s="287"/>
    </row>
    <row r="7" spans="1:16">
      <c r="A7" s="287"/>
      <c r="B7" s="287"/>
      <c r="C7" s="287"/>
      <c r="D7" s="287"/>
      <c r="E7" s="287"/>
      <c r="F7" s="287"/>
      <c r="G7" s="287"/>
      <c r="H7" s="287"/>
      <c r="I7" s="287"/>
      <c r="J7" s="287"/>
      <c r="K7" s="287"/>
      <c r="L7" s="287"/>
      <c r="M7" s="287"/>
      <c r="N7" s="287"/>
      <c r="O7" s="287"/>
      <c r="P7" s="287"/>
    </row>
    <row r="8" spans="1:16">
      <c r="A8" s="287"/>
      <c r="B8" s="287"/>
      <c r="C8" s="287"/>
      <c r="D8" s="287"/>
      <c r="E8" s="287"/>
      <c r="F8" s="287"/>
      <c r="G8" s="287"/>
      <c r="H8" s="287"/>
      <c r="I8" s="287"/>
      <c r="J8" s="287"/>
      <c r="K8" s="287"/>
      <c r="L8" s="287"/>
      <c r="M8" s="287"/>
      <c r="N8" s="287"/>
      <c r="O8" s="287"/>
      <c r="P8" s="287"/>
    </row>
    <row r="9" spans="1:16">
      <c r="A9" s="287"/>
      <c r="B9" s="287"/>
      <c r="C9" s="287"/>
      <c r="D9" s="287"/>
      <c r="E9" s="287"/>
      <c r="F9" s="287"/>
      <c r="G9" s="287"/>
      <c r="H9" s="287"/>
      <c r="I9" s="287"/>
      <c r="J9" s="287"/>
      <c r="K9" s="287"/>
      <c r="L9" s="287"/>
      <c r="M9" s="287"/>
      <c r="N9" s="287"/>
      <c r="O9" s="287"/>
      <c r="P9" s="287"/>
    </row>
    <row r="10" spans="1:16">
      <c r="A10" s="287"/>
      <c r="B10" s="287"/>
      <c r="C10" s="287"/>
      <c r="D10" s="287"/>
      <c r="E10" s="287"/>
      <c r="F10" s="287"/>
      <c r="G10" s="287"/>
      <c r="H10" s="287"/>
      <c r="I10" s="287"/>
      <c r="J10" s="287"/>
      <c r="K10" s="287"/>
      <c r="L10" s="287"/>
      <c r="M10" s="287"/>
      <c r="N10" s="287"/>
      <c r="O10" s="287"/>
      <c r="P10" s="287"/>
    </row>
    <row r="11" spans="1:16">
      <c r="A11" s="287"/>
      <c r="B11" s="287"/>
      <c r="C11" s="287"/>
      <c r="D11" s="287"/>
      <c r="E11" s="287"/>
      <c r="F11" s="287"/>
      <c r="G11" s="287"/>
      <c r="H11" s="287"/>
      <c r="I11" s="287"/>
      <c r="J11" s="287"/>
      <c r="K11" s="287"/>
      <c r="L11" s="287"/>
      <c r="M11" s="287"/>
      <c r="N11" s="287"/>
      <c r="O11" s="287"/>
      <c r="P11" s="287"/>
    </row>
    <row r="12" spans="1:16">
      <c r="A12" s="287"/>
      <c r="B12" s="287"/>
      <c r="C12" s="287"/>
      <c r="D12" s="287"/>
      <c r="E12" s="287"/>
      <c r="F12" s="287"/>
      <c r="G12" s="287"/>
      <c r="H12" s="287"/>
      <c r="I12" s="287"/>
      <c r="J12" s="287"/>
      <c r="K12" s="287"/>
      <c r="L12" s="287"/>
      <c r="M12" s="287"/>
      <c r="N12" s="287"/>
      <c r="O12" s="287"/>
      <c r="P12" s="287"/>
    </row>
    <row r="13" spans="1:16">
      <c r="A13" s="287"/>
      <c r="B13" s="287"/>
      <c r="C13" s="287"/>
      <c r="D13" s="287"/>
      <c r="E13" s="287"/>
      <c r="F13" s="287"/>
      <c r="G13" s="287"/>
      <c r="H13" s="287"/>
      <c r="I13" s="287"/>
      <c r="J13" s="287"/>
      <c r="K13" s="287"/>
      <c r="L13" s="287"/>
      <c r="M13" s="287"/>
      <c r="N13" s="287"/>
      <c r="O13" s="287"/>
      <c r="P13" s="287"/>
    </row>
    <row r="14" spans="1:16">
      <c r="A14" s="287"/>
      <c r="B14" s="287"/>
      <c r="C14" s="287"/>
      <c r="D14" s="287"/>
      <c r="E14" s="287"/>
      <c r="F14" s="287"/>
      <c r="G14" s="287"/>
      <c r="H14" s="287"/>
      <c r="I14" s="287"/>
      <c r="J14" s="287"/>
      <c r="K14" s="287"/>
      <c r="L14" s="287"/>
      <c r="M14" s="287"/>
      <c r="N14" s="287"/>
      <c r="O14" s="287"/>
      <c r="P14" s="287"/>
    </row>
    <row r="15" spans="1:16">
      <c r="A15" s="287"/>
      <c r="B15" s="287"/>
      <c r="C15" s="287"/>
      <c r="D15" s="287"/>
      <c r="E15" s="287"/>
      <c r="F15" s="287"/>
      <c r="G15" s="287"/>
      <c r="H15" s="287"/>
      <c r="I15" s="287"/>
      <c r="J15" s="287"/>
      <c r="K15" s="287"/>
      <c r="L15" s="287"/>
      <c r="M15" s="287"/>
      <c r="N15" s="287"/>
      <c r="O15" s="287"/>
      <c r="P15" s="287"/>
    </row>
    <row r="16" spans="1:16">
      <c r="A16" s="287"/>
      <c r="B16" s="287"/>
      <c r="C16" s="287"/>
      <c r="D16" s="287"/>
      <c r="E16" s="287"/>
      <c r="F16" s="287"/>
      <c r="G16" s="287"/>
      <c r="H16" s="287"/>
      <c r="I16" s="287"/>
      <c r="J16" s="287"/>
      <c r="K16" s="287"/>
      <c r="L16" s="287"/>
      <c r="M16" s="287"/>
      <c r="N16" s="287"/>
      <c r="O16" s="287"/>
      <c r="P16" s="287"/>
    </row>
    <row r="17" spans="1:16">
      <c r="A17" s="287"/>
      <c r="B17" s="287"/>
      <c r="C17" s="287"/>
      <c r="D17" s="287"/>
      <c r="E17" s="287"/>
      <c r="F17" s="287"/>
      <c r="G17" s="287"/>
      <c r="H17" s="287"/>
      <c r="I17" s="287"/>
      <c r="J17" s="287"/>
      <c r="K17" s="287"/>
      <c r="L17" s="287"/>
      <c r="M17" s="287"/>
      <c r="N17" s="287"/>
      <c r="O17" s="287"/>
      <c r="P17" s="287"/>
    </row>
    <row r="18" spans="1:16">
      <c r="A18" s="287"/>
      <c r="B18" s="287"/>
      <c r="C18" s="287"/>
      <c r="D18" s="287"/>
      <c r="E18" s="287"/>
      <c r="F18" s="287"/>
      <c r="G18" s="287"/>
      <c r="H18" s="287"/>
      <c r="I18" s="287"/>
      <c r="J18" s="287"/>
      <c r="K18" s="287"/>
      <c r="L18" s="287"/>
      <c r="M18" s="287"/>
      <c r="N18" s="287"/>
      <c r="O18" s="287"/>
      <c r="P18" s="287"/>
    </row>
    <row r="19" spans="1:16">
      <c r="A19" s="287"/>
      <c r="B19" s="287"/>
      <c r="C19" s="287"/>
      <c r="D19" s="287"/>
      <c r="E19" s="287"/>
      <c r="F19" s="287"/>
      <c r="G19" s="287"/>
      <c r="H19" s="287"/>
      <c r="I19" s="287"/>
      <c r="J19" s="287"/>
      <c r="K19" s="287"/>
      <c r="L19" s="287"/>
      <c r="M19" s="287"/>
      <c r="N19" s="287"/>
      <c r="O19" s="287"/>
      <c r="P19" s="287"/>
    </row>
    <row r="20" spans="1:16">
      <c r="A20" s="287"/>
      <c r="B20" s="287"/>
      <c r="C20" s="287"/>
      <c r="D20" s="287"/>
      <c r="E20" s="287"/>
      <c r="F20" s="287"/>
      <c r="G20" s="287"/>
      <c r="H20" s="287"/>
      <c r="I20" s="287"/>
      <c r="J20" s="287"/>
      <c r="K20" s="287"/>
      <c r="L20" s="287"/>
      <c r="M20" s="287"/>
      <c r="N20" s="287"/>
      <c r="O20" s="287"/>
      <c r="P20" s="287"/>
    </row>
    <row r="21" spans="1:16">
      <c r="A21" s="287"/>
      <c r="B21" s="287"/>
      <c r="C21" s="287"/>
      <c r="D21" s="287"/>
      <c r="E21" s="287"/>
      <c r="F21" s="287"/>
      <c r="G21" s="287"/>
      <c r="H21" s="287"/>
      <c r="I21" s="287"/>
      <c r="J21" s="287"/>
      <c r="K21" s="287"/>
      <c r="L21" s="287"/>
      <c r="M21" s="287"/>
      <c r="N21" s="287"/>
      <c r="O21" s="287"/>
      <c r="P21" s="287"/>
    </row>
    <row r="22" spans="1:16">
      <c r="A22" s="287"/>
      <c r="B22" s="287"/>
      <c r="C22" s="287"/>
      <c r="D22" s="287"/>
      <c r="E22" s="287"/>
      <c r="F22" s="287"/>
      <c r="G22" s="287"/>
      <c r="H22" s="287"/>
      <c r="I22" s="287"/>
      <c r="J22" s="287"/>
      <c r="K22" s="287"/>
      <c r="L22" s="287"/>
      <c r="M22" s="287"/>
      <c r="N22" s="287"/>
      <c r="O22" s="287"/>
      <c r="P22" s="287"/>
    </row>
    <row r="23" spans="1:16">
      <c r="A23" s="287"/>
      <c r="B23" s="287"/>
      <c r="C23" s="287"/>
      <c r="D23" s="287"/>
      <c r="E23" s="287"/>
      <c r="F23" s="287"/>
      <c r="G23" s="287"/>
      <c r="H23" s="287"/>
      <c r="I23" s="287"/>
      <c r="J23" s="287"/>
      <c r="K23" s="287"/>
      <c r="L23" s="287"/>
      <c r="M23" s="287"/>
      <c r="N23" s="287"/>
      <c r="O23" s="287"/>
      <c r="P23" s="287"/>
    </row>
    <row r="24" spans="1:16">
      <c r="A24" s="287"/>
      <c r="B24" s="287"/>
      <c r="C24" s="287"/>
      <c r="D24" s="287"/>
      <c r="E24" s="287"/>
      <c r="F24" s="287"/>
      <c r="G24" s="287"/>
      <c r="H24" s="287"/>
      <c r="I24" s="287"/>
      <c r="J24" s="287"/>
      <c r="K24" s="287"/>
      <c r="L24" s="287"/>
      <c r="M24" s="287"/>
      <c r="N24" s="287"/>
      <c r="O24" s="287"/>
      <c r="P24" s="287"/>
    </row>
    <row r="25" spans="1:16">
      <c r="A25" s="287"/>
      <c r="B25" s="287"/>
      <c r="C25" s="287"/>
      <c r="D25" s="287"/>
      <c r="E25" s="287"/>
      <c r="F25" s="287"/>
      <c r="G25" s="287"/>
      <c r="H25" s="287"/>
      <c r="I25" s="287"/>
      <c r="J25" s="287"/>
      <c r="K25" s="287"/>
      <c r="L25" s="287"/>
      <c r="M25" s="287"/>
      <c r="N25" s="287"/>
      <c r="O25" s="287"/>
      <c r="P25" s="287"/>
    </row>
    <row r="26" spans="1:16">
      <c r="A26" s="287"/>
      <c r="B26" s="287"/>
      <c r="C26" s="287"/>
      <c r="D26" s="287"/>
      <c r="E26" s="287"/>
      <c r="F26" s="287"/>
      <c r="G26" s="287"/>
      <c r="H26" s="287"/>
      <c r="I26" s="287"/>
      <c r="J26" s="287"/>
      <c r="K26" s="287"/>
      <c r="L26" s="287"/>
      <c r="M26" s="287"/>
      <c r="N26" s="287"/>
      <c r="O26" s="287"/>
      <c r="P26" s="287"/>
    </row>
    <row r="27" spans="1:16">
      <c r="A27" s="287"/>
      <c r="B27" s="287"/>
      <c r="C27" s="287"/>
      <c r="D27" s="287"/>
      <c r="E27" s="287"/>
      <c r="F27" s="287"/>
      <c r="G27" s="287"/>
      <c r="H27" s="287"/>
      <c r="I27" s="287"/>
      <c r="J27" s="287"/>
      <c r="K27" s="287"/>
      <c r="L27" s="287"/>
      <c r="M27" s="287"/>
      <c r="N27" s="287"/>
      <c r="O27" s="287"/>
      <c r="P27" s="287"/>
    </row>
    <row r="28" spans="1:16">
      <c r="A28" s="287"/>
      <c r="B28" s="287"/>
      <c r="C28" s="287"/>
      <c r="D28" s="287"/>
      <c r="E28" s="287"/>
      <c r="F28" s="287"/>
      <c r="G28" s="287"/>
      <c r="H28" s="287"/>
      <c r="I28" s="287"/>
      <c r="J28" s="287"/>
      <c r="K28" s="287"/>
      <c r="L28" s="287"/>
      <c r="M28" s="287"/>
      <c r="N28" s="287"/>
      <c r="O28" s="287"/>
      <c r="P28" s="287"/>
    </row>
    <row r="29" spans="1:16">
      <c r="A29" s="287"/>
      <c r="B29" s="287"/>
      <c r="C29" s="287"/>
      <c r="D29" s="287"/>
      <c r="E29" s="287"/>
      <c r="F29" s="287"/>
      <c r="G29" s="287"/>
      <c r="H29" s="287"/>
      <c r="I29" s="287"/>
      <c r="J29" s="287"/>
      <c r="K29" s="287"/>
      <c r="L29" s="287"/>
      <c r="M29" s="287"/>
      <c r="N29" s="287"/>
      <c r="O29" s="287"/>
      <c r="P29" s="287"/>
    </row>
    <row r="30" spans="1:16">
      <c r="A30" s="287"/>
      <c r="B30" s="287"/>
      <c r="C30" s="287"/>
      <c r="D30" s="287"/>
      <c r="E30" s="287"/>
      <c r="F30" s="287"/>
      <c r="G30" s="287"/>
      <c r="H30" s="287"/>
      <c r="I30" s="287"/>
      <c r="J30" s="287"/>
      <c r="K30" s="287"/>
      <c r="L30" s="287"/>
      <c r="M30" s="287"/>
      <c r="N30" s="287"/>
      <c r="O30" s="287"/>
      <c r="P30" s="287"/>
    </row>
    <row r="31" spans="1:16">
      <c r="A31" s="287"/>
      <c r="B31" s="287"/>
      <c r="C31" s="287"/>
      <c r="D31" s="287"/>
      <c r="E31" s="287"/>
      <c r="F31" s="287"/>
      <c r="G31" s="287"/>
      <c r="H31" s="287"/>
      <c r="I31" s="287"/>
      <c r="J31" s="287"/>
      <c r="K31" s="287"/>
      <c r="L31" s="287"/>
      <c r="M31" s="287"/>
      <c r="N31" s="287"/>
      <c r="O31" s="287"/>
      <c r="P31" s="287"/>
    </row>
    <row r="32" spans="1:16">
      <c r="A32" s="287"/>
      <c r="B32" s="287"/>
      <c r="C32" s="287"/>
      <c r="D32" s="287"/>
      <c r="E32" s="287"/>
      <c r="F32" s="287"/>
      <c r="G32" s="287"/>
      <c r="H32" s="287"/>
      <c r="I32" s="287"/>
      <c r="J32" s="287"/>
      <c r="K32" s="287"/>
      <c r="L32" s="287"/>
      <c r="M32" s="287"/>
      <c r="N32" s="287"/>
      <c r="O32" s="287"/>
      <c r="P32" s="287"/>
    </row>
    <row r="33" spans="1:16">
      <c r="A33" s="287"/>
      <c r="B33" s="287"/>
      <c r="C33" s="287"/>
      <c r="D33" s="287"/>
      <c r="E33" s="287"/>
      <c r="F33" s="287"/>
      <c r="G33" s="287"/>
      <c r="H33" s="287"/>
      <c r="I33" s="287"/>
      <c r="J33" s="287"/>
      <c r="K33" s="287"/>
      <c r="L33" s="287"/>
      <c r="M33" s="287"/>
      <c r="N33" s="287"/>
      <c r="O33" s="287"/>
      <c r="P33" s="287"/>
    </row>
    <row r="34" spans="1:16">
      <c r="A34" s="287"/>
      <c r="B34" s="287"/>
      <c r="C34" s="287"/>
      <c r="D34" s="287"/>
      <c r="E34" s="287"/>
      <c r="F34" s="287"/>
      <c r="G34" s="287"/>
      <c r="H34" s="287"/>
      <c r="I34" s="287"/>
      <c r="J34" s="287"/>
      <c r="K34" s="287"/>
      <c r="L34" s="287"/>
      <c r="M34" s="287"/>
      <c r="N34" s="287"/>
      <c r="O34" s="287"/>
      <c r="P34" s="287"/>
    </row>
    <row r="35" spans="1:16">
      <c r="A35" s="287"/>
      <c r="B35" s="287"/>
      <c r="C35" s="287"/>
      <c r="D35" s="287"/>
      <c r="E35" s="287"/>
      <c r="F35" s="287"/>
      <c r="G35" s="287"/>
      <c r="H35" s="287"/>
      <c r="I35" s="287"/>
      <c r="J35" s="287"/>
      <c r="K35" s="287"/>
      <c r="L35" s="287"/>
      <c r="M35" s="287"/>
      <c r="N35" s="287"/>
      <c r="O35" s="287"/>
      <c r="P35" s="287"/>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0"/>
  <sheetViews>
    <sheetView view="pageBreakPreview" topLeftCell="A13" zoomScale="85" zoomScaleNormal="115" zoomScaleSheetLayoutView="85" workbookViewId="0">
      <selection activeCell="A26" sqref="A26:XFD30"/>
    </sheetView>
  </sheetViews>
  <sheetFormatPr baseColWidth="10" defaultColWidth="9.33203125" defaultRowHeight="12.75"/>
  <cols>
    <col min="1" max="1" width="61.33203125" customWidth="1"/>
    <col min="2" max="2" width="52.1640625" customWidth="1"/>
  </cols>
  <sheetData>
    <row r="1" spans="1:2" ht="27.95" customHeight="1">
      <c r="A1" s="290" t="s">
        <v>7</v>
      </c>
      <c r="B1" s="291"/>
    </row>
    <row r="2" spans="1:2" ht="27.95" customHeight="1">
      <c r="A2" s="294" t="s">
        <v>376</v>
      </c>
      <c r="B2" s="295"/>
    </row>
    <row r="3" spans="1:2" ht="27.95" customHeight="1">
      <c r="A3" s="292" t="s">
        <v>27</v>
      </c>
      <c r="B3" s="293"/>
    </row>
    <row r="4" spans="1:2" ht="24.95" customHeight="1">
      <c r="A4" s="116" t="s">
        <v>33</v>
      </c>
      <c r="B4" s="117" t="s">
        <v>416</v>
      </c>
    </row>
    <row r="5" spans="1:2" ht="24.95" customHeight="1">
      <c r="A5" s="116" t="s">
        <v>320</v>
      </c>
      <c r="B5" s="117" t="s">
        <v>417</v>
      </c>
    </row>
    <row r="6" spans="1:2" ht="24.95" customHeight="1">
      <c r="A6" s="116" t="s">
        <v>321</v>
      </c>
      <c r="B6" s="117" t="s">
        <v>418</v>
      </c>
    </row>
    <row r="7" spans="1:2" ht="24.75" customHeight="1">
      <c r="A7" s="116" t="s">
        <v>36</v>
      </c>
      <c r="B7" s="683" t="s">
        <v>419</v>
      </c>
    </row>
    <row r="8" spans="1:2" ht="25.5">
      <c r="A8" s="105" t="s">
        <v>323</v>
      </c>
      <c r="B8" s="106" t="s">
        <v>322</v>
      </c>
    </row>
    <row r="9" spans="1:2" ht="24.95" customHeight="1">
      <c r="A9" s="15"/>
      <c r="B9" s="104"/>
    </row>
    <row r="10" spans="1:2" ht="27.95" customHeight="1">
      <c r="A10" s="176" t="s">
        <v>324</v>
      </c>
      <c r="B10" s="176" t="s">
        <v>325</v>
      </c>
    </row>
    <row r="11" spans="1:2" ht="24.95" customHeight="1">
      <c r="A11" s="18" t="s">
        <v>403</v>
      </c>
      <c r="B11" s="180" t="s">
        <v>390</v>
      </c>
    </row>
    <row r="12" spans="1:2" ht="24.95" customHeight="1">
      <c r="A12" s="18" t="s">
        <v>404</v>
      </c>
      <c r="B12" s="18" t="s">
        <v>391</v>
      </c>
    </row>
    <row r="13" spans="1:2" ht="24.95" customHeight="1">
      <c r="A13" s="18" t="s">
        <v>405</v>
      </c>
      <c r="B13" s="18" t="s">
        <v>392</v>
      </c>
    </row>
    <row r="14" spans="1:2" ht="24.95" customHeight="1">
      <c r="A14" s="18" t="s">
        <v>406</v>
      </c>
      <c r="B14" s="18" t="s">
        <v>393</v>
      </c>
    </row>
    <row r="15" spans="1:2" ht="24.95" customHeight="1">
      <c r="A15" s="18" t="s">
        <v>407</v>
      </c>
      <c r="B15" s="18" t="s">
        <v>394</v>
      </c>
    </row>
    <row r="16" spans="1:2" ht="24.95" customHeight="1">
      <c r="A16" s="18" t="s">
        <v>408</v>
      </c>
      <c r="B16" s="18" t="s">
        <v>395</v>
      </c>
    </row>
    <row r="17" spans="1:2" ht="27.95" customHeight="1">
      <c r="A17" s="107" t="s">
        <v>369</v>
      </c>
      <c r="B17" s="107" t="s">
        <v>370</v>
      </c>
    </row>
    <row r="18" spans="1:2" ht="43.5" customHeight="1">
      <c r="A18" s="104" t="s">
        <v>409</v>
      </c>
      <c r="B18" s="104" t="s">
        <v>396</v>
      </c>
    </row>
    <row r="19" spans="1:2" ht="27.95" customHeight="1">
      <c r="A19" s="107" t="s">
        <v>371</v>
      </c>
      <c r="B19" s="107" t="s">
        <v>372</v>
      </c>
    </row>
    <row r="20" spans="1:2" ht="24.6" customHeight="1">
      <c r="A20" s="18" t="s">
        <v>410</v>
      </c>
      <c r="B20" s="18" t="s">
        <v>397</v>
      </c>
    </row>
    <row r="21" spans="1:2" ht="24" customHeight="1">
      <c r="A21" s="18" t="s">
        <v>411</v>
      </c>
      <c r="B21" s="18" t="s">
        <v>398</v>
      </c>
    </row>
    <row r="22" spans="1:2" ht="33.200000000000003" customHeight="1">
      <c r="A22" s="18" t="s">
        <v>412</v>
      </c>
      <c r="B22" s="18" t="s">
        <v>399</v>
      </c>
    </row>
    <row r="23" spans="1:2" ht="30.2" customHeight="1">
      <c r="A23" s="18" t="s">
        <v>413</v>
      </c>
      <c r="B23" s="18" t="s">
        <v>400</v>
      </c>
    </row>
    <row r="24" spans="1:2" ht="26.1" customHeight="1">
      <c r="A24" s="18" t="s">
        <v>414</v>
      </c>
      <c r="B24" s="18" t="s">
        <v>401</v>
      </c>
    </row>
    <row r="25" spans="1:2" ht="26.25" customHeight="1">
      <c r="A25" s="18" t="s">
        <v>415</v>
      </c>
      <c r="B25" s="18" t="s">
        <v>402</v>
      </c>
    </row>
    <row r="26" spans="1:2" s="684" customFormat="1" ht="22.5" customHeight="1">
      <c r="A26" s="685"/>
      <c r="B26" s="685"/>
    </row>
    <row r="27" spans="1:2" s="684" customFormat="1" ht="19.5" customHeight="1">
      <c r="A27" s="685"/>
      <c r="B27" s="685"/>
    </row>
    <row r="28" spans="1:2" s="684" customFormat="1" ht="15" customHeight="1">
      <c r="A28" s="685"/>
      <c r="B28" s="685"/>
    </row>
    <row r="29" spans="1:2" s="684" customFormat="1" ht="21.75" customHeight="1">
      <c r="A29" s="685"/>
      <c r="B29" s="685"/>
    </row>
    <row r="30" spans="1:2" s="684" customFormat="1" ht="24" customHeight="1">
      <c r="A30" s="685"/>
      <c r="B30" s="685"/>
    </row>
  </sheetData>
  <mergeCells count="4">
    <mergeCell ref="A1:B1"/>
    <mergeCell ref="A3:B3"/>
    <mergeCell ref="A2:B2"/>
    <mergeCell ref="A26:XFD30"/>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view="pageBreakPreview" zoomScale="70" zoomScaleNormal="115" zoomScaleSheetLayoutView="70" workbookViewId="0">
      <selection activeCell="Q8" sqref="Q8"/>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296" t="s">
        <v>7</v>
      </c>
      <c r="B1" s="297"/>
      <c r="C1" s="297"/>
      <c r="D1" s="297"/>
      <c r="E1" s="297"/>
      <c r="F1" s="297"/>
      <c r="G1" s="297"/>
      <c r="H1" s="297"/>
      <c r="I1" s="298"/>
    </row>
    <row r="2" spans="1:9" ht="24.2" customHeight="1">
      <c r="A2" s="299" t="s">
        <v>17</v>
      </c>
      <c r="B2" s="300"/>
      <c r="C2" s="300"/>
      <c r="D2" s="300"/>
      <c r="E2" s="300"/>
      <c r="F2" s="300"/>
      <c r="G2" s="300"/>
      <c r="H2" s="300"/>
      <c r="I2" s="301"/>
    </row>
    <row r="3" spans="1:9" ht="24.95" customHeight="1">
      <c r="A3" s="302" t="s">
        <v>33</v>
      </c>
      <c r="B3" s="303"/>
      <c r="C3" s="303"/>
      <c r="D3" s="304"/>
      <c r="E3" s="223" t="s">
        <v>416</v>
      </c>
      <c r="F3" s="224"/>
      <c r="G3" s="224"/>
      <c r="H3" s="224"/>
      <c r="I3" s="225"/>
    </row>
    <row r="4" spans="1:9" ht="24.95" customHeight="1">
      <c r="A4" s="302" t="s">
        <v>320</v>
      </c>
      <c r="B4" s="303"/>
      <c r="C4" s="303"/>
      <c r="D4" s="304"/>
      <c r="E4" s="223" t="s">
        <v>417</v>
      </c>
      <c r="F4" s="224"/>
      <c r="G4" s="224"/>
      <c r="H4" s="224"/>
      <c r="I4" s="225"/>
    </row>
    <row r="5" spans="1:9" ht="24.95" customHeight="1">
      <c r="A5" s="302" t="s">
        <v>321</v>
      </c>
      <c r="B5" s="303"/>
      <c r="C5" s="303"/>
      <c r="D5" s="304"/>
      <c r="E5" s="223" t="s">
        <v>418</v>
      </c>
      <c r="F5" s="224"/>
      <c r="G5" s="224"/>
      <c r="H5" s="224"/>
      <c r="I5" s="225"/>
    </row>
    <row r="6" spans="1:9" ht="24.95" customHeight="1">
      <c r="A6" s="302" t="s">
        <v>36</v>
      </c>
      <c r="B6" s="303"/>
      <c r="C6" s="303"/>
      <c r="D6" s="304"/>
      <c r="E6" s="686" t="s">
        <v>419</v>
      </c>
      <c r="F6" s="687"/>
      <c r="G6" s="687"/>
      <c r="H6" s="687"/>
      <c r="I6" s="688"/>
    </row>
    <row r="7" spans="1:9" s="115" customFormat="1" ht="63.75">
      <c r="A7" s="108" t="s">
        <v>18</v>
      </c>
      <c r="B7" s="108" t="s">
        <v>19</v>
      </c>
      <c r="C7" s="108" t="s">
        <v>20</v>
      </c>
      <c r="D7" s="108" t="s">
        <v>21</v>
      </c>
      <c r="E7" s="108" t="s">
        <v>22</v>
      </c>
      <c r="F7" s="108" t="s">
        <v>23</v>
      </c>
      <c r="G7" s="108" t="s">
        <v>24</v>
      </c>
      <c r="H7" s="109" t="s">
        <v>25</v>
      </c>
      <c r="I7" s="109" t="s">
        <v>26</v>
      </c>
    </row>
    <row r="8" spans="1:9" ht="60" customHeight="1">
      <c r="A8" s="104" t="s">
        <v>74</v>
      </c>
      <c r="B8" s="104">
        <v>2</v>
      </c>
      <c r="C8" s="110" t="s">
        <v>420</v>
      </c>
      <c r="D8" s="110">
        <v>2</v>
      </c>
      <c r="E8" s="110">
        <v>2</v>
      </c>
      <c r="F8" s="110">
        <v>2</v>
      </c>
      <c r="G8" s="111">
        <v>3</v>
      </c>
      <c r="H8" s="112">
        <v>2</v>
      </c>
      <c r="I8" s="113">
        <f>SUM(B8:H8)</f>
        <v>13</v>
      </c>
    </row>
    <row r="9" spans="1:9" ht="60" customHeight="1">
      <c r="A9" s="104" t="s">
        <v>75</v>
      </c>
      <c r="B9" s="104">
        <v>3</v>
      </c>
      <c r="C9" s="110" t="s">
        <v>420</v>
      </c>
      <c r="D9" s="110">
        <v>3</v>
      </c>
      <c r="E9" s="110">
        <v>2</v>
      </c>
      <c r="F9" s="110">
        <v>3</v>
      </c>
      <c r="G9" s="111">
        <v>3</v>
      </c>
      <c r="H9" s="114">
        <v>2</v>
      </c>
      <c r="I9" s="113">
        <f>SUM(B9:H9)</f>
        <v>16</v>
      </c>
    </row>
    <row r="10" spans="1:9" ht="30" hidden="1" customHeight="1">
      <c r="A10" s="1"/>
      <c r="B10" s="1"/>
      <c r="C10" s="2"/>
      <c r="D10" s="2"/>
      <c r="E10" s="2"/>
      <c r="F10" s="2"/>
      <c r="G10" s="3"/>
      <c r="H10" s="5"/>
      <c r="I10" s="6"/>
    </row>
    <row r="11" spans="1:9">
      <c r="A11" s="305" t="s">
        <v>326</v>
      </c>
      <c r="B11" s="306"/>
      <c r="C11" s="306"/>
      <c r="D11" s="306"/>
      <c r="E11" s="306"/>
      <c r="F11" s="306"/>
      <c r="G11" s="306"/>
      <c r="H11" s="306"/>
      <c r="I11" s="307"/>
    </row>
  </sheetData>
  <mergeCells count="11">
    <mergeCell ref="A11:I11"/>
    <mergeCell ref="A5:D5"/>
    <mergeCell ref="E5:I5"/>
    <mergeCell ref="A6:D6"/>
    <mergeCell ref="E6:I6"/>
    <mergeCell ref="A1:I1"/>
    <mergeCell ref="A2:I2"/>
    <mergeCell ref="A3:D3"/>
    <mergeCell ref="E3:I3"/>
    <mergeCell ref="A4:D4"/>
    <mergeCell ref="E4:I4"/>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0"/>
  <sheetViews>
    <sheetView topLeftCell="A13" zoomScale="70" zoomScaleNormal="70" zoomScaleSheetLayoutView="85" workbookViewId="0">
      <selection activeCell="L14" sqref="L14"/>
    </sheetView>
  </sheetViews>
  <sheetFormatPr baseColWidth="10" defaultColWidth="9.33203125" defaultRowHeight="12.75"/>
  <cols>
    <col min="1" max="1" width="22.83203125" style="173" customWidth="1"/>
    <col min="2" max="2" width="19.83203125" style="173" customWidth="1"/>
    <col min="3" max="3" width="40.83203125" style="173" customWidth="1"/>
    <col min="4" max="4" width="25.33203125" style="173" customWidth="1"/>
    <col min="5" max="5" width="34.83203125" style="173" customWidth="1"/>
    <col min="6" max="6" width="33.33203125" style="173" customWidth="1"/>
    <col min="7" max="7" width="9.33203125" style="173" customWidth="1"/>
    <col min="8" max="16384" width="9.33203125" style="173"/>
  </cols>
  <sheetData>
    <row r="1" spans="1:7" s="174" customFormat="1" ht="15.75" customHeight="1">
      <c r="A1" s="314" t="s">
        <v>373</v>
      </c>
      <c r="B1" s="314"/>
      <c r="C1" s="314"/>
      <c r="D1" s="314"/>
      <c r="E1" s="314"/>
      <c r="F1" s="314"/>
      <c r="G1" s="172"/>
    </row>
    <row r="2" spans="1:7" s="174" customFormat="1" ht="21" customHeight="1">
      <c r="A2" s="200"/>
      <c r="B2" s="200"/>
      <c r="C2" s="200"/>
      <c r="D2" s="200"/>
      <c r="E2" s="200"/>
      <c r="F2" s="200"/>
      <c r="G2" s="172"/>
    </row>
    <row r="3" spans="1:7" ht="24.75" customHeight="1">
      <c r="A3" s="315"/>
      <c r="B3" s="315"/>
      <c r="C3" s="315"/>
      <c r="D3" s="315"/>
      <c r="E3" s="315"/>
      <c r="F3" s="315"/>
    </row>
    <row r="4" spans="1:7" ht="15" customHeight="1">
      <c r="A4" s="317" t="s">
        <v>33</v>
      </c>
      <c r="B4" s="317"/>
      <c r="C4" s="317"/>
      <c r="D4" s="317" t="s">
        <v>416</v>
      </c>
      <c r="E4" s="317"/>
      <c r="F4" s="317"/>
    </row>
    <row r="5" spans="1:7" ht="15" customHeight="1">
      <c r="A5" s="317" t="s">
        <v>188</v>
      </c>
      <c r="B5" s="317"/>
      <c r="C5" s="317"/>
      <c r="D5" s="317" t="s">
        <v>417</v>
      </c>
      <c r="E5" s="317"/>
      <c r="F5" s="317"/>
    </row>
    <row r="6" spans="1:7" ht="15" customHeight="1">
      <c r="A6" s="317" t="s">
        <v>327</v>
      </c>
      <c r="B6" s="317"/>
      <c r="C6" s="317"/>
      <c r="D6" s="317" t="s">
        <v>418</v>
      </c>
      <c r="E6" s="317"/>
      <c r="F6" s="317"/>
    </row>
    <row r="7" spans="1:7" ht="15" customHeight="1">
      <c r="A7" s="319" t="s">
        <v>36</v>
      </c>
      <c r="B7" s="319"/>
      <c r="C7" s="319"/>
      <c r="D7" s="317" t="s">
        <v>419</v>
      </c>
      <c r="E7" s="317"/>
      <c r="F7" s="317"/>
    </row>
    <row r="8" spans="1:7" ht="23.25" customHeight="1">
      <c r="A8" s="318" t="s">
        <v>368</v>
      </c>
      <c r="B8" s="318"/>
      <c r="C8" s="318"/>
      <c r="D8" s="318"/>
      <c r="E8" s="318"/>
      <c r="F8" s="318"/>
    </row>
    <row r="9" spans="1:7" ht="66" customHeight="1">
      <c r="A9" s="316" t="s">
        <v>92</v>
      </c>
      <c r="B9" s="316"/>
      <c r="C9" s="175" t="s">
        <v>421</v>
      </c>
      <c r="D9" s="121" t="s">
        <v>29</v>
      </c>
      <c r="E9" s="308" t="s">
        <v>422</v>
      </c>
      <c r="F9" s="308"/>
    </row>
    <row r="10" spans="1:7" ht="63" customHeight="1">
      <c r="A10" s="320" t="s">
        <v>94</v>
      </c>
      <c r="B10" s="320"/>
      <c r="C10" s="136" t="s">
        <v>95</v>
      </c>
      <c r="D10" s="156" t="s">
        <v>30</v>
      </c>
      <c r="E10" s="308" t="s">
        <v>461</v>
      </c>
      <c r="F10" s="308"/>
    </row>
    <row r="11" spans="1:7" ht="93.75" customHeight="1">
      <c r="A11" s="320" t="s">
        <v>177</v>
      </c>
      <c r="B11" s="320"/>
      <c r="C11" s="136" t="s">
        <v>462</v>
      </c>
      <c r="D11" s="156" t="s">
        <v>31</v>
      </c>
      <c r="E11" s="309"/>
      <c r="F11" s="309"/>
    </row>
    <row r="12" spans="1:7" ht="41.25" customHeight="1">
      <c r="A12" s="316" t="s">
        <v>328</v>
      </c>
      <c r="B12" s="316"/>
      <c r="C12" s="132" t="s">
        <v>329</v>
      </c>
      <c r="D12" s="132" t="s">
        <v>330</v>
      </c>
      <c r="E12" s="132" t="s">
        <v>331</v>
      </c>
      <c r="F12" s="132" t="s">
        <v>332</v>
      </c>
    </row>
    <row r="13" spans="1:7" ht="204.75" customHeight="1">
      <c r="A13" s="310" t="s">
        <v>333</v>
      </c>
      <c r="B13" s="310"/>
      <c r="C13" s="136" t="s">
        <v>430</v>
      </c>
      <c r="D13" s="136" t="s">
        <v>432</v>
      </c>
      <c r="E13" s="88" t="s">
        <v>425</v>
      </c>
      <c r="F13" s="136" t="s">
        <v>434</v>
      </c>
    </row>
    <row r="14" spans="1:7" ht="142.5" customHeight="1">
      <c r="A14" s="310" t="s">
        <v>334</v>
      </c>
      <c r="B14" s="310"/>
      <c r="C14" s="136" t="s">
        <v>431</v>
      </c>
      <c r="D14" s="136" t="s">
        <v>433</v>
      </c>
      <c r="E14" s="88" t="s">
        <v>425</v>
      </c>
      <c r="F14" s="178" t="s">
        <v>434</v>
      </c>
    </row>
    <row r="15" spans="1:7" ht="30.75" customHeight="1">
      <c r="A15" s="171" t="s">
        <v>161</v>
      </c>
      <c r="B15" s="171" t="s">
        <v>52</v>
      </c>
      <c r="C15" s="171" t="s">
        <v>166</v>
      </c>
      <c r="D15" s="171" t="s">
        <v>163</v>
      </c>
      <c r="E15" s="171" t="s">
        <v>167</v>
      </c>
      <c r="F15" s="131" t="s">
        <v>198</v>
      </c>
    </row>
    <row r="16" spans="1:7" ht="188.1" customHeight="1">
      <c r="A16" s="120" t="s">
        <v>126</v>
      </c>
      <c r="B16" s="118" t="s">
        <v>439</v>
      </c>
      <c r="C16" s="88" t="s">
        <v>423</v>
      </c>
      <c r="D16" s="88" t="s">
        <v>424</v>
      </c>
      <c r="E16" s="88" t="s">
        <v>451</v>
      </c>
      <c r="F16" s="88" t="s">
        <v>452</v>
      </c>
    </row>
    <row r="17" spans="1:6" ht="188.1" customHeight="1">
      <c r="A17" s="121" t="s">
        <v>159</v>
      </c>
      <c r="B17" s="118" t="s">
        <v>426</v>
      </c>
      <c r="C17" s="119" t="s">
        <v>427</v>
      </c>
      <c r="D17" s="136" t="s">
        <v>453</v>
      </c>
      <c r="E17" s="88" t="s">
        <v>454</v>
      </c>
      <c r="F17" s="179" t="s">
        <v>452</v>
      </c>
    </row>
    <row r="18" spans="1:6" ht="188.1" customHeight="1">
      <c r="A18" s="121" t="s">
        <v>137</v>
      </c>
      <c r="B18" s="118" t="s">
        <v>428</v>
      </c>
      <c r="C18" s="119" t="s">
        <v>429</v>
      </c>
      <c r="D18" s="136" t="s">
        <v>455</v>
      </c>
      <c r="E18" s="88" t="s">
        <v>456</v>
      </c>
      <c r="F18" s="179" t="s">
        <v>452</v>
      </c>
    </row>
    <row r="19" spans="1:6" ht="14.25" customHeight="1"/>
    <row r="20" spans="1:6" ht="14.25" customHeight="1"/>
    <row r="21" spans="1:6" ht="12.75" customHeight="1"/>
    <row r="22" spans="1:6" ht="15.75" customHeight="1">
      <c r="A22" s="311"/>
      <c r="B22" s="311"/>
      <c r="C22" s="311"/>
      <c r="D22" s="311"/>
      <c r="E22" s="311"/>
      <c r="F22" s="311"/>
    </row>
    <row r="23" spans="1:6">
      <c r="A23" s="312"/>
      <c r="B23" s="312"/>
      <c r="C23" s="312"/>
      <c r="D23" s="312"/>
      <c r="E23" s="312"/>
      <c r="F23" s="312"/>
    </row>
    <row r="24" spans="1:6">
      <c r="A24" s="312"/>
      <c r="B24" s="312"/>
      <c r="C24" s="312"/>
      <c r="D24" s="312"/>
      <c r="E24" s="312"/>
      <c r="F24" s="312"/>
    </row>
    <row r="25" spans="1:6">
      <c r="A25" s="312"/>
      <c r="B25" s="312"/>
      <c r="C25" s="312"/>
      <c r="D25" s="312"/>
      <c r="E25" s="312"/>
      <c r="F25" s="312"/>
    </row>
    <row r="26" spans="1:6">
      <c r="A26" s="312"/>
      <c r="B26" s="312"/>
      <c r="C26" s="312"/>
      <c r="D26" s="312"/>
      <c r="E26" s="312"/>
      <c r="F26" s="312"/>
    </row>
    <row r="27" spans="1:6">
      <c r="A27" s="312"/>
      <c r="B27" s="312"/>
      <c r="C27" s="312"/>
      <c r="D27" s="312"/>
      <c r="E27" s="312"/>
      <c r="F27" s="312"/>
    </row>
    <row r="28" spans="1:6">
      <c r="A28" s="312"/>
      <c r="B28" s="312"/>
      <c r="C28" s="312"/>
      <c r="D28" s="312"/>
      <c r="E28" s="312"/>
      <c r="F28" s="312"/>
    </row>
    <row r="29" spans="1:6">
      <c r="A29" s="312"/>
      <c r="B29" s="312"/>
      <c r="C29" s="312"/>
      <c r="D29" s="312"/>
      <c r="E29" s="312"/>
      <c r="F29" s="312"/>
    </row>
    <row r="30" spans="1:6">
      <c r="A30" s="313"/>
      <c r="B30" s="313"/>
      <c r="C30" s="313"/>
      <c r="D30" s="313"/>
      <c r="E30" s="313"/>
      <c r="F30" s="313"/>
    </row>
  </sheetData>
  <dataConsolidate/>
  <mergeCells count="20">
    <mergeCell ref="A5:C5"/>
    <mergeCell ref="A4:C4"/>
    <mergeCell ref="A10:B10"/>
    <mergeCell ref="A11:B11"/>
    <mergeCell ref="E10:F10"/>
    <mergeCell ref="E11:F11"/>
    <mergeCell ref="A13:B13"/>
    <mergeCell ref="A22:F30"/>
    <mergeCell ref="A1:F3"/>
    <mergeCell ref="A9:B9"/>
    <mergeCell ref="E9:F9"/>
    <mergeCell ref="A14:B14"/>
    <mergeCell ref="A12:B12"/>
    <mergeCell ref="D4:F4"/>
    <mergeCell ref="D5:F5"/>
    <mergeCell ref="D6:F6"/>
    <mergeCell ref="D7:F7"/>
    <mergeCell ref="A8:F8"/>
    <mergeCell ref="A7:C7"/>
    <mergeCell ref="A6:C6"/>
  </mergeCells>
  <phoneticPr fontId="25"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4</vt:i4>
      </vt:variant>
    </vt:vector>
  </HeadingPairs>
  <TitlesOfParts>
    <vt:vector size="23"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A2 C1</vt:lpstr>
      <vt:lpstr>REPORTE TRIMESTRAL</vt:lpstr>
      <vt:lpstr>NO SE EDITA</vt:lpstr>
      <vt:lpstr>ALINEACION AL PED</vt:lpstr>
      <vt:lpstr>COMP ACT EXTEMPORANEAS</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Planeacion</cp:lastModifiedBy>
  <cp:lastPrinted>2026-03-26T06:47:50Z</cp:lastPrinted>
  <dcterms:created xsi:type="dcterms:W3CDTF">2024-11-28T16:02:21Z</dcterms:created>
  <dcterms:modified xsi:type="dcterms:W3CDTF">2026-04-20T20:30:19Z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