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drawings/drawing1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mc:AlternateContent xmlns:mc="http://schemas.openxmlformats.org/markup-compatibility/2006">
    <mc:Choice Requires="x15">
      <x15ac:absPath xmlns:x15ac="http://schemas.microsoft.com/office/spreadsheetml/2010/11/ac" url="E:\12-04-26\Revison - MIR - EMIR 09-04-26\2 MIR Y EMIR LISTAS\ARCHIVO GENERAL\"/>
    </mc:Choice>
  </mc:AlternateContent>
  <xr:revisionPtr revIDLastSave="0" documentId="13_ncr:1_{F9365D60-0EAF-46AA-A905-6F492DC31C3A}" xr6:coauthVersionLast="43" xr6:coauthVersionMax="47" xr10:uidLastSave="{00000000-0000-0000-0000-000000000000}"/>
  <bookViews>
    <workbookView xWindow="-60" yWindow="-60" windowWidth="24120" windowHeight="12960" firstSheet="9" activeTab="14"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C1 A1" sheetId="32" r:id="rId12"/>
    <sheet name="C1 A2" sheetId="37" r:id="rId13"/>
    <sheet name="C1 A3" sheetId="38" r:id="rId14"/>
    <sheet name="REPORTE TRIMESTRAL" sheetId="15" r:id="rId15"/>
    <sheet name="NO SE EDITA" sheetId="16" state="hidden" r:id="rId16"/>
    <sheet name="ALINEACION AL PED" sheetId="9" r:id="rId17"/>
    <sheet name="COMP ACT EXTEMPORANEAS" sheetId="21" r:id="rId18"/>
    <sheet name="AE2" sheetId="29" r:id="rId19"/>
    <sheet name="AE1" sheetId="28" r:id="rId20"/>
  </sheets>
  <definedNames>
    <definedName name="_xlnm.Print_Area" localSheetId="0">'ANEXO 1 '!$A$1:$E$54</definedName>
    <definedName name="_xlnm.Print_Area" localSheetId="1">'ANEXO 1.1'!$A$1:$N$33</definedName>
    <definedName name="_xlnm.Print_Area" localSheetId="6">'ANEXO VII. ESTRC. ANAL. PRG.P.P'!$A$1:$B$27</definedName>
    <definedName name="_xlnm.Print_Area" localSheetId="8">'FORMATO 2. POA - MIR'!$A$1:$F$31</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S20" i="14" l="1"/>
  <c r="I51" i="28" l="1"/>
  <c r="G51" i="28"/>
  <c r="F51" i="28"/>
  <c r="D50" i="28"/>
  <c r="B50" i="28"/>
  <c r="I46" i="28"/>
  <c r="F46" i="28"/>
  <c r="D46" i="28"/>
  <c r="F43" i="28"/>
  <c r="D43" i="28"/>
  <c r="B39" i="28"/>
  <c r="D24" i="28"/>
  <c r="H23" i="28"/>
  <c r="D23" i="28"/>
  <c r="B20" i="28"/>
  <c r="B17" i="28"/>
  <c r="B15" i="28"/>
  <c r="H12" i="28"/>
  <c r="D12" i="28"/>
  <c r="H11" i="28"/>
  <c r="D11" i="28"/>
  <c r="H10" i="28"/>
  <c r="D10" i="28"/>
  <c r="D6" i="28"/>
  <c r="I51" i="29"/>
  <c r="G51" i="29"/>
  <c r="F51" i="29"/>
  <c r="D50" i="29"/>
  <c r="B50" i="29"/>
  <c r="I46" i="29"/>
  <c r="F46" i="29"/>
  <c r="D46" i="29"/>
  <c r="F43" i="29"/>
  <c r="D43" i="29"/>
  <c r="B39" i="29"/>
  <c r="D24" i="29"/>
  <c r="H23" i="29"/>
  <c r="D23" i="29"/>
  <c r="B20" i="29"/>
  <c r="B17" i="29"/>
  <c r="B15" i="29"/>
  <c r="H12" i="29"/>
  <c r="D12" i="29"/>
  <c r="H11" i="29"/>
  <c r="D11" i="29"/>
  <c r="H10" i="29"/>
  <c r="D10" i="29"/>
  <c r="D6" i="29"/>
  <c r="S17" i="21"/>
  <c r="R17" i="21"/>
  <c r="U16" i="21"/>
  <c r="T16" i="21"/>
  <c r="S16" i="21"/>
  <c r="R16" i="21"/>
  <c r="S13" i="21"/>
  <c r="R13" i="21"/>
  <c r="U12" i="21"/>
  <c r="S12" i="21"/>
  <c r="R12" i="21"/>
  <c r="J7" i="15"/>
  <c r="I7" i="15"/>
  <c r="G7" i="15"/>
  <c r="J6" i="15"/>
  <c r="I6" i="15"/>
  <c r="G6" i="15"/>
  <c r="J5" i="15"/>
  <c r="I5" i="15"/>
  <c r="G5" i="15"/>
  <c r="D51" i="38"/>
  <c r="B51" i="38"/>
  <c r="F46" i="38"/>
  <c r="E77" i="38" s="1"/>
  <c r="D46" i="38"/>
  <c r="F45" i="38"/>
  <c r="D45" i="38"/>
  <c r="F44" i="38"/>
  <c r="E73" i="38" s="1"/>
  <c r="D44" i="38"/>
  <c r="F43" i="38"/>
  <c r="D43" i="38"/>
  <c r="B40" i="38"/>
  <c r="H25" i="38"/>
  <c r="F25" i="38"/>
  <c r="H24" i="38"/>
  <c r="F24" i="38"/>
  <c r="H23" i="38"/>
  <c r="F23" i="38"/>
  <c r="B20" i="38"/>
  <c r="B17" i="38"/>
  <c r="B15" i="38"/>
  <c r="H12" i="38"/>
  <c r="D12" i="38"/>
  <c r="H11" i="38"/>
  <c r="D11" i="38"/>
  <c r="H10" i="38"/>
  <c r="D10" i="38"/>
  <c r="D6" i="38"/>
  <c r="E73" i="37"/>
  <c r="E71" i="37"/>
  <c r="G52" i="37"/>
  <c r="F52" i="37"/>
  <c r="D51" i="37"/>
  <c r="B51" i="37"/>
  <c r="F47" i="37"/>
  <c r="D47" i="37"/>
  <c r="F46" i="37"/>
  <c r="E77" i="37" s="1"/>
  <c r="D46" i="37"/>
  <c r="F45" i="37"/>
  <c r="E75" i="37" s="1"/>
  <c r="D45" i="37"/>
  <c r="F44" i="37"/>
  <c r="D44" i="37"/>
  <c r="F43" i="37"/>
  <c r="D43" i="37"/>
  <c r="B40" i="37"/>
  <c r="D35" i="37"/>
  <c r="H25" i="37"/>
  <c r="F25" i="37"/>
  <c r="H24" i="37"/>
  <c r="F24" i="37"/>
  <c r="H23" i="37"/>
  <c r="F23" i="37"/>
  <c r="B20" i="37"/>
  <c r="B17" i="37"/>
  <c r="B15" i="37"/>
  <c r="H12" i="37"/>
  <c r="D12" i="37"/>
  <c r="H11" i="37"/>
  <c r="D11" i="37"/>
  <c r="H10" i="37"/>
  <c r="D10" i="37"/>
  <c r="D6" i="37"/>
  <c r="E72" i="32"/>
  <c r="E68" i="32"/>
  <c r="G49" i="32"/>
  <c r="F49" i="32"/>
  <c r="D44" i="32" s="1"/>
  <c r="D48" i="32"/>
  <c r="B48" i="32"/>
  <c r="F44" i="32"/>
  <c r="F43" i="32"/>
  <c r="E74" i="32" s="1"/>
  <c r="D43" i="32"/>
  <c r="F42" i="32"/>
  <c r="D42" i="32"/>
  <c r="F41" i="32"/>
  <c r="E70" i="32" s="1"/>
  <c r="D41" i="32"/>
  <c r="F40" i="32"/>
  <c r="D40" i="32"/>
  <c r="B37" i="32"/>
  <c r="D32" i="32"/>
  <c r="H22" i="32"/>
  <c r="F22" i="32"/>
  <c r="H21" i="32"/>
  <c r="F21" i="32"/>
  <c r="H20" i="32"/>
  <c r="F20" i="32"/>
  <c r="B17" i="32"/>
  <c r="B14" i="32"/>
  <c r="B12" i="32"/>
  <c r="H9" i="32"/>
  <c r="D9" i="32"/>
  <c r="H8" i="32"/>
  <c r="D8" i="32"/>
  <c r="H7" i="32"/>
  <c r="D7" i="32"/>
  <c r="D3" i="32"/>
  <c r="E68" i="39"/>
  <c r="D48" i="39"/>
  <c r="B48" i="39"/>
  <c r="E44" i="39"/>
  <c r="F43" i="39"/>
  <c r="E74" i="39" s="1"/>
  <c r="D43" i="39"/>
  <c r="F42" i="39"/>
  <c r="D42" i="39"/>
  <c r="F41" i="39"/>
  <c r="D41" i="39"/>
  <c r="F40" i="39"/>
  <c r="D40" i="39"/>
  <c r="B37" i="39" s="1"/>
  <c r="H22" i="39"/>
  <c r="F22" i="39"/>
  <c r="H21" i="39"/>
  <c r="F21" i="39"/>
  <c r="H20" i="39"/>
  <c r="F20" i="39"/>
  <c r="B17" i="39"/>
  <c r="B14" i="39"/>
  <c r="B12" i="39"/>
  <c r="H9" i="39"/>
  <c r="D9" i="39"/>
  <c r="H8" i="39"/>
  <c r="D8" i="39"/>
  <c r="H7" i="39"/>
  <c r="D7" i="39"/>
  <c r="D3" i="39"/>
  <c r="S27" i="14"/>
  <c r="G52" i="38" s="1"/>
  <c r="F47" i="38" s="1"/>
  <c r="R27" i="14"/>
  <c r="R26" i="14"/>
  <c r="D35" i="38" s="1"/>
  <c r="S24" i="14"/>
  <c r="R24" i="14"/>
  <c r="T23" i="14" s="1"/>
  <c r="H52" i="37" s="1"/>
  <c r="S23" i="14"/>
  <c r="R23" i="14"/>
  <c r="S21" i="14"/>
  <c r="R21" i="14"/>
  <c r="T20" i="14" s="1"/>
  <c r="H49" i="32" s="1"/>
  <c r="R20" i="14"/>
  <c r="S18" i="14"/>
  <c r="R18" i="14"/>
  <c r="R17" i="14"/>
  <c r="D34" i="28" s="1"/>
  <c r="I9" i="7"/>
  <c r="I8" i="7"/>
  <c r="S26" i="14" l="1"/>
  <c r="F52" i="38" s="1"/>
  <c r="D47" i="38" s="1"/>
  <c r="T26" i="14"/>
  <c r="H52" i="38" s="1"/>
  <c r="E72" i="39"/>
  <c r="E70" i="39"/>
  <c r="S17" i="14"/>
  <c r="F49" i="39" s="1"/>
  <c r="D44" i="39" s="1"/>
  <c r="D32" i="39"/>
  <c r="D34" i="29"/>
  <c r="T17" i="14"/>
  <c r="G49" i="39"/>
  <c r="F44" i="39" s="1"/>
  <c r="U20" i="14"/>
  <c r="I49" i="32" s="1"/>
  <c r="I44" i="32" s="1"/>
  <c r="U23" i="14"/>
  <c r="I52" i="37" s="1"/>
  <c r="I47" i="37" s="1"/>
  <c r="U26" i="14" l="1"/>
  <c r="I52" i="38" s="1"/>
  <c r="I47" i="38" s="1"/>
  <c r="U17" i="14"/>
  <c r="I49" i="39" s="1"/>
  <c r="I44" i="39" s="1"/>
  <c r="H51" i="29"/>
  <c r="H49" i="39"/>
  <c r="H51" i="28"/>
  <c r="T12" i="21" s="1"/>
</calcChain>
</file>

<file path=xl/sharedStrings.xml><?xml version="1.0" encoding="utf-8"?>
<sst xmlns="http://schemas.openxmlformats.org/spreadsheetml/2006/main" count="1307" uniqueCount="510">
  <si>
    <t xml:space="preserve">
MUNICIPIO DE ZAPOTLAN DE JUAREZ
ANEXO I. FICHA DE INFORMACIÓN BÁSICA DEL PROGRAMA PRESUPUESTARIO
</t>
  </si>
  <si>
    <t>1.- ANTECEDENTES</t>
  </si>
  <si>
    <t>El Archivo Municipal atiende a las direcciones y servidores públicos del municipio de Zapotlán de Juárez, proporcionando información física y digital, a los diferentes servidores públicos y a las direcciones del ayuntamiento como pueden ser expedientes, carpetas, documentos, etc. Se ha atendido y dado respuesta, con base a las normas y lineamientos respecto a la Ley General de Archivos para el Estado de Hidalgo.</t>
  </si>
  <si>
    <t>2.- IDENTIFICACIÓN Y DESCRIPCIÓN DEL PROBLEMA</t>
  </si>
  <si>
    <t>Carencia de herramientas para la ejecución de acciones en materia archivística, como lo determina la Ley General de Archivos y que pueden ser: falta de estructura para acomodo de cajas, equipo de cómputo para su preservación digital, cajas para resguardo de la documentación archivística, inmueble propio del ayuntamiento con servicios básicos para la ubicación precisa de la dirección de archivo municipal. Falta de documentos de clasificación y consulta archivística, se tenía la información resguardada de manera incorrecta y con información que no coincidía con el etiquetado de las cajas de archivo.</t>
  </si>
  <si>
    <t>3.- DETERMINACIÓN  Y JUSTIFICACIÓN DE LOS OBJETIVOS DE LA INTERVENCIÓN</t>
  </si>
  <si>
    <t>Contar con los cuadros de clsificación y consulta archivistica conforme lo marca la Ley General de Archivos, logrando una estructura adecuada en el resguardo de la información.</t>
  </si>
  <si>
    <t>4.- COBERTURA</t>
  </si>
  <si>
    <t>Los servidores públicos de la presidencia municipal de Zapotlán de Juárez, directores o titulares de las áreas generadoras de documentación.</t>
  </si>
  <si>
    <t>POBLACIÓN POTENCIAL</t>
  </si>
  <si>
    <t>POBLACIÓN OBJETIVA</t>
  </si>
  <si>
    <t>POBLACIÓN ATENDIDA DEL EJERCICIO FISCAL ANTERIOR</t>
  </si>
  <si>
    <t>Directores y/o titulares de áreas generadoras de documentación.</t>
  </si>
  <si>
    <t>Algunos servidores públiocs de Presidencia Municipal de Zapotlán de Juárez, Hidalgo.</t>
  </si>
  <si>
    <t>5.- DISEÑO DE LA INTERVENCIÓN PÚBLICA</t>
  </si>
  <si>
    <t>Mejoramiento de la Gestión Documental para promover el acceso a la información pública.</t>
  </si>
  <si>
    <t>6.- ¿ES UN PROGRAMA SOCIAL?</t>
  </si>
  <si>
    <t>No</t>
  </si>
  <si>
    <t>SI</t>
  </si>
  <si>
    <t>NO</t>
  </si>
  <si>
    <t>Alimentación</t>
  </si>
  <si>
    <t>Directo</t>
  </si>
  <si>
    <t>Indirecto</t>
  </si>
  <si>
    <t>Educación</t>
  </si>
  <si>
    <t>Salud</t>
  </si>
  <si>
    <t>Trabajo</t>
  </si>
  <si>
    <t>Vivienda</t>
  </si>
  <si>
    <t>Seguridad Social</t>
  </si>
  <si>
    <t>No Discriminación</t>
  </si>
  <si>
    <t>Medio ambiente sano</t>
  </si>
  <si>
    <t>Bienestar Económico</t>
  </si>
  <si>
    <t>7.- Diagnóstico participativo</t>
  </si>
  <si>
    <t>Se realizarán documentos archivísticos sobre la documentación con la que se cuenta, de manera trimestral, dando vista en la página oficial de Presidencia Municipal de Zapotlán de Juárez.</t>
  </si>
  <si>
    <r>
      <rPr>
        <sz val="10"/>
        <rFont val="Arial"/>
        <charset val="134"/>
      </rPr>
      <t>Liga de Internet:
Archivo PDF:
Archivo Excel:</t>
    </r>
  </si>
  <si>
    <t>https://zapotlan.hidalgo.gob.mx/normateca.html</t>
  </si>
  <si>
    <t>https://zapotlan.hidalgo.gob.mx/ADMINISTRACION%202024-2027/Normateca/Presidencia/Planeacion/Plan%20Municipal%20de%20Desarrollo%2024-27/PMZJ.pdf</t>
  </si>
  <si>
    <t>8.- REGLAS DE OPERACIÓN</t>
  </si>
  <si>
    <t>FONDOS DE APORTACION</t>
  </si>
  <si>
    <t>MUNICIPIO DE ZAPOTLAN DE JUAREZ MIR  2026
ANEXO II. DEFINICIÓN DEL PROBLEMA</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</si>
  <si>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</si>
  <si>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</si>
  <si>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</si>
  <si>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</si>
  <si>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</si>
  <si>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</si>
  <si>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</si>
  <si>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</si>
  <si>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Garantizar la gestión eficiente y transparente de los archivos municipales, cumpliendo con las disposiciones legales vigentes, para propiciar el ejercicio del derecho al acceso a la información pública, asegurar la rendición de cuentas y promover una cultura de transparencia y documentación en la administración municipal, a través de la coordinación y supervisión de los procesos archivísticos, la difusión de la información y la sensibilización de los servidores públicos, con el fin de mejorar la eficiencia administrativa.</t>
  </si>
  <si>
    <t>MUNICIPIO DE ZAPOTLAN DE JUAREZ
ANEXO III. ANÁLISIS DE LOS INVOLUCRADOS</t>
  </si>
  <si>
    <t>MIR 2026</t>
  </si>
  <si>
    <t>PROBLEMÁTICA CENTRAL</t>
  </si>
  <si>
    <r>
      <rPr>
        <b/>
        <sz val="10"/>
        <rFont val="Arial"/>
        <charset val="134"/>
      </rPr>
      <t>BENEFICIARIOS</t>
    </r>
  </si>
  <si>
    <r>
      <rPr>
        <b/>
        <sz val="10"/>
        <rFont val="Arial"/>
        <charset val="134"/>
      </rPr>
      <t>OPOSITORES</t>
    </r>
  </si>
  <si>
    <r>
      <rPr>
        <b/>
        <sz val="10"/>
        <rFont val="Arial"/>
        <charset val="134"/>
      </rPr>
      <t>EJECUTORES</t>
    </r>
  </si>
  <si>
    <r>
      <rPr>
        <b/>
        <sz val="10"/>
        <rFont val="Arial"/>
        <charset val="134"/>
      </rPr>
      <t>INDIFERENTES</t>
    </r>
  </si>
  <si>
    <t>Servidores Públicos de la Presidencia Munincipal de Zapotlán de Juárez, Hidalgo.</t>
  </si>
  <si>
    <t>N/A</t>
  </si>
  <si>
    <t>Dirección de Archivo Municipal</t>
  </si>
  <si>
    <t xml:space="preserve">Algunas áreas generadoras de información que  no realizan el resguardo de su documentación de la manera adecuada. </t>
  </si>
  <si>
    <t>MUNICIPIO DE ZAPOTLAN DE JUAREZ</t>
  </si>
  <si>
    <t>ANEXO IV. ÁRBOL DE PROBLEMAS</t>
  </si>
  <si>
    <t>MUNICIPIO DE ZAPOTLAN JUAREZ 2026</t>
  </si>
  <si>
    <t>ANEXO V. ÁRBOL DE OJETIVOS</t>
  </si>
  <si>
    <t>[[[</t>
  </si>
  <si>
    <t>ANEXO VII. ESTRUCTURA ANALÍTICA DEL PROGRAMA PRESUPUESTARIO</t>
  </si>
  <si>
    <t>UNIDAD RESPONSABLE</t>
  </si>
  <si>
    <t>Secretaría General Municipal</t>
  </si>
  <si>
    <t>UNIDAD PRESUPUESTAL RESPONSABLE DE LA ELABORACIÓN DE LA MIR</t>
  </si>
  <si>
    <t>Dirección de Archivo Municiopal</t>
  </si>
  <si>
    <t>UNIDADES PRESUPUESTALES INTEGRANTES DE LA MIR</t>
  </si>
  <si>
    <t>PROGRAMA PRESUPUESTARIO</t>
  </si>
  <si>
    <t xml:space="preserve">  PROBLEMÁTICA CENTRAL 
(PROVIENEN DEL ARBOL DEL PROBLEMA)</t>
  </si>
  <si>
    <t>SOLUCIÓN
 (PROVIENE DEL ARBOL DE OBEJTIVOS)</t>
  </si>
  <si>
    <t xml:space="preserve">Carencia de herramientas para la ejecución de acciones en materia archivística, como lo determina la ley general de archivos, como lo son la falta de estructura para acomodo de cajas, equipo de cómputo para su preservación digital, cajas para resguarda de la documentación archivística, inmueble propio del ayuntamiento con servicios básicos para la ubicación precisa de la dirección general de archivo municipal.  
 </t>
  </si>
  <si>
    <t>EFECTOS</t>
  </si>
  <si>
    <t>FINES</t>
  </si>
  <si>
    <t>Mal acomodo de las cajas de archivo</t>
  </si>
  <si>
    <t xml:space="preserve">Cumplir con las disposiciones legales en materia de archivo </t>
  </si>
  <si>
    <t>Deterioro de los documentos que se albergan</t>
  </si>
  <si>
    <t>Coordinar y supervisar los procesos archivísticos para garantizar el resguardo y la conservación de los documentos.</t>
  </si>
  <si>
    <t>Incumplimiento a los lineamientos de la Ley General de Archivos para el Estado de Hidalgo</t>
  </si>
  <si>
    <t>Fomentar la integración adecuada de los documentos de archivo en expedientes y evitar la acumulación documental innecesaria.</t>
  </si>
  <si>
    <t>Desconocimiento sobre la información y archivos que se tienen en resguardo.</t>
  </si>
  <si>
    <t>Implementar la realización de los cuadros de clasificación archivistica</t>
  </si>
  <si>
    <t>Demora en la realización de los cuadros de clasificación archivística.</t>
  </si>
  <si>
    <t>Cumplir con las disposiciones legales en materia de acceso a la información pública.</t>
  </si>
  <si>
    <t xml:space="preserve">Procedimientos lentos.  </t>
  </si>
  <si>
    <t>Propiciar el ejercicio del derecho al acceso a la información pública y la transparencia.</t>
  </si>
  <si>
    <t>MAGNITUD (LÍNEA BASE)</t>
  </si>
  <si>
    <t>MAGNITUD (RESULTADO ESPERADO)</t>
  </si>
  <si>
    <t xml:space="preserve">El archivo general municipal no cuenta con ningún tipo de programa de asistencia social.  Atiende exclusivamente a las direcciones y servidores públicos del municipio de Zapotlán de Juárez, proporcionando información física y digital, a los diferentes servidores públicos y a las direcciones de Presidencia Municipal de Zapotlán de Juárez, como pueden ser expedientes, carpetas, documentos, etc.     
                                                                                                                                                                                                                                                                        Se ha atendido y dado respuesta, con base a las normas y lineamientos respecto a la Ley General de Archivos para el Estado de Hidalgo.  </t>
  </si>
  <si>
    <t xml:space="preserve">Administrar el Sistema Institucional de Archivos para garantizar que la documentación generada por la Presidencia Municipal de Zapotlán de Juárez, Hidalgo sea organizada, conservada y esté disponible para su consulta. </t>
  </si>
  <si>
    <t>CAUSAS</t>
  </si>
  <si>
    <t>MEDIOS</t>
  </si>
  <si>
    <t>Insuficiencia mobiliaria y de equipo.</t>
  </si>
  <si>
    <t xml:space="preserve">Realizar lo pertinente en cuanto a documentos de clasificación y consulta archivistica. </t>
  </si>
  <si>
    <t>No se cuenta con el equipo y mobiliario necesario para la realización de las actividades prioritarias del área.</t>
  </si>
  <si>
    <t xml:space="preserve">Contar con un enlace de cada área generadora, para la revisión de la información pertinente.  </t>
  </si>
  <si>
    <t>No se cuenta con cuadros de clasificación ni de consulta archivística.</t>
  </si>
  <si>
    <t>Sensibilizar a los servidores públicos sobre la importancia de la documentación y la gestión archivística.</t>
  </si>
  <si>
    <t>No se tiene respaldo de información, ni base de datos de la documentación con la que se cuenta.</t>
  </si>
  <si>
    <t>Coadyuvar a la descripción y clasificación de los documentos y expedientes generados.</t>
  </si>
  <si>
    <t>No se cuenta con capacitación para el personal.</t>
  </si>
  <si>
    <t xml:space="preserve">Dar cumplimiento a lo establecido por transparencia y acceso a la información. </t>
  </si>
  <si>
    <t>No se cuenta con capacitación sobre los procesos.</t>
  </si>
  <si>
    <t xml:space="preserve">Reportar de manera trimestral, semestral o anual según sea el caso la información solicitada en la plataforma de transparencia.  </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</si>
  <si>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</si>
  <si>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</si>
  <si>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</si>
  <si>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</si>
  <si>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</si>
  <si>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</si>
  <si>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</si>
  <si>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</si>
  <si>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</si>
  <si>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</si>
  <si>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 xml:space="preserve">LINEAMIENTOS ESTATALES </t>
  </si>
  <si>
    <t>LINEAMIENTOS MUNCIPALAES</t>
  </si>
  <si>
    <t>Escala:   3 = Viabilidad Alta;   2 = Viabilidad Media;   1 = Viabilidad Baja,   N/A = No Aplica</t>
  </si>
  <si>
    <t>ZAPOTLAN DE JUAREZ
PRESUPUESTO 2026 
Matriz de Indicadores de Resultados (MIR)</t>
  </si>
  <si>
    <t>PORGRAMA SECTORIAL / POA</t>
  </si>
  <si>
    <t>POA de la Dirección de Archivo Municipal</t>
  </si>
  <si>
    <t xml:space="preserve">UNIDAD PRESUPUESTAL DE LA ELABORACIÓN DE LA MIR: </t>
  </si>
  <si>
    <t>PP1- Acuerdo 1. Zapotlán Seguro, con un Gobierno Transparente y Justo.</t>
  </si>
  <si>
    <r>
      <rPr>
        <sz val="11"/>
        <color rgb="FFFFFFFF"/>
        <rFont val="Arial"/>
        <charset val="134"/>
      </rPr>
      <t>Alineación al Plan Municipal de Desarrollo</t>
    </r>
  </si>
  <si>
    <t>ACUERDO PED</t>
  </si>
  <si>
    <t>Acuerdo 1. Acuerdo para un Gobierno Cercano, Justo y Honesto.</t>
  </si>
  <si>
    <t xml:space="preserve">ESTRATEGIA: </t>
  </si>
  <si>
    <t xml:space="preserve">1.1.1 Contar con Servidores públicos empáticos y responsables, atendiendo directamente a la ciudadanía ante sus necesidades prioritarias. </t>
  </si>
  <si>
    <t>ACUERDO PMD</t>
  </si>
  <si>
    <t>PP 1. Zapotlán seguro, con un Gobierno Transparente y Justo</t>
  </si>
  <si>
    <t xml:space="preserve">LA1.1 </t>
  </si>
  <si>
    <t>1.1.1.1 Brindar capacitaciones constantes en materia de transparencia, rendición de cuentas, ética, etc. a los servidores públicos.</t>
  </si>
  <si>
    <t>OBJETIVO:</t>
  </si>
  <si>
    <t xml:space="preserve">1.1 Garantizar un servicio público responsable, transparente, inclusivo y comprometido con la equidad, promoviendo la rendición de cuentas y la atención eficaz a las necesidades de la población.  </t>
  </si>
  <si>
    <t xml:space="preserve">LA1.2. </t>
  </si>
  <si>
    <t>NIVEL</t>
  </si>
  <si>
    <t>OBJETIVOS</t>
  </si>
  <si>
    <t>INDICADORES</t>
  </si>
  <si>
    <t>MEDIOS DE VERIFICACIÓN</t>
  </si>
  <si>
    <t>SUPUESTOS</t>
  </si>
  <si>
    <t>FIN</t>
  </si>
  <si>
    <t>Garantizar la gestión eficiente y transparente de los archivos municipales, cumpliendo con las disposiciones legales vigentes, para propiciar el ejercicio del derecho al acceso a la información pública, asegurar la rendición de cuentas y promover una cultura de transparencia y documentación en la administración municipal, a través de la coordinación y supervisión de los procesos archivísticos, la difusión de la información y la sensibilización de los servidores públicos, con el fin de mejorar la eficiencia administrativa</t>
  </si>
  <si>
    <t>Porcentaje de archivos clasificados y catalogados.</t>
  </si>
  <si>
    <t>Medios de verificación: 
Instrumentos de control y de consulta archivística.
Fuente de información: Estadísticas.
Periodicidad: Anual.
Resguardante: Dirección de Archivo.</t>
  </si>
  <si>
    <t xml:space="preserve">Nula capacitación, falta de mobiliario y equipo. </t>
  </si>
  <si>
    <t>PROPÓSITO</t>
  </si>
  <si>
    <t xml:space="preserve">Administrar el Sistema Institucional de Archivos para garantizar que la documentación generada por la Presidencia Municipal de Zapotlán de Juárez, Hgo.  sea organizada, conservada y esté disponible para su consulta. </t>
  </si>
  <si>
    <t>Tiempo promedio de respuesta a solicitudes de información.</t>
  </si>
  <si>
    <t>Medios de verificación: 
Oficios de contestación a instancia solicitante. 
Fuente de información: Estadísticas.
Periodicidad: Anual.
Resguardante: Dirección de Archivo.</t>
  </si>
  <si>
    <t xml:space="preserve">Falta de archivos físicos y digitales, falta de instrumentos de consulta archivística.  </t>
  </si>
  <si>
    <t>CLAVE DEL INDICADOR</t>
  </si>
  <si>
    <t>NOMBRE DE LA ACTIVIDAD</t>
  </si>
  <si>
    <t>DESCRIPCION</t>
  </si>
  <si>
    <t xml:space="preserve">NOMBRE DE LA MEDICION DEL INDICADOR </t>
  </si>
  <si>
    <t xml:space="preserve">MEDIOS DE VERIFICACION </t>
  </si>
  <si>
    <t>TEMPORALIDAD DE APLICACON</t>
  </si>
  <si>
    <t>C1</t>
  </si>
  <si>
    <t>GIID. Gestión Integral de la Información y Documentación</t>
  </si>
  <si>
    <t>Enfoque sistemático para gestionar la información y la documentación, mejorando la eficiencia, la transparencia y la rendición de cuentas</t>
  </si>
  <si>
    <t>Porcentaje de actividades realizadas</t>
  </si>
  <si>
    <t>Medios de verificación: 
Carpetas físicas.
Fuente de información: Estadísticas.
Periodicidad: Anual.
Resguardante: Dirección de Archivo.</t>
  </si>
  <si>
    <t>Anual</t>
  </si>
  <si>
    <t>C1 A1</t>
  </si>
  <si>
    <t>GD. Gestión Documental</t>
  </si>
  <si>
    <t>Recepción, clasificación y creación de Instrumentos de control y de consulta archivística.</t>
  </si>
  <si>
    <t>Medios de verificación: 
Instrumentos de control y de consulta archivística.
Fuente de información: Estadísticas.
Periodicidad: Trimestral
Resguardante: Dirección de Archivo.</t>
  </si>
  <si>
    <t>Trimestral</t>
  </si>
  <si>
    <t>C1 A2</t>
  </si>
  <si>
    <t>AI. Acceso a la Información</t>
  </si>
  <si>
    <t xml:space="preserve">Atención a solicitudes de información. </t>
  </si>
  <si>
    <t>Porcentaje de respuestas a solicitudes de información</t>
  </si>
  <si>
    <t>Medios de verificación: 
Oficios de contestación a instancias solicitantes. 
Fuente de información: Estadísticas.
Periodicidad: Trimestral.
Resguardante: Dirección de Archivo.</t>
  </si>
  <si>
    <t>C1 A3</t>
  </si>
  <si>
    <t>CMA. Capacitaciones en Materia Archivística</t>
  </si>
  <si>
    <t xml:space="preserve">Programas de formación técnica y normativa para servidores públicos responsables de generar y poseer información pública. </t>
  </si>
  <si>
    <t>Porcentaje de servidores públicos capacitados en materia archivistica</t>
  </si>
  <si>
    <t>Medios de verificación: 
Oficios de contestación a instancia solicitante. 
Fuente de información: Estadísticas.
Periodicidad: Trimestral.
Resguardante: Dirección de Archivo.</t>
  </si>
  <si>
    <t>PRESIDENCIA MUNICIPAL DE ZAPOTLAN DE JUÁREZ, HIDALGO</t>
  </si>
  <si>
    <t>DIRECCIÓN DE PLANEACIÓN Y EVALUACIÓN</t>
  </si>
  <si>
    <t>PROGRAMA OPERATIVO ANUAL 2026</t>
  </si>
  <si>
    <t>ENERO - DICIEMBRE</t>
  </si>
  <si>
    <t>Formato: POA_ZAP-01</t>
  </si>
  <si>
    <t>SECRETARÍA / DIRECCIÓN:</t>
  </si>
  <si>
    <t>SE COLOCA LA SECRETARIA A LA QUE ESTA ADSCRITO</t>
  </si>
  <si>
    <t>SUBDIRECCIÓN / ÁREA ADMINISTRATIVA U OPERATIVA:</t>
  </si>
  <si>
    <t>SE COLOCA EL NOMBRE DE SU DIRECCIÓN</t>
  </si>
  <si>
    <t>PROGRAMA PRESUPUESTARIO AL QUE ESTÁ INTEGRADO:</t>
  </si>
  <si>
    <t>PP1. Zapotlán Seguro, con un Gobierno Transparente y Justo.</t>
  </si>
  <si>
    <t xml:space="preserve">ACUERDO DEL PLAN MUNICIPAL DE DESARROLLO  AL QUE CONTRIBUYE LA UNIDAD ADMINISTRATIVA: </t>
  </si>
  <si>
    <t xml:space="preserve">PP 1. Zapotlán seguro, con un Gobierno Transparente y Justo. </t>
  </si>
  <si>
    <t>OBJETIVO (S) QUE DA CUMPLIMIENTO:</t>
  </si>
  <si>
    <t>1.1 Garantizar un servicio público responsable, transparente, inclusivo y comprometido con la equidad promoviendo la rendición de cuentas, y la atención eficaz a las necesidades de la población.</t>
  </si>
  <si>
    <t>OBJETIVO GENERAL:</t>
  </si>
  <si>
    <t xml:space="preserve">Garantizar la gestión eficiente y transparente de los archivos municipales, cumpliendo con las disposiciones legales vigentes, para propiciar el ejercicio del derecho al acceso a la información pública, asegurar la rendición de cuentas y promover una cultura de transparencia y documentación en la administración municipal, a través de la coordinación y supervisión de los procesos archivísticos, la difusión de la información y la sensibilización de los servidores públicos, con el fin de mejorar la eficiencia administrativa.         </t>
  </si>
  <si>
    <t>OBJETIVOS ESPECIFICOS (OE):</t>
  </si>
  <si>
    <t>Para el periodo de gestión 2026, la Dirección de Archivo Municipal de Zapotlán de Juárez tendrá los siguientes objetivos especificos por cumplir.                                                                                                                                                                                                                                                                        OE1: Cumplir con las disposiciones legales en materia de archivo y acceso a la información pública.
OE2: Propiciar el ejercicio del derecho al acceso a la información pública y la transparencia.
OE3: Asegurar la adecuada rendición de cuentas y transparencia de la función institucional.                                                                                                                                                                                                                                                                                                                                                                                                                                                                                                                                                                                              OE4: Coordinar y supervisar los procesos archivísticos para garantizar el resguardo y la conservación de los documentos.                                                                                                                                                                                                                                                                                                                                                                                                                                                                OE5: Sensibilizar a los servidores públicos sobre la importancia de la documentación y la gestión archivística.
OE6: Fomentar la integración adecuada de los documentos de archivo en expedientes y evitar la acumulación documental innecesaria.
OE7: Coadyuvar a la descripción y clasificación de los documentos y expedientes generados.</t>
  </si>
  <si>
    <t>NOMBRE DEL COMPONENTE / ACTIVIDAD</t>
  </si>
  <si>
    <t>UNIDAD DE MEDIDA DE LO PROGRAMADO VS REALIZADO</t>
  </si>
  <si>
    <t xml:space="preserve">FORMULA DEL INDICADOR </t>
  </si>
  <si>
    <t>NÚMERO DE METAS PROGRAMADAS TRIMESTRALES</t>
  </si>
  <si>
    <t>META REALIZADA</t>
  </si>
  <si>
    <t>PROGRAMADO MENOS LO REALIZADO</t>
  </si>
  <si>
    <t>AVANCE %</t>
  </si>
  <si>
    <t>ENE</t>
  </si>
  <si>
    <t>FEB</t>
  </si>
  <si>
    <t>MAR</t>
  </si>
  <si>
    <t>REPROGRAMACION DE MEJORA CONTINUA</t>
  </si>
  <si>
    <t>JUL</t>
  </si>
  <si>
    <t>AGO</t>
  </si>
  <si>
    <t>SEP</t>
  </si>
  <si>
    <t>OCT</t>
  </si>
  <si>
    <t>NOV</t>
  </si>
  <si>
    <t>DIC</t>
  </si>
  <si>
    <t>ABR</t>
  </si>
  <si>
    <t>MAY</t>
  </si>
  <si>
    <t>JUN</t>
  </si>
  <si>
    <t>PAR. Porcentaje de actividades realizadas</t>
  </si>
  <si>
    <t>PAGIIDP (Porcentaje de Actividades de Gestión Integral de la Información y Documentación Programadas).</t>
  </si>
  <si>
    <t>PAR=(PAGIIDP / PAGIIDR)X100%</t>
  </si>
  <si>
    <t>PAGIIDR (Porcentaje de Actividades de Gestión Integral de la Información y Documentación Realizadas).</t>
  </si>
  <si>
    <t>PACC. Porcentaje de Archivos Clasificados y Catalogados.</t>
  </si>
  <si>
    <t>PACCP. Porcentaje de Archivos Clasificados y Catalogados Programados</t>
  </si>
  <si>
    <t>PACC=(PACCP / PACCR)X100%</t>
  </si>
  <si>
    <t>PACCR. Porcentaje de Archivos Clasificados y Catalogados Realizados</t>
  </si>
  <si>
    <t xml:space="preserve">PRSI.Porcentaje de Respuestas a Solicitudes de Información </t>
  </si>
  <si>
    <t>PRSIP. Porcentaje de Respuestas a Solicitudes de Información Programadas</t>
  </si>
  <si>
    <t>PRSI=(PRSIP / PRSIR)X100%</t>
  </si>
  <si>
    <t>PRSIR. Porcentaje de Respuestas a Solicitudes de Información Realizadas</t>
  </si>
  <si>
    <t>PSPCMA. Porcentaje de servidores públicos capacitados en materia archivistica</t>
  </si>
  <si>
    <t>PSPCMAP. Porcentaje de Servidores Públiucos Capaciotados  en Materia Archivistica Programados</t>
  </si>
  <si>
    <t>PSPCMA=(PSPCMAP / PSPCMAR)X100%</t>
  </si>
  <si>
    <t>PSPCMAR. Porcentaje de Servidores Públiucos Capaciotados  en Materia Archivistica Realizados</t>
  </si>
  <si>
    <t>FORMATO 3. FICHA TÉCNICA DEL INDICADOR</t>
  </si>
  <si>
    <t>I. DATOS DE IDENTIFICACIÓN DEL PROGRAMA</t>
  </si>
  <si>
    <t>Unidad responsable:</t>
  </si>
  <si>
    <t>Unidad presupuestal:</t>
  </si>
  <si>
    <t>Programa sectorial:</t>
  </si>
  <si>
    <t>Programa presupuestario:</t>
  </si>
  <si>
    <t>PP1- Zapotlán Seguro, con un Gobierno Transparente y Justo.</t>
  </si>
  <si>
    <t>Clave indicador:</t>
  </si>
  <si>
    <t>PP1- C1</t>
  </si>
  <si>
    <t>Responsable de la MIR:</t>
  </si>
  <si>
    <t>ALINEACION AL PLAN ESTATAL - MUNICIPAL</t>
  </si>
  <si>
    <t xml:space="preserve">ESTRATEGIA </t>
  </si>
  <si>
    <t>LINEAS DE ACCION</t>
  </si>
  <si>
    <t>OBJETIVO PMD</t>
  </si>
  <si>
    <r>
      <rPr>
        <b/>
        <sz val="10"/>
        <color rgb="FFFFFFFF"/>
        <rFont val="Arial"/>
        <charset val="134"/>
      </rPr>
      <t>II. DATOS DE IDENTIFICACIÓN DEL INDICADOR</t>
    </r>
  </si>
  <si>
    <t>Nombre del indicador</t>
  </si>
  <si>
    <t>Definición</t>
  </si>
  <si>
    <r>
      <rPr>
        <b/>
        <sz val="10"/>
        <color rgb="FFFFFFFF"/>
        <rFont val="Arial"/>
        <charset val="134"/>
      </rPr>
      <t>III. Datos del Indicador</t>
    </r>
  </si>
  <si>
    <r>
      <rPr>
        <sz val="10"/>
        <color rgb="FFFFFFFF"/>
        <rFont val="Arial"/>
        <charset val="134"/>
      </rPr>
      <t>Fórmula del Indicador</t>
    </r>
  </si>
  <si>
    <r>
      <rPr>
        <sz val="10"/>
        <color rgb="FFFFFFFF"/>
        <rFont val="Arial"/>
        <charset val="134"/>
      </rPr>
      <t>Variables</t>
    </r>
  </si>
  <si>
    <t>NOMBRE (Siglas)</t>
  </si>
  <si>
    <r>
      <rPr>
        <sz val="10"/>
        <color rgb="FFFFFFFF"/>
        <rFont val="Arial"/>
        <charset val="134"/>
      </rPr>
      <t>Unidad de Medida de la
Variable</t>
    </r>
  </si>
  <si>
    <r>
      <rPr>
        <sz val="10"/>
        <color rgb="FFFFFFFF"/>
        <rFont val="Arial"/>
        <charset val="134"/>
      </rPr>
      <t>Descripción</t>
    </r>
  </si>
  <si>
    <t>Fuentes / medios de verificacion</t>
  </si>
  <si>
    <t>PAR</t>
  </si>
  <si>
    <t>Porcentaje</t>
  </si>
  <si>
    <t>PAGIIDP</t>
  </si>
  <si>
    <t>PAGIIDR</t>
  </si>
  <si>
    <t xml:space="preserve"> IV. Rangos de medicion </t>
  </si>
  <si>
    <t>Nivel</t>
  </si>
  <si>
    <t>Dimensión a medir</t>
  </si>
  <si>
    <t>Sentido</t>
  </si>
  <si>
    <t>COMPONENTE</t>
  </si>
  <si>
    <t>EFICACIA</t>
  </si>
  <si>
    <t xml:space="preserve">POSITIVO </t>
  </si>
  <si>
    <t>Método de Cálculo/ Unidad de Medida</t>
  </si>
  <si>
    <t>Rango de Valor</t>
  </si>
  <si>
    <t>PORCENTAJE</t>
  </si>
  <si>
    <t>O AL 100% PORCENTAJE</t>
  </si>
  <si>
    <t>Frecuencia de medición</t>
  </si>
  <si>
    <t>Cobertura</t>
  </si>
  <si>
    <t>ANUAL</t>
  </si>
  <si>
    <t>MUNICIPAL</t>
  </si>
  <si>
    <t>META PROGRAMADA ANUAL</t>
  </si>
  <si>
    <r>
      <rPr>
        <sz val="10"/>
        <color rgb="FFFFFFFF"/>
        <rFont val="Arial"/>
        <charset val="134"/>
      </rPr>
      <t>Determinación de metas</t>
    </r>
  </si>
  <si>
    <r>
      <rPr>
        <sz val="10"/>
        <color rgb="FFFFFFFF"/>
        <rFont val="Arial"/>
        <charset val="134"/>
      </rPr>
      <t>Semaforización</t>
    </r>
  </si>
  <si>
    <t>Meta Programadas anual</t>
  </si>
  <si>
    <t>3 - 100%</t>
  </si>
  <si>
    <t>ACEPTABLE</t>
  </si>
  <si>
    <t>Periodo de cumplimiento</t>
  </si>
  <si>
    <t>2- 79%</t>
  </si>
  <si>
    <t>CON RIESGO</t>
  </si>
  <si>
    <t>Meta absoluta</t>
  </si>
  <si>
    <t>A largo plazo</t>
  </si>
  <si>
    <t>1 - 30%</t>
  </si>
  <si>
    <t>CRITICO</t>
  </si>
  <si>
    <r>
      <rPr>
        <sz val="10"/>
        <color rgb="FFFFFFFF"/>
        <rFont val="Arial"/>
        <charset val="134"/>
      </rPr>
      <t>Línea base</t>
    </r>
  </si>
  <si>
    <t>Valor de linea base/meta programada (trimestral)</t>
  </si>
  <si>
    <t>Año</t>
  </si>
  <si>
    <t xml:space="preserve">Periodo de cumplimiento </t>
  </si>
  <si>
    <t>META PROGRAMADA TRIMESTRAL</t>
  </si>
  <si>
    <t xml:space="preserve">Periodo de verificacion </t>
  </si>
  <si>
    <t>Meta Programada trimestral</t>
  </si>
  <si>
    <t>Metas ajustadas en su caso</t>
  </si>
  <si>
    <t>Avance de las metas al periodo que se informa</t>
  </si>
  <si>
    <t>Fecha de inicio del periodo que se informa</t>
  </si>
  <si>
    <t>Fecha de término del periodo que se informa</t>
  </si>
  <si>
    <t>Enero - Marzo</t>
  </si>
  <si>
    <t>Abril - Junio</t>
  </si>
  <si>
    <t>Julio - Septiembre</t>
  </si>
  <si>
    <t>Octubre - Diciembre</t>
  </si>
  <si>
    <t>Porcentaje de avance</t>
  </si>
  <si>
    <t>PORCENTAJE DE AVANCE PROGRAMÁTICO</t>
  </si>
  <si>
    <t>METAS PROGRAMADAS</t>
  </si>
  <si>
    <t>METAS REALIZADAS</t>
  </si>
  <si>
    <t>POCENTAJE DE AVANCE  PROGRAMATICO TRIMESTRAL</t>
  </si>
  <si>
    <t>PP1- C1 A1</t>
  </si>
  <si>
    <t>LINERAS DE ACCION</t>
  </si>
  <si>
    <t>II. DATOS DE IDENTIFICACIÓN DEL INDICADOR</t>
  </si>
  <si>
    <t>PACC</t>
  </si>
  <si>
    <t>PACCP</t>
  </si>
  <si>
    <t>PACCR</t>
  </si>
  <si>
    <t>ACTIVIDAD</t>
  </si>
  <si>
    <t>EFICIENCIA</t>
  </si>
  <si>
    <t>TRIMESTRAL</t>
  </si>
  <si>
    <t>11 - 100%</t>
  </si>
  <si>
    <t>9 - 79%</t>
  </si>
  <si>
    <t>A corto plazo</t>
  </si>
  <si>
    <t>3 - 30%</t>
  </si>
  <si>
    <t xml:space="preserve">TOTAL </t>
  </si>
  <si>
    <t>POCENTAJE DE AVANCE TRIMESTRAL PROGRAMADO</t>
  </si>
  <si>
    <t>PP1- C1 A2</t>
  </si>
  <si>
    <t>PRSI</t>
  </si>
  <si>
    <t>PRSIP</t>
  </si>
  <si>
    <t>PRSIR</t>
  </si>
  <si>
    <t>8 - 100%</t>
  </si>
  <si>
    <t>6 - 79%</t>
  </si>
  <si>
    <t>2 - 30%</t>
  </si>
  <si>
    <t>POCENATJE DE AVANCE TRIMESTRAL PROGRAMATICO</t>
  </si>
  <si>
    <t>PP1- A3 C1</t>
  </si>
  <si>
    <r>
      <rPr>
        <b/>
        <sz val="9"/>
        <color rgb="FFFFFFFF"/>
        <rFont val="Arial"/>
        <charset val="134"/>
      </rPr>
      <t>II. DATOS DE IDENTIFICACIÓN DEL INDICADOR</t>
    </r>
  </si>
  <si>
    <r>
      <rPr>
        <b/>
        <sz val="9"/>
        <color rgb="FFFFFFFF"/>
        <rFont val="Arial"/>
        <charset val="134"/>
      </rPr>
      <t>III. Datos del Indicador</t>
    </r>
  </si>
  <si>
    <r>
      <rPr>
        <sz val="9"/>
        <color rgb="FFFFFFFF"/>
        <rFont val="Arial"/>
        <charset val="134"/>
      </rPr>
      <t>Fórmula del Indicador</t>
    </r>
  </si>
  <si>
    <r>
      <rPr>
        <sz val="9"/>
        <color rgb="FFFFFFFF"/>
        <rFont val="Arial"/>
        <charset val="134"/>
      </rPr>
      <t>Variables</t>
    </r>
  </si>
  <si>
    <r>
      <rPr>
        <sz val="9"/>
        <color rgb="FFFFFFFF"/>
        <rFont val="Arial"/>
        <charset val="134"/>
      </rPr>
      <t>Unidad de Medida de la
Variable</t>
    </r>
  </si>
  <si>
    <r>
      <rPr>
        <sz val="9"/>
        <color rgb="FFFFFFFF"/>
        <rFont val="Arial"/>
        <charset val="134"/>
      </rPr>
      <t>Descripción</t>
    </r>
  </si>
  <si>
    <t>PCMADSP</t>
  </si>
  <si>
    <t>PCMAP</t>
  </si>
  <si>
    <t>PCMAR</t>
  </si>
  <si>
    <r>
      <rPr>
        <sz val="9"/>
        <color rgb="FFFFFFFF"/>
        <rFont val="Arial"/>
        <charset val="134"/>
      </rPr>
      <t>Determinación de metas</t>
    </r>
  </si>
  <si>
    <r>
      <rPr>
        <sz val="9"/>
        <color rgb="FFFFFFFF"/>
        <rFont val="Arial"/>
        <charset val="134"/>
      </rPr>
      <t>Semaforización</t>
    </r>
  </si>
  <si>
    <t>94 - 100%</t>
  </si>
  <si>
    <t>74 - 79%</t>
  </si>
  <si>
    <t>28 - 30%</t>
  </si>
  <si>
    <r>
      <rPr>
        <sz val="9"/>
        <color rgb="FFFFFFFF"/>
        <rFont val="Arial"/>
        <charset val="134"/>
      </rPr>
      <t>Línea base</t>
    </r>
  </si>
  <si>
    <t xml:space="preserve">ESTADISTICA Y AVANCE  PROGRAMATICO TRIMESTRAL </t>
  </si>
  <si>
    <t>Periodo de verificacion Trimestral</t>
  </si>
  <si>
    <t>Componente /Actividad</t>
  </si>
  <si>
    <t>Ejercicio</t>
  </si>
  <si>
    <t>Objetivo institucional (Redactados con perspectiva de género)</t>
  </si>
  <si>
    <t>Nombre del(os) indicador(es)</t>
  </si>
  <si>
    <t>Dimensión(es) a medir</t>
  </si>
  <si>
    <t>Definición del indicador</t>
  </si>
  <si>
    <t>Método de cálculo (formula)</t>
  </si>
  <si>
    <t>Unidad de medida</t>
  </si>
  <si>
    <t>Línea base</t>
  </si>
  <si>
    <t>Metas programadas</t>
  </si>
  <si>
    <t>Sentido del indicador (catálogo)</t>
  </si>
  <si>
    <t>Fuente de información que alimenta al indicador / medios de verificacion</t>
  </si>
  <si>
    <t>Área(s) responsable(s) que genera(n), posee(n), publica(n) y actualizan la información</t>
  </si>
  <si>
    <t>1er TRIMESTRE</t>
  </si>
  <si>
    <t>Acuerdo 1. Zapotlán Seguro, con un Gobierno Transparente y Justo.</t>
  </si>
  <si>
    <t>ASCENDENTE</t>
  </si>
  <si>
    <t>Estadisticas de la  Matriz de Indicadores para resulatdos EMIR</t>
  </si>
  <si>
    <t xml:space="preserve">DIRECCION ARCHIVO MUNICIPAL </t>
  </si>
  <si>
    <t>ficha fin/proposito</t>
  </si>
  <si>
    <t>Dimension a medir</t>
  </si>
  <si>
    <t>Sentido de lndicador del catalogo</t>
  </si>
  <si>
    <t>Años</t>
  </si>
  <si>
    <t xml:space="preserve">Meta absoluta </t>
  </si>
  <si>
    <t xml:space="preserve">Acuerdo del PMDZJ </t>
  </si>
  <si>
    <t xml:space="preserve">FIN </t>
  </si>
  <si>
    <t>TITULAR DEL DEPORTE (TITULAR DEL DEPORTE)</t>
  </si>
  <si>
    <t>PROPOSITO</t>
  </si>
  <si>
    <t>NEGATIVO</t>
  </si>
  <si>
    <t>SEMESTRAL</t>
  </si>
  <si>
    <t>ESTATAL</t>
  </si>
  <si>
    <t>DESCENDENTE</t>
  </si>
  <si>
    <t>Acuerdo 2. Bienestar social para Zapotlán.</t>
  </si>
  <si>
    <t>2do TRIMESTRE</t>
  </si>
  <si>
    <t>DIRECCION DE EDUCACION</t>
  </si>
  <si>
    <t>Acuerdo 3. Transformación, crecimiento y desarrollo económico para Zapotlán.</t>
  </si>
  <si>
    <t>3er TRIMESTRE</t>
  </si>
  <si>
    <t>INSTANCIA DE LA MUJER</t>
  </si>
  <si>
    <t>Acuerdo 4. Desarrollo sostenible e infraestructura sólida y transformadora para Zapotlán.</t>
  </si>
  <si>
    <t>4to TRIMESTRE</t>
  </si>
  <si>
    <t xml:space="preserve">DIRECCION DE SALUD Y SANIDAD </t>
  </si>
  <si>
    <t>Acuerdo Transversal 1: Gobierno honesto.</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</si>
  <si>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</si>
  <si>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</si>
  <si>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</si>
  <si>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</si>
  <si>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</si>
  <si>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</si>
  <si>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</si>
  <si>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</si>
  <si>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</si>
  <si>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</si>
  <si>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</si>
  <si>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</si>
  <si>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</si>
  <si>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</si>
  <si>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</si>
  <si>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</si>
  <si>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</si>
  <si>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</si>
  <si>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</si>
  <si>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</si>
  <si>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</si>
  <si>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</si>
  <si>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</si>
  <si>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</si>
  <si>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</si>
  <si>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</si>
  <si>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</si>
  <si>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</si>
  <si>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</si>
  <si>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</si>
  <si>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</si>
  <si>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</si>
  <si>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</si>
  <si>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</si>
  <si>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</si>
  <si>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</si>
  <si>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</si>
  <si>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</si>
  <si>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</si>
  <si>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</si>
  <si>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</si>
  <si>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FORMATO I. ALINEACIÓN DE LA MATRIZ DE INDICADORES PARA RESULTADOS AL PLAN ESTATAL DE DESARROLLO</t>
  </si>
  <si>
    <t>DATOS DEL PROGRAMA</t>
  </si>
  <si>
    <t>UNIDADES PRESUPUESTALES INTEGRALES</t>
  </si>
  <si>
    <t xml:space="preserve">Dirección de Archivo Municipal </t>
  </si>
  <si>
    <t>PROGRAMA SECTORIAL</t>
  </si>
  <si>
    <t>UNIDAD PRESUPUESTAL RESPONSABLE DE LA MIR</t>
  </si>
  <si>
    <t>ALINEACIÓN</t>
  </si>
  <si>
    <t>RAMO</t>
  </si>
  <si>
    <t>EJE ESTRATÉGICO</t>
  </si>
  <si>
    <t>1.1 Garantizar un servicio público responsable, transparente,
inclusivo y comprometido con la equidad, promoviendo la rendición
de cuentas y la atención eficaz a las necesidades de la población.</t>
  </si>
  <si>
    <t>OBJETIVO ESTRATÉGICO</t>
  </si>
  <si>
    <t>1.1.1 Contar con Servidores públicos empáticos y responsables,
atendiendo directamente a la ciudadanía ante sus
necesidades prioritarias.</t>
  </si>
  <si>
    <t>CLASIFICACIÓN FUNCIONAL</t>
  </si>
  <si>
    <t>FINALIDAD</t>
  </si>
  <si>
    <t>Coadyuvar en la gestión documental y administración de archivos para la mejora continua de los trabajos documentales y archivísticos.</t>
  </si>
  <si>
    <t>FUNCIÓN</t>
  </si>
  <si>
    <t xml:space="preserve">Cumplir plenamente con las obligaciones en transparencia y rendición de cuentas de la administración pública, así como el fomento a acciones en la materia.. </t>
  </si>
  <si>
    <t>SUBFUNCIÓN</t>
  </si>
  <si>
    <t>OTROS DATOS</t>
  </si>
  <si>
    <t>AÑO OPERANDO:</t>
  </si>
  <si>
    <t>EL PROGRAMA PRESUPUESTARIO
ENTREGA BIENES Y SERVICIOS A:</t>
  </si>
  <si>
    <t>a) POBLACIÓN EN GENERAL</t>
  </si>
  <si>
    <t>b) ADMINISTRACIÓN PÚBLICA</t>
  </si>
  <si>
    <t>a) AMBAS</t>
  </si>
  <si>
    <r>
      <rPr>
        <b/>
        <vertAlign val="subscript"/>
        <sz val="10"/>
        <rFont val="Arial"/>
        <charset val="134"/>
      </rPr>
      <t xml:space="preserve">(NOMBRE Y FIRMA)                                                                               </t>
    </r>
    <r>
      <rPr>
        <b/>
        <sz val="10"/>
        <rFont val="Arial"/>
        <charset val="134"/>
      </rPr>
      <t xml:space="preserve">(NOMBRE Y FIRMA)
</t>
    </r>
    <r>
      <rPr>
        <b/>
        <vertAlign val="subscript"/>
        <sz val="10"/>
        <rFont val="Arial"/>
        <charset val="134"/>
      </rPr>
      <t xml:space="preserve">RESPONSABLE DE LA MIR                                                       </t>
    </r>
    <r>
      <rPr>
        <b/>
        <sz val="10"/>
        <rFont val="Arial"/>
        <charset val="134"/>
      </rPr>
      <t>COORDINADOR DEL COMITÉ TÉCNICO DE
EVALUACIÓN DEL DESEMPEÑO</t>
    </r>
  </si>
  <si>
    <t>MUNICIPIO DE ZAPOTLAN DE JUAREZ, ESTADO DE HIDALGO</t>
  </si>
  <si>
    <t xml:space="preserve">DIFRECCION DE PLANEACION Y EVALUACION </t>
  </si>
  <si>
    <t>CALENDARIZACION DE ACTVIDADES</t>
  </si>
  <si>
    <t>ACTIVIDADES EXTEMPORANEAS 1ER TRIMESTRE</t>
  </si>
  <si>
    <t>CALENDARIZACION TRIMESTRAL</t>
  </si>
  <si>
    <t xml:space="preserve">NÚMERO DE METAS PROGRAMADAS </t>
  </si>
  <si>
    <t>AE1</t>
  </si>
  <si>
    <t xml:space="preserve">MATRIZ DE INDICADORES PARA RESULATDOS </t>
  </si>
  <si>
    <t>PMIREAP. Mide el Porcentaje de criterios generales de la implementacion del PBR Y SED.</t>
  </si>
  <si>
    <t>PMIR EP. Porcentaje de MIR establecidas programadas</t>
  </si>
  <si>
    <t>PCGIPBRSED. =(PRPBRSED*PPPBRSED)/100%</t>
  </si>
  <si>
    <t>PMIR ER. Porcentaje de MIR establecidas realizadas</t>
  </si>
  <si>
    <t>AE2</t>
  </si>
  <si>
    <t>A</t>
  </si>
  <si>
    <t>B</t>
  </si>
  <si>
    <t>C</t>
  </si>
  <si>
    <t>E</t>
  </si>
  <si>
    <t>D</t>
  </si>
  <si>
    <t>AE3</t>
  </si>
  <si>
    <t>ACTIVIDADES EXTEMPORANEAS 2DO TRIMESTRE</t>
  </si>
  <si>
    <t>AE4</t>
  </si>
  <si>
    <t>CAPACITACION DE MIR (38 AREAS)</t>
  </si>
  <si>
    <t>AE6</t>
  </si>
  <si>
    <t>AE7</t>
  </si>
  <si>
    <t>ACTIVIDADES EXTEMPORANEAS 3ER TRIMESTRE</t>
  </si>
  <si>
    <t>AE8</t>
  </si>
  <si>
    <t>AE9</t>
  </si>
  <si>
    <t>AE10</t>
  </si>
  <si>
    <t>ACTIVIDADES EXTEMPORANEAS 4TO TRIMESTRE</t>
  </si>
  <si>
    <t>AE11</t>
  </si>
  <si>
    <t>AE12</t>
  </si>
  <si>
    <t>AE13</t>
  </si>
  <si>
    <t xml:space="preserve">DIRECCIÓN DE PLANEACION Y EVALUACION </t>
  </si>
  <si>
    <t>POA DE DIRECCIÓN DE PLANEACION Y EVALUACION</t>
  </si>
  <si>
    <r>
      <rPr>
        <b/>
        <sz val="10"/>
        <color rgb="FFFFFFFF"/>
        <rFont val="Arial MT"/>
        <charset val="134"/>
      </rPr>
      <t>II. DATOS DE IDENTIFICACIÓN DEL INDICADOR</t>
    </r>
  </si>
  <si>
    <r>
      <rPr>
        <b/>
        <sz val="10"/>
        <color rgb="FFFFFFFF"/>
        <rFont val="Arial MT"/>
        <charset val="134"/>
      </rPr>
      <t>III. Datos del Indicador</t>
    </r>
  </si>
  <si>
    <r>
      <rPr>
        <sz val="8.5"/>
        <color rgb="FFFFFFFF"/>
        <rFont val="Arial MT"/>
        <charset val="134"/>
      </rPr>
      <t>Fórmula del Indicador</t>
    </r>
  </si>
  <si>
    <r>
      <rPr>
        <sz val="8.5"/>
        <color rgb="FFFFFFFF"/>
        <rFont val="Arial MT"/>
        <charset val="134"/>
      </rPr>
      <t>Variables</t>
    </r>
  </si>
  <si>
    <r>
      <rPr>
        <sz val="8.5"/>
        <color rgb="FFFFFFFF"/>
        <rFont val="Arial MT"/>
        <charset val="134"/>
      </rPr>
      <t xml:space="preserve">Unidad de Medida de la
</t>
    </r>
    <r>
      <rPr>
        <sz val="8.5"/>
        <color rgb="FFFFFFFF"/>
        <rFont val="Arial MT"/>
        <charset val="134"/>
      </rPr>
      <t>Variable</t>
    </r>
  </si>
  <si>
    <r>
      <rPr>
        <sz val="8.5"/>
        <color rgb="FFFFFFFF"/>
        <rFont val="Arial MT"/>
        <charset val="134"/>
      </rPr>
      <t>Descripción</t>
    </r>
  </si>
  <si>
    <r>
      <rPr>
        <sz val="8.5"/>
        <color rgb="FFFFFFFF"/>
        <rFont val="Arial MT"/>
        <charset val="134"/>
      </rPr>
      <t>Determinación de metas</t>
    </r>
  </si>
  <si>
    <r>
      <rPr>
        <sz val="8.5"/>
        <color rgb="FFFFFFFF"/>
        <rFont val="Arial MT"/>
        <charset val="134"/>
      </rPr>
      <t>Semaforización</t>
    </r>
  </si>
  <si>
    <t>80 - 100%</t>
  </si>
  <si>
    <r>
      <rPr>
        <sz val="7"/>
        <rFont val="Arial MT"/>
        <charset val="134"/>
      </rPr>
      <t>31 - 79</t>
    </r>
    <r>
      <rPr>
        <sz val="7"/>
        <rFont val="Arial MT"/>
        <charset val="134"/>
      </rPr>
      <t>%</t>
    </r>
  </si>
  <si>
    <t>0 - 30%</t>
  </si>
  <si>
    <r>
      <rPr>
        <sz val="8.5"/>
        <color rgb="FFFFFFFF"/>
        <rFont val="Arial MT"/>
        <charset val="134"/>
      </rPr>
      <t>Línea base</t>
    </r>
  </si>
  <si>
    <t>Valor de linea base/meta programada trimestral</t>
  </si>
  <si>
    <r>
      <rPr>
        <sz val="8"/>
        <rFont val="Arial MT"/>
        <charset val="134"/>
      </rPr>
      <t>Enero - Marzo</t>
    </r>
  </si>
  <si>
    <r>
      <rPr>
        <sz val="8"/>
        <rFont val="Arial MT"/>
        <charset val="134"/>
      </rPr>
      <t>Abril - Junio</t>
    </r>
  </si>
  <si>
    <r>
      <rPr>
        <sz val="8"/>
        <rFont val="Arial MT"/>
        <charset val="134"/>
      </rPr>
      <t>Octubre - Diciembre</t>
    </r>
  </si>
  <si>
    <t>PP1 C1</t>
  </si>
  <si>
    <t>PP1 A1 C1</t>
  </si>
  <si>
    <t>PP1 A2 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</si>
</sst>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8">
    <font>
      <sz val="10"/>
      <color rgb="FF000000"/>
      <name val="Times New Roman"/>
      <charset val="204"/>
    </font>
    <font>
      <b/>
      <sz val="11"/>
      <color theme="0"/>
      <name val="Arial"/>
      <charset val="134"/>
    </font>
    <font>
      <b/>
      <sz val="8.5"/>
      <color theme="0"/>
      <name val="Arial"/>
      <charset val="134"/>
    </font>
    <font>
      <b/>
      <sz val="11"/>
      <name val="Arial"/>
      <charset val="134"/>
    </font>
    <font>
      <b/>
      <sz val="10"/>
      <name val="Arial MT"/>
      <charset val="134"/>
    </font>
    <font>
      <sz val="8.5"/>
      <color theme="0"/>
      <name val="Arial MT"/>
      <charset val="134"/>
    </font>
    <font>
      <sz val="8.5"/>
      <name val="Arial MT"/>
      <charset val="134"/>
    </font>
    <font>
      <sz val="11"/>
      <name val="Arial MT"/>
      <charset val="134"/>
    </font>
    <font>
      <sz val="9"/>
      <color theme="0"/>
      <name val="Arial MT"/>
      <charset val="134"/>
    </font>
    <font>
      <sz val="8.5"/>
      <color rgb="FFFFFFFF"/>
      <name val="Arial MT"/>
      <charset val="134"/>
    </font>
    <font>
      <sz val="8"/>
      <name val="Arial MT"/>
      <charset val="134"/>
    </font>
    <font>
      <b/>
      <sz val="10"/>
      <color theme="0"/>
      <name val="Arial mt"/>
      <charset val="134"/>
    </font>
    <font>
      <sz val="8.5"/>
      <color rgb="FF000000"/>
      <name val="Arial MT"/>
      <charset val="134"/>
    </font>
    <font>
      <sz val="7"/>
      <name val="Arial MT"/>
      <charset val="134"/>
    </font>
    <font>
      <sz val="8"/>
      <color rgb="FF000000"/>
      <name val="ArEL MT"/>
      <charset val="134"/>
    </font>
    <font>
      <sz val="9"/>
      <color rgb="FF000000"/>
      <name val="Arial"/>
      <charset val="134"/>
    </font>
    <font>
      <sz val="8"/>
      <color rgb="FF000000"/>
      <name val="Arial MT"/>
      <charset val="134"/>
    </font>
    <font>
      <sz val="8"/>
      <color theme="0"/>
      <name val="Arial mt"/>
      <charset val="134"/>
    </font>
    <font>
      <sz val="10"/>
      <color rgb="FF000000"/>
      <name val="Arial"/>
      <charset val="134"/>
    </font>
    <font>
      <sz val="9"/>
      <color theme="0"/>
      <name val="Arial"/>
      <charset val="134"/>
    </font>
    <font>
      <sz val="6"/>
      <color theme="0"/>
      <name val="Arial"/>
      <charset val="134"/>
    </font>
    <font>
      <b/>
      <sz val="9"/>
      <color theme="0"/>
      <name val="Arial"/>
      <charset val="134"/>
    </font>
    <font>
      <sz val="8"/>
      <color theme="0"/>
      <name val="Arial"/>
      <charset val="134"/>
    </font>
    <font>
      <b/>
      <sz val="8"/>
      <color theme="0"/>
      <name val="Arial"/>
      <charset val="134"/>
    </font>
    <font>
      <sz val="8"/>
      <color rgb="FF000000"/>
      <name val="Arial"/>
      <charset val="134"/>
    </font>
    <font>
      <sz val="7"/>
      <color theme="0"/>
      <name val="Arial"/>
      <charset val="134"/>
    </font>
    <font>
      <sz val="10"/>
      <name val="Arial"/>
      <charset val="134"/>
    </font>
    <font>
      <sz val="10"/>
      <name val="Calibri"/>
      <charset val="134"/>
    </font>
    <font>
      <sz val="10"/>
      <color theme="0"/>
      <name val="Times New Roman"/>
      <charset val="134"/>
    </font>
    <font>
      <sz val="10"/>
      <color rgb="FF000000"/>
      <name val="Times New Roman"/>
      <charset val="134"/>
    </font>
    <font>
      <sz val="10"/>
      <color rgb="FF000000"/>
      <name val="Cascadia Code Light"/>
      <charset val="134"/>
    </font>
    <font>
      <b/>
      <sz val="13.5"/>
      <color theme="0"/>
      <name val="Calibri"/>
      <charset val="134"/>
    </font>
    <font>
      <sz val="8.5"/>
      <color theme="0"/>
      <name val="Calibri"/>
      <charset val="134"/>
    </font>
    <font>
      <b/>
      <sz val="20"/>
      <color theme="0"/>
      <name val="Calibri"/>
      <charset val="134"/>
    </font>
    <font>
      <b/>
      <sz val="10"/>
      <color theme="0"/>
      <name val="Calibri"/>
      <charset val="134"/>
      <scheme val="minor"/>
    </font>
    <font>
      <b/>
      <sz val="10"/>
      <color theme="0"/>
      <name val="Calibri"/>
      <charset val="134"/>
    </font>
    <font>
      <b/>
      <sz val="12"/>
      <color theme="0"/>
      <name val="Calibri"/>
      <charset val="134"/>
    </font>
    <font>
      <sz val="10"/>
      <color theme="0"/>
      <name val="Calibri"/>
      <charset val="134"/>
    </font>
    <font>
      <b/>
      <sz val="20"/>
      <color theme="0"/>
      <name val="Arial"/>
      <charset val="134"/>
    </font>
    <font>
      <sz val="8.5"/>
      <name val="Calibri"/>
      <charset val="134"/>
    </font>
    <font>
      <sz val="8.5"/>
      <color rgb="FF000000"/>
      <name val="Calibri"/>
      <charset val="134"/>
    </font>
    <font>
      <b/>
      <sz val="8"/>
      <color theme="0"/>
      <name val="Calibri"/>
      <charset val="134"/>
    </font>
    <font>
      <sz val="7"/>
      <color theme="0"/>
      <name val="Calibri"/>
      <charset val="134"/>
    </font>
    <font>
      <b/>
      <sz val="10"/>
      <name val="Calibri"/>
      <charset val="134"/>
    </font>
    <font>
      <sz val="10"/>
      <color theme="1"/>
      <name val="Calibri"/>
      <charset val="134"/>
    </font>
    <font>
      <sz val="10"/>
      <color theme="1"/>
      <name val="Arial"/>
      <charset val="134"/>
    </font>
    <font>
      <sz val="10"/>
      <name val="Times New Roman"/>
      <charset val="134"/>
    </font>
    <font>
      <b/>
      <sz val="10"/>
      <color theme="0"/>
      <name val="Arial"/>
      <charset val="134"/>
    </font>
    <font>
      <sz val="10"/>
      <color rgb="FFFFFFFF"/>
      <name val="Arial"/>
      <charset val="134"/>
    </font>
    <font>
      <sz val="10"/>
      <color theme="0"/>
      <name val="Arial"/>
      <charset val="134"/>
    </font>
    <font>
      <b/>
      <vertAlign val="subscript"/>
      <sz val="10"/>
      <name val="Arial"/>
      <charset val="134"/>
    </font>
    <font>
      <u/>
      <sz val="10"/>
      <color rgb="FF000000"/>
      <name val="Times New Roman"/>
      <charset val="134"/>
    </font>
    <font>
      <b/>
      <sz val="10"/>
      <color rgb="FF000000"/>
      <name val="Arial"/>
      <charset val="134"/>
    </font>
    <font>
      <sz val="11"/>
      <color rgb="FF000000"/>
      <name val="Arial"/>
      <charset val="134"/>
    </font>
    <font>
      <b/>
      <sz val="14"/>
      <color theme="0"/>
      <name val="Arial"/>
      <charset val="134"/>
    </font>
    <font>
      <sz val="9"/>
      <name val="Arial"/>
      <charset val="134"/>
    </font>
    <font>
      <b/>
      <sz val="9"/>
      <name val="Arial"/>
      <charset val="134"/>
    </font>
    <font>
      <sz val="9"/>
      <color rgb="FFFFFFFF"/>
      <name val="Arial"/>
      <charset val="134"/>
    </font>
    <font>
      <u/>
      <sz val="9"/>
      <color theme="10"/>
      <name val="Arial"/>
      <charset val="134"/>
    </font>
    <font>
      <b/>
      <sz val="14"/>
      <color rgb="FF000000"/>
      <name val="Arial"/>
      <charset val="134"/>
    </font>
    <font>
      <b/>
      <sz val="12"/>
      <color rgb="FF000000"/>
      <name val="Arial"/>
      <charset val="134"/>
    </font>
    <font>
      <b/>
      <sz val="10"/>
      <name val="Arial"/>
      <charset val="134"/>
    </font>
    <font>
      <u/>
      <sz val="10"/>
      <color theme="10"/>
      <name val="Arial"/>
      <charset val="134"/>
    </font>
    <font>
      <b/>
      <sz val="10"/>
      <color rgb="FFFFFFFF"/>
      <name val="Arial"/>
      <charset val="134"/>
    </font>
    <font>
      <b/>
      <sz val="16"/>
      <color theme="1"/>
      <name val="Arial"/>
      <charset val="134"/>
    </font>
    <font>
      <sz val="16"/>
      <color rgb="FFFF0000"/>
      <name val="Arial"/>
      <charset val="134"/>
    </font>
    <font>
      <sz val="16"/>
      <color theme="1"/>
      <name val="Arial"/>
      <charset val="134"/>
    </font>
    <font>
      <b/>
      <sz val="16"/>
      <name val="Arial"/>
      <charset val="134"/>
    </font>
    <font>
      <b/>
      <sz val="6"/>
      <color theme="1"/>
      <name val="Arial"/>
      <charset val="134"/>
    </font>
    <font>
      <b/>
      <sz val="18"/>
      <color theme="1"/>
      <name val="Arial"/>
      <charset val="134"/>
    </font>
    <font>
      <b/>
      <sz val="16"/>
      <color theme="0"/>
      <name val="Arial"/>
      <charset val="134"/>
    </font>
    <font>
      <b/>
      <sz val="18"/>
      <color theme="0" tint="-0.249977111117893"/>
      <name val="Arial"/>
      <charset val="134"/>
    </font>
    <font>
      <b/>
      <sz val="12"/>
      <color theme="0"/>
      <name val="Arial"/>
      <charset val="134"/>
    </font>
    <font>
      <b/>
      <sz val="16"/>
      <color rgb="FF63132A"/>
      <name val="Arial"/>
      <charset val="134"/>
    </font>
    <font>
      <b/>
      <sz val="12"/>
      <color theme="0" tint="-0.249977111117893"/>
      <name val="Arial"/>
      <charset val="134"/>
    </font>
    <font>
      <b/>
      <sz val="14"/>
      <color theme="1"/>
      <name val="Arial"/>
      <charset val="134"/>
    </font>
    <font>
      <b/>
      <sz val="12"/>
      <color rgb="FF63132A"/>
      <name val="Arial"/>
      <charset val="134"/>
    </font>
    <font>
      <sz val="12"/>
      <color theme="1"/>
      <name val="Arial"/>
      <charset val="134"/>
    </font>
    <font>
      <sz val="12"/>
      <color theme="0"/>
      <name val="Arial"/>
      <charset val="134"/>
    </font>
    <font>
      <sz val="11"/>
      <name val="Arial"/>
      <charset val="134"/>
    </font>
    <font>
      <sz val="11"/>
      <color theme="0"/>
      <name val="Arial"/>
      <charset val="134"/>
    </font>
    <font>
      <b/>
      <sz val="12"/>
      <color theme="1"/>
      <name val="Arial"/>
      <charset val="134"/>
    </font>
    <font>
      <b/>
      <sz val="5"/>
      <color theme="1"/>
      <name val="Arial"/>
      <charset val="134"/>
    </font>
    <font>
      <b/>
      <sz val="7"/>
      <color theme="1"/>
      <name val="Arial"/>
      <charset val="134"/>
    </font>
    <font>
      <sz val="7"/>
      <color theme="1"/>
      <name val="Arial"/>
      <charset val="134"/>
    </font>
    <font>
      <sz val="11"/>
      <color theme="1"/>
      <name val="Arial"/>
      <charset val="134"/>
    </font>
    <font>
      <b/>
      <sz val="14"/>
      <color rgb="FF63132A"/>
      <name val="Arial"/>
      <charset val="134"/>
    </font>
    <font>
      <sz val="16"/>
      <color rgb="FF63132A"/>
      <name val="Arial Black"/>
      <charset val="134"/>
    </font>
    <font>
      <sz val="11"/>
      <color rgb="FF000000"/>
      <name val="Times New Roman"/>
      <charset val="134"/>
    </font>
    <font>
      <b/>
      <sz val="12"/>
      <name val="Arial"/>
      <charset val="134"/>
    </font>
    <font>
      <sz val="6.5"/>
      <name val="Arial MT"/>
      <charset val="134"/>
    </font>
    <font>
      <sz val="6.5"/>
      <color rgb="FF000000"/>
      <name val="Arial MT"/>
      <charset val="134"/>
    </font>
    <font>
      <b/>
      <sz val="10"/>
      <color rgb="FF000000"/>
      <name val="Arial MT"/>
      <charset val="134"/>
    </font>
    <font>
      <sz val="10"/>
      <name val="Arial MT"/>
      <charset val="134"/>
    </font>
    <font>
      <u/>
      <sz val="10"/>
      <color theme="10"/>
      <name val="Times New Roman"/>
      <charset val="134"/>
    </font>
    <font>
      <b/>
      <sz val="10"/>
      <color rgb="FFFFFFFF"/>
      <name val="Arial MT"/>
      <charset val="134"/>
    </font>
    <font>
      <sz val="11"/>
      <color rgb="FFFFFFFF"/>
      <name val="Arial"/>
      <charset val="134"/>
    </font>
    <font>
      <b/>
      <sz val="9"/>
      <color rgb="FFFFFFFF"/>
      <name val="Arial"/>
      <charset val="134"/>
    </font>
  </fonts>
  <fills count="26">
    <fill>
      <patternFill patternType="none"/>
    </fill>
    <fill>
      <patternFill patternType="gray125"/>
    </fill>
    <fill>
      <patternFill patternType="solid">
        <fgColor rgb="FF0070C0"/>
        <bgColor indexed="64"/>
      </patternFill>
    </fill>
    <fill>
      <patternFill patternType="solid">
        <fgColor rgb="FFBB9256"/>
        <bgColor indexed="64"/>
      </patternFill>
    </fill>
    <fill>
      <patternFill patternType="solid">
        <fgColor rgb="FF585858"/>
        <bgColor indexed="64"/>
      </patternFill>
    </fill>
    <fill>
      <patternFill patternType="solid">
        <fgColor rgb="FFF1F1F1"/>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bgColor indexed="64"/>
      </patternFill>
    </fill>
    <fill>
      <patternFill patternType="solid">
        <fgColor rgb="FF902538"/>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9" tint="0.39994506668294322"/>
        <bgColor indexed="64"/>
      </patternFill>
    </fill>
    <fill>
      <patternFill patternType="solid">
        <fgColor rgb="FFBEBEBE"/>
        <bgColor indexed="64"/>
      </patternFill>
    </fill>
    <fill>
      <patternFill patternType="solid">
        <fgColor theme="1" tint="0.249977111117893"/>
        <bgColor indexed="64"/>
      </patternFill>
    </fill>
    <fill>
      <patternFill patternType="solid">
        <fgColor rgb="FF63132A"/>
        <bgColor indexed="64"/>
      </patternFill>
    </fill>
    <fill>
      <patternFill patternType="solid">
        <fgColor rgb="FF00B050"/>
        <bgColor indexed="64"/>
      </patternFill>
    </fill>
    <fill>
      <patternFill patternType="solid">
        <fgColor theme="0" tint="-0.14996795556505021"/>
        <bgColor indexed="64"/>
      </patternFill>
    </fill>
    <fill>
      <patternFill patternType="solid">
        <fgColor theme="2"/>
        <bgColor indexed="64"/>
      </patternFill>
    </fill>
    <fill>
      <patternFill patternType="solid">
        <fgColor theme="9" tint="-0.499984740745262"/>
        <bgColor indexed="64"/>
      </patternFill>
    </fill>
    <fill>
      <patternFill patternType="solid">
        <fgColor rgb="FFEEECE1"/>
        <bgColor indexed="64"/>
      </patternFill>
    </fill>
    <fill>
      <patternFill patternType="solid">
        <fgColor theme="9" tint="0.59999389629810485"/>
        <bgColor indexed="64"/>
      </patternFill>
    </fill>
    <fill>
      <patternFill patternType="solid">
        <fgColor rgb="FF902538"/>
        <bgColor rgb="FF902538"/>
      </patternFill>
    </fill>
  </fills>
  <borders count="51">
    <border>
      <left/>
      <right/>
      <top/>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top style="thin">
        <color auto="1"/>
      </top>
      <bottom/>
      <diagonal/>
    </border>
    <border>
      <left style="thin">
        <color rgb="FF000000"/>
      </left>
      <right/>
      <top/>
      <bottom/>
      <diagonal/>
    </border>
    <border>
      <left/>
      <right style="thin">
        <color rgb="FF000000"/>
      </right>
      <top/>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diagonal/>
    </border>
    <border>
      <left/>
      <right style="thin">
        <color auto="1"/>
      </right>
      <top style="thin">
        <color auto="1"/>
      </top>
      <bottom/>
      <diagonal/>
    </border>
    <border>
      <left/>
      <right style="thin">
        <color rgb="FF000000"/>
      </right>
      <top style="thin">
        <color auto="1"/>
      </top>
      <bottom/>
      <diagonal/>
    </border>
    <border>
      <left style="thin">
        <color rgb="FF000000"/>
      </left>
      <right style="thin">
        <color rgb="FF000000"/>
      </right>
      <top style="thin">
        <color rgb="FF000000"/>
      </top>
      <bottom style="thin">
        <color rgb="FF000000"/>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rgb="FF000000"/>
      </left>
      <right style="thin">
        <color rgb="FF000000"/>
      </right>
      <top style="thin">
        <color rgb="FF000000"/>
      </top>
      <bottom/>
      <diagonal/>
    </border>
    <border>
      <left style="thin">
        <color auto="1"/>
      </left>
      <right/>
      <top style="thin">
        <color auto="1"/>
      </top>
      <bottom style="thin">
        <color rgb="FF000000"/>
      </bottom>
      <diagonal/>
    </border>
    <border>
      <left style="thin">
        <color auto="1"/>
      </left>
      <right/>
      <top style="thin">
        <color rgb="FF000000"/>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style="thin">
        <color rgb="FF000000"/>
      </top>
      <bottom/>
      <diagonal/>
    </border>
    <border>
      <left/>
      <right style="thin">
        <color rgb="FFA4A4A4"/>
      </right>
      <top style="thin">
        <color rgb="FF000000"/>
      </top>
      <bottom/>
      <diagonal/>
    </border>
    <border>
      <left style="thin">
        <color rgb="FFA4A4A4"/>
      </left>
      <right/>
      <top/>
      <bottom/>
      <diagonal/>
    </border>
    <border>
      <left/>
      <right style="thin">
        <color rgb="FFA4A4A4"/>
      </right>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s>
  <cellStyleXfs count="4">
    <xf numFmtId="0" fontId="0" fillId="0" borderId="0"/>
    <xf numFmtId="9" fontId="29" fillId="0" borderId="0" applyFont="0" applyFill="0" applyBorder="0" applyAlignment="0" applyProtection="0"/>
    <xf numFmtId="0" fontId="94" fillId="0" borderId="0" applyNumberFormat="0" applyFill="0" applyBorder="0" applyAlignment="0" applyProtection="0"/>
    <xf numFmtId="0" fontId="26" fillId="0" borderId="0"/>
  </cellStyleXfs>
  <cellXfs count="724">
    <xf numFmtId="0" fontId="0" fillId="0" borderId="0" xfId="0" applyAlignment="1">
      <alignment horizontal="left" vertical="top"/>
    </xf>
    <xf numFmtId="0" fontId="5" fillId="2" borderId="7" xfId="0" applyFont="1" applyFill="1" applyBorder="1" applyAlignment="1">
      <alignment horizontal="center" vertical="center" wrapText="1"/>
    </xf>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 xfId="0" applyFont="1" applyBorder="1" applyAlignment="1">
      <alignment horizontal="center" vertical="top" wrapText="1"/>
    </xf>
    <xf numFmtId="0" fontId="9"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18" fillId="7"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14" fontId="10" fillId="0" borderId="1" xfId="0" applyNumberFormat="1" applyFont="1" applyBorder="1" applyAlignment="1">
      <alignment horizontal="center" vertical="center" wrapText="1"/>
    </xf>
    <xf numFmtId="0" fontId="18" fillId="7" borderId="26" xfId="0" applyFont="1" applyFill="1" applyBorder="1" applyAlignment="1">
      <alignment horizontal="center" vertical="center" wrapText="1"/>
    </xf>
    <xf numFmtId="0" fontId="18" fillId="0" borderId="26" xfId="0" applyFont="1" applyBorder="1" applyAlignment="1">
      <alignment horizontal="center" vertical="center" wrapText="1"/>
    </xf>
    <xf numFmtId="0" fontId="18" fillId="0" borderId="27" xfId="0" applyFont="1" applyBorder="1" applyAlignment="1">
      <alignment horizontal="center" vertical="center"/>
    </xf>
    <xf numFmtId="0" fontId="18" fillId="9" borderId="1" xfId="0" applyFont="1" applyFill="1" applyBorder="1" applyAlignment="1">
      <alignment horizontal="center" vertical="center"/>
    </xf>
    <xf numFmtId="0" fontId="20" fillId="3" borderId="1" xfId="0" applyFont="1" applyFill="1" applyBorder="1" applyAlignment="1">
      <alignment horizontal="center" vertical="center" wrapText="1"/>
    </xf>
    <xf numFmtId="0" fontId="25" fillId="3" borderId="1" xfId="3" applyFont="1" applyFill="1" applyBorder="1" applyAlignment="1">
      <alignment horizontal="center" vertical="center" wrapText="1"/>
    </xf>
    <xf numFmtId="0" fontId="25" fillId="3" borderId="1" xfId="0" applyFont="1" applyFill="1" applyBorder="1" applyAlignment="1">
      <alignment horizontal="center" vertical="center" wrapText="1"/>
    </xf>
    <xf numFmtId="0" fontId="26" fillId="0" borderId="1" xfId="3" applyBorder="1" applyAlignment="1">
      <alignment horizontal="center" vertical="center" wrapText="1"/>
    </xf>
    <xf numFmtId="0" fontId="27" fillId="0" borderId="1" xfId="3" applyFont="1" applyBorder="1" applyAlignment="1">
      <alignment horizontal="center" vertical="center" wrapText="1"/>
    </xf>
    <xf numFmtId="0" fontId="28" fillId="0" borderId="0" xfId="0" applyFont="1" applyAlignment="1">
      <alignment horizontal="left" vertical="top"/>
    </xf>
    <xf numFmtId="0" fontId="18" fillId="0" borderId="0" xfId="0" applyFont="1" applyAlignment="1">
      <alignment horizontal="center" vertical="center"/>
    </xf>
    <xf numFmtId="0" fontId="18" fillId="0" borderId="0" xfId="0" applyFont="1" applyAlignment="1">
      <alignment vertical="center"/>
    </xf>
    <xf numFmtId="0" fontId="18" fillId="0" borderId="0" xfId="0" applyFont="1" applyAlignment="1">
      <alignment vertical="top"/>
    </xf>
    <xf numFmtId="0" fontId="29" fillId="0" borderId="0" xfId="0" applyFont="1" applyAlignment="1">
      <alignment horizontal="left" vertical="top"/>
    </xf>
    <xf numFmtId="9" fontId="0" fillId="0" borderId="1" xfId="0" applyNumberFormat="1" applyBorder="1" applyAlignment="1">
      <alignment horizontal="center" vertical="center"/>
    </xf>
    <xf numFmtId="0" fontId="25" fillId="3" borderId="1" xfId="3" applyFont="1" applyFill="1" applyBorder="1" applyAlignment="1">
      <alignment horizontal="center" vertical="center"/>
    </xf>
    <xf numFmtId="0" fontId="30" fillId="0" borderId="0" xfId="0" applyFont="1" applyAlignment="1">
      <alignment horizontal="left" vertical="top"/>
    </xf>
    <xf numFmtId="9" fontId="26" fillId="0" borderId="1" xfId="1" applyFont="1" applyBorder="1" applyAlignment="1">
      <alignment horizontal="center" vertical="center"/>
    </xf>
    <xf numFmtId="0" fontId="37" fillId="3" borderId="20" xfId="3" applyFont="1" applyFill="1" applyBorder="1" applyAlignment="1">
      <alignment horizontal="center" vertical="center" wrapText="1"/>
    </xf>
    <xf numFmtId="0" fontId="37" fillId="3" borderId="1" xfId="3" applyFont="1" applyFill="1" applyBorder="1" applyAlignment="1">
      <alignment horizontal="center" vertical="center" wrapText="1"/>
    </xf>
    <xf numFmtId="0" fontId="37" fillId="3" borderId="1" xfId="3" applyFont="1" applyFill="1" applyBorder="1" applyAlignment="1">
      <alignment horizontal="center" vertical="center"/>
    </xf>
    <xf numFmtId="0" fontId="27" fillId="0" borderId="27" xfId="3" applyFont="1" applyBorder="1" applyAlignment="1">
      <alignment horizontal="center" vertical="center" wrapText="1"/>
    </xf>
    <xf numFmtId="0" fontId="27" fillId="0" borderId="1" xfId="3" applyFont="1" applyBorder="1" applyAlignment="1">
      <alignment horizontal="justify" vertical="center" wrapText="1"/>
    </xf>
    <xf numFmtId="0" fontId="27" fillId="7" borderId="1" xfId="3" applyFont="1" applyFill="1" applyBorder="1" applyAlignment="1">
      <alignment horizontal="center" vertical="center"/>
    </xf>
    <xf numFmtId="0" fontId="27" fillId="0" borderId="27" xfId="3" applyFont="1" applyBorder="1" applyAlignment="1">
      <alignment horizontal="justify" vertical="center" wrapText="1"/>
    </xf>
    <xf numFmtId="0" fontId="27" fillId="6" borderId="27" xfId="3" applyFont="1" applyFill="1" applyBorder="1" applyAlignment="1">
      <alignment horizontal="center" vertical="center"/>
    </xf>
    <xf numFmtId="0" fontId="27" fillId="0" borderId="5" xfId="3" applyFont="1" applyBorder="1" applyAlignment="1">
      <alignment horizontal="justify" vertical="center" wrapText="1"/>
    </xf>
    <xf numFmtId="0" fontId="27" fillId="6" borderId="1" xfId="3" applyFont="1" applyFill="1" applyBorder="1" applyAlignment="1">
      <alignment horizontal="center" vertical="center"/>
    </xf>
    <xf numFmtId="0" fontId="37" fillId="4" borderId="1" xfId="3" applyFont="1" applyFill="1" applyBorder="1" applyAlignment="1">
      <alignment horizontal="center" vertical="center"/>
    </xf>
    <xf numFmtId="0" fontId="27" fillId="0" borderId="1" xfId="3" applyFont="1" applyBorder="1" applyAlignment="1">
      <alignment horizontal="center" vertical="center"/>
    </xf>
    <xf numFmtId="14" fontId="27" fillId="0" borderId="1" xfId="3" applyNumberFormat="1" applyFont="1" applyBorder="1" applyAlignment="1">
      <alignment horizontal="center" vertical="center"/>
    </xf>
    <xf numFmtId="0" fontId="27" fillId="0" borderId="27" xfId="3" applyFont="1" applyBorder="1" applyAlignment="1">
      <alignment horizontal="center" vertical="center"/>
    </xf>
    <xf numFmtId="0" fontId="37" fillId="4" borderId="12" xfId="3" applyFont="1" applyFill="1" applyBorder="1" applyAlignment="1">
      <alignment horizontal="center" vertical="center"/>
    </xf>
    <xf numFmtId="0" fontId="43" fillId="15" borderId="1" xfId="3" applyFont="1" applyFill="1" applyBorder="1" applyAlignment="1">
      <alignment horizontal="center" vertical="center"/>
    </xf>
    <xf numFmtId="0" fontId="43" fillId="15" borderId="27" xfId="3" applyFont="1" applyFill="1" applyBorder="1" applyAlignment="1">
      <alignment horizontal="center" vertical="center"/>
    </xf>
    <xf numFmtId="0" fontId="18" fillId="0" borderId="0" xfId="0" applyFont="1" applyAlignment="1">
      <alignment horizontal="left" vertical="top"/>
    </xf>
    <xf numFmtId="0" fontId="26" fillId="0" borderId="31" xfId="0" applyFont="1" applyBorder="1" applyAlignment="1">
      <alignment horizontal="left" vertical="top" wrapText="1"/>
    </xf>
    <xf numFmtId="0" fontId="26" fillId="16" borderId="31" xfId="0" applyFont="1" applyFill="1" applyBorder="1" applyAlignment="1">
      <alignment horizontal="left" vertical="top" wrapText="1" indent="5"/>
    </xf>
    <xf numFmtId="0" fontId="49" fillId="17" borderId="0" xfId="0" applyFont="1" applyFill="1" applyAlignment="1">
      <alignment horizontal="center" vertical="center" wrapText="1"/>
    </xf>
    <xf numFmtId="0" fontId="49" fillId="17" borderId="27" xfId="0" applyFont="1" applyFill="1" applyBorder="1" applyAlignment="1">
      <alignment horizontal="center" vertical="center" wrapText="1"/>
    </xf>
    <xf numFmtId="0" fontId="16" fillId="0" borderId="1" xfId="0" applyFont="1" applyBorder="1" applyAlignment="1">
      <alignment horizontal="center" vertical="center"/>
    </xf>
    <xf numFmtId="0" fontId="0" fillId="0" borderId="1" xfId="0" applyBorder="1" applyAlignment="1">
      <alignment horizontal="left" vertical="top"/>
    </xf>
    <xf numFmtId="0" fontId="10" fillId="0" borderId="1" xfId="0" applyFont="1" applyBorder="1" applyAlignment="1">
      <alignment horizontal="center" vertical="top" wrapText="1"/>
    </xf>
    <xf numFmtId="0" fontId="0" fillId="0" borderId="1" xfId="0" applyBorder="1" applyAlignment="1">
      <alignment horizontal="center" vertical="top"/>
    </xf>
    <xf numFmtId="0" fontId="51" fillId="0" borderId="0" xfId="0" applyFont="1" applyAlignment="1">
      <alignment horizontal="left" vertical="top"/>
    </xf>
    <xf numFmtId="0" fontId="49" fillId="17" borderId="0" xfId="0" applyFont="1" applyFill="1" applyAlignment="1">
      <alignment horizontal="center" vertical="center"/>
    </xf>
    <xf numFmtId="14" fontId="0" fillId="0" borderId="1" xfId="0" applyNumberFormat="1" applyBorder="1" applyAlignment="1">
      <alignment horizontal="center" vertical="top"/>
    </xf>
    <xf numFmtId="0" fontId="18" fillId="0" borderId="1" xfId="0" applyFont="1" applyBorder="1" applyAlignment="1">
      <alignment horizontal="left" vertical="top"/>
    </xf>
    <xf numFmtId="0" fontId="29" fillId="0" borderId="1" xfId="0" applyFont="1" applyBorder="1" applyAlignment="1">
      <alignment horizontal="center" vertical="center"/>
    </xf>
    <xf numFmtId="14" fontId="29" fillId="0" borderId="1" xfId="0" applyNumberFormat="1" applyFont="1" applyBorder="1" applyAlignment="1">
      <alignment horizontal="center" vertical="top"/>
    </xf>
    <xf numFmtId="0" fontId="29" fillId="0" borderId="0" xfId="0" applyFont="1" applyAlignment="1">
      <alignment horizontal="center" vertical="center"/>
    </xf>
    <xf numFmtId="0" fontId="18" fillId="0" borderId="1" xfId="0" applyFont="1" applyBorder="1" applyAlignment="1">
      <alignment vertical="center"/>
    </xf>
    <xf numFmtId="0" fontId="15" fillId="0" borderId="0" xfId="0" applyFont="1" applyAlignment="1">
      <alignment vertical="center"/>
    </xf>
    <xf numFmtId="0" fontId="18" fillId="0" borderId="1" xfId="0" applyFont="1" applyBorder="1"/>
    <xf numFmtId="0" fontId="15" fillId="0" borderId="0" xfId="0" applyFont="1"/>
    <xf numFmtId="0" fontId="18" fillId="0" borderId="1" xfId="0" applyFont="1" applyBorder="1" applyAlignment="1">
      <alignment vertical="top"/>
    </xf>
    <xf numFmtId="0" fontId="15" fillId="0" borderId="0" xfId="0" applyFont="1" applyAlignment="1">
      <alignment vertical="top"/>
    </xf>
    <xf numFmtId="0" fontId="18" fillId="0" borderId="0" xfId="0" applyFont="1" applyAlignment="1">
      <alignment horizontal="center" vertical="center" wrapText="1"/>
    </xf>
    <xf numFmtId="14" fontId="18" fillId="0" borderId="0" xfId="0" applyNumberFormat="1" applyFont="1" applyAlignment="1">
      <alignment horizontal="center" vertical="center" wrapText="1"/>
    </xf>
    <xf numFmtId="0" fontId="49" fillId="4" borderId="1" xfId="0" applyFont="1" applyFill="1" applyBorder="1" applyAlignment="1">
      <alignment horizontal="center" vertical="center" wrapText="1"/>
    </xf>
    <xf numFmtId="0" fontId="49" fillId="11" borderId="1" xfId="0" applyFont="1" applyFill="1" applyBorder="1" applyAlignment="1">
      <alignment horizontal="center" vertical="center" wrapText="1"/>
    </xf>
    <xf numFmtId="0" fontId="49" fillId="3" borderId="1" xfId="0" applyFont="1" applyFill="1" applyBorder="1" applyAlignment="1">
      <alignment horizontal="center" vertical="center" wrapText="1"/>
    </xf>
    <xf numFmtId="14" fontId="49" fillId="3" borderId="1" xfId="0" applyNumberFormat="1" applyFont="1" applyFill="1" applyBorder="1" applyAlignment="1">
      <alignment horizontal="center" vertical="center" wrapText="1"/>
    </xf>
    <xf numFmtId="0" fontId="52" fillId="0" borderId="1" xfId="0" applyFont="1" applyBorder="1" applyAlignment="1">
      <alignment horizontal="center" vertical="center" wrapText="1"/>
    </xf>
    <xf numFmtId="1" fontId="18" fillId="0" borderId="1" xfId="0" applyNumberFormat="1" applyFont="1" applyBorder="1" applyAlignment="1">
      <alignment horizontal="center" vertical="center" wrapText="1"/>
    </xf>
    <xf numFmtId="14" fontId="18" fillId="0" borderId="1" xfId="0" applyNumberFormat="1" applyFont="1" applyBorder="1" applyAlignment="1">
      <alignment horizontal="center" vertical="center" wrapText="1"/>
    </xf>
    <xf numFmtId="9" fontId="18" fillId="0" borderId="28" xfId="0" applyNumberFormat="1" applyFont="1" applyBorder="1" applyAlignment="1">
      <alignment horizontal="center" vertical="center" wrapText="1"/>
    </xf>
    <xf numFmtId="12" fontId="18" fillId="0" borderId="28" xfId="0" applyNumberFormat="1" applyFont="1" applyBorder="1" applyAlignment="1">
      <alignment horizontal="center" vertical="center" wrapText="1"/>
    </xf>
    <xf numFmtId="0" fontId="53" fillId="0" borderId="0" xfId="0" applyFont="1" applyAlignment="1">
      <alignment horizontal="left" vertical="center"/>
    </xf>
    <xf numFmtId="0" fontId="18" fillId="0" borderId="0" xfId="0" applyFont="1" applyAlignment="1">
      <alignment horizontal="left" vertical="center"/>
    </xf>
    <xf numFmtId="0" fontId="1" fillId="11"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1" fillId="11" borderId="1" xfId="0" applyFont="1" applyFill="1" applyBorder="1" applyAlignment="1">
      <alignment horizontal="center" vertical="center" wrapText="1"/>
    </xf>
    <xf numFmtId="0" fontId="55" fillId="0" borderId="1" xfId="0" applyFont="1" applyBorder="1" applyAlignment="1">
      <alignment horizontal="center" vertical="center" wrapText="1"/>
    </xf>
    <xf numFmtId="0" fontId="19" fillId="11"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57" fillId="11"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9" fillId="19" borderId="1" xfId="0" applyFont="1" applyFill="1" applyBorder="1" applyAlignment="1">
      <alignment horizontal="center" vertical="center" wrapText="1"/>
    </xf>
    <xf numFmtId="0" fontId="15" fillId="20" borderId="1" xfId="0" applyFont="1" applyFill="1" applyBorder="1" applyAlignment="1">
      <alignment horizontal="center" vertical="center" wrapText="1"/>
    </xf>
    <xf numFmtId="0" fontId="15" fillId="0" borderId="1" xfId="0" applyFont="1" applyBorder="1" applyAlignment="1">
      <alignment horizontal="center" vertical="center"/>
    </xf>
    <xf numFmtId="14" fontId="55" fillId="0" borderId="1" xfId="0" applyNumberFormat="1" applyFont="1" applyBorder="1" applyAlignment="1">
      <alignment horizontal="center" vertical="center" wrapText="1"/>
    </xf>
    <xf numFmtId="0" fontId="15" fillId="19" borderId="1" xfId="0" applyFont="1" applyFill="1" applyBorder="1" applyAlignment="1">
      <alignment horizontal="center" vertical="center" wrapText="1"/>
    </xf>
    <xf numFmtId="0" fontId="15" fillId="9" borderId="1" xfId="0" applyFont="1" applyFill="1" applyBorder="1" applyAlignment="1">
      <alignment horizontal="center" vertical="center"/>
    </xf>
    <xf numFmtId="0" fontId="19" fillId="3" borderId="1" xfId="3" applyFont="1" applyFill="1" applyBorder="1" applyAlignment="1">
      <alignment horizontal="center" vertical="center" wrapText="1"/>
    </xf>
    <xf numFmtId="0" fontId="55" fillId="0" borderId="1" xfId="3" applyFont="1" applyBorder="1" applyAlignment="1">
      <alignment horizontal="center" vertical="center" wrapText="1"/>
    </xf>
    <xf numFmtId="0" fontId="49" fillId="0" borderId="0" xfId="0" applyFont="1" applyAlignment="1">
      <alignment horizontal="left" vertical="center"/>
    </xf>
    <xf numFmtId="9" fontId="18" fillId="0" borderId="0" xfId="1" applyFont="1" applyFill="1" applyBorder="1" applyAlignment="1">
      <alignment horizontal="left" vertical="center"/>
    </xf>
    <xf numFmtId="9" fontId="15" fillId="0" borderId="1" xfId="0" applyNumberFormat="1" applyFont="1" applyBorder="1" applyAlignment="1">
      <alignment horizontal="center" vertical="center"/>
    </xf>
    <xf numFmtId="0" fontId="19" fillId="3" borderId="1" xfId="3" applyFont="1" applyFill="1" applyBorder="1" applyAlignment="1">
      <alignment horizontal="center" vertical="center"/>
    </xf>
    <xf numFmtId="9" fontId="55" fillId="0" borderId="1" xfId="1" applyFont="1" applyBorder="1" applyAlignment="1">
      <alignment horizontal="center" vertical="center"/>
    </xf>
    <xf numFmtId="0" fontId="47" fillId="3"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48" fillId="11" borderId="1" xfId="0" applyFont="1" applyFill="1" applyBorder="1" applyAlignment="1">
      <alignment horizontal="center" vertical="center" wrapText="1"/>
    </xf>
    <xf numFmtId="1" fontId="18" fillId="0" borderId="1" xfId="0" applyNumberFormat="1" applyFont="1" applyBorder="1" applyAlignment="1">
      <alignment horizontal="center" vertical="center" shrinkToFit="1"/>
    </xf>
    <xf numFmtId="0" fontId="49" fillId="19"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14" fontId="26" fillId="0" borderId="1" xfId="0" applyNumberFormat="1" applyFont="1" applyBorder="1" applyAlignment="1">
      <alignment horizontal="center" vertical="center" wrapText="1"/>
    </xf>
    <xf numFmtId="0" fontId="18" fillId="19" borderId="1" xfId="0" applyFont="1" applyFill="1" applyBorder="1" applyAlignment="1">
      <alignment horizontal="center" vertical="center" wrapText="1"/>
    </xf>
    <xf numFmtId="0" fontId="49" fillId="3" borderId="1" xfId="3" applyFont="1" applyFill="1" applyBorder="1" applyAlignment="1">
      <alignment horizontal="center" vertical="center" wrapText="1"/>
    </xf>
    <xf numFmtId="9" fontId="18" fillId="0" borderId="1" xfId="0" applyNumberFormat="1" applyFont="1" applyBorder="1" applyAlignment="1">
      <alignment horizontal="center" vertical="center"/>
    </xf>
    <xf numFmtId="0" fontId="49" fillId="3" borderId="1" xfId="3" applyFont="1" applyFill="1" applyBorder="1" applyAlignment="1">
      <alignment horizontal="center" vertical="center"/>
    </xf>
    <xf numFmtId="0" fontId="26" fillId="0" borderId="27" xfId="3" applyBorder="1" applyAlignment="1">
      <alignment horizontal="center" vertical="center" wrapText="1"/>
    </xf>
    <xf numFmtId="9" fontId="26" fillId="0" borderId="27" xfId="1" applyFont="1" applyBorder="1" applyAlignment="1">
      <alignment horizontal="center" vertical="center"/>
    </xf>
    <xf numFmtId="0" fontId="65" fillId="0" borderId="0" xfId="0" applyFont="1" applyAlignment="1">
      <alignment vertical="center"/>
    </xf>
    <xf numFmtId="0" fontId="64" fillId="0" borderId="0" xfId="0" applyFont="1" applyAlignment="1">
      <alignment vertical="center"/>
    </xf>
    <xf numFmtId="0" fontId="66" fillId="0" borderId="0" xfId="0" applyFont="1"/>
    <xf numFmtId="0" fontId="68" fillId="0" borderId="0" xfId="0" applyFont="1" applyAlignment="1">
      <alignment horizontal="center"/>
    </xf>
    <xf numFmtId="0" fontId="68" fillId="0" borderId="0" xfId="0" applyFont="1" applyAlignment="1">
      <alignment horizontal="center" vertical="center" wrapText="1"/>
    </xf>
    <xf numFmtId="0" fontId="1" fillId="18" borderId="1" xfId="0" applyFont="1" applyFill="1" applyBorder="1" applyAlignment="1">
      <alignment horizontal="center" vertical="center"/>
    </xf>
    <xf numFmtId="0" fontId="80" fillId="3" borderId="1" xfId="3" applyFont="1" applyFill="1" applyBorder="1" applyAlignment="1">
      <alignment horizontal="center" vertical="center" wrapText="1"/>
    </xf>
    <xf numFmtId="0" fontId="79" fillId="21" borderId="1" xfId="3" applyFont="1" applyFill="1" applyBorder="1" applyAlignment="1">
      <alignment horizontal="center" vertical="center" wrapText="1"/>
    </xf>
    <xf numFmtId="0" fontId="79" fillId="21" borderId="1" xfId="3" applyFont="1" applyFill="1" applyBorder="1" applyAlignment="1">
      <alignment horizontal="center" vertical="center"/>
    </xf>
    <xf numFmtId="0" fontId="80" fillId="11" borderId="1" xfId="3" applyFont="1" applyFill="1" applyBorder="1" applyAlignment="1">
      <alignment horizontal="center" vertical="center" wrapText="1"/>
    </xf>
    <xf numFmtId="0" fontId="79" fillId="0" borderId="1" xfId="3" applyFont="1" applyBorder="1" applyAlignment="1">
      <alignment horizontal="center" vertical="center" wrapText="1"/>
    </xf>
    <xf numFmtId="0" fontId="80" fillId="18" borderId="1" xfId="3" applyFont="1" applyFill="1" applyBorder="1" applyAlignment="1">
      <alignment horizontal="center" vertical="center"/>
    </xf>
    <xf numFmtId="0" fontId="18" fillId="23" borderId="32" xfId="0" applyFont="1" applyFill="1" applyBorder="1" applyAlignment="1">
      <alignment horizontal="center" vertical="center" wrapText="1"/>
    </xf>
    <xf numFmtId="0" fontId="18" fillId="23" borderId="33" xfId="0" applyFont="1" applyFill="1" applyBorder="1" applyAlignment="1">
      <alignment horizontal="center" vertical="center" wrapText="1"/>
    </xf>
    <xf numFmtId="0" fontId="38" fillId="0" borderId="12" xfId="0" applyFont="1" applyBorder="1" applyAlignment="1">
      <alignment vertical="center"/>
    </xf>
    <xf numFmtId="0" fontId="38" fillId="0" borderId="13" xfId="0" applyFont="1" applyBorder="1" applyAlignment="1">
      <alignment vertical="center"/>
    </xf>
    <xf numFmtId="0" fontId="78" fillId="19" borderId="1" xfId="3" applyFont="1" applyFill="1" applyBorder="1" applyAlignment="1">
      <alignment horizontal="center" vertical="center"/>
    </xf>
    <xf numFmtId="0" fontId="79" fillId="0" borderId="1" xfId="3" applyFont="1" applyBorder="1" applyAlignment="1">
      <alignment horizontal="center" vertical="center"/>
    </xf>
    <xf numFmtId="0" fontId="64" fillId="0" borderId="0" xfId="0" applyFont="1"/>
    <xf numFmtId="0" fontId="67" fillId="0" borderId="0" xfId="0" applyFont="1"/>
    <xf numFmtId="0" fontId="69" fillId="0" borderId="0" xfId="0" applyFont="1" applyAlignment="1">
      <alignment vertical="center"/>
    </xf>
    <xf numFmtId="0" fontId="82" fillId="0" borderId="0" xfId="0" applyFont="1"/>
    <xf numFmtId="0" fontId="83" fillId="0" borderId="0" xfId="0" applyFont="1" applyAlignment="1">
      <alignment vertical="center"/>
    </xf>
    <xf numFmtId="0" fontId="84" fillId="0" borderId="0" xfId="0" applyFont="1" applyAlignment="1">
      <alignment vertical="center" wrapText="1"/>
    </xf>
    <xf numFmtId="0" fontId="84" fillId="0" borderId="0" xfId="0" applyFont="1" applyAlignment="1">
      <alignment wrapText="1"/>
    </xf>
    <xf numFmtId="0" fontId="84" fillId="0" borderId="0" xfId="0" applyFont="1" applyAlignment="1">
      <alignment vertical="center"/>
    </xf>
    <xf numFmtId="0" fontId="3" fillId="15" borderId="1" xfId="3" applyFont="1" applyFill="1" applyBorder="1" applyAlignment="1">
      <alignment horizontal="center" vertical="center"/>
    </xf>
    <xf numFmtId="9" fontId="87" fillId="0" borderId="0" xfId="1" applyFont="1" applyBorder="1" applyAlignment="1">
      <alignment vertical="center"/>
    </xf>
    <xf numFmtId="0" fontId="38" fillId="0" borderId="20" xfId="0" applyFont="1" applyBorder="1" applyAlignment="1">
      <alignment vertical="center"/>
    </xf>
    <xf numFmtId="0" fontId="84" fillId="0" borderId="23" xfId="0" applyFont="1" applyBorder="1" applyAlignment="1">
      <alignment vertical="center" wrapText="1"/>
    </xf>
    <xf numFmtId="0" fontId="88"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vertical="center" wrapText="1"/>
    </xf>
    <xf numFmtId="0" fontId="56" fillId="0" borderId="1" xfId="0" applyFont="1" applyBorder="1" applyAlignment="1">
      <alignment horizontal="center" vertical="center" wrapText="1"/>
    </xf>
    <xf numFmtId="0" fontId="1" fillId="3" borderId="1" xfId="0" applyFont="1" applyFill="1" applyBorder="1" applyAlignment="1">
      <alignment horizontal="center" vertical="center"/>
    </xf>
    <xf numFmtId="0" fontId="23" fillId="11"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0" fillId="0" borderId="0" xfId="0" applyAlignment="1">
      <alignment horizontal="left" vertical="top" wrapText="1"/>
    </xf>
    <xf numFmtId="0" fontId="49" fillId="11" borderId="31" xfId="0" applyFont="1" applyFill="1" applyBorder="1" applyAlignment="1">
      <alignment horizontal="center" vertical="center" wrapText="1"/>
    </xf>
    <xf numFmtId="0" fontId="49" fillId="11" borderId="34" xfId="0" applyFont="1" applyFill="1" applyBorder="1" applyAlignment="1">
      <alignment horizontal="center" vertical="center" wrapText="1"/>
    </xf>
    <xf numFmtId="0" fontId="26" fillId="0" borderId="31" xfId="0" applyFont="1" applyBorder="1" applyAlignment="1">
      <alignment horizontal="center" vertical="center" wrapText="1"/>
    </xf>
    <xf numFmtId="1" fontId="18" fillId="0" borderId="31" xfId="0" applyNumberFormat="1" applyFont="1" applyBorder="1" applyAlignment="1">
      <alignment horizontal="center" vertical="center" shrinkToFit="1"/>
    </xf>
    <xf numFmtId="1" fontId="18" fillId="0" borderId="6" xfId="0" applyNumberFormat="1" applyFont="1" applyBorder="1" applyAlignment="1">
      <alignment horizontal="center" vertical="center" shrinkToFit="1"/>
    </xf>
    <xf numFmtId="1" fontId="18" fillId="0" borderId="35" xfId="0" applyNumberFormat="1" applyFont="1" applyBorder="1" applyAlignment="1">
      <alignment horizontal="center" vertical="center" shrinkToFit="1"/>
    </xf>
    <xf numFmtId="1" fontId="18" fillId="0" borderId="36" xfId="0" applyNumberFormat="1" applyFont="1" applyBorder="1" applyAlignment="1">
      <alignment horizontal="center" vertical="center" shrinkToFit="1"/>
    </xf>
    <xf numFmtId="0" fontId="90" fillId="0" borderId="31" xfId="0" applyFont="1" applyBorder="1" applyAlignment="1">
      <alignment horizontal="center" vertical="top" wrapText="1"/>
    </xf>
    <xf numFmtId="1" fontId="91" fillId="0" borderId="31" xfId="0" applyNumberFormat="1" applyFont="1" applyBorder="1" applyAlignment="1">
      <alignment horizontal="center" vertical="center" shrinkToFit="1"/>
    </xf>
    <xf numFmtId="1" fontId="91" fillId="0" borderId="6" xfId="0" applyNumberFormat="1" applyFont="1" applyBorder="1" applyAlignment="1">
      <alignment horizontal="center" vertical="center" shrinkToFit="1"/>
    </xf>
    <xf numFmtId="1" fontId="91" fillId="0" borderId="4" xfId="0" applyNumberFormat="1" applyFont="1" applyBorder="1" applyAlignment="1">
      <alignment horizontal="center" vertical="center" shrinkToFit="1"/>
    </xf>
    <xf numFmtId="1" fontId="91" fillId="0" borderId="3" xfId="0" applyNumberFormat="1" applyFont="1" applyBorder="1" applyAlignment="1">
      <alignment horizontal="center" vertical="center" shrinkToFit="1"/>
    </xf>
    <xf numFmtId="0" fontId="26" fillId="0" borderId="31" xfId="0" applyFont="1" applyBorder="1" applyAlignment="1">
      <alignment horizontal="left" vertical="center" wrapText="1"/>
    </xf>
    <xf numFmtId="0" fontId="4" fillId="0" borderId="31" xfId="0" applyFont="1" applyBorder="1" applyAlignment="1">
      <alignment horizontal="center" vertical="center" wrapText="1"/>
    </xf>
    <xf numFmtId="1" fontId="92" fillId="0" borderId="31" xfId="0" applyNumberFormat="1" applyFont="1" applyBorder="1" applyAlignment="1">
      <alignment horizontal="center" vertical="center" shrinkToFit="1"/>
    </xf>
    <xf numFmtId="0" fontId="47" fillId="11" borderId="31" xfId="0" applyFont="1" applyFill="1" applyBorder="1" applyAlignment="1">
      <alignment horizontal="center" vertical="center" wrapText="1"/>
    </xf>
    <xf numFmtId="0" fontId="63" fillId="11" borderId="31" xfId="0" applyFont="1" applyFill="1" applyBorder="1" applyAlignment="1">
      <alignment horizontal="center" vertical="center" wrapText="1"/>
    </xf>
    <xf numFmtId="0" fontId="18" fillId="0" borderId="31" xfId="0" applyFont="1" applyBorder="1" applyAlignment="1">
      <alignment horizontal="center" vertical="center" wrapText="1"/>
    </xf>
    <xf numFmtId="0" fontId="3" fillId="3" borderId="31" xfId="0" applyFont="1" applyFill="1" applyBorder="1" applyAlignment="1">
      <alignment horizontal="center" vertical="center" wrapText="1"/>
    </xf>
    <xf numFmtId="0" fontId="93" fillId="0" borderId="31" xfId="0" applyFont="1" applyBorder="1" applyAlignment="1">
      <alignment horizontal="center" vertical="center" wrapText="1"/>
    </xf>
    <xf numFmtId="0" fontId="61" fillId="3" borderId="31" xfId="0" applyFont="1" applyFill="1" applyBorder="1" applyAlignment="1">
      <alignment horizontal="center" vertical="center" wrapText="1"/>
    </xf>
    <xf numFmtId="0" fontId="61" fillId="0" borderId="31" xfId="0" applyFont="1" applyBorder="1" applyAlignment="1">
      <alignment horizontal="center" vertical="center" wrapText="1"/>
    </xf>
    <xf numFmtId="0" fontId="18" fillId="0" borderId="0" xfId="0" applyFont="1" applyAlignment="1">
      <alignment horizontal="justify" vertical="center"/>
    </xf>
    <xf numFmtId="0" fontId="49" fillId="25" borderId="31" xfId="0" applyFont="1" applyFill="1" applyBorder="1" applyAlignment="1">
      <alignment horizontal="center" vertical="center" wrapText="1"/>
    </xf>
    <xf numFmtId="0" fontId="26" fillId="0" borderId="31" xfId="0" applyFont="1" applyBorder="1" applyAlignment="1">
      <alignment horizontal="justify" vertical="center" wrapText="1"/>
    </xf>
    <xf numFmtId="0" fontId="26" fillId="0" borderId="39" xfId="0" applyFont="1" applyBorder="1" applyAlignment="1">
      <alignment horizontal="center" vertical="center" wrapText="1"/>
    </xf>
    <xf numFmtId="0" fontId="26" fillId="18" borderId="39" xfId="0" applyFont="1" applyFill="1" applyBorder="1" applyAlignment="1">
      <alignment horizontal="center" vertical="center" wrapText="1"/>
    </xf>
    <xf numFmtId="0" fontId="26" fillId="0" borderId="40" xfId="0" applyFont="1" applyBorder="1" applyAlignment="1">
      <alignment horizontal="justify" vertical="center" wrapText="1"/>
    </xf>
    <xf numFmtId="0" fontId="18" fillId="0" borderId="1" xfId="0" applyFont="1" applyBorder="1" applyAlignment="1">
      <alignment horizontal="justify" vertical="center" wrapText="1"/>
    </xf>
    <xf numFmtId="0" fontId="18" fillId="0" borderId="45" xfId="0" applyFont="1" applyBorder="1" applyAlignment="1">
      <alignment horizontal="justify" vertical="center" wrapText="1"/>
    </xf>
    <xf numFmtId="0" fontId="18" fillId="0" borderId="46" xfId="0" applyFont="1" applyBorder="1" applyAlignment="1">
      <alignment horizontal="justify" vertical="center" wrapText="1"/>
    </xf>
    <xf numFmtId="0" fontId="18" fillId="0" borderId="0" xfId="0" applyFont="1" applyAlignment="1">
      <alignment horizontal="justify" vertical="justify"/>
    </xf>
    <xf numFmtId="0" fontId="89" fillId="3" borderId="34" xfId="0" applyFont="1" applyFill="1" applyBorder="1" applyAlignment="1">
      <alignment horizontal="center" vertical="center" wrapText="1"/>
    </xf>
    <xf numFmtId="0" fontId="18" fillId="10" borderId="1" xfId="0" applyFont="1" applyFill="1" applyBorder="1" applyAlignment="1">
      <alignment horizontal="justify" vertical="center" wrapText="1"/>
    </xf>
    <xf numFmtId="0" fontId="3" fillId="15" borderId="20" xfId="3" applyFont="1" applyFill="1" applyBorder="1" applyAlignment="1">
      <alignment horizontal="center" vertical="center"/>
    </xf>
    <xf numFmtId="0" fontId="18" fillId="23" borderId="1" xfId="0" applyFont="1" applyFill="1" applyBorder="1" applyAlignment="1">
      <alignment horizontal="center" vertical="center" wrapText="1"/>
    </xf>
    <xf numFmtId="0" fontId="18" fillId="23" borderId="1" xfId="0" applyFont="1" applyFill="1" applyBorder="1" applyAlignment="1">
      <alignment horizontal="center" vertical="center"/>
    </xf>
    <xf numFmtId="0" fontId="18" fillId="0" borderId="25" xfId="0" applyFont="1" applyBorder="1" applyAlignment="1">
      <alignment horizontal="center" vertical="justify"/>
    </xf>
    <xf numFmtId="0" fontId="18" fillId="0" borderId="0" xfId="0" applyFont="1" applyAlignment="1">
      <alignment horizontal="center" vertical="justify"/>
    </xf>
    <xf numFmtId="0" fontId="26" fillId="0" borderId="12" xfId="0" applyFont="1" applyBorder="1" applyAlignment="1">
      <alignment horizontal="center" vertical="center"/>
    </xf>
    <xf numFmtId="0" fontId="26" fillId="0" borderId="20" xfId="0" applyFont="1" applyBorder="1" applyAlignment="1">
      <alignment horizontal="center" vertical="center"/>
    </xf>
    <xf numFmtId="0" fontId="79" fillId="0" borderId="12" xfId="0" applyFont="1" applyBorder="1" applyAlignment="1">
      <alignment horizontal="center" vertical="center"/>
    </xf>
    <xf numFmtId="0" fontId="79" fillId="0" borderId="20" xfId="0" applyFont="1" applyBorder="1" applyAlignment="1">
      <alignment horizontal="center" vertical="center"/>
    </xf>
    <xf numFmtId="0" fontId="72" fillId="11" borderId="18" xfId="0" applyFont="1" applyFill="1" applyBorder="1" applyAlignment="1">
      <alignment horizontal="center" vertical="center" wrapText="1"/>
    </xf>
    <xf numFmtId="0" fontId="72" fillId="11" borderId="0" xfId="0" applyFont="1" applyFill="1" applyAlignment="1">
      <alignment horizontal="center" vertical="center" wrapText="1"/>
    </xf>
    <xf numFmtId="0" fontId="72" fillId="11" borderId="19" xfId="0" applyFont="1" applyFill="1" applyBorder="1" applyAlignment="1">
      <alignment horizontal="center" vertical="center" wrapText="1"/>
    </xf>
    <xf numFmtId="0" fontId="72" fillId="11" borderId="2" xfId="0" applyFont="1" applyFill="1" applyBorder="1" applyAlignment="1">
      <alignment horizontal="center" vertical="center" wrapText="1"/>
    </xf>
    <xf numFmtId="0" fontId="72" fillId="11" borderId="4" xfId="0" applyFont="1" applyFill="1" applyBorder="1" applyAlignment="1">
      <alignment horizontal="center" vertical="center" wrapText="1"/>
    </xf>
    <xf numFmtId="0" fontId="72" fillId="11" borderId="3" xfId="0" applyFont="1" applyFill="1" applyBorder="1" applyAlignment="1">
      <alignment horizontal="center" vertical="center" wrapText="1"/>
    </xf>
    <xf numFmtId="0" fontId="18" fillId="0" borderId="9" xfId="0" applyFont="1" applyBorder="1" applyAlignment="1">
      <alignment horizontal="justify" vertical="center" wrapText="1"/>
    </xf>
    <xf numFmtId="0" fontId="18" fillId="0" borderId="11" xfId="0" applyFont="1" applyBorder="1" applyAlignment="1">
      <alignment horizontal="justify" vertical="center" wrapText="1"/>
    </xf>
    <xf numFmtId="0" fontId="18" fillId="0" borderId="10" xfId="0" applyFont="1" applyBorder="1" applyAlignment="1">
      <alignment horizontal="justify" vertical="center" wrapText="1"/>
    </xf>
    <xf numFmtId="0" fontId="18" fillId="0" borderId="18" xfId="0" applyFont="1" applyBorder="1" applyAlignment="1">
      <alignment horizontal="justify" vertical="center" wrapText="1"/>
    </xf>
    <xf numFmtId="0" fontId="18" fillId="0" borderId="0" xfId="0" applyFont="1" applyAlignment="1">
      <alignment horizontal="justify" vertical="center" wrapText="1"/>
    </xf>
    <xf numFmtId="0" fontId="18" fillId="0" borderId="19" xfId="0" applyFont="1" applyBorder="1" applyAlignment="1">
      <alignment horizontal="justify" vertical="center" wrapText="1"/>
    </xf>
    <xf numFmtId="0" fontId="18" fillId="0" borderId="2" xfId="0" applyFont="1" applyBorder="1" applyAlignment="1">
      <alignment horizontal="justify" vertical="center" wrapText="1"/>
    </xf>
    <xf numFmtId="0" fontId="18" fillId="0" borderId="4" xfId="0" applyFont="1" applyBorder="1" applyAlignment="1">
      <alignment horizontal="justify" vertical="center" wrapText="1"/>
    </xf>
    <xf numFmtId="0" fontId="18" fillId="0" borderId="3" xfId="0" applyFont="1" applyBorder="1" applyAlignment="1">
      <alignment horizontal="justify" vertical="center" wrapText="1"/>
    </xf>
    <xf numFmtId="0" fontId="18" fillId="0" borderId="9" xfId="0" applyFont="1" applyBorder="1" applyAlignment="1">
      <alignment horizontal="left" vertical="center" wrapText="1"/>
    </xf>
    <xf numFmtId="0" fontId="18" fillId="0" borderId="11" xfId="0" applyFont="1" applyBorder="1" applyAlignment="1">
      <alignment horizontal="left" vertical="center" wrapText="1"/>
    </xf>
    <xf numFmtId="0" fontId="18" fillId="0" borderId="10" xfId="0" applyFont="1" applyBorder="1" applyAlignment="1">
      <alignment horizontal="left" vertical="center" wrapText="1"/>
    </xf>
    <xf numFmtId="0" fontId="18" fillId="0" borderId="2" xfId="0" applyFont="1" applyBorder="1" applyAlignment="1">
      <alignment horizontal="left" vertical="center" wrapText="1"/>
    </xf>
    <xf numFmtId="0" fontId="18" fillId="0" borderId="4" xfId="0" applyFont="1" applyBorder="1" applyAlignment="1">
      <alignment horizontal="left" vertical="center" wrapText="1"/>
    </xf>
    <xf numFmtId="0" fontId="18" fillId="0" borderId="3" xfId="0" applyFont="1" applyBorder="1" applyAlignment="1">
      <alignment horizontal="left" vertical="center" wrapText="1"/>
    </xf>
    <xf numFmtId="0" fontId="26" fillId="0" borderId="9" xfId="0" applyFont="1" applyBorder="1" applyAlignment="1">
      <alignment horizontal="left" vertical="center" wrapText="1"/>
    </xf>
    <xf numFmtId="0" fontId="79" fillId="0" borderId="11" xfId="0" applyFont="1" applyBorder="1" applyAlignment="1">
      <alignment horizontal="left" vertical="center" wrapText="1"/>
    </xf>
    <xf numFmtId="0" fontId="79" fillId="0" borderId="10" xfId="0" applyFont="1" applyBorder="1" applyAlignment="1">
      <alignment horizontal="left" vertical="center" wrapText="1"/>
    </xf>
    <xf numFmtId="0" fontId="79" fillId="0" borderId="18" xfId="0" applyFont="1" applyBorder="1" applyAlignment="1">
      <alignment horizontal="left" vertical="center" wrapText="1"/>
    </xf>
    <xf numFmtId="0" fontId="79" fillId="0" borderId="0" xfId="0" applyFont="1" applyAlignment="1">
      <alignment horizontal="left" vertical="center" wrapText="1"/>
    </xf>
    <xf numFmtId="0" fontId="79" fillId="0" borderId="19" xfId="0" applyFont="1" applyBorder="1" applyAlignment="1">
      <alignment horizontal="left" vertical="center" wrapText="1"/>
    </xf>
    <xf numFmtId="0" fontId="79" fillId="0" borderId="2" xfId="0" applyFont="1" applyBorder="1" applyAlignment="1">
      <alignment horizontal="left" vertical="center" wrapText="1"/>
    </xf>
    <xf numFmtId="0" fontId="79" fillId="0" borderId="4" xfId="0" applyFont="1" applyBorder="1" applyAlignment="1">
      <alignment horizontal="left" vertical="center" wrapText="1"/>
    </xf>
    <xf numFmtId="0" fontId="79" fillId="0" borderId="3" xfId="0" applyFont="1" applyBorder="1" applyAlignment="1">
      <alignment horizontal="left" vertical="center" wrapText="1"/>
    </xf>
    <xf numFmtId="0" fontId="18" fillId="0" borderId="18" xfId="0" applyFont="1" applyBorder="1" applyAlignment="1">
      <alignment horizontal="left" vertical="center" wrapText="1"/>
    </xf>
    <xf numFmtId="0" fontId="18" fillId="0" borderId="0" xfId="0" applyFont="1" applyAlignment="1">
      <alignment horizontal="left" vertical="center" wrapText="1"/>
    </xf>
    <xf numFmtId="0" fontId="18" fillId="0" borderId="19" xfId="0" applyFont="1" applyBorder="1" applyAlignment="1">
      <alignment horizontal="left" vertical="center" wrapText="1"/>
    </xf>
    <xf numFmtId="0" fontId="89" fillId="3" borderId="6" xfId="0" applyFont="1" applyFill="1" applyBorder="1" applyAlignment="1">
      <alignment horizontal="center" vertical="center"/>
    </xf>
    <xf numFmtId="0" fontId="89" fillId="3" borderId="8" xfId="0" applyFont="1" applyFill="1" applyBorder="1" applyAlignment="1">
      <alignment horizontal="center" vertical="center"/>
    </xf>
    <xf numFmtId="0" fontId="89" fillId="3" borderId="7" xfId="0" applyFont="1" applyFill="1" applyBorder="1" applyAlignment="1">
      <alignment horizontal="center" vertical="center"/>
    </xf>
    <xf numFmtId="0" fontId="89" fillId="3" borderId="49" xfId="0" applyFont="1" applyFill="1" applyBorder="1" applyAlignment="1">
      <alignment horizontal="center" vertical="center"/>
    </xf>
    <xf numFmtId="0" fontId="89" fillId="3" borderId="50" xfId="0" applyFont="1" applyFill="1" applyBorder="1" applyAlignment="1">
      <alignment horizontal="center" vertical="center"/>
    </xf>
    <xf numFmtId="0" fontId="61" fillId="3" borderId="6" xfId="0" applyFont="1" applyFill="1" applyBorder="1" applyAlignment="1">
      <alignment horizontal="center" vertical="center" wrapText="1"/>
    </xf>
    <xf numFmtId="0" fontId="61" fillId="3" borderId="8" xfId="0" applyFont="1" applyFill="1" applyBorder="1" applyAlignment="1">
      <alignment horizontal="center" vertical="center" wrapText="1"/>
    </xf>
    <xf numFmtId="0" fontId="61" fillId="3" borderId="7" xfId="0" applyFont="1" applyFill="1" applyBorder="1" applyAlignment="1">
      <alignment horizontal="center" vertical="center" wrapText="1"/>
    </xf>
    <xf numFmtId="0" fontId="18" fillId="0" borderId="6"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7" xfId="0" applyFont="1" applyBorder="1" applyAlignment="1">
      <alignment horizontal="justify" vertical="center" wrapText="1"/>
    </xf>
    <xf numFmtId="0" fontId="61" fillId="0" borderId="6" xfId="0" applyFont="1" applyBorder="1" applyAlignment="1">
      <alignment horizontal="center" vertical="center" wrapText="1"/>
    </xf>
    <xf numFmtId="0" fontId="61" fillId="0" borderId="8" xfId="0" applyFont="1" applyBorder="1" applyAlignment="1">
      <alignment horizontal="center" vertical="center" wrapText="1"/>
    </xf>
    <xf numFmtId="0" fontId="61" fillId="0" borderId="7" xfId="0" applyFont="1" applyBorder="1" applyAlignment="1">
      <alignment horizontal="center" vertical="center" wrapText="1"/>
    </xf>
    <xf numFmtId="0" fontId="29" fillId="0" borderId="6" xfId="0" applyFont="1" applyBorder="1" applyAlignment="1">
      <alignment horizontal="left" vertical="center" wrapText="1"/>
    </xf>
    <xf numFmtId="0" fontId="29" fillId="0" borderId="8" xfId="0" applyFont="1" applyBorder="1" applyAlignment="1">
      <alignment horizontal="left" vertical="center" wrapText="1"/>
    </xf>
    <xf numFmtId="0" fontId="29" fillId="0" borderId="11" xfId="0" applyFont="1" applyBorder="1" applyAlignment="1">
      <alignment horizontal="left" vertical="center" wrapText="1"/>
    </xf>
    <xf numFmtId="0" fontId="29" fillId="0" borderId="7" xfId="0" applyFont="1" applyBorder="1" applyAlignment="1">
      <alignment horizontal="left" vertical="center" wrapText="1"/>
    </xf>
    <xf numFmtId="0" fontId="26" fillId="0" borderId="40" xfId="0" applyFont="1" applyBorder="1" applyAlignment="1">
      <alignment horizontal="justify" vertical="center" wrapText="1"/>
    </xf>
    <xf numFmtId="0" fontId="26" fillId="0" borderId="41" xfId="0" applyFont="1" applyBorder="1" applyAlignment="1">
      <alignment horizontal="justify" vertical="center" wrapText="1"/>
    </xf>
    <xf numFmtId="0" fontId="26" fillId="0" borderId="42" xfId="0" applyFont="1" applyBorder="1" applyAlignment="1">
      <alignment horizontal="justify" vertical="center" wrapText="1"/>
    </xf>
    <xf numFmtId="0" fontId="18" fillId="0" borderId="1" xfId="0" applyFont="1" applyBorder="1" applyAlignment="1">
      <alignment horizontal="justify" vertical="center" wrapText="1"/>
    </xf>
    <xf numFmtId="0" fontId="18" fillId="10" borderId="1" xfId="0" applyFont="1" applyFill="1" applyBorder="1" applyAlignment="1">
      <alignment horizontal="justify" vertical="center" wrapText="1"/>
    </xf>
    <xf numFmtId="0" fontId="29" fillId="0" borderId="2" xfId="0" applyFont="1" applyBorder="1" applyAlignment="1">
      <alignment horizontal="left" wrapText="1"/>
    </xf>
    <xf numFmtId="0" fontId="29" fillId="0" borderId="4" xfId="0" applyFont="1" applyBorder="1" applyAlignment="1">
      <alignment horizontal="left" wrapText="1"/>
    </xf>
    <xf numFmtId="0" fontId="29" fillId="0" borderId="3" xfId="0" applyFont="1" applyBorder="1" applyAlignment="1">
      <alignment horizontal="left" wrapText="1"/>
    </xf>
    <xf numFmtId="0" fontId="94" fillId="0" borderId="43" xfId="2" applyFill="1" applyBorder="1" applyAlignment="1">
      <alignment horizontal="center" vertical="center" wrapText="1"/>
    </xf>
    <xf numFmtId="0" fontId="62" fillId="0" borderId="11" xfId="2" applyFont="1" applyFill="1" applyBorder="1" applyAlignment="1">
      <alignment horizontal="center" vertical="center" wrapText="1"/>
    </xf>
    <xf numFmtId="0" fontId="62" fillId="0" borderId="10" xfId="2" applyFont="1" applyFill="1" applyBorder="1" applyAlignment="1">
      <alignment horizontal="center" vertical="center" wrapText="1"/>
    </xf>
    <xf numFmtId="0" fontId="18" fillId="0" borderId="9" xfId="0" applyFont="1" applyBorder="1" applyAlignment="1">
      <alignment horizontal="left" vertical="top" wrapText="1"/>
    </xf>
    <xf numFmtId="0" fontId="18" fillId="0" borderId="2" xfId="0" applyFont="1" applyBorder="1" applyAlignment="1">
      <alignment horizontal="left" vertical="top" wrapText="1"/>
    </xf>
    <xf numFmtId="0" fontId="18" fillId="0" borderId="43" xfId="0" applyFont="1" applyBorder="1" applyAlignment="1">
      <alignment horizontal="justify" vertical="center" wrapText="1"/>
    </xf>
    <xf numFmtId="0" fontId="18" fillId="0" borderId="45" xfId="0" applyFont="1" applyBorder="1" applyAlignment="1">
      <alignment horizontal="justify" vertical="center" wrapText="1"/>
    </xf>
    <xf numFmtId="0" fontId="18" fillId="0" borderId="44" xfId="0" applyFont="1" applyBorder="1" applyAlignment="1">
      <alignment horizontal="justify" vertical="center" wrapText="1"/>
    </xf>
    <xf numFmtId="0" fontId="18" fillId="0" borderId="46" xfId="0" applyFont="1" applyBorder="1" applyAlignment="1">
      <alignment horizontal="justify" vertical="center" wrapText="1"/>
    </xf>
    <xf numFmtId="0" fontId="29" fillId="0" borderId="10" xfId="0" applyFont="1" applyBorder="1" applyAlignment="1">
      <alignment horizontal="left" vertical="top" wrapText="1"/>
    </xf>
    <xf numFmtId="0" fontId="29" fillId="0" borderId="19" xfId="0" applyFont="1" applyBorder="1" applyAlignment="1">
      <alignment horizontal="left" vertical="top"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0" xfId="0" applyFont="1" applyAlignment="1">
      <alignment horizontal="center" vertical="center" wrapText="1"/>
    </xf>
    <xf numFmtId="0" fontId="18" fillId="0" borderId="46"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47" xfId="0" applyFont="1" applyBorder="1" applyAlignment="1">
      <alignment horizontal="center" vertical="center" wrapText="1"/>
    </xf>
    <xf numFmtId="0" fontId="94" fillId="0" borderId="45" xfId="2" applyFill="1" applyBorder="1" applyAlignment="1">
      <alignment horizontal="center" vertical="center" wrapText="1"/>
    </xf>
    <xf numFmtId="0" fontId="62" fillId="0" borderId="0" xfId="2" applyFont="1" applyFill="1" applyBorder="1" applyAlignment="1">
      <alignment horizontal="center" vertical="center" wrapText="1"/>
    </xf>
    <xf numFmtId="0" fontId="62" fillId="0" borderId="19" xfId="2" applyFont="1" applyFill="1" applyBorder="1" applyAlignment="1">
      <alignment horizontal="center" vertical="center" wrapText="1"/>
    </xf>
    <xf numFmtId="0" fontId="62" fillId="0" borderId="45" xfId="2" applyFont="1" applyFill="1" applyBorder="1" applyAlignment="1">
      <alignment horizontal="center" vertical="center" wrapText="1"/>
    </xf>
    <xf numFmtId="0" fontId="62" fillId="0" borderId="48" xfId="2" applyFont="1" applyFill="1" applyBorder="1" applyAlignment="1">
      <alignment horizontal="center" vertical="center" wrapText="1"/>
    </xf>
    <xf numFmtId="0" fontId="62" fillId="0" borderId="4" xfId="2" applyFont="1" applyFill="1" applyBorder="1" applyAlignment="1">
      <alignment horizontal="center" vertical="center" wrapText="1"/>
    </xf>
    <xf numFmtId="0" fontId="62" fillId="0" borderId="3" xfId="2" applyFont="1" applyFill="1" applyBorder="1" applyAlignment="1">
      <alignment horizontal="center" vertical="center" wrapText="1"/>
    </xf>
    <xf numFmtId="0" fontId="26" fillId="0" borderId="11" xfId="0" applyFont="1" applyBorder="1" applyAlignment="1">
      <alignment horizontal="left" vertical="top" wrapText="1" indent="4"/>
    </xf>
    <xf numFmtId="0" fontId="26" fillId="0" borderId="10" xfId="0" applyFont="1" applyBorder="1" applyAlignment="1">
      <alignment horizontal="left" vertical="top" wrapText="1" indent="4"/>
    </xf>
    <xf numFmtId="0" fontId="26" fillId="0" borderId="4" xfId="0" applyFont="1" applyBorder="1" applyAlignment="1">
      <alignment horizontal="left" vertical="top" wrapText="1" indent="4"/>
    </xf>
    <xf numFmtId="0" fontId="26" fillId="0" borderId="3" xfId="0" applyFont="1" applyBorder="1" applyAlignment="1">
      <alignment horizontal="left" vertical="top" wrapText="1" indent="4"/>
    </xf>
    <xf numFmtId="0" fontId="47" fillId="11" borderId="6" xfId="0" applyFont="1" applyFill="1" applyBorder="1" applyAlignment="1">
      <alignment horizontal="center" vertical="center" wrapText="1"/>
    </xf>
    <xf numFmtId="0" fontId="49" fillId="11" borderId="11" xfId="0" applyFont="1" applyFill="1" applyBorder="1" applyAlignment="1">
      <alignment horizontal="center" vertical="center" wrapText="1"/>
    </xf>
    <xf numFmtId="0" fontId="49" fillId="11" borderId="10" xfId="0" applyFont="1" applyFill="1" applyBorder="1" applyAlignment="1">
      <alignment horizontal="center" vertical="center" wrapText="1"/>
    </xf>
    <xf numFmtId="0" fontId="61" fillId="3" borderId="6" xfId="0" applyFont="1" applyFill="1" applyBorder="1" applyAlignment="1">
      <alignment horizontal="center" vertical="center"/>
    </xf>
    <xf numFmtId="0" fontId="61" fillId="3" borderId="8" xfId="0" applyFont="1" applyFill="1" applyBorder="1" applyAlignment="1">
      <alignment horizontal="center" vertical="center"/>
    </xf>
    <xf numFmtId="0" fontId="61" fillId="3" borderId="7" xfId="0" applyFont="1" applyFill="1" applyBorder="1" applyAlignment="1">
      <alignment horizontal="center" vertical="center"/>
    </xf>
    <xf numFmtId="0" fontId="26" fillId="0" borderId="2" xfId="0" applyFont="1" applyBorder="1" applyAlignment="1">
      <alignment horizontal="justify" vertical="center" wrapText="1"/>
    </xf>
    <xf numFmtId="0" fontId="26" fillId="0" borderId="4" xfId="0" applyFont="1" applyBorder="1" applyAlignment="1">
      <alignment horizontal="justify" vertical="center" wrapText="1"/>
    </xf>
    <xf numFmtId="0" fontId="26" fillId="0" borderId="3" xfId="0" applyFont="1" applyBorder="1" applyAlignment="1">
      <alignment horizontal="justify" vertical="center" wrapText="1"/>
    </xf>
    <xf numFmtId="0" fontId="26" fillId="0" borderId="6" xfId="0" applyFont="1" applyBorder="1" applyAlignment="1">
      <alignment horizontal="justify" vertical="center" wrapText="1"/>
    </xf>
    <xf numFmtId="0" fontId="26" fillId="0" borderId="8" xfId="0" applyFont="1" applyBorder="1" applyAlignment="1">
      <alignment horizontal="justify" vertical="center" wrapText="1"/>
    </xf>
    <xf numFmtId="0" fontId="26" fillId="0" borderId="7" xfId="0" applyFont="1" applyBorder="1" applyAlignment="1">
      <alignment horizontal="justify" vertical="center" wrapText="1"/>
    </xf>
    <xf numFmtId="0" fontId="47" fillId="11" borderId="24" xfId="0" applyFont="1" applyFill="1" applyBorder="1" applyAlignment="1">
      <alignment horizontal="center" vertical="center" wrapText="1"/>
    </xf>
    <xf numFmtId="0" fontId="47" fillId="11" borderId="25" xfId="0" applyFont="1" applyFill="1" applyBorder="1" applyAlignment="1">
      <alignment horizontal="center" vertical="center" wrapText="1"/>
    </xf>
    <xf numFmtId="0" fontId="47" fillId="11" borderId="29" xfId="0" applyFont="1" applyFill="1" applyBorder="1" applyAlignment="1">
      <alignment horizontal="center" vertical="center" wrapText="1"/>
    </xf>
    <xf numFmtId="0" fontId="61" fillId="3" borderId="12" xfId="0" applyFont="1" applyFill="1" applyBorder="1" applyAlignment="1">
      <alignment horizontal="center" vertical="center" wrapText="1"/>
    </xf>
    <xf numFmtId="0" fontId="61" fillId="3" borderId="13" xfId="0" applyFont="1" applyFill="1" applyBorder="1" applyAlignment="1">
      <alignment horizontal="center" vertical="center" wrapText="1"/>
    </xf>
    <xf numFmtId="0" fontId="61" fillId="3" borderId="20" xfId="0" applyFont="1" applyFill="1" applyBorder="1" applyAlignment="1">
      <alignment horizontal="center" vertical="center" wrapText="1"/>
    </xf>
    <xf numFmtId="0" fontId="47" fillId="11" borderId="8" xfId="0" applyFont="1" applyFill="1" applyBorder="1" applyAlignment="1">
      <alignment horizontal="center" vertical="center" wrapText="1"/>
    </xf>
    <xf numFmtId="0" fontId="47" fillId="11" borderId="7" xfId="0" applyFont="1" applyFill="1" applyBorder="1" applyAlignment="1">
      <alignment horizontal="center" vertical="center" wrapText="1"/>
    </xf>
    <xf numFmtId="0" fontId="79" fillId="0" borderId="34" xfId="0" applyFont="1" applyBorder="1" applyAlignment="1">
      <alignment horizontal="center" vertical="center" wrapText="1"/>
    </xf>
    <xf numFmtId="0" fontId="79" fillId="0" borderId="37" xfId="0" applyFont="1" applyBorder="1" applyAlignment="1">
      <alignment horizontal="center" vertical="center" wrapText="1"/>
    </xf>
    <xf numFmtId="0" fontId="79" fillId="0" borderId="38" xfId="0" applyFont="1" applyBorder="1" applyAlignment="1">
      <alignment horizontal="center" vertical="center" wrapText="1"/>
    </xf>
    <xf numFmtId="0" fontId="89" fillId="3" borderId="0" xfId="0" applyFont="1" applyFill="1" applyAlignment="1">
      <alignment horizontal="center" vertical="center" wrapText="1"/>
    </xf>
    <xf numFmtId="0" fontId="0" fillId="0" borderId="0" xfId="0" applyAlignment="1">
      <alignment horizontal="center" vertical="top"/>
    </xf>
    <xf numFmtId="0" fontId="89" fillId="3" borderId="18" xfId="0" applyFont="1" applyFill="1" applyBorder="1" applyAlignment="1">
      <alignment horizontal="center" vertical="center" wrapText="1"/>
    </xf>
    <xf numFmtId="0" fontId="72" fillId="11" borderId="12" xfId="0" applyFont="1" applyFill="1" applyBorder="1" applyAlignment="1">
      <alignment horizontal="center" vertical="center" wrapText="1"/>
    </xf>
    <xf numFmtId="0" fontId="72" fillId="11" borderId="20" xfId="0" applyFont="1" applyFill="1" applyBorder="1" applyAlignment="1">
      <alignment horizontal="center" vertical="center" wrapText="1"/>
    </xf>
    <xf numFmtId="0" fontId="89" fillId="3" borderId="12" xfId="0" applyFont="1" applyFill="1" applyBorder="1" applyAlignment="1">
      <alignment horizontal="center" vertical="center" wrapText="1"/>
    </xf>
    <xf numFmtId="0" fontId="89" fillId="3" borderId="20"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72" fillId="11" borderId="9" xfId="0" applyFont="1" applyFill="1" applyBorder="1" applyAlignment="1">
      <alignment horizontal="center" vertical="center" wrapText="1"/>
    </xf>
    <xf numFmtId="0" fontId="72" fillId="11" borderId="11" xfId="0" applyFont="1" applyFill="1" applyBorder="1" applyAlignment="1">
      <alignment horizontal="center" vertical="center" wrapText="1"/>
    </xf>
    <xf numFmtId="0" fontId="72" fillId="11" borderId="10" xfId="0" applyFont="1" applyFill="1" applyBorder="1" applyAlignment="1">
      <alignment horizontal="center" vertical="center" wrapText="1"/>
    </xf>
    <xf numFmtId="0" fontId="89" fillId="3" borderId="2" xfId="0" applyFont="1" applyFill="1" applyBorder="1" applyAlignment="1">
      <alignment horizontal="center" vertical="center" wrapText="1"/>
    </xf>
    <xf numFmtId="0" fontId="89" fillId="3" borderId="4" xfId="0" applyFont="1" applyFill="1" applyBorder="1" applyAlignment="1">
      <alignment horizontal="center" vertical="center" wrapText="1"/>
    </xf>
    <xf numFmtId="0" fontId="89" fillId="3" borderId="3" xfId="0" applyFont="1" applyFill="1" applyBorder="1" applyAlignment="1">
      <alignment horizontal="center" vertical="center" wrapText="1"/>
    </xf>
    <xf numFmtId="0" fontId="26" fillId="0" borderId="6" xfId="0" applyFont="1" applyBorder="1" applyAlignment="1">
      <alignment horizontal="left" vertical="center" wrapText="1"/>
    </xf>
    <xf numFmtId="0" fontId="26" fillId="0" borderId="8" xfId="0" applyFont="1" applyBorder="1" applyAlignment="1">
      <alignment horizontal="left" vertical="center" wrapText="1"/>
    </xf>
    <xf numFmtId="0" fontId="26" fillId="0" borderId="7" xfId="0" applyFont="1" applyBorder="1" applyAlignment="1">
      <alignment horizontal="left" vertical="center" wrapText="1"/>
    </xf>
    <xf numFmtId="1" fontId="52" fillId="0" borderId="6" xfId="0" applyNumberFormat="1" applyFont="1" applyBorder="1" applyAlignment="1">
      <alignment horizontal="center" vertical="center" shrinkToFit="1"/>
    </xf>
    <xf numFmtId="1" fontId="52" fillId="0" borderId="8" xfId="0" applyNumberFormat="1" applyFont="1" applyBorder="1" applyAlignment="1">
      <alignment horizontal="center" vertical="center" shrinkToFit="1"/>
    </xf>
    <xf numFmtId="1" fontId="52" fillId="0" borderId="7" xfId="0" applyNumberFormat="1" applyFont="1" applyBorder="1" applyAlignment="1">
      <alignment horizontal="center" vertical="center" shrinkToFit="1"/>
    </xf>
    <xf numFmtId="0" fontId="26" fillId="3" borderId="6" xfId="0" applyFont="1" applyFill="1" applyBorder="1" applyAlignment="1">
      <alignment horizontal="center" vertical="top" wrapText="1"/>
    </xf>
    <xf numFmtId="0" fontId="26" fillId="3" borderId="8" xfId="0" applyFont="1" applyFill="1" applyBorder="1" applyAlignment="1">
      <alignment horizontal="center" vertical="top" wrapText="1"/>
    </xf>
    <xf numFmtId="0" fontId="26" fillId="3" borderId="7" xfId="0" applyFont="1" applyFill="1" applyBorder="1" applyAlignment="1">
      <alignment horizontal="center" vertical="top" wrapText="1"/>
    </xf>
    <xf numFmtId="0" fontId="26" fillId="0" borderId="1" xfId="0" applyFont="1" applyBorder="1" applyAlignment="1">
      <alignment horizontal="center" vertical="center" wrapText="1"/>
    </xf>
    <xf numFmtId="0" fontId="72" fillId="3" borderId="1" xfId="0"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27" xfId="0" applyBorder="1" applyAlignment="1">
      <alignment horizontal="center" vertical="center"/>
    </xf>
    <xf numFmtId="0" fontId="72" fillId="11" borderId="25" xfId="0" applyFont="1" applyFill="1" applyBorder="1" applyAlignment="1">
      <alignment horizontal="center" vertical="center" wrapText="1"/>
    </xf>
    <xf numFmtId="0" fontId="72" fillId="11" borderId="1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55"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 fillId="11" borderId="1" xfId="0" applyFont="1" applyFill="1" applyBorder="1" applyAlignment="1">
      <alignment horizontal="center" vertical="center" wrapText="1"/>
    </xf>
    <xf numFmtId="0" fontId="18" fillId="0" borderId="1" xfId="0" applyFont="1" applyBorder="1" applyAlignment="1">
      <alignment horizontal="center" vertical="center"/>
    </xf>
    <xf numFmtId="0" fontId="79" fillId="11" borderId="1" xfId="0" applyFont="1" applyFill="1" applyBorder="1" applyAlignment="1">
      <alignment horizontal="center" vertical="center" wrapText="1"/>
    </xf>
    <xf numFmtId="0" fontId="64" fillId="0" borderId="0" xfId="0" applyFont="1" applyAlignment="1">
      <alignment horizontal="center"/>
    </xf>
    <xf numFmtId="0" fontId="67" fillId="0" borderId="0" xfId="0" applyFont="1" applyAlignment="1">
      <alignment horizontal="center"/>
    </xf>
    <xf numFmtId="0" fontId="69" fillId="0" borderId="14" xfId="0" applyFont="1" applyBorder="1" applyAlignment="1">
      <alignment horizontal="center" vertical="center"/>
    </xf>
    <xf numFmtId="0" fontId="70" fillId="18" borderId="1" xfId="0" applyFont="1" applyFill="1" applyBorder="1" applyAlignment="1">
      <alignment horizontal="center" vertical="center"/>
    </xf>
    <xf numFmtId="0" fontId="71" fillId="0" borderId="1" xfId="0" applyFont="1" applyBorder="1" applyAlignment="1">
      <alignment horizontal="center" vertical="center"/>
    </xf>
    <xf numFmtId="0" fontId="54" fillId="18" borderId="1" xfId="0" applyFont="1" applyFill="1" applyBorder="1" applyAlignment="1">
      <alignment horizontal="center" vertical="center"/>
    </xf>
    <xf numFmtId="0" fontId="72" fillId="18" borderId="1" xfId="0" applyFont="1" applyFill="1" applyBorder="1" applyAlignment="1">
      <alignment horizontal="center" vertical="center" wrapText="1"/>
    </xf>
    <xf numFmtId="0" fontId="72" fillId="18" borderId="1" xfId="0" applyFont="1" applyFill="1" applyBorder="1" applyAlignment="1">
      <alignment horizontal="center" vertical="center"/>
    </xf>
    <xf numFmtId="0" fontId="73" fillId="0" borderId="1" xfId="0" applyFont="1" applyBorder="1" applyAlignment="1">
      <alignment horizontal="center" vertical="center" wrapText="1"/>
    </xf>
    <xf numFmtId="0" fontId="74" fillId="0" borderId="1" xfId="0" applyFont="1" applyBorder="1" applyAlignment="1">
      <alignment horizontal="center" vertical="center"/>
    </xf>
    <xf numFmtId="0" fontId="72" fillId="11" borderId="27" xfId="3" applyFont="1" applyFill="1" applyBorder="1" applyAlignment="1">
      <alignment horizontal="center" vertical="center" wrapText="1"/>
    </xf>
    <xf numFmtId="0" fontId="72" fillId="11" borderId="26" xfId="3" applyFont="1" applyFill="1" applyBorder="1" applyAlignment="1">
      <alignment horizontal="center" vertical="center" wrapText="1"/>
    </xf>
    <xf numFmtId="0" fontId="72" fillId="11" borderId="5" xfId="3" applyFont="1" applyFill="1" applyBorder="1" applyAlignment="1">
      <alignment horizontal="center" vertical="center" wrapText="1"/>
    </xf>
    <xf numFmtId="0" fontId="72" fillId="3" borderId="27" xfId="3" applyFont="1" applyFill="1" applyBorder="1" applyAlignment="1">
      <alignment horizontal="center" vertical="center" wrapText="1"/>
    </xf>
    <xf numFmtId="0" fontId="72" fillId="3" borderId="26" xfId="3" applyFont="1" applyFill="1" applyBorder="1" applyAlignment="1">
      <alignment horizontal="center" vertical="center" wrapText="1"/>
    </xf>
    <xf numFmtId="0" fontId="72" fillId="3" borderId="5" xfId="3" applyFont="1" applyFill="1" applyBorder="1" applyAlignment="1">
      <alignment horizontal="center" vertical="center" wrapText="1"/>
    </xf>
    <xf numFmtId="0" fontId="75" fillId="3" borderId="1" xfId="0" applyFont="1" applyFill="1" applyBorder="1" applyAlignment="1">
      <alignment horizontal="center" vertical="center" wrapText="1"/>
    </xf>
    <xf numFmtId="0" fontId="75" fillId="3" borderId="1" xfId="0" applyFont="1" applyFill="1" applyBorder="1" applyAlignment="1">
      <alignment horizontal="center" vertical="center"/>
    </xf>
    <xf numFmtId="0" fontId="76" fillId="0" borderId="1" xfId="0" applyFont="1" applyBorder="1" applyAlignment="1">
      <alignment horizontal="center" vertical="center" wrapText="1"/>
    </xf>
    <xf numFmtId="0" fontId="74" fillId="0" borderId="1" xfId="0" applyFont="1" applyBorder="1" applyAlignment="1">
      <alignment horizontal="center" vertical="center" wrapText="1"/>
    </xf>
    <xf numFmtId="0" fontId="81" fillId="24" borderId="1" xfId="0" applyFont="1" applyFill="1" applyBorder="1" applyAlignment="1">
      <alignment horizontal="center" vertical="center" wrapText="1"/>
    </xf>
    <xf numFmtId="0" fontId="79" fillId="0" borderId="27" xfId="3" applyFont="1" applyBorder="1" applyAlignment="1">
      <alignment horizontal="center" vertical="center" wrapText="1"/>
    </xf>
    <xf numFmtId="0" fontId="79" fillId="0" borderId="5" xfId="3" applyFont="1" applyBorder="1" applyAlignment="1">
      <alignment horizontal="center" vertical="center" wrapText="1"/>
    </xf>
    <xf numFmtId="0" fontId="77" fillId="0" borderId="1" xfId="0" applyFont="1" applyBorder="1" applyAlignment="1">
      <alignment horizontal="left" vertical="center" wrapText="1"/>
    </xf>
    <xf numFmtId="0" fontId="78" fillId="4" borderId="12" xfId="3" applyFont="1" applyFill="1" applyBorder="1" applyAlignment="1">
      <alignment horizontal="center" vertical="center" wrapText="1"/>
    </xf>
    <xf numFmtId="0" fontId="78" fillId="4" borderId="13" xfId="3" applyFont="1" applyFill="1" applyBorder="1" applyAlignment="1">
      <alignment horizontal="center" vertical="center" wrapText="1"/>
    </xf>
    <xf numFmtId="0" fontId="78" fillId="4" borderId="20" xfId="3" applyFont="1" applyFill="1" applyBorder="1" applyAlignment="1">
      <alignment horizontal="center" vertical="center" wrapText="1"/>
    </xf>
    <xf numFmtId="0" fontId="72" fillId="19" borderId="12" xfId="3" applyFont="1" applyFill="1" applyBorder="1" applyAlignment="1">
      <alignment horizontal="center" vertical="center" wrapText="1"/>
    </xf>
    <xf numFmtId="0" fontId="72" fillId="19" borderId="13" xfId="3" applyFont="1" applyFill="1" applyBorder="1" applyAlignment="1">
      <alignment horizontal="center" vertical="center" wrapText="1"/>
    </xf>
    <xf numFmtId="0" fontId="72" fillId="19" borderId="20" xfId="3" applyFont="1" applyFill="1" applyBorder="1" applyAlignment="1">
      <alignment horizontal="center" vertical="center" wrapText="1"/>
    </xf>
    <xf numFmtId="0" fontId="1" fillId="4" borderId="12"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25" xfId="0" applyFont="1" applyFill="1" applyBorder="1" applyAlignment="1">
      <alignment horizontal="center" vertical="center"/>
    </xf>
    <xf numFmtId="0" fontId="1" fillId="4" borderId="20" xfId="0" applyFont="1" applyFill="1" applyBorder="1" applyAlignment="1">
      <alignment horizontal="center" vertical="center"/>
    </xf>
    <xf numFmtId="0" fontId="78" fillId="3" borderId="27" xfId="3" applyFont="1" applyFill="1" applyBorder="1" applyAlignment="1">
      <alignment horizontal="center" vertical="center" wrapText="1"/>
    </xf>
    <xf numFmtId="0" fontId="78" fillId="3" borderId="5" xfId="3" applyFont="1" applyFill="1" applyBorder="1" applyAlignment="1">
      <alignment horizontal="center" vertical="center" wrapText="1"/>
    </xf>
    <xf numFmtId="0" fontId="78" fillId="3" borderId="27" xfId="3" applyFont="1" applyFill="1" applyBorder="1" applyAlignment="1">
      <alignment horizontal="center" vertical="center"/>
    </xf>
    <xf numFmtId="0" fontId="78" fillId="3" borderId="5" xfId="3" applyFont="1" applyFill="1" applyBorder="1" applyAlignment="1">
      <alignment horizontal="center" vertical="center"/>
    </xf>
    <xf numFmtId="0" fontId="78" fillId="4" borderId="27" xfId="3" applyFont="1" applyFill="1" applyBorder="1" applyAlignment="1">
      <alignment horizontal="center" vertical="center"/>
    </xf>
    <xf numFmtId="0" fontId="78" fillId="4" borderId="5" xfId="3" applyFont="1" applyFill="1" applyBorder="1" applyAlignment="1">
      <alignment horizontal="center" vertical="center"/>
    </xf>
    <xf numFmtId="0" fontId="79" fillId="13" borderId="24" xfId="3" applyFont="1" applyFill="1" applyBorder="1" applyAlignment="1">
      <alignment horizontal="center" vertical="center" wrapText="1"/>
    </xf>
    <xf numFmtId="0" fontId="79" fillId="13" borderId="21" xfId="3" applyFont="1" applyFill="1" applyBorder="1" applyAlignment="1">
      <alignment horizontal="center" vertical="center" wrapText="1"/>
    </xf>
    <xf numFmtId="0" fontId="79" fillId="13" borderId="1" xfId="3" applyFont="1" applyFill="1" applyBorder="1" applyAlignment="1">
      <alignment horizontal="center" vertical="center" wrapText="1"/>
    </xf>
    <xf numFmtId="0" fontId="1" fillId="18" borderId="1" xfId="0" applyFont="1" applyFill="1" applyBorder="1" applyAlignment="1">
      <alignment horizontal="center" vertical="center"/>
    </xf>
    <xf numFmtId="0" fontId="1" fillId="22" borderId="1" xfId="0" applyFont="1" applyFill="1" applyBorder="1" applyAlignment="1">
      <alignment horizontal="center" vertical="center"/>
    </xf>
    <xf numFmtId="0" fontId="1" fillId="22" borderId="27" xfId="0" applyFont="1" applyFill="1" applyBorder="1" applyAlignment="1">
      <alignment horizontal="center" vertical="center"/>
    </xf>
    <xf numFmtId="0" fontId="1" fillId="22" borderId="5" xfId="0" applyFont="1" applyFill="1" applyBorder="1" applyAlignment="1">
      <alignment horizontal="center" vertical="center"/>
    </xf>
    <xf numFmtId="0" fontId="1" fillId="3" borderId="27" xfId="3" applyFont="1" applyFill="1" applyBorder="1" applyAlignment="1">
      <alignment horizontal="center" vertical="center" wrapText="1"/>
    </xf>
    <xf numFmtId="0" fontId="1" fillId="3" borderId="5" xfId="3" applyFont="1" applyFill="1" applyBorder="1" applyAlignment="1">
      <alignment horizontal="center" vertical="center" wrapText="1"/>
    </xf>
    <xf numFmtId="0" fontId="79" fillId="13" borderId="27" xfId="3" applyFont="1" applyFill="1" applyBorder="1" applyAlignment="1">
      <alignment horizontal="center" vertical="center" wrapText="1"/>
    </xf>
    <xf numFmtId="0" fontId="79" fillId="13" borderId="5" xfId="3" applyFont="1" applyFill="1" applyBorder="1" applyAlignment="1">
      <alignment horizontal="center" vertical="center" wrapText="1"/>
    </xf>
    <xf numFmtId="0" fontId="1" fillId="4" borderId="14" xfId="0" applyFont="1" applyFill="1" applyBorder="1" applyAlignment="1">
      <alignment horizontal="center" vertical="center"/>
    </xf>
    <xf numFmtId="0" fontId="85" fillId="0" borderId="1" xfId="0" applyFont="1" applyBorder="1" applyAlignment="1">
      <alignment horizontal="center" vertical="center" wrapText="1"/>
    </xf>
    <xf numFmtId="0" fontId="79" fillId="0" borderId="1" xfId="0" applyFont="1" applyBorder="1" applyAlignment="1">
      <alignment horizontal="center" vertical="center"/>
    </xf>
    <xf numFmtId="9" fontId="86" fillId="0" borderId="1" xfId="1" applyFont="1" applyBorder="1" applyAlignment="1">
      <alignment horizontal="center" vertical="center"/>
    </xf>
    <xf numFmtId="0" fontId="47" fillId="11" borderId="1" xfId="0" applyFont="1" applyFill="1" applyBorder="1" applyAlignment="1">
      <alignment horizontal="center" vertical="center" wrapText="1"/>
    </xf>
    <xf numFmtId="0" fontId="47" fillId="3" borderId="1" xfId="0" applyFont="1" applyFill="1" applyBorder="1" applyAlignment="1">
      <alignment horizontal="center" vertical="center" wrapText="1"/>
    </xf>
    <xf numFmtId="0" fontId="47" fillId="18" borderId="1" xfId="0" applyFont="1" applyFill="1" applyBorder="1" applyAlignment="1">
      <alignment horizontal="center" vertical="center" wrapText="1"/>
    </xf>
    <xf numFmtId="0" fontId="61" fillId="0" borderId="1" xfId="0" applyFont="1" applyBorder="1" applyAlignment="1">
      <alignment horizontal="center" vertical="center" wrapText="1"/>
    </xf>
    <xf numFmtId="0" fontId="49" fillId="4" borderId="1" xfId="0" applyFont="1" applyFill="1" applyBorder="1" applyAlignment="1">
      <alignment horizontal="center" vertical="center" wrapText="1"/>
    </xf>
    <xf numFmtId="0" fontId="49" fillId="11" borderId="1" xfId="0" applyFont="1" applyFill="1" applyBorder="1" applyAlignment="1">
      <alignment horizontal="center" vertical="center" wrapText="1"/>
    </xf>
    <xf numFmtId="0" fontId="49" fillId="3" borderId="1" xfId="0" applyFont="1" applyFill="1" applyBorder="1" applyAlignment="1">
      <alignment horizontal="center" vertical="center" wrapText="1"/>
    </xf>
    <xf numFmtId="0" fontId="61" fillId="3"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6" fillId="11" borderId="1" xfId="0" applyFont="1" applyFill="1" applyBorder="1" applyAlignment="1">
      <alignment horizontal="center" vertical="center" wrapText="1"/>
    </xf>
    <xf numFmtId="0" fontId="48" fillId="3" borderId="1"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48"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48" fillId="11" borderId="1" xfId="0" applyFont="1" applyFill="1" applyBorder="1" applyAlignment="1">
      <alignment horizontal="center" vertical="center" wrapText="1"/>
    </xf>
    <xf numFmtId="0" fontId="48" fillId="11" borderId="1" xfId="0" applyFont="1" applyFill="1" applyBorder="1" applyAlignment="1">
      <alignment horizontal="left" vertical="center" wrapText="1"/>
    </xf>
    <xf numFmtId="0" fontId="26" fillId="11" borderId="1" xfId="0" applyFont="1" applyFill="1" applyBorder="1" applyAlignment="1">
      <alignment horizontal="left" vertical="center" wrapText="1"/>
    </xf>
    <xf numFmtId="0" fontId="49" fillId="3" borderId="1" xfId="0" applyFont="1" applyFill="1" applyBorder="1" applyAlignment="1">
      <alignment horizontal="left" vertical="center" wrapText="1"/>
    </xf>
    <xf numFmtId="1" fontId="18" fillId="0" borderId="1" xfId="0" applyNumberFormat="1" applyFont="1" applyBorder="1" applyAlignment="1">
      <alignment horizontal="center" vertical="center" shrinkToFit="1"/>
    </xf>
    <xf numFmtId="0" fontId="18" fillId="6" borderId="1"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1" fontId="18" fillId="6" borderId="1" xfId="0" applyNumberFormat="1" applyFont="1" applyFill="1" applyBorder="1" applyAlignment="1">
      <alignment horizontal="center" vertical="center" shrinkToFit="1"/>
    </xf>
    <xf numFmtId="1" fontId="49" fillId="4" borderId="1" xfId="0" applyNumberFormat="1" applyFont="1" applyFill="1" applyBorder="1" applyAlignment="1">
      <alignment horizontal="center" vertical="center" shrinkToFit="1"/>
    </xf>
    <xf numFmtId="0" fontId="49" fillId="4" borderId="1" xfId="0" applyFont="1" applyFill="1" applyBorder="1" applyAlignment="1">
      <alignment horizontal="center" vertical="center"/>
    </xf>
    <xf numFmtId="0" fontId="18" fillId="9" borderId="1" xfId="0" applyFont="1" applyFill="1" applyBorder="1" applyAlignment="1">
      <alignment horizontal="center" vertical="center"/>
    </xf>
    <xf numFmtId="0" fontId="18" fillId="0" borderId="0" xfId="0" applyFont="1" applyAlignment="1">
      <alignment horizontal="center" vertical="center"/>
    </xf>
    <xf numFmtId="0" fontId="47" fillId="11" borderId="14" xfId="0" applyFont="1" applyFill="1" applyBorder="1" applyAlignment="1">
      <alignment horizontal="center" vertical="center" wrapText="1"/>
    </xf>
    <xf numFmtId="0" fontId="47" fillId="11" borderId="22" xfId="0" applyFont="1" applyFill="1" applyBorder="1" applyAlignment="1">
      <alignment horizontal="center" vertical="center" wrapText="1"/>
    </xf>
    <xf numFmtId="0" fontId="47" fillId="11" borderId="1" xfId="3" applyFont="1" applyFill="1" applyBorder="1" applyAlignment="1">
      <alignment horizontal="center" vertical="center" wrapText="1"/>
    </xf>
    <xf numFmtId="0" fontId="18" fillId="11" borderId="25" xfId="0" applyFont="1" applyFill="1" applyBorder="1" applyAlignment="1">
      <alignment horizontal="left" vertical="center"/>
    </xf>
    <xf numFmtId="0" fontId="52" fillId="0" borderId="1" xfId="0" applyFont="1" applyBorder="1" applyAlignment="1">
      <alignment horizontal="center" vertical="center"/>
    </xf>
    <xf numFmtId="9" fontId="52" fillId="0" borderId="24" xfId="1" applyFont="1" applyFill="1" applyBorder="1" applyAlignment="1">
      <alignment horizontal="right" vertical="center"/>
    </xf>
    <xf numFmtId="9" fontId="52" fillId="0" borderId="25" xfId="1" applyFont="1" applyFill="1" applyBorder="1" applyAlignment="1">
      <alignment horizontal="right" vertical="center"/>
    </xf>
    <xf numFmtId="9" fontId="52" fillId="0" borderId="29" xfId="1" applyFont="1" applyFill="1" applyBorder="1" applyAlignment="1">
      <alignment horizontal="right" vertical="center"/>
    </xf>
    <xf numFmtId="9" fontId="52" fillId="0" borderId="21" xfId="1" applyFont="1" applyFill="1" applyBorder="1" applyAlignment="1">
      <alignment horizontal="right" vertical="center"/>
    </xf>
    <xf numFmtId="9" fontId="52" fillId="0" borderId="14" xfId="1" applyFont="1" applyFill="1" applyBorder="1" applyAlignment="1">
      <alignment horizontal="right" vertical="center"/>
    </xf>
    <xf numFmtId="9" fontId="52" fillId="0" borderId="22" xfId="1" applyFont="1" applyFill="1" applyBorder="1" applyAlignment="1">
      <alignment horizontal="right" vertical="center"/>
    </xf>
    <xf numFmtId="0" fontId="47" fillId="3" borderId="1" xfId="0" applyFont="1" applyFill="1" applyBorder="1" applyAlignment="1">
      <alignment horizontal="center" vertical="center"/>
    </xf>
    <xf numFmtId="9" fontId="52" fillId="0" borderId="1" xfId="1" applyFont="1" applyFill="1" applyBorder="1" applyAlignment="1">
      <alignment horizontal="right" vertical="center"/>
    </xf>
    <xf numFmtId="0" fontId="52" fillId="0" borderId="27" xfId="0" applyFont="1" applyBorder="1" applyAlignment="1">
      <alignment horizontal="center" vertical="center"/>
    </xf>
    <xf numFmtId="0" fontId="18" fillId="0" borderId="27" xfId="0" applyFont="1" applyBorder="1" applyAlignment="1">
      <alignment horizontal="center" vertical="center" wrapText="1"/>
    </xf>
    <xf numFmtId="0" fontId="63" fillId="3" borderId="1" xfId="0" applyFont="1" applyFill="1" applyBorder="1" applyAlignment="1">
      <alignment horizontal="center" vertical="center" wrapText="1"/>
    </xf>
    <xf numFmtId="0" fontId="62" fillId="0" borderId="1" xfId="2" applyFont="1" applyBorder="1" applyAlignment="1">
      <alignment horizontal="center" vertical="center" wrapText="1"/>
    </xf>
    <xf numFmtId="0" fontId="49" fillId="0" borderId="1" xfId="0" applyFont="1" applyBorder="1" applyAlignment="1">
      <alignment horizontal="center" vertical="center" wrapText="1"/>
    </xf>
    <xf numFmtId="0" fontId="18" fillId="0" borderId="28" xfId="0" applyFont="1" applyBorder="1" applyAlignment="1">
      <alignment horizontal="center" vertical="center"/>
    </xf>
    <xf numFmtId="0" fontId="18" fillId="11" borderId="25" xfId="0" applyFont="1" applyFill="1" applyBorder="1" applyAlignment="1">
      <alignment horizontal="center" vertical="center"/>
    </xf>
    <xf numFmtId="0" fontId="52" fillId="0" borderId="24" xfId="0" applyFont="1" applyBorder="1" applyAlignment="1">
      <alignment horizontal="center" vertical="center"/>
    </xf>
    <xf numFmtId="0" fontId="52" fillId="0" borderId="25" xfId="0" applyFont="1" applyBorder="1" applyAlignment="1">
      <alignment horizontal="center" vertical="center"/>
    </xf>
    <xf numFmtId="0" fontId="52" fillId="0" borderId="29" xfId="0" applyFont="1" applyBorder="1" applyAlignment="1">
      <alignment horizontal="center" vertical="center"/>
    </xf>
    <xf numFmtId="0" fontId="52" fillId="0" borderId="21" xfId="0" applyFont="1" applyBorder="1" applyAlignment="1">
      <alignment horizontal="center" vertical="center"/>
    </xf>
    <xf numFmtId="0" fontId="52" fillId="0" borderId="14" xfId="0" applyFont="1" applyBorder="1" applyAlignment="1">
      <alignment horizontal="center" vertical="center"/>
    </xf>
    <xf numFmtId="0" fontId="52" fillId="0" borderId="22" xfId="0" applyFont="1" applyBorder="1" applyAlignment="1">
      <alignment horizontal="center" vertical="center"/>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8" fillId="0" borderId="29" xfId="0" applyFont="1" applyBorder="1" applyAlignment="1">
      <alignment horizontal="center" vertical="center"/>
    </xf>
    <xf numFmtId="0" fontId="18" fillId="0" borderId="23" xfId="0" applyFont="1" applyBorder="1" applyAlignment="1">
      <alignment horizontal="center" vertical="center"/>
    </xf>
    <xf numFmtId="0" fontId="18" fillId="0" borderId="21" xfId="0" applyFont="1" applyBorder="1" applyAlignment="1">
      <alignment horizontal="center" vertical="center"/>
    </xf>
    <xf numFmtId="0" fontId="18" fillId="0" borderId="14" xfId="0" applyFont="1" applyBorder="1" applyAlignment="1">
      <alignment horizontal="center" vertical="center"/>
    </xf>
    <xf numFmtId="0" fontId="18" fillId="0" borderId="22" xfId="0" applyFont="1" applyBorder="1" applyAlignment="1">
      <alignment horizontal="center" vertical="center"/>
    </xf>
    <xf numFmtId="0" fontId="47" fillId="3" borderId="24" xfId="0" applyFont="1" applyFill="1" applyBorder="1" applyAlignment="1">
      <alignment horizontal="center" vertical="center"/>
    </xf>
    <xf numFmtId="0" fontId="47" fillId="3" borderId="25" xfId="0" applyFont="1" applyFill="1" applyBorder="1" applyAlignment="1">
      <alignment horizontal="center" vertical="center"/>
    </xf>
    <xf numFmtId="0" fontId="47" fillId="3" borderId="29" xfId="0" applyFont="1" applyFill="1" applyBorder="1" applyAlignment="1">
      <alignment horizontal="center" vertical="center"/>
    </xf>
    <xf numFmtId="0" fontId="47" fillId="3" borderId="21" xfId="0" applyFont="1" applyFill="1" applyBorder="1" applyAlignment="1">
      <alignment horizontal="center" vertical="center"/>
    </xf>
    <xf numFmtId="0" fontId="47" fillId="3" borderId="14" xfId="0" applyFont="1" applyFill="1" applyBorder="1" applyAlignment="1">
      <alignment horizontal="center" vertical="center"/>
    </xf>
    <xf numFmtId="0" fontId="47" fillId="3" borderId="22" xfId="0" applyFont="1" applyFill="1" applyBorder="1" applyAlignment="1">
      <alignment horizontal="center" vertical="center"/>
    </xf>
    <xf numFmtId="0" fontId="54" fillId="11" borderId="1" xfId="0" applyFont="1" applyFill="1" applyBorder="1" applyAlignment="1">
      <alignment horizontal="center" vertical="center" wrapText="1"/>
    </xf>
    <xf numFmtId="0" fontId="54" fillId="3" borderId="1" xfId="0" applyFont="1" applyFill="1" applyBorder="1" applyAlignment="1">
      <alignment horizontal="center" vertical="center" wrapText="1"/>
    </xf>
    <xf numFmtId="0" fontId="21" fillId="11" borderId="1" xfId="0" applyFont="1" applyFill="1" applyBorder="1" applyAlignment="1">
      <alignment horizontal="center" vertical="center" wrapText="1"/>
    </xf>
    <xf numFmtId="0" fontId="21" fillId="18"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9" fillId="4" borderId="1"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55" fillId="5" borderId="1" xfId="0" applyFont="1" applyFill="1" applyBorder="1" applyAlignment="1">
      <alignment horizontal="center" vertical="center" wrapText="1"/>
    </xf>
    <xf numFmtId="0" fontId="55" fillId="11" borderId="1" xfId="0" applyFont="1" applyFill="1" applyBorder="1" applyAlignment="1">
      <alignment horizontal="center" vertical="center" wrapText="1"/>
    </xf>
    <xf numFmtId="0" fontId="57" fillId="3" borderId="1" xfId="0" applyFont="1" applyFill="1" applyBorder="1" applyAlignment="1">
      <alignment horizontal="center" vertical="center" wrapText="1"/>
    </xf>
    <xf numFmtId="0" fontId="55"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58" fillId="0" borderId="1" xfId="2" applyFont="1" applyBorder="1" applyAlignment="1">
      <alignment horizontal="center" vertical="center" wrapText="1"/>
    </xf>
    <xf numFmtId="0" fontId="19"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0" fontId="57" fillId="11" borderId="1" xfId="0" applyFont="1" applyFill="1" applyBorder="1" applyAlignment="1">
      <alignment horizontal="center" vertical="center" wrapText="1"/>
    </xf>
    <xf numFmtId="0" fontId="57" fillId="11" borderId="1" xfId="0" applyFont="1" applyFill="1" applyBorder="1" applyAlignment="1">
      <alignment horizontal="left" vertical="center" wrapText="1"/>
    </xf>
    <xf numFmtId="0" fontId="55" fillId="11"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1" fontId="15" fillId="0" borderId="1" xfId="0" applyNumberFormat="1" applyFont="1" applyBorder="1" applyAlignment="1">
      <alignment horizontal="center" vertical="center" shrinkToFit="1"/>
    </xf>
    <xf numFmtId="0" fontId="15" fillId="6"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1" fontId="19" fillId="4" borderId="1" xfId="0" applyNumberFormat="1" applyFont="1" applyFill="1" applyBorder="1" applyAlignment="1">
      <alignment horizontal="center" vertical="center" shrinkToFit="1"/>
    </xf>
    <xf numFmtId="0" fontId="15" fillId="0" borderId="1" xfId="0" applyFont="1" applyBorder="1" applyAlignment="1">
      <alignment horizontal="center" vertical="center"/>
    </xf>
    <xf numFmtId="0" fontId="19" fillId="4" borderId="1" xfId="0" applyFont="1" applyFill="1" applyBorder="1" applyAlignment="1">
      <alignment horizontal="center" vertical="center"/>
    </xf>
    <xf numFmtId="0" fontId="15" fillId="9" borderId="1" xfId="0" applyFont="1" applyFill="1" applyBorder="1" applyAlignment="1">
      <alignment horizontal="center" vertical="center"/>
    </xf>
    <xf numFmtId="0" fontId="21" fillId="11" borderId="1" xfId="3" applyFont="1" applyFill="1" applyBorder="1" applyAlignment="1">
      <alignment horizontal="center" vertical="center" wrapText="1"/>
    </xf>
    <xf numFmtId="9" fontId="60" fillId="0" borderId="1" xfId="1" applyFont="1" applyFill="1" applyBorder="1" applyAlignment="1">
      <alignment horizontal="right" vertical="center"/>
    </xf>
    <xf numFmtId="0" fontId="59" fillId="0" borderId="1" xfId="0" applyFont="1" applyBorder="1" applyAlignment="1">
      <alignment horizontal="center" vertical="center"/>
    </xf>
    <xf numFmtId="0" fontId="47" fillId="11" borderId="9" xfId="0" applyFont="1" applyFill="1" applyBorder="1" applyAlignment="1">
      <alignment horizontal="center" vertical="center" wrapText="1"/>
    </xf>
    <xf numFmtId="0" fontId="47" fillId="11" borderId="11" xfId="0" applyFont="1" applyFill="1" applyBorder="1" applyAlignment="1">
      <alignment horizontal="center" vertical="center" wrapText="1"/>
    </xf>
    <xf numFmtId="0" fontId="47" fillId="11" borderId="10" xfId="0" applyFont="1" applyFill="1" applyBorder="1" applyAlignment="1">
      <alignment horizontal="center" vertical="center" wrapText="1"/>
    </xf>
    <xf numFmtId="0" fontId="47" fillId="3" borderId="2" xfId="0" applyFont="1" applyFill="1" applyBorder="1" applyAlignment="1">
      <alignment horizontal="center" vertical="center" wrapText="1"/>
    </xf>
    <xf numFmtId="0" fontId="47" fillId="3" borderId="4" xfId="0" applyFont="1" applyFill="1" applyBorder="1" applyAlignment="1">
      <alignment horizontal="center" vertical="center" wrapText="1"/>
    </xf>
    <xf numFmtId="0" fontId="47" fillId="3" borderId="3" xfId="0" applyFont="1" applyFill="1" applyBorder="1" applyAlignment="1">
      <alignment horizontal="center" vertical="center" wrapText="1"/>
    </xf>
    <xf numFmtId="0" fontId="48" fillId="11" borderId="6" xfId="0" applyFont="1" applyFill="1" applyBorder="1" applyAlignment="1">
      <alignment horizontal="center" vertical="top" wrapText="1"/>
    </xf>
    <xf numFmtId="0" fontId="26" fillId="11" borderId="8" xfId="0" applyFont="1" applyFill="1" applyBorder="1" applyAlignment="1">
      <alignment horizontal="center" vertical="top" wrapText="1"/>
    </xf>
    <xf numFmtId="0" fontId="26" fillId="11" borderId="7" xfId="0" applyFont="1" applyFill="1" applyBorder="1" applyAlignment="1">
      <alignment horizontal="center" vertical="top" wrapText="1"/>
    </xf>
    <xf numFmtId="0" fontId="49" fillId="3" borderId="6" xfId="0" applyFont="1" applyFill="1" applyBorder="1" applyAlignment="1">
      <alignment horizontal="left" vertical="center" wrapText="1"/>
    </xf>
    <xf numFmtId="0" fontId="49" fillId="3" borderId="8" xfId="0" applyFont="1" applyFill="1" applyBorder="1" applyAlignment="1">
      <alignment horizontal="left" vertical="center" wrapText="1"/>
    </xf>
    <xf numFmtId="0" fontId="49" fillId="3" borderId="7" xfId="0" applyFont="1" applyFill="1" applyBorder="1" applyAlignment="1">
      <alignment horizontal="left" vertical="center" wrapText="1"/>
    </xf>
    <xf numFmtId="1" fontId="18" fillId="0" borderId="6" xfId="0" applyNumberFormat="1" applyFont="1" applyBorder="1" applyAlignment="1">
      <alignment horizontal="left" vertical="center" shrinkToFit="1"/>
    </xf>
    <xf numFmtId="1" fontId="18" fillId="0" borderId="8" xfId="0" applyNumberFormat="1" applyFont="1" applyBorder="1" applyAlignment="1">
      <alignment horizontal="left" vertical="center" shrinkToFit="1"/>
    </xf>
    <xf numFmtId="1" fontId="18" fillId="0" borderId="7" xfId="0" applyNumberFormat="1" applyFont="1" applyBorder="1" applyAlignment="1">
      <alignment horizontal="left" vertical="center" shrinkToFit="1"/>
    </xf>
    <xf numFmtId="1" fontId="18" fillId="0" borderId="6" xfId="0" applyNumberFormat="1" applyFont="1" applyBorder="1" applyAlignment="1">
      <alignment horizontal="left" vertical="center" wrapText="1" shrinkToFit="1"/>
    </xf>
    <xf numFmtId="1" fontId="18" fillId="0" borderId="8" xfId="0" applyNumberFormat="1" applyFont="1" applyBorder="1" applyAlignment="1">
      <alignment horizontal="left" vertical="center" wrapText="1" shrinkToFit="1"/>
    </xf>
    <xf numFmtId="1" fontId="18" fillId="0" borderId="7" xfId="0" applyNumberFormat="1" applyFont="1" applyBorder="1" applyAlignment="1">
      <alignment horizontal="left" vertical="center" wrapText="1" shrinkToFit="1"/>
    </xf>
    <xf numFmtId="1" fontId="18" fillId="0" borderId="6" xfId="0" applyNumberFormat="1" applyFont="1" applyBorder="1" applyAlignment="1">
      <alignment horizontal="left" vertical="top" wrapText="1" shrinkToFit="1"/>
    </xf>
    <xf numFmtId="1" fontId="18" fillId="0" borderId="8" xfId="0" applyNumberFormat="1" applyFont="1" applyBorder="1" applyAlignment="1">
      <alignment horizontal="left" vertical="top" wrapText="1" shrinkToFit="1"/>
    </xf>
    <xf numFmtId="1" fontId="18" fillId="0" borderId="7" xfId="0" applyNumberFormat="1" applyFont="1" applyBorder="1" applyAlignment="1">
      <alignment horizontal="left" vertical="top" wrapText="1" shrinkToFit="1"/>
    </xf>
    <xf numFmtId="0" fontId="50" fillId="0" borderId="6" xfId="0" applyFont="1" applyBorder="1" applyAlignment="1">
      <alignment horizontal="left" vertical="center" wrapText="1"/>
    </xf>
    <xf numFmtId="0" fontId="18" fillId="0" borderId="8" xfId="0" applyFont="1" applyBorder="1" applyAlignment="1">
      <alignment horizontal="left" vertical="center" wrapText="1"/>
    </xf>
    <xf numFmtId="0" fontId="18" fillId="0" borderId="7" xfId="0" applyFont="1" applyBorder="1" applyAlignment="1">
      <alignment horizontal="left" vertical="center" wrapText="1"/>
    </xf>
    <xf numFmtId="0" fontId="26" fillId="3" borderId="6" xfId="0" applyFont="1" applyFill="1" applyBorder="1" applyAlignment="1">
      <alignment horizontal="left" vertical="top" wrapText="1"/>
    </xf>
    <xf numFmtId="0" fontId="26" fillId="3" borderId="7" xfId="0" applyFont="1" applyFill="1" applyBorder="1" applyAlignment="1">
      <alignment horizontal="left" vertical="top" wrapText="1"/>
    </xf>
    <xf numFmtId="1" fontId="18" fillId="0" borderId="6" xfId="0" applyNumberFormat="1" applyFont="1" applyBorder="1" applyAlignment="1">
      <alignment horizontal="left" vertical="top" shrinkToFit="1"/>
    </xf>
    <xf numFmtId="1" fontId="18" fillId="0" borderId="8" xfId="0" applyNumberFormat="1" applyFont="1" applyBorder="1" applyAlignment="1">
      <alignment horizontal="left" vertical="top" shrinkToFit="1"/>
    </xf>
    <xf numFmtId="1" fontId="18" fillId="0" borderId="7" xfId="0" applyNumberFormat="1" applyFont="1" applyBorder="1" applyAlignment="1">
      <alignment horizontal="left" vertical="top" shrinkToFit="1"/>
    </xf>
    <xf numFmtId="0" fontId="26" fillId="0" borderId="6" xfId="0" applyFont="1" applyBorder="1" applyAlignment="1">
      <alignment horizontal="left" vertical="top" wrapText="1"/>
    </xf>
    <xf numFmtId="0" fontId="18" fillId="0" borderId="7" xfId="0" applyFont="1" applyBorder="1" applyAlignment="1">
      <alignment horizontal="left" vertical="top" wrapText="1"/>
    </xf>
    <xf numFmtId="0" fontId="26" fillId="0" borderId="7" xfId="0" applyFont="1" applyBorder="1" applyAlignment="1">
      <alignment horizontal="left" vertical="top" wrapText="1"/>
    </xf>
    <xf numFmtId="0" fontId="31" fillId="11" borderId="14" xfId="3" applyFont="1" applyFill="1" applyBorder="1" applyAlignment="1">
      <alignment horizontal="center" vertical="center"/>
    </xf>
    <xf numFmtId="0" fontId="31" fillId="11" borderId="22" xfId="3" applyFont="1" applyFill="1" applyBorder="1" applyAlignment="1">
      <alignment horizontal="center" vertical="center"/>
    </xf>
    <xf numFmtId="0" fontId="32" fillId="3" borderId="1" xfId="0" applyFont="1" applyFill="1" applyBorder="1" applyAlignment="1">
      <alignment horizontal="center" vertical="center" wrapText="1"/>
    </xf>
    <xf numFmtId="0" fontId="39" fillId="0" borderId="12"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20" xfId="0" applyFont="1" applyBorder="1" applyAlignment="1">
      <alignment horizontal="center" vertical="center" wrapText="1"/>
    </xf>
    <xf numFmtId="1" fontId="40" fillId="0" borderId="12" xfId="0" applyNumberFormat="1" applyFont="1" applyBorder="1" applyAlignment="1">
      <alignment horizontal="center" vertical="center" shrinkToFit="1"/>
    </xf>
    <xf numFmtId="1" fontId="40" fillId="0" borderId="13" xfId="0" applyNumberFormat="1" applyFont="1" applyBorder="1" applyAlignment="1">
      <alignment horizontal="center" vertical="center" shrinkToFit="1"/>
    </xf>
    <xf numFmtId="1" fontId="40" fillId="0" borderId="20" xfId="0" applyNumberFormat="1" applyFont="1" applyBorder="1" applyAlignment="1">
      <alignment horizontal="center" vertical="center" shrinkToFit="1"/>
    </xf>
    <xf numFmtId="0" fontId="33" fillId="12" borderId="12" xfId="0" applyFont="1" applyFill="1" applyBorder="1" applyAlignment="1">
      <alignment horizontal="center" vertical="center" wrapText="1"/>
    </xf>
    <xf numFmtId="0" fontId="33" fillId="12" borderId="13"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6" fillId="4" borderId="13" xfId="3" applyFont="1" applyFill="1" applyBorder="1" applyAlignment="1">
      <alignment horizontal="center" vertical="center" wrapText="1"/>
    </xf>
    <xf numFmtId="0" fontId="36" fillId="4" borderId="20" xfId="3" applyFont="1" applyFill="1" applyBorder="1" applyAlignment="1">
      <alignment horizontal="center" vertical="center" wrapText="1"/>
    </xf>
    <xf numFmtId="0" fontId="41" fillId="14" borderId="12" xfId="3" applyFont="1" applyFill="1" applyBorder="1" applyAlignment="1">
      <alignment horizontal="center" vertical="center" wrapText="1"/>
    </xf>
    <xf numFmtId="0" fontId="41" fillId="14" borderId="13" xfId="3" applyFont="1" applyFill="1" applyBorder="1" applyAlignment="1">
      <alignment horizontal="center" vertical="center" wrapText="1"/>
    </xf>
    <xf numFmtId="0" fontId="41" fillId="14" borderId="20" xfId="3" applyFont="1" applyFill="1" applyBorder="1" applyAlignment="1">
      <alignment horizontal="center" vertical="center" wrapText="1"/>
    </xf>
    <xf numFmtId="0" fontId="35" fillId="4" borderId="12" xfId="3" applyFont="1" applyFill="1" applyBorder="1" applyAlignment="1">
      <alignment horizontal="center" vertical="center" wrapText="1"/>
    </xf>
    <xf numFmtId="0" fontId="35" fillId="4" borderId="13" xfId="3" applyFont="1" applyFill="1" applyBorder="1" applyAlignment="1">
      <alignment horizontal="center" vertical="center" wrapText="1"/>
    </xf>
    <xf numFmtId="0" fontId="35" fillId="4" borderId="20" xfId="3" applyFont="1" applyFill="1" applyBorder="1" applyAlignment="1">
      <alignment horizontal="center" vertical="center" wrapText="1"/>
    </xf>
    <xf numFmtId="0" fontId="38" fillId="12" borderId="12" xfId="0" applyFont="1" applyFill="1" applyBorder="1" applyAlignment="1">
      <alignment horizontal="center" vertical="center"/>
    </xf>
    <xf numFmtId="0" fontId="38" fillId="12" borderId="13" xfId="0" applyFont="1" applyFill="1" applyBorder="1" applyAlignment="1">
      <alignment horizontal="center" vertical="center"/>
    </xf>
    <xf numFmtId="0" fontId="38" fillId="12" borderId="20" xfId="0" applyFont="1" applyFill="1" applyBorder="1" applyAlignment="1">
      <alignment horizontal="center" vertical="center"/>
    </xf>
    <xf numFmtId="0" fontId="35" fillId="2" borderId="1" xfId="3" applyFont="1" applyFill="1" applyBorder="1" applyAlignment="1">
      <alignment horizontal="center" vertical="center" wrapText="1"/>
    </xf>
    <xf numFmtId="0" fontId="27" fillId="13" borderId="27" xfId="3" applyFont="1" applyFill="1" applyBorder="1" applyAlignment="1">
      <alignment horizontal="center" vertical="center" wrapText="1"/>
    </xf>
    <xf numFmtId="0" fontId="27" fillId="13" borderId="26" xfId="3" applyFont="1" applyFill="1" applyBorder="1" applyAlignment="1">
      <alignment horizontal="center" vertical="center" wrapText="1"/>
    </xf>
    <xf numFmtId="0" fontId="27" fillId="13" borderId="5" xfId="3" applyFont="1" applyFill="1" applyBorder="1" applyAlignment="1">
      <alignment horizontal="center" vertical="center" wrapText="1"/>
    </xf>
    <xf numFmtId="0" fontId="35" fillId="2" borderId="27" xfId="3" applyFont="1" applyFill="1" applyBorder="1" applyAlignment="1">
      <alignment horizontal="center" vertical="center" wrapText="1"/>
    </xf>
    <xf numFmtId="0" fontId="35" fillId="2" borderId="5" xfId="3" applyFont="1" applyFill="1" applyBorder="1" applyAlignment="1">
      <alignment horizontal="center" vertical="center" wrapText="1"/>
    </xf>
    <xf numFmtId="0" fontId="42" fillId="3" borderId="1" xfId="3" applyFont="1" applyFill="1" applyBorder="1" applyAlignment="1">
      <alignment horizontal="center" vertical="center" wrapText="1"/>
    </xf>
    <xf numFmtId="0" fontId="35" fillId="3" borderId="27" xfId="3" applyFont="1" applyFill="1" applyBorder="1" applyAlignment="1">
      <alignment horizontal="center" vertical="center" wrapText="1"/>
    </xf>
    <xf numFmtId="0" fontId="35" fillId="3" borderId="5" xfId="3" applyFont="1" applyFill="1" applyBorder="1" applyAlignment="1">
      <alignment horizontal="center" vertical="center" wrapText="1"/>
    </xf>
    <xf numFmtId="0" fontId="34" fillId="2" borderId="1" xfId="0" applyFont="1" applyFill="1" applyBorder="1" applyAlignment="1">
      <alignment horizontal="center" vertical="center" wrapText="1"/>
    </xf>
    <xf numFmtId="0" fontId="38" fillId="12" borderId="23" xfId="0" applyFont="1" applyFill="1" applyBorder="1" applyAlignment="1">
      <alignment horizontal="center" vertical="center"/>
    </xf>
    <xf numFmtId="0" fontId="38" fillId="12" borderId="1" xfId="0" applyFont="1" applyFill="1" applyBorder="1" applyAlignment="1">
      <alignment horizontal="center" vertical="center"/>
    </xf>
    <xf numFmtId="0" fontId="36" fillId="2" borderId="27" xfId="3" applyFont="1" applyFill="1" applyBorder="1" applyAlignment="1">
      <alignment horizontal="center" vertical="center" wrapText="1"/>
    </xf>
    <xf numFmtId="0" fontId="36" fillId="2" borderId="26" xfId="3" applyFont="1" applyFill="1" applyBorder="1" applyAlignment="1">
      <alignment horizontal="center" vertical="center" wrapText="1"/>
    </xf>
    <xf numFmtId="0" fontId="36" fillId="3" borderId="27" xfId="3" applyFont="1" applyFill="1" applyBorder="1" applyAlignment="1">
      <alignment horizontal="center" vertical="center" wrapText="1"/>
    </xf>
    <xf numFmtId="0" fontId="36" fillId="3" borderId="26" xfId="3" applyFont="1" applyFill="1" applyBorder="1" applyAlignment="1">
      <alignment horizontal="center" vertical="center" wrapText="1"/>
    </xf>
    <xf numFmtId="0" fontId="36" fillId="3" borderId="5" xfId="3" applyFont="1" applyFill="1" applyBorder="1" applyAlignment="1">
      <alignment horizontal="center" vertical="center" wrapText="1"/>
    </xf>
    <xf numFmtId="0" fontId="27" fillId="0" borderId="27" xfId="3" applyFont="1" applyBorder="1" applyAlignment="1">
      <alignment horizontal="center" vertical="center" wrapText="1"/>
    </xf>
    <xf numFmtId="0" fontId="27" fillId="0" borderId="26" xfId="3" applyFont="1" applyBorder="1" applyAlignment="1">
      <alignment horizontal="center" vertical="center" wrapText="1"/>
    </xf>
    <xf numFmtId="0" fontId="27" fillId="0" borderId="27" xfId="3" applyFont="1" applyBorder="1" applyAlignment="1">
      <alignment horizontal="justify" vertical="center" wrapText="1"/>
    </xf>
    <xf numFmtId="0" fontId="27" fillId="0" borderId="5" xfId="3" applyFont="1" applyBorder="1" applyAlignment="1">
      <alignment horizontal="justify" vertical="center" wrapText="1"/>
    </xf>
    <xf numFmtId="0" fontId="27" fillId="0" borderId="5" xfId="3" applyFont="1" applyBorder="1" applyAlignment="1">
      <alignment horizontal="center" vertical="center" wrapText="1"/>
    </xf>
    <xf numFmtId="0" fontId="35" fillId="2" borderId="1" xfId="3" applyFont="1" applyFill="1" applyBorder="1" applyAlignment="1">
      <alignment horizontal="center" vertical="center"/>
    </xf>
    <xf numFmtId="9" fontId="27" fillId="0" borderId="27" xfId="1" applyFont="1" applyBorder="1" applyAlignment="1">
      <alignment horizontal="center" vertical="center"/>
    </xf>
    <xf numFmtId="9" fontId="27" fillId="0" borderId="5" xfId="1" applyFont="1" applyBorder="1" applyAlignment="1">
      <alignment horizontal="center" vertical="center"/>
    </xf>
    <xf numFmtId="0" fontId="44" fillId="0" borderId="1" xfId="0" applyFont="1" applyBorder="1" applyAlignment="1">
      <alignment horizontal="center" vertical="center" wrapText="1"/>
    </xf>
    <xf numFmtId="0" fontId="46" fillId="0" borderId="27" xfId="0" applyFont="1" applyBorder="1" applyAlignment="1">
      <alignment horizontal="center" vertical="center"/>
    </xf>
    <xf numFmtId="0" fontId="35" fillId="4" borderId="24" xfId="3" applyFont="1" applyFill="1" applyBorder="1" applyAlignment="1">
      <alignment horizontal="center" vertical="center" wrapText="1"/>
    </xf>
    <xf numFmtId="0" fontId="35" fillId="4" borderId="25" xfId="3" applyFont="1" applyFill="1" applyBorder="1" applyAlignment="1">
      <alignment horizontal="center" vertical="center" wrapText="1"/>
    </xf>
    <xf numFmtId="0" fontId="35" fillId="4" borderId="29" xfId="3" applyFont="1" applyFill="1" applyBorder="1" applyAlignment="1">
      <alignment horizontal="center" vertical="center" wrapText="1"/>
    </xf>
    <xf numFmtId="0" fontId="35" fillId="4" borderId="21" xfId="3" applyFont="1" applyFill="1" applyBorder="1" applyAlignment="1">
      <alignment horizontal="center" vertical="center" wrapText="1"/>
    </xf>
    <xf numFmtId="0" fontId="35" fillId="4" borderId="14" xfId="3" applyFont="1" applyFill="1" applyBorder="1" applyAlignment="1">
      <alignment horizontal="center" vertical="center" wrapText="1"/>
    </xf>
    <xf numFmtId="0" fontId="35" fillId="4" borderId="22" xfId="3" applyFont="1" applyFill="1" applyBorder="1" applyAlignment="1">
      <alignment horizontal="center" vertical="center" wrapText="1"/>
    </xf>
    <xf numFmtId="0" fontId="42" fillId="3" borderId="1" xfId="3" applyFont="1" applyFill="1" applyBorder="1" applyAlignment="1">
      <alignment horizontal="center" vertical="center"/>
    </xf>
    <xf numFmtId="9" fontId="45" fillId="0" borderId="1" xfId="1" applyFont="1" applyBorder="1" applyAlignment="1">
      <alignment horizontal="center" vertical="center"/>
    </xf>
    <xf numFmtId="9" fontId="46" fillId="0" borderId="27" xfId="1" applyFont="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0" fontId="6" fillId="0" borderId="5"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2" borderId="8"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5" fillId="2" borderId="1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0" xfId="0" applyFont="1" applyBorder="1" applyAlignment="1">
      <alignment horizontal="center" vertical="center" wrapText="1"/>
    </xf>
    <xf numFmtId="0" fontId="5" fillId="2" borderId="14" xfId="0" applyFont="1" applyFill="1" applyBorder="1" applyAlignment="1">
      <alignment horizontal="center" vertical="center" wrapText="1"/>
    </xf>
    <xf numFmtId="0" fontId="6" fillId="0" borderId="14" xfId="0" applyFont="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8" fillId="2" borderId="1" xfId="0" applyFont="1" applyFill="1" applyBorder="1" applyAlignment="1">
      <alignment horizontal="center" vertical="top" wrapText="1"/>
    </xf>
    <xf numFmtId="0" fontId="6" fillId="5"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5"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1" fillId="3" borderId="0" xfId="0" applyFont="1" applyFill="1" applyAlignment="1">
      <alignment horizontal="center" vertical="center" wrapText="1"/>
    </xf>
    <xf numFmtId="0" fontId="5" fillId="2" borderId="18" xfId="0" applyFont="1" applyFill="1" applyBorder="1" applyAlignment="1">
      <alignment horizontal="center" vertical="top" wrapText="1"/>
    </xf>
    <xf numFmtId="0" fontId="5" fillId="2" borderId="19" xfId="0" applyFont="1" applyFill="1" applyBorder="1" applyAlignment="1">
      <alignment horizontal="center" vertical="top" wrapText="1"/>
    </xf>
    <xf numFmtId="0" fontId="5" fillId="2" borderId="2" xfId="0" applyFont="1" applyFill="1" applyBorder="1" applyAlignment="1">
      <alignment horizontal="left" vertical="top" wrapText="1" indent="3"/>
    </xf>
    <xf numFmtId="0" fontId="5" fillId="2" borderId="19" xfId="0" applyFont="1" applyFill="1" applyBorder="1" applyAlignment="1">
      <alignment horizontal="left" vertical="top" wrapText="1" indent="3"/>
    </xf>
    <xf numFmtId="0" fontId="5" fillId="2" borderId="0" xfId="0" applyFont="1" applyFill="1" applyAlignment="1">
      <alignment horizontal="center" vertical="top" wrapText="1"/>
    </xf>
    <xf numFmtId="0" fontId="10" fillId="0" borderId="12" xfId="0" applyFont="1" applyBorder="1" applyAlignment="1">
      <alignment horizontal="center" vertical="top" wrapText="1"/>
    </xf>
    <xf numFmtId="0" fontId="10" fillId="0" borderId="20" xfId="0" applyFont="1" applyBorder="1" applyAlignment="1">
      <alignment horizontal="center" vertical="top" wrapText="1"/>
    </xf>
    <xf numFmtId="0" fontId="6" fillId="0" borderId="21" xfId="0" applyFont="1" applyBorder="1" applyAlignment="1">
      <alignment horizontal="center" vertical="top" wrapText="1"/>
    </xf>
    <xf numFmtId="0" fontId="6" fillId="0" borderId="22" xfId="0" applyFont="1" applyBorder="1" applyAlignment="1">
      <alignment horizontal="center" vertical="top" wrapText="1"/>
    </xf>
    <xf numFmtId="0" fontId="6" fillId="0" borderId="14" xfId="0" applyFont="1" applyBorder="1" applyAlignment="1">
      <alignment horizontal="center" vertical="top" wrapText="1"/>
    </xf>
    <xf numFmtId="0" fontId="5" fillId="2" borderId="19"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6" fillId="2" borderId="0" xfId="0" applyFont="1" applyFill="1" applyAlignment="1">
      <alignment horizontal="center" vertical="center" wrapText="1"/>
    </xf>
    <xf numFmtId="0" fontId="10" fillId="0" borderId="18" xfId="0" applyFont="1" applyBorder="1" applyAlignment="1">
      <alignment horizontal="center" vertical="center" wrapText="1"/>
    </xf>
    <xf numFmtId="0" fontId="10" fillId="0" borderId="0" xfId="0" applyFont="1" applyAlignment="1">
      <alignment horizontal="center" vertical="center" wrapText="1"/>
    </xf>
    <xf numFmtId="0" fontId="10" fillId="0" borderId="23"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9" fillId="2" borderId="6" xfId="0" applyFont="1" applyFill="1" applyBorder="1" applyAlignment="1">
      <alignment horizontal="left" vertical="top" wrapText="1" indent="10"/>
    </xf>
    <xf numFmtId="0" fontId="6" fillId="2" borderId="8" xfId="0" applyFont="1" applyFill="1" applyBorder="1" applyAlignment="1">
      <alignment horizontal="left" vertical="top" wrapText="1" indent="10"/>
    </xf>
    <xf numFmtId="0" fontId="6" fillId="2" borderId="0" xfId="0" applyFont="1" applyFill="1" applyAlignment="1">
      <alignment horizontal="left" vertical="top" wrapText="1" indent="10"/>
    </xf>
    <xf numFmtId="0" fontId="9"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8" xfId="0" applyFont="1" applyBorder="1" applyAlignment="1">
      <alignment horizontal="center" vertical="top" wrapText="1"/>
    </xf>
    <xf numFmtId="0" fontId="6" fillId="0" borderId="0" xfId="0" applyFont="1" applyAlignment="1">
      <alignment horizontal="center" vertical="top" wrapText="1"/>
    </xf>
    <xf numFmtId="0" fontId="6" fillId="0" borderId="23" xfId="0" applyFont="1" applyBorder="1" applyAlignment="1">
      <alignment horizontal="center" vertical="top"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9" xfId="0" applyFont="1" applyBorder="1" applyAlignment="1">
      <alignment horizontal="center" vertical="center" wrapText="1"/>
    </xf>
    <xf numFmtId="0" fontId="5" fillId="4" borderId="18"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23" xfId="0" applyFont="1" applyFill="1" applyBorder="1" applyAlignment="1">
      <alignment horizontal="center" vertical="center" wrapText="1"/>
    </xf>
    <xf numFmtId="0" fontId="6" fillId="2" borderId="6" xfId="0" applyFont="1" applyFill="1" applyBorder="1" applyAlignment="1">
      <alignment horizontal="left" vertical="top" wrapText="1" indent="10"/>
    </xf>
    <xf numFmtId="0" fontId="6" fillId="2" borderId="4" xfId="0" applyFont="1" applyFill="1" applyBorder="1" applyAlignment="1">
      <alignment horizontal="left" vertical="top" wrapText="1" indent="10"/>
    </xf>
    <xf numFmtId="0" fontId="5" fillId="3" borderId="6" xfId="0" applyFont="1" applyFill="1" applyBorder="1" applyAlignment="1">
      <alignment horizontal="left" vertical="top" wrapText="1"/>
    </xf>
    <xf numFmtId="0" fontId="5" fillId="3" borderId="7" xfId="0" applyFont="1" applyFill="1" applyBorder="1" applyAlignment="1">
      <alignment horizontal="left" vertical="top" wrapText="1"/>
    </xf>
    <xf numFmtId="1" fontId="12" fillId="0" borderId="6" xfId="0" applyNumberFormat="1" applyFont="1" applyBorder="1" applyAlignment="1">
      <alignment horizontal="center" vertical="top" shrinkToFit="1"/>
    </xf>
    <xf numFmtId="1" fontId="12" fillId="0" borderId="7" xfId="0" applyNumberFormat="1" applyFont="1" applyBorder="1" applyAlignment="1">
      <alignment horizontal="center" vertical="top" shrinkToFit="1"/>
    </xf>
    <xf numFmtId="0" fontId="13" fillId="0" borderId="2" xfId="0" applyFont="1" applyBorder="1" applyAlignment="1">
      <alignment horizontal="right" vertical="top" wrapText="1"/>
    </xf>
    <xf numFmtId="0" fontId="13" fillId="0" borderId="4" xfId="0" applyFont="1" applyBorder="1" applyAlignment="1">
      <alignment horizontal="right" vertical="top" wrapText="1"/>
    </xf>
    <xf numFmtId="0" fontId="14" fillId="6" borderId="5" xfId="0" applyFont="1" applyFill="1" applyBorder="1" applyAlignment="1">
      <alignment horizontal="center" wrapText="1"/>
    </xf>
    <xf numFmtId="0" fontId="6" fillId="0" borderId="1" xfId="0" applyFont="1" applyBorder="1" applyAlignment="1">
      <alignment horizontal="center" vertical="top" wrapText="1"/>
    </xf>
    <xf numFmtId="1" fontId="5" fillId="4" borderId="18" xfId="0" applyNumberFormat="1" applyFont="1" applyFill="1" applyBorder="1" applyAlignment="1">
      <alignment horizontal="center" vertical="top" shrinkToFit="1"/>
    </xf>
    <xf numFmtId="1" fontId="5" fillId="4" borderId="0" xfId="0" applyNumberFormat="1" applyFont="1" applyFill="1" applyAlignment="1">
      <alignment horizontal="center" vertical="top" shrinkToFit="1"/>
    </xf>
    <xf numFmtId="1" fontId="5" fillId="4" borderId="23" xfId="0" applyNumberFormat="1" applyFont="1" applyFill="1" applyBorder="1" applyAlignment="1">
      <alignment horizontal="center" vertical="top" shrinkToFit="1"/>
    </xf>
    <xf numFmtId="0" fontId="9" fillId="2"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15" fillId="0" borderId="6" xfId="0" applyFont="1" applyBorder="1" applyAlignment="1">
      <alignment horizontal="center" wrapText="1"/>
    </xf>
    <xf numFmtId="0" fontId="15" fillId="0" borderId="7" xfId="0" applyFont="1" applyBorder="1" applyAlignment="1">
      <alignment horizontal="center" wrapText="1"/>
    </xf>
    <xf numFmtId="0" fontId="13" fillId="0" borderId="6" xfId="0" applyFont="1" applyBorder="1" applyAlignment="1">
      <alignment horizontal="right" vertical="top" wrapText="1"/>
    </xf>
    <xf numFmtId="0" fontId="13" fillId="0" borderId="8" xfId="0" applyFont="1" applyBorder="1" applyAlignment="1">
      <alignment horizontal="right" vertical="top" wrapText="1"/>
    </xf>
    <xf numFmtId="0" fontId="16" fillId="7" borderId="1" xfId="0" applyFont="1" applyFill="1" applyBorder="1" applyAlignment="1">
      <alignment horizontal="center" wrapText="1"/>
    </xf>
    <xf numFmtId="0" fontId="17" fillId="3" borderId="6" xfId="0" applyFont="1" applyFill="1" applyBorder="1" applyAlignment="1">
      <alignment horizontal="left" wrapText="1"/>
    </xf>
    <xf numFmtId="0" fontId="17" fillId="3" borderId="7" xfId="0" applyFont="1" applyFill="1" applyBorder="1" applyAlignment="1">
      <alignment horizontal="left"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6" fillId="8" borderId="1" xfId="0" applyFont="1" applyFill="1" applyBorder="1" applyAlignment="1">
      <alignment horizontal="center" wrapText="1"/>
    </xf>
    <xf numFmtId="0" fontId="6" fillId="2" borderId="18" xfId="0" applyFont="1" applyFill="1" applyBorder="1" applyAlignment="1">
      <alignment horizontal="center" vertical="top" wrapText="1"/>
    </xf>
    <xf numFmtId="0" fontId="6" fillId="2" borderId="0" xfId="0" applyFont="1" applyFill="1" applyAlignment="1">
      <alignment horizontal="center" vertical="top" wrapText="1"/>
    </xf>
    <xf numFmtId="0" fontId="0" fillId="0" borderId="28" xfId="0" applyBorder="1" applyAlignment="1">
      <alignment horizontal="center" vertical="top"/>
    </xf>
    <xf numFmtId="0" fontId="21" fillId="10" borderId="14" xfId="0" applyFont="1" applyFill="1" applyBorder="1" applyAlignment="1">
      <alignment horizontal="center" vertical="center" wrapText="1"/>
    </xf>
    <xf numFmtId="0" fontId="22" fillId="2" borderId="22" xfId="0" applyFont="1" applyFill="1" applyBorder="1" applyAlignment="1">
      <alignment horizontal="center" vertical="center" wrapText="1"/>
    </xf>
    <xf numFmtId="0" fontId="23" fillId="2" borderId="1" xfId="3" applyFont="1" applyFill="1" applyBorder="1" applyAlignment="1">
      <alignment horizontal="center" vertical="center" wrapText="1"/>
    </xf>
    <xf numFmtId="0" fontId="27" fillId="0" borderId="1" xfId="3" applyFont="1" applyBorder="1" applyAlignment="1">
      <alignment horizontal="center" vertical="center" wrapText="1"/>
    </xf>
    <xf numFmtId="0" fontId="24" fillId="0" borderId="24" xfId="0" applyFont="1" applyBorder="1" applyAlignment="1">
      <alignment horizontal="center" vertical="center"/>
    </xf>
    <xf numFmtId="0" fontId="24" fillId="0" borderId="29"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24" fillId="0" borderId="1"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1" xfId="0" applyFont="1" applyBorder="1" applyAlignment="1">
      <alignment horizontal="center" vertical="center" wrapText="1"/>
    </xf>
    <xf numFmtId="0" fontId="18" fillId="0" borderId="27" xfId="0" applyFont="1" applyBorder="1" applyAlignment="1">
      <alignment horizontal="center" vertical="center"/>
    </xf>
    <xf numFmtId="0" fontId="18" fillId="9" borderId="1" xfId="0" applyFont="1" applyFill="1" applyBorder="1" applyAlignment="1">
      <alignment horizontal="center" vertical="top"/>
    </xf>
    <xf numFmtId="0" fontId="5" fillId="3" borderId="9" xfId="0" applyFont="1" applyFill="1" applyBorder="1" applyAlignment="1">
      <alignment horizontal="center" vertical="top" wrapText="1"/>
    </xf>
    <xf numFmtId="0" fontId="5" fillId="3" borderId="11" xfId="0" applyFont="1" applyFill="1" applyBorder="1" applyAlignment="1">
      <alignment horizontal="center" vertical="top" wrapText="1"/>
    </xf>
    <xf numFmtId="0" fontId="5" fillId="3" borderId="10" xfId="0" applyFont="1" applyFill="1" applyBorder="1" applyAlignment="1">
      <alignment horizontal="center" vertical="top" wrapText="1"/>
    </xf>
    <xf numFmtId="0" fontId="5" fillId="3" borderId="6" xfId="0" applyFont="1" applyFill="1" applyBorder="1" applyAlignment="1">
      <alignment horizontal="center" vertical="top" wrapText="1"/>
    </xf>
    <xf numFmtId="0" fontId="5" fillId="3" borderId="8" xfId="0" applyFont="1" applyFill="1" applyBorder="1" applyAlignment="1">
      <alignment horizontal="center" vertical="top" wrapText="1"/>
    </xf>
    <xf numFmtId="0" fontId="5" fillId="3" borderId="1" xfId="0" applyFont="1" applyFill="1" applyBorder="1" applyAlignment="1">
      <alignment horizontal="center" vertical="top" wrapText="1"/>
    </xf>
    <xf numFmtId="1" fontId="12" fillId="0" borderId="1" xfId="0" applyNumberFormat="1" applyFont="1" applyBorder="1" applyAlignment="1">
      <alignment horizontal="center" vertical="top" shrinkToFit="1"/>
    </xf>
    <xf numFmtId="1" fontId="12" fillId="0" borderId="8" xfId="0" applyNumberFormat="1" applyFont="1" applyBorder="1" applyAlignment="1">
      <alignment horizontal="center" vertical="top" shrinkToFit="1"/>
    </xf>
    <xf numFmtId="9" fontId="18" fillId="0" borderId="1" xfId="0" applyNumberFormat="1" applyFont="1" applyBorder="1" applyAlignment="1">
      <alignment horizontal="center" vertical="center" wrapText="1"/>
    </xf>
  </cellXfs>
  <cellStyles count="4">
    <cellStyle name="Hipervínculo" xfId="2" builtinId="8"/>
    <cellStyle name="Normal" xfId="0" builtinId="0"/>
    <cellStyle name="Normal 2" xfId="3" xr:uid="{00000000-0005-0000-0000-000031000000}"/>
    <cellStyle name="Porcentaje" xfId="1" builtinId="5"/>
  </cellStyles>
  <dxfs count="0"/>
  <tableStyles count="0" defaultTableStyle="TableStyleMedium9" defaultPivotStyle="PivotStyleLight16"/>
  <colors>
    <mruColors>
      <color rgb="FF63132A"/>
      <color rgb="FF902538"/>
      <color rgb="FF585858"/>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w="19050">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EE4-4BB4-BEF9-70E23B2262FE}"/>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EE4-4BB4-BEF9-70E23B2262FE}"/>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EE4-4BB4-BEF9-70E23B2262FE}"/>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EE4-4BB4-BEF9-70E23B2262FE}"/>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EE4-4BB4-BEF9-70E23B2262FE}"/>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EE4-4BB4-BEF9-70E23B2262FE}"/>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EE4-4BB4-BEF9-70E23B2262FE}"/>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EE4-4BB4-BEF9-70E23B2262FE}"/>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EE4-4BB4-BEF9-70E23B2262FE}"/>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EE4-4BB4-BEF9-70E23B2262FE}"/>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EE4-4BB4-BEF9-70E23B2262FE}"/>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EE4-4BB4-BEF9-70E23B2262FE}"/>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EE4-4BB4-BEF9-70E23B2262FE}"/>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EE4-4BB4-BEF9-70E23B2262FE}"/>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EE4-4BB4-BEF9-70E23B2262FE}"/>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EE4-4BB4-BEF9-70E23B2262FE}"/>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EE4-4BB4-BEF9-70E23B2262FE}"/>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EE4-4BB4-BEF9-70E23B2262FE}"/>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EE4-4BB4-BEF9-70E23B2262FE}"/>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EE4-4BB4-BEF9-70E23B2262FE}"/>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EE4-4BB4-BEF9-70E23B2262FE}"/>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EE4-4BB4-BEF9-70E23B2262FE}"/>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EE4-4BB4-BEF9-70E23B2262FE}"/>
              </c:ext>
            </c:extLst>
          </c:dPt>
          <c:val>
            <c:numRef>
              <c:f>'C1'!$F$49:$G$49</c:f>
              <c:numCache>
                <c:formatCode>General</c:formatCode>
                <c:ptCount val="2"/>
                <c:pt idx="0">
                  <c:v>10</c:v>
                </c:pt>
                <c:pt idx="1">
                  <c:v>2</c:v>
                </c:pt>
              </c:numCache>
            </c:numRef>
          </c:val>
          <c:extLst>
            <c:ext xmlns:c16="http://schemas.microsoft.com/office/drawing/2014/chart" uri="{C3380CC4-5D6E-409C-BE32-E72D297353CC}">
              <c16:uniqueId val="{0000002D-FEE4-4BB4-BEF9-70E23B2262FE}"/>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showDLblsOverMax val="0"/>
    <c:extLst>
      <c:ext uri="{0b15fc19-7d7d-44ad-8c2d-2c3a37ce22c3}">
        <chartProps xmlns="https://web.wps.cn/et/2018/main" chartId="{c395827b-7c01-48f4-8f87-7c0321a6dc05}"/>
      </c:ext>
    </c:extLst>
  </c:chart>
  <c:spPr>
    <a:solidFill>
      <a:schemeClr val="bg1"/>
    </a:solidFill>
    <a:ln w="9525" cap="flat" cmpd="sng" algn="ctr">
      <a:noFill/>
      <a:round/>
    </a:ln>
    <a:effectLst/>
  </c:spPr>
  <c:txPr>
    <a:bodyPr/>
    <a:lstStyle/>
    <a:p>
      <a:pPr>
        <a:defRPr lang="es-MX"/>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w="19050">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E38-4E70-BC52-3C019C8A39B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E38-4E70-BC52-3C019C8A39B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E38-4E70-BC52-3C019C8A39B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E38-4E70-BC52-3C019C8A39B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E38-4E70-BC52-3C019C8A39B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E38-4E70-BC52-3C019C8A39B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E38-4E70-BC52-3C019C8A39B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E38-4E70-BC52-3C019C8A39B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E38-4E70-BC52-3C019C8A39B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E38-4E70-BC52-3C019C8A39B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E38-4E70-BC52-3C019C8A39B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E38-4E70-BC52-3C019C8A39B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E38-4E70-BC52-3C019C8A39B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E38-4E70-BC52-3C019C8A39B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E38-4E70-BC52-3C019C8A39B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E38-4E70-BC52-3C019C8A39B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E38-4E70-BC52-3C019C8A39B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E38-4E70-BC52-3C019C8A39B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E38-4E70-BC52-3C019C8A39B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E38-4E70-BC52-3C019C8A39BA}"/>
              </c:ext>
            </c:extLst>
          </c:dPt>
          <c:val>
            <c:numRef>
              <c:f>'C1 A1'!$A$50:$A$69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E38-4E70-BC52-3C019C8A39B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E38-4E70-BC52-3C019C8A39B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E38-4E70-BC52-3C019C8A39BA}"/>
              </c:ext>
            </c:extLst>
          </c:dPt>
          <c:val>
            <c:numRef>
              <c:f>'C1 A1'!$F$49:$G$49</c:f>
              <c:numCache>
                <c:formatCode>General</c:formatCode>
                <c:ptCount val="2"/>
                <c:pt idx="0">
                  <c:v>11</c:v>
                </c:pt>
                <c:pt idx="1">
                  <c:v>2</c:v>
                </c:pt>
              </c:numCache>
            </c:numRef>
          </c:val>
          <c:extLst>
            <c:ext xmlns:c16="http://schemas.microsoft.com/office/drawing/2014/chart" uri="{C3380CC4-5D6E-409C-BE32-E72D297353CC}">
              <c16:uniqueId val="{0000002D-EE38-4E70-BC52-3C019C8A39B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showDLblsOverMax val="0"/>
    <c:extLst>
      <c:ext uri="{0b15fc19-7d7d-44ad-8c2d-2c3a37ce22c3}">
        <chartProps xmlns="https://web.wps.cn/et/2018/main" chartId="{7e4dcdd5-9da0-403d-9a3f-e7d2833ff0b4}"/>
      </c:ext>
    </c:extLst>
  </c:chart>
  <c:spPr>
    <a:solidFill>
      <a:schemeClr val="bg1"/>
    </a:solidFill>
    <a:ln w="9525" cap="flat" cmpd="sng" algn="ctr">
      <a:noFill/>
      <a:round/>
    </a:ln>
    <a:effectLst/>
  </c:spPr>
  <c:txPr>
    <a:bodyPr/>
    <a:lstStyle/>
    <a:p>
      <a:pPr>
        <a:defRPr lang="es-MX"/>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w="19050">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343B-42B0-9A24-4DF7A5F9E08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343B-42B0-9A24-4DF7A5F9E08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343B-42B0-9A24-4DF7A5F9E08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343B-42B0-9A24-4DF7A5F9E08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343B-42B0-9A24-4DF7A5F9E08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343B-42B0-9A24-4DF7A5F9E08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343B-42B0-9A24-4DF7A5F9E08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343B-42B0-9A24-4DF7A5F9E08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343B-42B0-9A24-4DF7A5F9E08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343B-42B0-9A24-4DF7A5F9E08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343B-42B0-9A24-4DF7A5F9E08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343B-42B0-9A24-4DF7A5F9E08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343B-42B0-9A24-4DF7A5F9E08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343B-42B0-9A24-4DF7A5F9E08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343B-42B0-9A24-4DF7A5F9E08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343B-42B0-9A24-4DF7A5F9E08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343B-42B0-9A24-4DF7A5F9E08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343B-42B0-9A24-4DF7A5F9E08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343B-42B0-9A24-4DF7A5F9E08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343B-42B0-9A24-4DF7A5F9E08F}"/>
              </c:ext>
            </c:extLst>
          </c:dPt>
          <c:val>
            <c:numRef>
              <c:f>'C1 A2'!$A$53:$A$72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343B-42B0-9A24-4DF7A5F9E08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343B-42B0-9A24-4DF7A5F9E08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343B-42B0-9A24-4DF7A5F9E08F}"/>
              </c:ext>
            </c:extLst>
          </c:dPt>
          <c:val>
            <c:numRef>
              <c:f>'C1 A2'!$F$52:$G$52</c:f>
              <c:numCache>
                <c:formatCode>General</c:formatCode>
                <c:ptCount val="2"/>
                <c:pt idx="0">
                  <c:v>8</c:v>
                </c:pt>
                <c:pt idx="1">
                  <c:v>2</c:v>
                </c:pt>
              </c:numCache>
            </c:numRef>
          </c:val>
          <c:extLst>
            <c:ext xmlns:c16="http://schemas.microsoft.com/office/drawing/2014/chart" uri="{C3380CC4-5D6E-409C-BE32-E72D297353CC}">
              <c16:uniqueId val="{0000002D-343B-42B0-9A24-4DF7A5F9E08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showDLblsOverMax val="0"/>
    <c:extLst>
      <c:ext uri="{0b15fc19-7d7d-44ad-8c2d-2c3a37ce22c3}">
        <chartProps xmlns="https://web.wps.cn/et/2018/main" chartId="{4caba0ef-a3f2-46a1-84ff-9f1c7186b232}"/>
      </c:ext>
    </c:extLst>
  </c:chart>
  <c:spPr>
    <a:solidFill>
      <a:schemeClr val="bg1"/>
    </a:solidFill>
    <a:ln w="9525" cap="flat" cmpd="sng" algn="ctr">
      <a:noFill/>
      <a:round/>
    </a:ln>
    <a:effectLst/>
  </c:spPr>
  <c:txPr>
    <a:bodyPr/>
    <a:lstStyle/>
    <a:p>
      <a:pPr>
        <a:defRPr lang="es-MX"/>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w="19050">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6B7D-470B-9732-484A1D15E8E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6B7D-470B-9732-484A1D15E8E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6B7D-470B-9732-484A1D15E8E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6B7D-470B-9732-484A1D15E8E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6B7D-470B-9732-484A1D15E8E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6B7D-470B-9732-484A1D15E8E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6B7D-470B-9732-484A1D15E8E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6B7D-470B-9732-484A1D15E8E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6B7D-470B-9732-484A1D15E8E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6B7D-470B-9732-484A1D15E8E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6B7D-470B-9732-484A1D15E8E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6B7D-470B-9732-484A1D15E8E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6B7D-470B-9732-484A1D15E8E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6B7D-470B-9732-484A1D15E8E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6B7D-470B-9732-484A1D15E8E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6B7D-470B-9732-484A1D15E8E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6B7D-470B-9732-484A1D15E8E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6B7D-470B-9732-484A1D15E8E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6B7D-470B-9732-484A1D15E8E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6B7D-470B-9732-484A1D15E8E9}"/>
              </c:ext>
            </c:extLst>
          </c:dPt>
          <c:val>
            <c:numRef>
              <c:f>'C1 A3'!$A$53:$A$72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6B7D-470B-9732-484A1D15E8E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6B7D-470B-9732-484A1D15E8E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6B7D-470B-9732-484A1D15E8E9}"/>
              </c:ext>
            </c:extLst>
          </c:dPt>
          <c:val>
            <c:numRef>
              <c:f>'C1 A3'!$F$52:$G$52</c:f>
              <c:numCache>
                <c:formatCode>General</c:formatCode>
                <c:ptCount val="2"/>
                <c:pt idx="0">
                  <c:v>94</c:v>
                </c:pt>
                <c:pt idx="1">
                  <c:v>0</c:v>
                </c:pt>
              </c:numCache>
            </c:numRef>
          </c:val>
          <c:extLst>
            <c:ext xmlns:c16="http://schemas.microsoft.com/office/drawing/2014/chart" uri="{C3380CC4-5D6E-409C-BE32-E72D297353CC}">
              <c16:uniqueId val="{0000002D-6B7D-470B-9732-484A1D15E8E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showDLblsOverMax val="0"/>
    <c:extLst>
      <c:ext uri="{0b15fc19-7d7d-44ad-8c2d-2c3a37ce22c3}">
        <chartProps xmlns="https://web.wps.cn/et/2018/main" chartId="{c6dfacc6-e0c2-470c-b8ba-f624a33eddf8}"/>
      </c:ext>
    </c:extLst>
  </c:chart>
  <c:spPr>
    <a:solidFill>
      <a:schemeClr val="bg1"/>
    </a:solidFill>
    <a:ln w="9525" cap="flat" cmpd="sng" algn="ctr">
      <a:noFill/>
      <a:round/>
    </a:ln>
    <a:effectLst/>
  </c:spPr>
  <c:txPr>
    <a:bodyPr/>
    <a:lstStyle/>
    <a:p>
      <a:pPr>
        <a:defRPr lang="es-MX"/>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71CA-4C63-B78C-F75D8E1F3EC3}"/>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71CA-4C63-B78C-F75D8E1F3EC3}"/>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71CA-4C63-B78C-F75D8E1F3EC3}"/>
              </c:ext>
            </c:extLst>
          </c:dPt>
          <c:dLbls>
            <c:dLbl>
              <c:idx val="0"/>
              <c:tx>
                <c:strRef>
                  <c:f>'AE2'!$H$51</c:f>
                  <c:strCache>
                    <c:ptCount val="1"/>
                    <c:pt idx="0">
                      <c:v>8</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{A1FBD39C-13C2-4640-BD68-DEDF59B0F854}</c15:txfldGUID>
                      <c15:f>'AE2'!$H$51</c15:f>
                      <c15:dlblFieldTableCache>
                        <c:ptCount val="1"/>
                        <c:pt idx="0">
                          <c:v>8</c:v>
                        </c:pt>
                      </c15:dlblFieldTableCache>
                    </c15:dlblFTEntry>
                  </c15:dlblFieldTable>
                  <c15:showDataLabelsRange val="0"/>
                </c:ext>
                <c:ext xmlns:c16="http://schemas.microsoft.com/office/drawing/2014/chart" uri="{C3380CC4-5D6E-409C-BE32-E72D297353CC}">
                  <c16:uniqueId val="{00000001-71CA-4C63-B78C-F75D8E1F3EC3}"/>
                </c:ext>
              </c:extLst>
            </c:dLbl>
            <c:dLbl>
              <c:idx val="1"/>
              <c:tx>
                <c:strRef>
                  <c:f>'AE2'!$G$51</c:f>
                  <c:strCache>
                    <c:ptCount val="1"/>
                    <c:pt idx="0">
                      <c:v>12</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{F896BE63-FD25-4936-865A-7C2329E8EA91}</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71CA-4C63-B78C-F75D8E1F3EC3}"/>
                </c:ext>
              </c:extLst>
            </c:dLbl>
            <c:dLbl>
              <c:idx val="2"/>
              <c:tx>
                <c:strRef>
                  <c:f>'AE2'!$F$51</c:f>
                  <c:strCache>
                    <c:ptCount val="1"/>
                    <c:pt idx="0">
                      <c:v>15</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{EA82F3F6-54BF-43EF-9E3A-920DEE482EA9}</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71CA-4C63-B78C-F75D8E1F3EC3}"/>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8</c:v>
                </c:pt>
              </c:numCache>
            </c:numRef>
          </c:val>
          <c:extLst>
            <c:ext xmlns:c16="http://schemas.microsoft.com/office/drawing/2014/chart" uri="{C3380CC4-5D6E-409C-BE32-E72D297353CC}">
              <c16:uniqueId val="{00000006-71CA-4C63-B78C-F75D8E1F3EC3}"/>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showDLblsOverMax val="0"/>
    <c:extLst>
      <c:ext uri="{0b15fc19-7d7d-44ad-8c2d-2c3a37ce22c3}">
        <chartProps xmlns="https://web.wps.cn/et/2018/main" chartId="{707b272b-b1f3-4a2c-89df-3c0adc88ed54}"/>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w="19050">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1A03-4E17-AFED-1E45EA116CFE}"/>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1A03-4E17-AFED-1E45EA116CFE}"/>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1A03-4E17-AFED-1E45EA116CFE}"/>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1A03-4E17-AFED-1E45EA116CFE}"/>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1A03-4E17-AFED-1E45EA116CFE}"/>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1A03-4E17-AFED-1E45EA116CFE}"/>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1A03-4E17-AFED-1E45EA116CFE}"/>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1A03-4E17-AFED-1E45EA116CFE}"/>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1A03-4E17-AFED-1E45EA116CFE}"/>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1A03-4E17-AFED-1E45EA116CFE}"/>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1A03-4E17-AFED-1E45EA116CFE}"/>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1A03-4E17-AFED-1E45EA116CFE}"/>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1A03-4E17-AFED-1E45EA116CFE}"/>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1A03-4E17-AFED-1E45EA116CFE}"/>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1A03-4E17-AFED-1E45EA116CFE}"/>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1A03-4E17-AFED-1E45EA116CFE}"/>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1A03-4E17-AFED-1E45EA116CFE}"/>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1A03-4E17-AFED-1E45EA116CFE}"/>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1A03-4E17-AFED-1E45EA116CFE}"/>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1A03-4E17-AFED-1E45EA116CFE}"/>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1A03-4E17-AFED-1E45EA116CFE}"/>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1A03-4E17-AFED-1E45EA116CFE}"/>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1A03-4E17-AFED-1E45EA116CFE}"/>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1A03-4E17-AFED-1E45EA116CFE}"/>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showDLblsOverMax val="0"/>
    <c:extLst>
      <c:ext uri="{0b15fc19-7d7d-44ad-8c2d-2c3a37ce22c3}">
        <chartProps xmlns="https://web.wps.cn/et/2018/main" chartId="{3b21e8d3-f776-4d39-ba91-518221da5add}"/>
      </c:ext>
    </c:extLst>
  </c:chart>
  <c:spPr>
    <a:solidFill>
      <a:schemeClr val="bg1"/>
    </a:solidFill>
    <a:ln w="9525" cap="flat" cmpd="sng" algn="ctr">
      <a:noFill/>
      <a:round/>
    </a:ln>
    <a:effectLst/>
  </c:spPr>
  <c:txPr>
    <a:bodyPr/>
    <a:lstStyle/>
    <a:p>
      <a:pPr>
        <a:defRPr lang="es-MX"/>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B2F4-4C78-AF3C-C4EF754044C7}"/>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B2F4-4C78-AF3C-C4EF754044C7}"/>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B2F4-4C78-AF3C-C4EF754044C7}"/>
              </c:ext>
            </c:extLst>
          </c:dPt>
          <c:dLbls>
            <c:dLbl>
              <c:idx val="0"/>
              <c:tx>
                <c:strRef>
                  <c:f>'AE1'!$H$51</c:f>
                  <c:strCache>
                    <c:ptCount val="1"/>
                    <c:pt idx="0">
                      <c:v>8</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{D414FD36-707D-4C88-A3DD-A749F9D0DDB4}</c15:txfldGUID>
                      <c15:f>'AE1'!$H$51</c15:f>
                      <c15:dlblFieldTableCache>
                        <c:ptCount val="1"/>
                        <c:pt idx="0">
                          <c:v>8</c:v>
                        </c:pt>
                      </c15:dlblFieldTableCache>
                    </c15:dlblFTEntry>
                  </c15:dlblFieldTable>
                  <c15:showDataLabelsRange val="0"/>
                </c:ext>
                <c:ext xmlns:c16="http://schemas.microsoft.com/office/drawing/2014/chart" uri="{C3380CC4-5D6E-409C-BE32-E72D297353CC}">
                  <c16:uniqueId val="{00000001-B2F4-4C78-AF3C-C4EF754044C7}"/>
                </c:ext>
              </c:extLst>
            </c:dLbl>
            <c:dLbl>
              <c:idx val="1"/>
              <c:tx>
                <c:strRef>
                  <c:f>'AE1'!$G$51</c:f>
                  <c:strCache>
                    <c:ptCount val="1"/>
                    <c:pt idx="0">
                      <c:v>12</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{5ACAD85F-F06E-4006-95C6-CDC631A88BAD}</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B2F4-4C78-AF3C-C4EF754044C7}"/>
                </c:ext>
              </c:extLst>
            </c:dLbl>
            <c:dLbl>
              <c:idx val="2"/>
              <c:tx>
                <c:strRef>
                  <c:f>'AE1'!$F$51</c:f>
                  <c:strCache>
                    <c:ptCount val="1"/>
                    <c:pt idx="0">
                      <c:v>15</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{96EC3C64-9CD8-4E79-9940-DAC0667FAB46}</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B2F4-4C78-AF3C-C4EF754044C7}"/>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8</c:v>
                </c:pt>
              </c:numCache>
            </c:numRef>
          </c:val>
          <c:extLst>
            <c:ext xmlns:c16="http://schemas.microsoft.com/office/drawing/2014/chart" uri="{C3380CC4-5D6E-409C-BE32-E72D297353CC}">
              <c16:uniqueId val="{00000006-B2F4-4C78-AF3C-C4EF754044C7}"/>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showDLblsOverMax val="0"/>
    <c:extLst>
      <c:ext uri="{0b15fc19-7d7d-44ad-8c2d-2c3a37ce22c3}">
        <chartProps xmlns="https://web.wps.cn/et/2018/main" chartId="{c19570c8-25dd-444f-9f1c-96cc5b1c057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w="19050">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39F-401A-8939-F69904D9A0D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39F-401A-8939-F69904D9A0D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39F-401A-8939-F69904D9A0D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39F-401A-8939-F69904D9A0D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39F-401A-8939-F69904D9A0D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39F-401A-8939-F69904D9A0D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39F-401A-8939-F69904D9A0D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39F-401A-8939-F69904D9A0D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39F-401A-8939-F69904D9A0D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39F-401A-8939-F69904D9A0D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39F-401A-8939-F69904D9A0D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39F-401A-8939-F69904D9A0D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39F-401A-8939-F69904D9A0D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39F-401A-8939-F69904D9A0D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39F-401A-8939-F69904D9A0D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39F-401A-8939-F69904D9A0D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39F-401A-8939-F69904D9A0D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39F-401A-8939-F69904D9A0D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39F-401A-8939-F69904D9A0D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39F-401A-8939-F69904D9A0D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39F-401A-8939-F69904D9A0D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39F-401A-8939-F69904D9A0D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39F-401A-8939-F69904D9A0D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239F-401A-8939-F69904D9A0D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showDLblsOverMax val="0"/>
    <c:extLst>
      <c:ext uri="{0b15fc19-7d7d-44ad-8c2d-2c3a37ce22c3}">
        <chartProps xmlns="https://web.wps.cn/et/2018/main" chartId="{67d398bb-7c0d-4bf5-a76d-3a95c6ca6946}"/>
      </c:ext>
    </c:extLst>
  </c:chart>
  <c:spPr>
    <a:solidFill>
      <a:schemeClr val="bg1"/>
    </a:solidFill>
    <a:ln w="9525" cap="flat" cmpd="sng" algn="ctr">
      <a:noFill/>
      <a:round/>
    </a:ln>
    <a:effectLst/>
  </c:spPr>
  <c:txPr>
    <a:bodyPr/>
    <a:lstStyle/>
    <a:p>
      <a:pPr>
        <a:defRPr lang="es-MX"/>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9.jpeg"/><Relationship Id="rId1" Type="http://schemas.openxmlformats.org/officeDocument/2006/relationships/image" Target="../media/image8.jpeg"/></Relationships>
</file>

<file path=xl/drawings/_rels/drawing1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298" b="13385"/>
        <a:stretch>
          <a:fillRect/>
        </a:stretch>
      </xdr:blipFill>
      <xdr:spPr>
        <a:xfrm>
          <a:off x="288925" y="51435"/>
          <a:ext cx="842645" cy="708660"/>
        </a:xfrm>
        <a:prstGeom prst="rect">
          <a:avLst/>
        </a:prstGeom>
      </xdr:spPr>
    </xdr:pic>
    <xdr:clientData/>
  </xdr:twoCellAnchor>
  <xdr:twoCellAnchor editAs="oneCell">
    <xdr:from>
      <xdr:col>3</xdr:col>
      <xdr:colOff>666750</xdr:colOff>
      <xdr:row>1</xdr:row>
      <xdr:rowOff>29743</xdr:rowOff>
    </xdr:from>
    <xdr:to>
      <xdr:col>3</xdr:col>
      <xdr:colOff>2423266</xdr:colOff>
      <xdr:row>1</xdr:row>
      <xdr:rowOff>295136</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a:fillRect/>
        </a:stretch>
      </xdr:blipFill>
      <xdr:spPr>
        <a:xfrm>
          <a:off x="9353550" y="201193"/>
          <a:ext cx="1756516" cy="265393"/>
        </a:xfrm>
        <a:prstGeom prst="rect">
          <a:avLst/>
        </a:prstGeom>
      </xdr:spPr>
    </xdr:pic>
    <xdr:clientData/>
  </xdr:twoCellAnchor>
  <xdr:twoCellAnchor editAs="oneCell">
    <xdr:from>
      <xdr:col>0</xdr:col>
      <xdr:colOff>178574</xdr:colOff>
      <xdr:row>46</xdr:row>
      <xdr:rowOff>114300</xdr:rowOff>
    </xdr:from>
    <xdr:to>
      <xdr:col>3</xdr:col>
      <xdr:colOff>2618396</xdr:colOff>
      <xdr:row>50</xdr:row>
      <xdr:rowOff>74230</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t="42424" b="48316"/>
        <a:stretch>
          <a:fillRect/>
        </a:stretch>
      </xdr:blipFill>
      <xdr:spPr>
        <a:xfrm>
          <a:off x="178574" y="10896600"/>
          <a:ext cx="11126622" cy="64573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0800" y="120650"/>
          <a:ext cx="984885" cy="7493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00000000-0008-0000-0A00-000003000000}"/>
            </a:ext>
          </a:extLst>
        </xdr:cNvPr>
        <xdr:cNvSpPr txBox="1"/>
      </xdr:nvSpPr>
      <xdr:spPr>
        <a:xfrm>
          <a:off x="3715385" y="19069050"/>
          <a:ext cx="1137920" cy="755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00000000-0008-0000-0B00-000004000000}"/>
            </a:ext>
          </a:extLst>
        </xdr:cNvPr>
        <xdr:cNvSpPr txBox="1"/>
      </xdr:nvSpPr>
      <xdr:spPr>
        <a:xfrm>
          <a:off x="3710305" y="21726525"/>
          <a:ext cx="1137920" cy="760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00000000-0008-0000-0C00-000003000000}"/>
            </a:ext>
          </a:extLst>
        </xdr:cNvPr>
        <xdr:cNvSpPr txBox="1"/>
      </xdr:nvSpPr>
      <xdr:spPr>
        <a:xfrm>
          <a:off x="3393440" y="18961735"/>
          <a:ext cx="1303655" cy="760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00000000-0008-0000-0D00-000003000000}"/>
            </a:ext>
          </a:extLst>
        </xdr:cNvPr>
        <xdr:cNvSpPr txBox="1"/>
      </xdr:nvSpPr>
      <xdr:spPr>
        <a:xfrm>
          <a:off x="3669030" y="18220055"/>
          <a:ext cx="1137920" cy="760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1000-000033000000}"/>
            </a:ext>
          </a:extLst>
        </xdr:cNvPr>
        <xdr:cNvSpPr/>
      </xdr:nvSpPr>
      <xdr:spPr>
        <a:xfrm>
          <a:off x="560705" y="6200775"/>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1000-000034000000}"/>
            </a:ext>
          </a:extLst>
        </xdr:cNvPr>
        <xdr:cNvSpPr/>
      </xdr:nvSpPr>
      <xdr:spPr>
        <a:xfrm>
          <a:off x="3445510" y="6200775"/>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298" b="13385"/>
        <a:stretch>
          <a:fillRect/>
        </a:stretch>
      </xdr:blipFill>
      <xdr:spPr>
        <a:xfrm>
          <a:off x="247650" y="28575"/>
          <a:ext cx="342900" cy="280670"/>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a:fillRect/>
        </a:stretch>
      </xdr:blipFill>
      <xdr:spPr>
        <a:xfrm>
          <a:off x="5311140" y="76835"/>
          <a:ext cx="1346200" cy="200660"/>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t="42424" b="48316"/>
        <a:stretch>
          <a:fillRect/>
        </a:stretch>
      </xdr:blipFill>
      <xdr:spPr>
        <a:xfrm>
          <a:off x="0" y="6773545"/>
          <a:ext cx="6457950" cy="337185"/>
        </a:xfrm>
        <a:prstGeom prst="rect">
          <a:avLst/>
        </a:prstGeom>
        <a:ln>
          <a:solidFill>
            <a:sysClr val="windowText" lastClr="000000"/>
          </a:solid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00000000-0008-0000-1200-000004000000}"/>
            </a:ext>
          </a:extLst>
        </xdr:cNvPr>
        <xdr:cNvSpPr txBox="1"/>
      </xdr:nvSpPr>
      <xdr:spPr>
        <a:xfrm>
          <a:off x="5115560" y="16967835"/>
          <a:ext cx="944245" cy="6521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0000000-0008-0000-1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00000000-0008-0000-1300-000004000000}"/>
            </a:ext>
          </a:extLst>
        </xdr:cNvPr>
        <xdr:cNvSpPr txBox="1"/>
      </xdr:nvSpPr>
      <xdr:spPr>
        <a:xfrm>
          <a:off x="5115560" y="16967835"/>
          <a:ext cx="944245" cy="6521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00000000-0008-0000-0100-000002000000}"/>
            </a:ext>
          </a:extLst>
        </xdr:cNvPr>
        <xdr:cNvSpPr/>
      </xdr:nvSpPr>
      <xdr:spPr>
        <a:xfrm>
          <a:off x="737870" y="2077720"/>
          <a:ext cx="266700"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7" charset="0"/>
              <a:cs typeface="Arial" panose="020B0604020202020204" pitchFamily="7"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00000000-0008-0000-0100-000009000000}"/>
            </a:ext>
          </a:extLst>
        </xdr:cNvPr>
        <xdr:cNvSpPr/>
      </xdr:nvSpPr>
      <xdr:spPr>
        <a:xfrm>
          <a:off x="1130300" y="2077720"/>
          <a:ext cx="266700"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7" charset="0"/>
              <a:cs typeface="Arial" panose="020B0604020202020204" pitchFamily="7"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00000000-0008-0000-0100-00000A000000}"/>
            </a:ext>
          </a:extLst>
        </xdr:cNvPr>
        <xdr:cNvSpPr/>
      </xdr:nvSpPr>
      <xdr:spPr>
        <a:xfrm>
          <a:off x="1517650" y="2082800"/>
          <a:ext cx="261620"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7" charset="0"/>
              <a:cs typeface="Arial" panose="020B0604020202020204" pitchFamily="7"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00000000-0008-0000-0100-00000B000000}"/>
            </a:ext>
          </a:extLst>
        </xdr:cNvPr>
        <xdr:cNvSpPr/>
      </xdr:nvSpPr>
      <xdr:spPr>
        <a:xfrm>
          <a:off x="1888490" y="2082800"/>
          <a:ext cx="266700"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7" charset="0"/>
              <a:cs typeface="Arial" panose="020B0604020202020204" pitchFamily="7"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42424" b="48316"/>
        <a:stretch>
          <a:fillRect/>
        </a:stretch>
      </xdr:blipFill>
      <xdr:spPr>
        <a:xfrm>
          <a:off x="0" y="9248775"/>
          <a:ext cx="7527925" cy="394335"/>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298" b="13385"/>
        <a:stretch>
          <a:fillRect/>
        </a:stretch>
      </xdr:blipFill>
      <xdr:spPr>
        <a:xfrm>
          <a:off x="161925" y="104775"/>
          <a:ext cx="514350" cy="41275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a:fillRect/>
        </a:stretch>
      </xdr:blipFill>
      <xdr:spPr>
        <a:xfrm>
          <a:off x="5854700" y="225425"/>
          <a:ext cx="1629410" cy="236855"/>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12220</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t="42424" b="48316"/>
        <a:stretch>
          <a:fillRect/>
        </a:stretch>
      </xdr:blipFill>
      <xdr:spPr>
        <a:xfrm>
          <a:off x="103505" y="12223750"/>
          <a:ext cx="7558405" cy="399415"/>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298" b="13385"/>
        <a:stretch>
          <a:fillRect/>
        </a:stretch>
      </xdr:blipFill>
      <xdr:spPr>
        <a:xfrm>
          <a:off x="173355" y="52070"/>
          <a:ext cx="512445" cy="41084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a:fillRect/>
        </a:stretch>
      </xdr:blipFill>
      <xdr:spPr>
        <a:xfrm>
          <a:off x="4949190" y="128905"/>
          <a:ext cx="1310640" cy="190500"/>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t="42424" b="48316"/>
        <a:stretch>
          <a:fillRect/>
        </a:stretch>
      </xdr:blipFill>
      <xdr:spPr>
        <a:xfrm>
          <a:off x="57150" y="4665345"/>
          <a:ext cx="6304280" cy="329565"/>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4695" y="2159635"/>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00000000-0008-0000-0400-000002000000}"/>
            </a:ext>
          </a:extLst>
        </xdr:cNvPr>
        <xdr:cNvSpPr/>
      </xdr:nvSpPr>
      <xdr:spPr>
        <a:xfrm>
          <a:off x="9728200" y="2285365"/>
          <a:ext cx="291465" cy="140208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7" charset="0"/>
              <a:cs typeface="Arial" panose="020B0604020202020204" pitchFamily="7" charset="0"/>
            </a:rPr>
            <a:t>EFECTOS</a:t>
          </a:r>
        </a:p>
      </xdr:txBody>
    </xdr:sp>
    <xdr:clientData/>
  </xdr:twoCellAnchor>
  <xdr:twoCellAnchor>
    <xdr:from>
      <xdr:col>0</xdr:col>
      <xdr:colOff>713560</xdr:colOff>
      <xdr:row>2</xdr:row>
      <xdr:rowOff>2394857</xdr:rowOff>
    </xdr:from>
    <xdr:to>
      <xdr:col>9</xdr:col>
      <xdr:colOff>1513660</xdr:colOff>
      <xdr:row>2</xdr:row>
      <xdr:rowOff>3222171</xdr:rowOff>
    </xdr:to>
    <xdr:sp macro="" textlink="">
      <xdr:nvSpPr>
        <xdr:cNvPr id="57" name="Rectángulo: esquinas redondeadas 56">
          <a:extLst>
            <a:ext uri="{FF2B5EF4-FFF2-40B4-BE49-F238E27FC236}">
              <a16:creationId xmlns:a16="http://schemas.microsoft.com/office/drawing/2014/main" id="{00000000-0008-0000-0400-000039000000}"/>
            </a:ext>
          </a:extLst>
        </xdr:cNvPr>
        <xdr:cNvSpPr/>
      </xdr:nvSpPr>
      <xdr:spPr>
        <a:xfrm>
          <a:off x="713105" y="3442335"/>
          <a:ext cx="7664450" cy="82740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000">
              <a:solidFill>
                <a:schemeClr val="lt1"/>
              </a:solidFill>
              <a:effectLst/>
              <a:latin typeface="Arial" panose="020B0604020202020204" pitchFamily="7" charset="0"/>
              <a:ea typeface="+mn-ea"/>
              <a:cs typeface="Arial" panose="020B0604020202020204" pitchFamily="7" charset="0"/>
            </a:rPr>
            <a:t>Carencia de herramientas para la ejecución de acciones en materia archivística, como lo determina la ley general de archivos, como lo son la falta de estructura para acomodo de cajas, equipo de cómputo para su preservación digital, cajas para resguarda de la documentación archivística, inmueble propio del ayuntamiento con servicios básicos para la ubicación precisa de la dirección general de archivo municipal.  </a:t>
          </a:r>
        </a:p>
        <a:p>
          <a:pPr algn="ctr"/>
          <a:r>
            <a:rPr lang="es-MX" sz="1000" baseline="0">
              <a:latin typeface="Arial" panose="020B0604020202020204" pitchFamily="7" charset="0"/>
              <a:cs typeface="Arial" panose="020B0604020202020204" pitchFamily="7" charset="0"/>
            </a:rPr>
            <a:t> </a:t>
          </a:r>
          <a:endParaRPr lang="es-MX" sz="1000">
            <a:latin typeface="Arial" panose="020B0604020202020204" pitchFamily="7" charset="0"/>
            <a:cs typeface="Arial" panose="020B0604020202020204" pitchFamily="7" charset="0"/>
          </a:endParaRP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00000000-0008-0000-0400-00003E000000}"/>
            </a:ext>
          </a:extLst>
        </xdr:cNvPr>
        <xdr:cNvSpPr/>
      </xdr:nvSpPr>
      <xdr:spPr>
        <a:xfrm>
          <a:off x="264795" y="1588135"/>
          <a:ext cx="2542540" cy="63944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000">
              <a:solidFill>
                <a:schemeClr val="lt1"/>
              </a:solidFill>
              <a:effectLst/>
              <a:latin typeface="Arial" panose="020B0604020202020204" pitchFamily="7" charset="0"/>
              <a:ea typeface="+mn-ea"/>
              <a:cs typeface="Arial" panose="020B0604020202020204" pitchFamily="7" charset="0"/>
            </a:rPr>
            <a:t>Mal acomodo de las cajas de archivo.</a:t>
          </a:r>
        </a:p>
        <a:p>
          <a:pPr algn="ctr"/>
          <a:endParaRPr lang="es-MX" sz="8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00000000-0008-0000-0400-000046000000}"/>
            </a:ext>
          </a:extLst>
        </xdr:cNvPr>
        <xdr:cNvSpPr/>
      </xdr:nvSpPr>
      <xdr:spPr>
        <a:xfrm>
          <a:off x="9086215" y="3898900"/>
          <a:ext cx="1788795"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7" charset="0"/>
              <a:cs typeface="Arial" panose="020B0604020202020204" pitchFamily="7" charset="0"/>
            </a:rPr>
            <a:t>PROBLEMA</a:t>
          </a:r>
          <a:r>
            <a:rPr lang="es-MX" sz="1100" baseline="0">
              <a:solidFill>
                <a:sysClr val="windowText" lastClr="000000"/>
              </a:solidFill>
              <a:latin typeface="Arial" panose="020B0604020202020204" pitchFamily="7" charset="0"/>
              <a:cs typeface="Arial" panose="020B0604020202020204" pitchFamily="7" charset="0"/>
            </a:rPr>
            <a:t> CENTRAL</a:t>
          </a:r>
          <a:endParaRPr lang="es-MX" sz="11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00000000-0008-0000-0400-000047000000}"/>
            </a:ext>
          </a:extLst>
        </xdr:cNvPr>
        <xdr:cNvSpPr/>
      </xdr:nvSpPr>
      <xdr:spPr>
        <a:xfrm>
          <a:off x="9731375" y="4404995"/>
          <a:ext cx="295910" cy="212534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7" charset="0"/>
              <a:cs typeface="Arial" panose="020B0604020202020204" pitchFamily="7"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00000000-0008-0000-0400-00005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42424" b="48316"/>
        <a:stretch>
          <a:fillRect/>
        </a:stretch>
      </xdr:blipFill>
      <xdr:spPr>
        <a:xfrm>
          <a:off x="0" y="6544945"/>
          <a:ext cx="8642985" cy="438150"/>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00000000-0008-0000-0400-00005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6298" b="13385"/>
        <a:stretch>
          <a:fillRect/>
        </a:stretch>
      </xdr:blipFill>
      <xdr:spPr>
        <a:xfrm>
          <a:off x="203835" y="100330"/>
          <a:ext cx="655955" cy="537845"/>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00000000-0008-0000-0400-00005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a:fillRect/>
        </a:stretch>
      </xdr:blipFill>
      <xdr:spPr>
        <a:xfrm>
          <a:off x="8570595" y="190500"/>
          <a:ext cx="2226310" cy="335915"/>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00000000-0008-0000-0400-000010000000}"/>
            </a:ext>
          </a:extLst>
        </xdr:cNvPr>
        <xdr:cNvSpPr/>
      </xdr:nvSpPr>
      <xdr:spPr>
        <a:xfrm>
          <a:off x="244475" y="2726055"/>
          <a:ext cx="2542540" cy="63944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000">
              <a:solidFill>
                <a:schemeClr val="lt1"/>
              </a:solidFill>
              <a:effectLst/>
              <a:latin typeface="Arial" panose="020B0604020202020204" pitchFamily="7" charset="0"/>
              <a:ea typeface="+mn-ea"/>
              <a:cs typeface="Arial" panose="020B0604020202020204" pitchFamily="7" charset="0"/>
            </a:rPr>
            <a:t>Deterioro de los documentos que se albergan.</a:t>
          </a:r>
        </a:p>
        <a:p>
          <a:pPr algn="ctr"/>
          <a:endParaRPr lang="es-MX" sz="8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00000000-0008-0000-0400-000011000000}"/>
            </a:ext>
          </a:extLst>
        </xdr:cNvPr>
        <xdr:cNvSpPr/>
      </xdr:nvSpPr>
      <xdr:spPr>
        <a:xfrm>
          <a:off x="3234690" y="1557020"/>
          <a:ext cx="2548890" cy="63944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100">
              <a:solidFill>
                <a:schemeClr val="lt1"/>
              </a:solidFill>
              <a:effectLst/>
              <a:latin typeface="+mn-lt"/>
              <a:ea typeface="+mn-ea"/>
              <a:cs typeface="+mn-cs"/>
            </a:rPr>
            <a:t>Incumplimiento a los lineamientos de la Ley General de Archivos para </a:t>
          </a:r>
          <a:r>
            <a:rPr lang="es-MX" sz="1000">
              <a:solidFill>
                <a:schemeClr val="lt1"/>
              </a:solidFill>
              <a:effectLst/>
              <a:latin typeface="Arial" panose="020B0604020202020204" pitchFamily="7" charset="0"/>
              <a:ea typeface="+mn-ea"/>
              <a:cs typeface="Arial" panose="020B0604020202020204" pitchFamily="7" charset="0"/>
            </a:rPr>
            <a:t>el</a:t>
          </a:r>
          <a:r>
            <a:rPr lang="es-MX" sz="1100">
              <a:solidFill>
                <a:schemeClr val="lt1"/>
              </a:solidFill>
              <a:effectLst/>
              <a:latin typeface="+mn-lt"/>
              <a:ea typeface="+mn-ea"/>
              <a:cs typeface="+mn-cs"/>
            </a:rPr>
            <a:t> Estado de Hidalgo.</a:t>
          </a:r>
        </a:p>
        <a:p>
          <a:pPr algn="ct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00000000-0008-0000-0400-000012000000}"/>
            </a:ext>
          </a:extLst>
        </xdr:cNvPr>
        <xdr:cNvSpPr/>
      </xdr:nvSpPr>
      <xdr:spPr>
        <a:xfrm>
          <a:off x="3188335" y="2675890"/>
          <a:ext cx="2548890" cy="63944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000">
              <a:solidFill>
                <a:schemeClr val="lt1"/>
              </a:solidFill>
              <a:effectLst/>
              <a:latin typeface="Arial" panose="020B0604020202020204" pitchFamily="7" charset="0"/>
              <a:ea typeface="+mn-ea"/>
              <a:cs typeface="Arial" panose="020B0604020202020204" pitchFamily="7" charset="0"/>
            </a:rPr>
            <a:t>Desconocimiento sobre la información y archivos que se tienen en resguardo.</a:t>
          </a:r>
        </a:p>
        <a:p>
          <a:pPr algn="ctr"/>
          <a:endParaRPr lang="es-MX" sz="8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0000000-0008-0000-0400-000013000000}"/>
            </a:ext>
          </a:extLst>
        </xdr:cNvPr>
        <xdr:cNvSpPr/>
      </xdr:nvSpPr>
      <xdr:spPr>
        <a:xfrm>
          <a:off x="6113145" y="1557655"/>
          <a:ext cx="2545715" cy="63944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100">
              <a:solidFill>
                <a:schemeClr val="lt1"/>
              </a:solidFill>
              <a:effectLst/>
              <a:latin typeface="+mn-lt"/>
              <a:ea typeface="+mn-ea"/>
              <a:cs typeface="+mn-cs"/>
            </a:rPr>
            <a:t>Demora en la realización de los cuadros de clasificación archivística.</a:t>
          </a:r>
        </a:p>
        <a:p>
          <a:pPr algn="ct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00000000-0008-0000-0400-000014000000}"/>
            </a:ext>
          </a:extLst>
        </xdr:cNvPr>
        <xdr:cNvSpPr/>
      </xdr:nvSpPr>
      <xdr:spPr>
        <a:xfrm>
          <a:off x="6202045" y="2637790"/>
          <a:ext cx="2545080" cy="63944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000">
              <a:solidFill>
                <a:schemeClr val="lt1"/>
              </a:solidFill>
              <a:effectLst/>
              <a:latin typeface="Arial" panose="020B0604020202020204" pitchFamily="7" charset="0"/>
              <a:ea typeface="+mn-ea"/>
              <a:cs typeface="Arial" panose="020B0604020202020204" pitchFamily="7" charset="0"/>
            </a:rPr>
            <a:t>Procedimientos lentos.  </a:t>
          </a:r>
        </a:p>
        <a:p>
          <a:pPr algn="ctr"/>
          <a:endParaRPr lang="es-MX" sz="8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0000000-0008-0000-0400-000016000000}"/>
            </a:ext>
          </a:extLst>
        </xdr:cNvPr>
        <xdr:cNvSpPr/>
      </xdr:nvSpPr>
      <xdr:spPr>
        <a:xfrm>
          <a:off x="208915" y="4492625"/>
          <a:ext cx="2542540" cy="63944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000">
              <a:solidFill>
                <a:schemeClr val="lt1"/>
              </a:solidFill>
              <a:effectLst/>
              <a:latin typeface="Arial" panose="020B0604020202020204" pitchFamily="7" charset="0"/>
              <a:ea typeface="+mn-ea"/>
              <a:cs typeface="Arial" panose="020B0604020202020204" pitchFamily="7" charset="0"/>
            </a:rPr>
            <a:t>Insuficiencia mobiliaria y de equipo.</a:t>
          </a:r>
        </a:p>
        <a:p>
          <a:pPr algn="ctr"/>
          <a:endParaRPr lang="es-MX" sz="8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23" name="Rectángulo 22">
          <a:extLst>
            <a:ext uri="{FF2B5EF4-FFF2-40B4-BE49-F238E27FC236}">
              <a16:creationId xmlns:a16="http://schemas.microsoft.com/office/drawing/2014/main" id="{00000000-0008-0000-0400-000017000000}"/>
            </a:ext>
          </a:extLst>
        </xdr:cNvPr>
        <xdr:cNvSpPr/>
      </xdr:nvSpPr>
      <xdr:spPr>
        <a:xfrm>
          <a:off x="236220" y="5418455"/>
          <a:ext cx="2542540" cy="63944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100">
              <a:solidFill>
                <a:schemeClr val="lt1"/>
              </a:solidFill>
              <a:effectLst/>
              <a:latin typeface="+mn-lt"/>
              <a:ea typeface="+mn-ea"/>
              <a:cs typeface="+mn-cs"/>
            </a:rPr>
            <a:t>No se cuenta con el equipo y mobiliario necesario para la realización de las actividades prioritarias del área.</a:t>
          </a:r>
        </a:p>
        <a:p>
          <a:pPr algn="ct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00000000-0008-0000-0400-000018000000}"/>
            </a:ext>
          </a:extLst>
        </xdr:cNvPr>
        <xdr:cNvSpPr/>
      </xdr:nvSpPr>
      <xdr:spPr>
        <a:xfrm>
          <a:off x="3181350" y="4457065"/>
          <a:ext cx="2549525" cy="63944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100">
              <a:solidFill>
                <a:schemeClr val="lt1"/>
              </a:solidFill>
              <a:effectLst/>
              <a:latin typeface="+mn-lt"/>
              <a:ea typeface="+mn-ea"/>
              <a:cs typeface="+mn-cs"/>
            </a:rPr>
            <a:t>No se cuenta con cuadros de clasificación ni de consulta archivística.</a:t>
          </a:r>
        </a:p>
        <a:p>
          <a:pPr algn="ct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25" name="Rectángulo 24">
          <a:extLst>
            <a:ext uri="{FF2B5EF4-FFF2-40B4-BE49-F238E27FC236}">
              <a16:creationId xmlns:a16="http://schemas.microsoft.com/office/drawing/2014/main" id="{00000000-0008-0000-0400-000019000000}"/>
            </a:ext>
          </a:extLst>
        </xdr:cNvPr>
        <xdr:cNvSpPr/>
      </xdr:nvSpPr>
      <xdr:spPr>
        <a:xfrm>
          <a:off x="3234055" y="5485130"/>
          <a:ext cx="2548890" cy="64008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100">
              <a:solidFill>
                <a:schemeClr val="lt1"/>
              </a:solidFill>
              <a:effectLst/>
              <a:latin typeface="+mn-lt"/>
              <a:ea typeface="+mn-ea"/>
              <a:cs typeface="+mn-cs"/>
            </a:rPr>
            <a:t>No se tiene respaldo de información, ni base de datos de la documentación </a:t>
          </a:r>
          <a:r>
            <a:rPr lang="es-MX" sz="1000">
              <a:solidFill>
                <a:schemeClr val="lt1"/>
              </a:solidFill>
              <a:effectLst/>
              <a:latin typeface="Arial" panose="020B0604020202020204" pitchFamily="7" charset="0"/>
              <a:ea typeface="+mn-ea"/>
              <a:cs typeface="Arial" panose="020B0604020202020204" pitchFamily="7" charset="0"/>
            </a:rPr>
            <a:t>con</a:t>
          </a:r>
          <a:r>
            <a:rPr lang="es-MX" sz="1100">
              <a:solidFill>
                <a:schemeClr val="lt1"/>
              </a:solidFill>
              <a:effectLst/>
              <a:latin typeface="+mn-lt"/>
              <a:ea typeface="+mn-ea"/>
              <a:cs typeface="+mn-cs"/>
            </a:rPr>
            <a:t> la que se cuenta.</a:t>
          </a:r>
        </a:p>
        <a:p>
          <a:pPr algn="ct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8</xdr:col>
      <xdr:colOff>218383</xdr:colOff>
      <xdr:row>2</xdr:row>
      <xdr:rowOff>3356831</xdr:rowOff>
    </xdr:from>
    <xdr:to>
      <xdr:col>10</xdr:col>
      <xdr:colOff>242875</xdr:colOff>
      <xdr:row>2</xdr:row>
      <xdr:rowOff>3996366</xdr:rowOff>
    </xdr:to>
    <xdr:sp macro="" textlink="">
      <xdr:nvSpPr>
        <xdr:cNvPr id="26" name="Rectángulo 25">
          <a:extLst>
            <a:ext uri="{FF2B5EF4-FFF2-40B4-BE49-F238E27FC236}">
              <a16:creationId xmlns:a16="http://schemas.microsoft.com/office/drawing/2014/main" id="{00000000-0008-0000-0400-00001A000000}"/>
            </a:ext>
          </a:extLst>
        </xdr:cNvPr>
        <xdr:cNvSpPr/>
      </xdr:nvSpPr>
      <xdr:spPr>
        <a:xfrm>
          <a:off x="6129655" y="4404360"/>
          <a:ext cx="2545715" cy="63944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000">
              <a:solidFill>
                <a:schemeClr val="lt1"/>
              </a:solidFill>
              <a:effectLst/>
              <a:latin typeface="Arial" panose="020B0604020202020204" pitchFamily="7" charset="0"/>
              <a:ea typeface="+mn-ea"/>
              <a:cs typeface="Arial" panose="020B0604020202020204" pitchFamily="7" charset="0"/>
            </a:rPr>
            <a:t>No se cuenta con capacitación para el personal.</a:t>
          </a:r>
        </a:p>
        <a:p>
          <a:pPr algn="ctr"/>
          <a:endParaRPr lang="es-MX" sz="8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27" name="Rectángulo 26">
          <a:extLst>
            <a:ext uri="{FF2B5EF4-FFF2-40B4-BE49-F238E27FC236}">
              <a16:creationId xmlns:a16="http://schemas.microsoft.com/office/drawing/2014/main" id="{00000000-0008-0000-0400-00001B000000}"/>
            </a:ext>
          </a:extLst>
        </xdr:cNvPr>
        <xdr:cNvSpPr/>
      </xdr:nvSpPr>
      <xdr:spPr>
        <a:xfrm>
          <a:off x="6262370" y="5497830"/>
          <a:ext cx="2545715" cy="63944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100">
              <a:solidFill>
                <a:schemeClr val="lt1"/>
              </a:solidFill>
              <a:effectLst/>
              <a:latin typeface="+mn-lt"/>
              <a:ea typeface="+mn-ea"/>
              <a:cs typeface="+mn-cs"/>
            </a:rPr>
            <a:t>No se cuenta con capacitación sobre los procesos.</a:t>
          </a:r>
        </a:p>
        <a:p>
          <a:pPr algn="ct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6461760" y="89535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00000000-0008-0000-0500-000043000000}"/>
            </a:ext>
          </a:extLst>
        </xdr:cNvPr>
        <xdr:cNvSpPr/>
      </xdr:nvSpPr>
      <xdr:spPr>
        <a:xfrm>
          <a:off x="9142730" y="1715770"/>
          <a:ext cx="276225" cy="144716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7" charset="0"/>
              <a:cs typeface="Arial" panose="020B0604020202020204" pitchFamily="7" charset="0"/>
            </a:rPr>
            <a:t>FINES</a:t>
          </a:r>
        </a:p>
      </xdr:txBody>
    </xdr:sp>
    <xdr:clientData/>
  </xdr:twoCellAnchor>
  <xdr:twoCellAnchor>
    <xdr:from>
      <xdr:col>0</xdr:col>
      <xdr:colOff>541724</xdr:colOff>
      <xdr:row>6</xdr:row>
      <xdr:rowOff>134470</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00000000-0008-0000-0500-000045000000}"/>
            </a:ext>
          </a:extLst>
        </xdr:cNvPr>
        <xdr:cNvSpPr/>
      </xdr:nvSpPr>
      <xdr:spPr>
        <a:xfrm>
          <a:off x="541655" y="1677035"/>
          <a:ext cx="2018030" cy="76517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chemeClr val="lt1"/>
              </a:solidFill>
              <a:effectLst/>
              <a:latin typeface="+mn-lt"/>
              <a:ea typeface="+mn-ea"/>
              <a:cs typeface="+mn-cs"/>
            </a:rPr>
            <a:t>Cumplir con las disposiciones legales en materia de archivo </a:t>
          </a: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0</xdr:col>
      <xdr:colOff>440311</xdr:colOff>
      <xdr:row>17</xdr:row>
      <xdr:rowOff>26894</xdr:rowOff>
    </xdr:from>
    <xdr:to>
      <xdr:col>11</xdr:col>
      <xdr:colOff>513430</xdr:colOff>
      <xdr:row>21</xdr:row>
      <xdr:rowOff>98611</xdr:rowOff>
    </xdr:to>
    <xdr:sp macro="" textlink="">
      <xdr:nvSpPr>
        <xdr:cNvPr id="73" name="Rectángulo: esquinas redondeadas 72">
          <a:extLst>
            <a:ext uri="{FF2B5EF4-FFF2-40B4-BE49-F238E27FC236}">
              <a16:creationId xmlns:a16="http://schemas.microsoft.com/office/drawing/2014/main" id="{00000000-0008-0000-0500-000049000000}"/>
            </a:ext>
          </a:extLst>
        </xdr:cNvPr>
        <xdr:cNvSpPr/>
      </xdr:nvSpPr>
      <xdr:spPr>
        <a:xfrm>
          <a:off x="440055" y="3350895"/>
          <a:ext cx="7648575" cy="71945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eaLnBrk="1" fontAlgn="auto" latinLnBrk="0" hangingPunct="1"/>
          <a:r>
            <a:rPr lang="es-MX" sz="1000">
              <a:solidFill>
                <a:schemeClr val="lt1"/>
              </a:solidFill>
              <a:effectLst/>
              <a:latin typeface="Arial" panose="020B0604020202020204" pitchFamily="7" charset="0"/>
              <a:ea typeface="+mn-ea"/>
              <a:cs typeface="Arial" panose="020B0604020202020204" pitchFamily="7" charset="0"/>
            </a:rPr>
            <a:t>Garantizar la gestión eficiente y transparente de los archivos municipales, cumpliendo con las disposiciones legales vigentes, para propiciar el ejercicio del derecho al acceso a la información pública, asegurar la rendición de cuentas y promover una cultura de transparencia y documentación en la administración municipal, a través de la coordinación y supervisión de los procesos archivísticos, la difusión de la información y la sensibilización de los servidores públicos, con el fin de mejorar la eficiencia administrativa.</a:t>
          </a:r>
          <a:endParaRPr lang="es-MX" sz="800">
            <a:effectLst/>
            <a:latin typeface="Arial" panose="020B0604020202020204" pitchFamily="7" charset="0"/>
            <a:cs typeface="Arial" panose="020B0604020202020204" pitchFamily="7"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00000000-0008-0000-0500-000056000000}"/>
            </a:ext>
          </a:extLst>
        </xdr:cNvPr>
        <xdr:cNvSpPr/>
      </xdr:nvSpPr>
      <xdr:spPr>
        <a:xfrm>
          <a:off x="8616315" y="3563620"/>
          <a:ext cx="1337310" cy="34353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7" charset="0"/>
              <a:cs typeface="Arial" panose="020B0604020202020204" pitchFamily="7"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00000000-0008-0000-0500-000057000000}"/>
            </a:ext>
          </a:extLst>
        </xdr:cNvPr>
        <xdr:cNvSpPr/>
      </xdr:nvSpPr>
      <xdr:spPr>
        <a:xfrm>
          <a:off x="9166860" y="4172585"/>
          <a:ext cx="280035" cy="142811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7" charset="0"/>
              <a:cs typeface="Arial" panose="020B0604020202020204" pitchFamily="7"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00000000-0008-0000-0500-00006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42424" b="48316"/>
        <a:stretch>
          <a:fillRect/>
        </a:stretch>
      </xdr:blipFill>
      <xdr:spPr>
        <a:xfrm>
          <a:off x="609600" y="6329045"/>
          <a:ext cx="8690610"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00000000-0008-0000-0500-00006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6298" b="13385"/>
        <a:stretch>
          <a:fillRect/>
        </a:stretch>
      </xdr:blipFill>
      <xdr:spPr>
        <a:xfrm>
          <a:off x="294640" y="66675"/>
          <a:ext cx="569595"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00000000-0008-0000-0500-00006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a:fillRect/>
        </a:stretch>
      </xdr:blipFill>
      <xdr:spPr>
        <a:xfrm>
          <a:off x="8139430" y="114935"/>
          <a:ext cx="1956435" cy="294640"/>
        </a:xfrm>
        <a:prstGeom prst="rect">
          <a:avLst/>
        </a:prstGeom>
      </xdr:spPr>
    </xdr:pic>
    <xdr:clientData/>
  </xdr:twoCellAnchor>
  <xdr:twoCellAnchor>
    <xdr:from>
      <xdr:col>0</xdr:col>
      <xdr:colOff>571500</xdr:colOff>
      <xdr:row>12</xdr:row>
      <xdr:rowOff>44824</xdr:rowOff>
    </xdr:from>
    <xdr:to>
      <xdr:col>4</xdr:col>
      <xdr:colOff>386323</xdr:colOff>
      <xdr:row>16</xdr:row>
      <xdr:rowOff>140073</xdr:rowOff>
    </xdr:to>
    <xdr:sp macro="" textlink="">
      <xdr:nvSpPr>
        <xdr:cNvPr id="48" name="Rectángulo 47">
          <a:extLst>
            <a:ext uri="{FF2B5EF4-FFF2-40B4-BE49-F238E27FC236}">
              <a16:creationId xmlns:a16="http://schemas.microsoft.com/office/drawing/2014/main" id="{00000000-0008-0000-0500-000030000000}"/>
            </a:ext>
          </a:extLst>
        </xdr:cNvPr>
        <xdr:cNvSpPr/>
      </xdr:nvSpPr>
      <xdr:spPr>
        <a:xfrm>
          <a:off x="571500" y="2559050"/>
          <a:ext cx="2018030" cy="74295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100">
              <a:solidFill>
                <a:schemeClr val="lt1"/>
              </a:solidFill>
              <a:effectLst/>
              <a:latin typeface="+mn-lt"/>
              <a:ea typeface="+mn-ea"/>
              <a:cs typeface="+mn-cs"/>
            </a:rPr>
            <a:t>Coordinar y supervisar los procesos archivísticos para garantizar el resguardo y la conservación de los documentos.</a:t>
          </a:r>
          <a:endParaRPr lang="es-MX" sz="1000">
            <a:effectLst/>
          </a:endParaRPr>
        </a:p>
        <a:p>
          <a:pPr algn="ct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5</xdr:col>
      <xdr:colOff>851647</xdr:colOff>
      <xdr:row>5</xdr:row>
      <xdr:rowOff>134471</xdr:rowOff>
    </xdr:from>
    <xdr:to>
      <xdr:col>8</xdr:col>
      <xdr:colOff>127947</xdr:colOff>
      <xdr:row>11</xdr:row>
      <xdr:rowOff>96371</xdr:rowOff>
    </xdr:to>
    <xdr:sp macro="" textlink="">
      <xdr:nvSpPr>
        <xdr:cNvPr id="49" name="Rectángulo 48">
          <a:extLst>
            <a:ext uri="{FF2B5EF4-FFF2-40B4-BE49-F238E27FC236}">
              <a16:creationId xmlns:a16="http://schemas.microsoft.com/office/drawing/2014/main" id="{00000000-0008-0000-0500-000031000000}"/>
            </a:ext>
          </a:extLst>
        </xdr:cNvPr>
        <xdr:cNvSpPr/>
      </xdr:nvSpPr>
      <xdr:spPr>
        <a:xfrm>
          <a:off x="3529853" y="1501589"/>
          <a:ext cx="1976918" cy="903194"/>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000">
              <a:solidFill>
                <a:schemeClr val="lt1"/>
              </a:solidFill>
              <a:effectLst/>
              <a:latin typeface="Arial" panose="020B0604020202020204" pitchFamily="7" charset="0"/>
              <a:ea typeface="+mn-ea"/>
              <a:cs typeface="Arial" panose="020B0604020202020204" pitchFamily="7" charset="0"/>
            </a:rPr>
            <a:t>Fomentar la integración adecuada de los documentos de archivo en expedientes y evitar la acumulación documental innecesaria.</a:t>
          </a:r>
          <a:endParaRPr lang="es-MX" sz="1000">
            <a:effectLst/>
            <a:latin typeface="Arial" panose="020B0604020202020204" pitchFamily="7" charset="0"/>
            <a:cs typeface="Arial" panose="020B0604020202020204" pitchFamily="7" charset="0"/>
          </a:endParaRPr>
        </a:p>
        <a:p>
          <a:pPr algn="ct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5</xdr:col>
      <xdr:colOff>790495</xdr:colOff>
      <xdr:row>12</xdr:row>
      <xdr:rowOff>44825</xdr:rowOff>
    </xdr:from>
    <xdr:to>
      <xdr:col>8</xdr:col>
      <xdr:colOff>123465</xdr:colOff>
      <xdr:row>16</xdr:row>
      <xdr:rowOff>114299</xdr:rowOff>
    </xdr:to>
    <xdr:sp macro="" textlink="">
      <xdr:nvSpPr>
        <xdr:cNvPr id="50" name="Rectángulo 49">
          <a:extLst>
            <a:ext uri="{FF2B5EF4-FFF2-40B4-BE49-F238E27FC236}">
              <a16:creationId xmlns:a16="http://schemas.microsoft.com/office/drawing/2014/main" id="{00000000-0008-0000-0500-000032000000}"/>
            </a:ext>
          </a:extLst>
        </xdr:cNvPr>
        <xdr:cNvSpPr/>
      </xdr:nvSpPr>
      <xdr:spPr>
        <a:xfrm>
          <a:off x="3450590" y="2559050"/>
          <a:ext cx="2025650" cy="71691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chemeClr val="lt1"/>
              </a:solidFill>
              <a:effectLst/>
              <a:latin typeface="+mn-lt"/>
              <a:ea typeface="+mn-ea"/>
              <a:cs typeface="+mn-cs"/>
            </a:rPr>
            <a:t>Implementar la realización de los cuadros</a:t>
          </a:r>
          <a:r>
            <a:rPr lang="es-MX" sz="1100" baseline="0">
              <a:solidFill>
                <a:schemeClr val="lt1"/>
              </a:solidFill>
              <a:effectLst/>
              <a:latin typeface="+mn-lt"/>
              <a:ea typeface="+mn-ea"/>
              <a:cs typeface="+mn-cs"/>
            </a:rPr>
            <a:t> de clasificación archivistica.</a:t>
          </a: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9</xdr:col>
      <xdr:colOff>95730</xdr:colOff>
      <xdr:row>6</xdr:row>
      <xdr:rowOff>134470</xdr:rowOff>
    </xdr:from>
    <xdr:to>
      <xdr:col>11</xdr:col>
      <xdr:colOff>437230</xdr:colOff>
      <xdr:row>11</xdr:row>
      <xdr:rowOff>103094</xdr:rowOff>
    </xdr:to>
    <xdr:sp macro="" textlink="">
      <xdr:nvSpPr>
        <xdr:cNvPr id="51" name="Rectángulo 50">
          <a:extLst>
            <a:ext uri="{FF2B5EF4-FFF2-40B4-BE49-F238E27FC236}">
              <a16:creationId xmlns:a16="http://schemas.microsoft.com/office/drawing/2014/main" id="{00000000-0008-0000-0500-000033000000}"/>
            </a:ext>
          </a:extLst>
        </xdr:cNvPr>
        <xdr:cNvSpPr/>
      </xdr:nvSpPr>
      <xdr:spPr>
        <a:xfrm>
          <a:off x="5988050" y="1677035"/>
          <a:ext cx="2024380" cy="77851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100">
              <a:solidFill>
                <a:schemeClr val="lt1"/>
              </a:solidFill>
              <a:effectLst/>
              <a:latin typeface="+mn-lt"/>
              <a:ea typeface="+mn-ea"/>
              <a:cs typeface="+mn-cs"/>
            </a:rPr>
            <a:t>Cumplir </a:t>
          </a:r>
          <a:r>
            <a:rPr lang="es-MX" sz="1000">
              <a:solidFill>
                <a:schemeClr val="lt1"/>
              </a:solidFill>
              <a:effectLst/>
              <a:latin typeface="Arial" panose="020B0604020202020204" pitchFamily="7" charset="0"/>
              <a:ea typeface="+mn-ea"/>
              <a:cs typeface="Arial" panose="020B0604020202020204" pitchFamily="7" charset="0"/>
            </a:rPr>
            <a:t>con</a:t>
          </a:r>
          <a:r>
            <a:rPr lang="es-MX" sz="1100">
              <a:solidFill>
                <a:schemeClr val="lt1"/>
              </a:solidFill>
              <a:effectLst/>
              <a:latin typeface="+mn-lt"/>
              <a:ea typeface="+mn-ea"/>
              <a:cs typeface="+mn-cs"/>
            </a:rPr>
            <a:t> las disposiciones legales en materia de acceso a la información pública.</a:t>
          </a:r>
          <a:endParaRPr lang="es-MX" sz="1000">
            <a:effectLst/>
          </a:endParaRPr>
        </a:p>
        <a:p>
          <a:pPr algn="ct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9</xdr:col>
      <xdr:colOff>113660</xdr:colOff>
      <xdr:row>12</xdr:row>
      <xdr:rowOff>8965</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00000000-0008-0000-0500-000034000000}"/>
            </a:ext>
          </a:extLst>
        </xdr:cNvPr>
        <xdr:cNvSpPr/>
      </xdr:nvSpPr>
      <xdr:spPr>
        <a:xfrm>
          <a:off x="6005830" y="2523490"/>
          <a:ext cx="2024380" cy="74803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100">
              <a:solidFill>
                <a:schemeClr val="lt1"/>
              </a:solidFill>
              <a:effectLst/>
              <a:latin typeface="+mn-lt"/>
              <a:ea typeface="+mn-ea"/>
              <a:cs typeface="+mn-cs"/>
            </a:rPr>
            <a:t>Propiciar el ejercicio del derecho al acceso a la información pública y la transparencia.</a:t>
          </a:r>
          <a:endParaRPr lang="es-MX" sz="1000">
            <a:effectLst/>
          </a:endParaRPr>
        </a:p>
        <a:p>
          <a:pPr algn="ct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00000000-0008-0000-0500-000035000000}"/>
            </a:ext>
          </a:extLst>
        </xdr:cNvPr>
        <xdr:cNvSpPr/>
      </xdr:nvSpPr>
      <xdr:spPr>
        <a:xfrm>
          <a:off x="555625" y="4162425"/>
          <a:ext cx="2018030" cy="64262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baseline="0">
              <a:solidFill>
                <a:schemeClr val="lt1"/>
              </a:solidFill>
              <a:effectLst/>
              <a:latin typeface="+mn-lt"/>
              <a:ea typeface="+mn-ea"/>
              <a:cs typeface="+mn-cs"/>
            </a:rPr>
            <a:t>Realizar lo pertinente en cuanto a documentos de clasificación y consulta archivistica. </a:t>
          </a: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0</xdr:col>
      <xdr:colOff>592792</xdr:colOff>
      <xdr:row>27</xdr:row>
      <xdr:rowOff>72277</xdr:rowOff>
    </xdr:from>
    <xdr:to>
      <xdr:col>4</xdr:col>
      <xdr:colOff>407615</xdr:colOff>
      <xdr:row>32</xdr:row>
      <xdr:rowOff>35859</xdr:rowOff>
    </xdr:to>
    <xdr:sp macro="" textlink="">
      <xdr:nvSpPr>
        <xdr:cNvPr id="54" name="Rectángulo 53">
          <a:extLst>
            <a:ext uri="{FF2B5EF4-FFF2-40B4-BE49-F238E27FC236}">
              <a16:creationId xmlns:a16="http://schemas.microsoft.com/office/drawing/2014/main" id="{00000000-0008-0000-0500-000036000000}"/>
            </a:ext>
          </a:extLst>
        </xdr:cNvPr>
        <xdr:cNvSpPr/>
      </xdr:nvSpPr>
      <xdr:spPr>
        <a:xfrm>
          <a:off x="592455" y="5015230"/>
          <a:ext cx="2018030" cy="77343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chemeClr val="lt1"/>
              </a:solidFill>
              <a:effectLst/>
              <a:latin typeface="+mn-lt"/>
              <a:ea typeface="+mn-ea"/>
              <a:cs typeface="+mn-cs"/>
            </a:rPr>
            <a:t>Contar</a:t>
          </a:r>
          <a:r>
            <a:rPr lang="es-MX" sz="1100" baseline="0">
              <a:solidFill>
                <a:schemeClr val="lt1"/>
              </a:solidFill>
              <a:effectLst/>
              <a:latin typeface="+mn-lt"/>
              <a:ea typeface="+mn-ea"/>
              <a:cs typeface="+mn-cs"/>
            </a:rPr>
            <a:t> con un enlace de cada área generadora, para la revisión de la información pertinente.  </a:t>
          </a: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55" name="Rectángulo 54">
          <a:extLst>
            <a:ext uri="{FF2B5EF4-FFF2-40B4-BE49-F238E27FC236}">
              <a16:creationId xmlns:a16="http://schemas.microsoft.com/office/drawing/2014/main" id="{00000000-0008-0000-0500-000037000000}"/>
            </a:ext>
          </a:extLst>
        </xdr:cNvPr>
        <xdr:cNvSpPr/>
      </xdr:nvSpPr>
      <xdr:spPr>
        <a:xfrm>
          <a:off x="3446780" y="4169410"/>
          <a:ext cx="2025650" cy="64198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100">
              <a:solidFill>
                <a:schemeClr val="lt1"/>
              </a:solidFill>
              <a:effectLst/>
              <a:latin typeface="+mn-lt"/>
              <a:ea typeface="+mn-ea"/>
              <a:cs typeface="+mn-cs"/>
            </a:rPr>
            <a:t>Sensibilizar a los servidores públicos sobre la importancia de la documentación y la gestión archivística.</a:t>
          </a:r>
          <a:endParaRPr lang="es-MX" sz="1000">
            <a:effectLst/>
          </a:endParaRPr>
        </a:p>
        <a:p>
          <a:pPr algn="ct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5</xdr:col>
      <xdr:colOff>804583</xdr:colOff>
      <xdr:row>27</xdr:row>
      <xdr:rowOff>31376</xdr:rowOff>
    </xdr:from>
    <xdr:to>
      <xdr:col>8</xdr:col>
      <xdr:colOff>137553</xdr:colOff>
      <xdr:row>32</xdr:row>
      <xdr:rowOff>53788</xdr:rowOff>
    </xdr:to>
    <xdr:sp macro="" textlink="">
      <xdr:nvSpPr>
        <xdr:cNvPr id="56" name="Rectángulo 55">
          <a:extLst>
            <a:ext uri="{FF2B5EF4-FFF2-40B4-BE49-F238E27FC236}">
              <a16:creationId xmlns:a16="http://schemas.microsoft.com/office/drawing/2014/main" id="{00000000-0008-0000-0500-000038000000}"/>
            </a:ext>
          </a:extLst>
        </xdr:cNvPr>
        <xdr:cNvSpPr/>
      </xdr:nvSpPr>
      <xdr:spPr>
        <a:xfrm>
          <a:off x="3465195" y="4974590"/>
          <a:ext cx="2025015" cy="83185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100">
              <a:solidFill>
                <a:schemeClr val="lt1"/>
              </a:solidFill>
              <a:effectLst/>
              <a:latin typeface="+mn-lt"/>
              <a:ea typeface="+mn-ea"/>
              <a:cs typeface="+mn-cs"/>
            </a:rPr>
            <a:t>Coadyuvar a la descripción y clasificación de los documentos y expedientes generados.</a:t>
          </a:r>
          <a:endParaRPr lang="es-MX" sz="1000">
            <a:effectLst/>
          </a:endParaRPr>
        </a:p>
        <a:p>
          <a:pPr algn="ct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57" name="Rectángulo 56">
          <a:extLst>
            <a:ext uri="{FF2B5EF4-FFF2-40B4-BE49-F238E27FC236}">
              <a16:creationId xmlns:a16="http://schemas.microsoft.com/office/drawing/2014/main" id="{00000000-0008-0000-0500-000039000000}"/>
            </a:ext>
          </a:extLst>
        </xdr:cNvPr>
        <xdr:cNvSpPr/>
      </xdr:nvSpPr>
      <xdr:spPr>
        <a:xfrm>
          <a:off x="6002020" y="4164965"/>
          <a:ext cx="2024380" cy="64198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100" baseline="0">
              <a:solidFill>
                <a:schemeClr val="lt1"/>
              </a:solidFill>
              <a:effectLst/>
              <a:latin typeface="+mn-lt"/>
              <a:ea typeface="+mn-ea"/>
              <a:cs typeface="+mn-cs"/>
            </a:rPr>
            <a:t>Dar cumplimiento a lo establecido por transparencia y acceso a la información. </a:t>
          </a:r>
          <a:endParaRPr lang="es-MX" sz="1000">
            <a:effectLst/>
          </a:endParaRPr>
        </a:p>
        <a:p>
          <a:pPr algn="ct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9</xdr:col>
      <xdr:colOff>127748</xdr:colOff>
      <xdr:row>27</xdr:row>
      <xdr:rowOff>26894</xdr:rowOff>
    </xdr:from>
    <xdr:to>
      <xdr:col>11</xdr:col>
      <xdr:colOff>469248</xdr:colOff>
      <xdr:row>32</xdr:row>
      <xdr:rowOff>35859</xdr:rowOff>
    </xdr:to>
    <xdr:sp macro="" textlink="">
      <xdr:nvSpPr>
        <xdr:cNvPr id="58" name="Rectángulo 57">
          <a:extLst>
            <a:ext uri="{FF2B5EF4-FFF2-40B4-BE49-F238E27FC236}">
              <a16:creationId xmlns:a16="http://schemas.microsoft.com/office/drawing/2014/main" id="{00000000-0008-0000-0500-00003A000000}"/>
            </a:ext>
          </a:extLst>
        </xdr:cNvPr>
        <xdr:cNvSpPr/>
      </xdr:nvSpPr>
      <xdr:spPr>
        <a:xfrm>
          <a:off x="6020435" y="4970145"/>
          <a:ext cx="2023745" cy="81851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lang="es-MX" sz="1100">
              <a:solidFill>
                <a:schemeClr val="lt1"/>
              </a:solidFill>
              <a:effectLst/>
              <a:latin typeface="+mn-lt"/>
              <a:ea typeface="+mn-ea"/>
              <a:cs typeface="+mn-cs"/>
            </a:rPr>
            <a:t>Reportar de manera</a:t>
          </a:r>
          <a:r>
            <a:rPr lang="es-MX" sz="1100" baseline="0">
              <a:solidFill>
                <a:schemeClr val="lt1"/>
              </a:solidFill>
              <a:effectLst/>
              <a:latin typeface="+mn-lt"/>
              <a:ea typeface="+mn-ea"/>
              <a:cs typeface="+mn-cs"/>
            </a:rPr>
            <a:t> trimestral, semestral o anual según sea el caso la información solicitada en la plataforma de transparencia.  </a:t>
          </a:r>
          <a:endParaRPr lang="es-MX" sz="1000">
            <a:effectLst/>
          </a:endParaRPr>
        </a:p>
        <a:p>
          <a:pPr algn="ctr"/>
          <a:endParaRPr lang="es-MX" sz="1000">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1</xdr:col>
      <xdr:colOff>2962275</xdr:colOff>
      <xdr:row>26</xdr:row>
      <xdr:rowOff>45259</xdr:rowOff>
    </xdr:to>
    <xdr:pic>
      <xdr:nvPicPr>
        <xdr:cNvPr id="5" name="Imagen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42424" b="48316"/>
        <a:stretch>
          <a:fillRect/>
        </a:stretch>
      </xdr:blipFill>
      <xdr:spPr>
        <a:xfrm>
          <a:off x="0" y="11094720"/>
          <a:ext cx="6467475" cy="321310"/>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6298" b="13385"/>
        <a:stretch>
          <a:fillRect/>
        </a:stretch>
      </xdr:blipFill>
      <xdr:spPr>
        <a:xfrm>
          <a:off x="28575" y="0"/>
          <a:ext cx="342900" cy="279400"/>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a:fillRect/>
        </a:stretch>
      </xdr:blipFill>
      <xdr:spPr>
        <a:xfrm>
          <a:off x="5101590" y="48260"/>
          <a:ext cx="1346200" cy="1993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42424" b="48316"/>
        <a:stretch>
          <a:fillRect/>
        </a:stretch>
      </xdr:blipFill>
      <xdr:spPr>
        <a:xfrm>
          <a:off x="0" y="4435475"/>
          <a:ext cx="9098280" cy="481965"/>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6298" b="13385"/>
        <a:stretch>
          <a:fillRect/>
        </a:stretch>
      </xdr:blipFill>
      <xdr:spPr>
        <a:xfrm>
          <a:off x="322580" y="57785"/>
          <a:ext cx="342900" cy="280670"/>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a:fillRect/>
        </a:stretch>
      </xdr:blipFill>
      <xdr:spPr>
        <a:xfrm>
          <a:off x="7940675" y="59055"/>
          <a:ext cx="1346200" cy="2006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22</xdr:row>
      <xdr:rowOff>112058</xdr:rowOff>
    </xdr:from>
    <xdr:ext cx="2613675" cy="1271084"/>
    <xdr:grpSp>
      <xdr:nvGrpSpPr>
        <xdr:cNvPr id="56" name="Group 56">
          <a:extLst>
            <a:ext uri="{FF2B5EF4-FFF2-40B4-BE49-F238E27FC236}">
              <a16:creationId xmlns:a16="http://schemas.microsoft.com/office/drawing/2014/main" id="{00000000-0008-0000-0800-000038000000}"/>
            </a:ext>
          </a:extLst>
        </xdr:cNvPr>
        <xdr:cNvGrpSpPr/>
      </xdr:nvGrpSpPr>
      <xdr:grpSpPr>
        <a:xfrm>
          <a:off x="64531" y="19554264"/>
          <a:ext cx="2613675" cy="1271084"/>
          <a:chOff x="32194" y="-3463481"/>
          <a:chExt cx="1151255" cy="652145"/>
        </a:xfrm>
      </xdr:grpSpPr>
      <xdr:sp macro="" textlink="">
        <xdr:nvSpPr>
          <xdr:cNvPr id="57" name="Shape 57">
            <a:extLst>
              <a:ext uri="{FF2B5EF4-FFF2-40B4-BE49-F238E27FC236}">
                <a16:creationId xmlns:a16="http://schemas.microsoft.com/office/drawing/2014/main" id="{00000000-0008-0000-08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8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7" charset="0"/>
                <a:cs typeface="Arial" panose="020B0604020202020204" pitchFamily="7" charset="0"/>
              </a:rPr>
              <a:t>El</a:t>
            </a:r>
            <a:r>
              <a:rPr sz="1000" b="0" spc="-5">
                <a:latin typeface="Arial" panose="020B0604020202020204" pitchFamily="7" charset="0"/>
                <a:cs typeface="Arial" panose="020B0604020202020204" pitchFamily="7" charset="0"/>
              </a:rPr>
              <a:t>abor</a:t>
            </a:r>
            <a:r>
              <a:rPr sz="1000" b="0" spc="0">
                <a:latin typeface="Arial" panose="020B0604020202020204" pitchFamily="7" charset="0"/>
                <a:cs typeface="Arial" panose="020B0604020202020204" pitchFamily="7" charset="0"/>
              </a:rPr>
              <a:t>ó</a:t>
            </a:r>
          </a:p>
        </xdr:txBody>
      </xdr:sp>
      <xdr:sp macro="" textlink="">
        <xdr:nvSpPr>
          <xdr:cNvPr id="59" name="Textbox 59">
            <a:extLst>
              <a:ext uri="{FF2B5EF4-FFF2-40B4-BE49-F238E27FC236}">
                <a16:creationId xmlns:a16="http://schemas.microsoft.com/office/drawing/2014/main" id="{00000000-0008-0000-08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7" charset="0"/>
                <a:cs typeface="Arial" panose="020B0604020202020204" pitchFamily="7" charset="0"/>
              </a:rPr>
              <a:t>NOMBRE</a:t>
            </a:r>
            <a:r>
              <a:rPr lang="es-MX" sz="1000" b="0" spc="0" baseline="0">
                <a:latin typeface="Arial" panose="020B0604020202020204" pitchFamily="7" charset="0"/>
                <a:cs typeface="Arial" panose="020B0604020202020204" pitchFamily="7" charset="0"/>
              </a:rPr>
              <a:t> DEL DIRECTOR</a:t>
            </a:r>
          </a:p>
          <a:p>
            <a:pPr algn="ctr"/>
            <a:r>
              <a:rPr sz="1000" b="0" spc="-5">
                <a:latin typeface="Arial" panose="020B0604020202020204" pitchFamily="7" charset="0"/>
                <a:cs typeface="Arial" panose="020B0604020202020204" pitchFamily="7" charset="0"/>
              </a:rPr>
              <a:t>D</a:t>
            </a:r>
            <a:r>
              <a:rPr lang="es-MX" sz="1000" b="0" spc="0">
                <a:latin typeface="Arial" panose="020B0604020202020204" pitchFamily="7" charset="0"/>
                <a:cs typeface="Arial" panose="020B0604020202020204" pitchFamily="7" charset="0"/>
              </a:rPr>
              <a:t>IRECCION</a:t>
            </a:r>
            <a:endParaRPr sz="1000" b="0" spc="0">
              <a:latin typeface="Arial" panose="020B0604020202020204" pitchFamily="7" charset="0"/>
              <a:cs typeface="Arial" panose="020B0604020202020204" pitchFamily="7" charset="0"/>
            </a:endParaRPr>
          </a:p>
        </xdr:txBody>
      </xdr:sp>
    </xdr:grpSp>
    <xdr:clientData/>
  </xdr:oneCellAnchor>
  <xdr:oneCellAnchor>
    <xdr:from>
      <xdr:col>2</xdr:col>
      <xdr:colOff>958679</xdr:colOff>
      <xdr:row>22</xdr:row>
      <xdr:rowOff>67236</xdr:rowOff>
    </xdr:from>
    <xdr:ext cx="2918555" cy="1265592"/>
    <xdr:grpSp>
      <xdr:nvGrpSpPr>
        <xdr:cNvPr id="60" name="Group 60">
          <a:extLst>
            <a:ext uri="{FF2B5EF4-FFF2-40B4-BE49-F238E27FC236}">
              <a16:creationId xmlns:a16="http://schemas.microsoft.com/office/drawing/2014/main" id="{00000000-0008-0000-0800-00003C000000}"/>
            </a:ext>
          </a:extLst>
        </xdr:cNvPr>
        <xdr:cNvGrpSpPr/>
      </xdr:nvGrpSpPr>
      <xdr:grpSpPr>
        <a:xfrm>
          <a:off x="3390355" y="19509442"/>
          <a:ext cx="2918555" cy="1265592"/>
          <a:chOff x="3619" y="3619"/>
          <a:chExt cx="1174750" cy="651510"/>
        </a:xfrm>
      </xdr:grpSpPr>
      <xdr:sp macro="" textlink="">
        <xdr:nvSpPr>
          <xdr:cNvPr id="61" name="Shape 61">
            <a:extLst>
              <a:ext uri="{FF2B5EF4-FFF2-40B4-BE49-F238E27FC236}">
                <a16:creationId xmlns:a16="http://schemas.microsoft.com/office/drawing/2014/main" id="{00000000-0008-0000-08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8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7" charset="0"/>
                <a:cs typeface="Arial" panose="020B0604020202020204" pitchFamily="7" charset="0"/>
              </a:rPr>
              <a:t>R</a:t>
            </a:r>
            <a:r>
              <a:rPr sz="1000" b="0" spc="0">
                <a:latin typeface="Arial" panose="020B0604020202020204" pitchFamily="7" charset="0"/>
                <a:cs typeface="Arial" panose="020B0604020202020204" pitchFamily="7" charset="0"/>
              </a:rPr>
              <a:t>e</a:t>
            </a:r>
            <a:r>
              <a:rPr sz="1000" b="0" spc="-5">
                <a:latin typeface="Arial" panose="020B0604020202020204" pitchFamily="7" charset="0"/>
                <a:cs typeface="Arial" panose="020B0604020202020204" pitchFamily="7" charset="0"/>
              </a:rPr>
              <a:t>v</a:t>
            </a:r>
            <a:r>
              <a:rPr lang="es-MX" sz="1000" b="0" spc="-5">
                <a:latin typeface="Arial" panose="020B0604020202020204" pitchFamily="7" charset="0"/>
                <a:cs typeface="Arial" panose="020B0604020202020204" pitchFamily="7" charset="0"/>
              </a:rPr>
              <a:t>iso</a:t>
            </a:r>
          </a:p>
        </xdr:txBody>
      </xdr:sp>
      <xdr:sp macro="" textlink="">
        <xdr:nvSpPr>
          <xdr:cNvPr id="63" name="Textbox 63">
            <a:extLst>
              <a:ext uri="{FF2B5EF4-FFF2-40B4-BE49-F238E27FC236}">
                <a16:creationId xmlns:a16="http://schemas.microsoft.com/office/drawing/2014/main" id="{00000000-0008-0000-08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7" charset="0"/>
                <a:cs typeface="Arial" panose="020B0604020202020204" pitchFamily="7" charset="0"/>
              </a:rPr>
              <a:t>ING.</a:t>
            </a:r>
            <a:r>
              <a:rPr lang="es-MX" sz="1000" b="0" spc="-5" baseline="0">
                <a:latin typeface="Arial" panose="020B0604020202020204" pitchFamily="7" charset="0"/>
                <a:cs typeface="Arial" panose="020B0604020202020204" pitchFamily="7" charset="0"/>
              </a:rPr>
              <a:t> ANA BELEM ARISTA VAZQUEZ</a:t>
            </a:r>
          </a:p>
          <a:p>
            <a:pPr algn="ctr"/>
            <a:r>
              <a:rPr lang="es-MX" sz="1000" b="0" spc="-5" baseline="0">
                <a:latin typeface="Arial" panose="020B0604020202020204" pitchFamily="7" charset="0"/>
                <a:cs typeface="Arial" panose="020B0604020202020204" pitchFamily="7" charset="0"/>
              </a:rPr>
              <a:t>DIRECTORA DE PLANEACIÓN</a:t>
            </a:r>
            <a:endParaRPr sz="1000" b="0" spc="-5">
              <a:latin typeface="Arial" panose="020B0604020202020204" pitchFamily="7" charset="0"/>
              <a:cs typeface="Arial" panose="020B0604020202020204" pitchFamily="7" charset="0"/>
            </a:endParaRPr>
          </a:p>
        </xdr:txBody>
      </xdr:sp>
    </xdr:grpSp>
    <xdr:clientData/>
  </xdr:oneCellAnchor>
  <xdr:oneCellAnchor>
    <xdr:from>
      <xdr:col>4</xdr:col>
      <xdr:colOff>739588</xdr:colOff>
      <xdr:row>22</xdr:row>
      <xdr:rowOff>89646</xdr:rowOff>
    </xdr:from>
    <xdr:ext cx="3070412" cy="1243181"/>
    <xdr:grpSp>
      <xdr:nvGrpSpPr>
        <xdr:cNvPr id="64" name="Group 64">
          <a:extLst>
            <a:ext uri="{FF2B5EF4-FFF2-40B4-BE49-F238E27FC236}">
              <a16:creationId xmlns:a16="http://schemas.microsoft.com/office/drawing/2014/main" id="{00000000-0008-0000-0800-000040000000}"/>
            </a:ext>
          </a:extLst>
        </xdr:cNvPr>
        <xdr:cNvGrpSpPr/>
      </xdr:nvGrpSpPr>
      <xdr:grpSpPr>
        <a:xfrm>
          <a:off x="6701117" y="19531852"/>
          <a:ext cx="3070412" cy="1243181"/>
          <a:chOff x="3619" y="3619"/>
          <a:chExt cx="1203325" cy="653278"/>
        </a:xfrm>
      </xdr:grpSpPr>
      <xdr:sp macro="" textlink="">
        <xdr:nvSpPr>
          <xdr:cNvPr id="65" name="Shape 65">
            <a:extLst>
              <a:ext uri="{FF2B5EF4-FFF2-40B4-BE49-F238E27FC236}">
                <a16:creationId xmlns:a16="http://schemas.microsoft.com/office/drawing/2014/main" id="{00000000-0008-0000-08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8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7" charset="0"/>
                <a:cs typeface="Arial" panose="020B0604020202020204" pitchFamily="7" charset="0"/>
              </a:rPr>
              <a:t>Autorizo</a:t>
            </a:r>
          </a:p>
          <a:p>
            <a:endParaRPr sz="1000" b="0" spc="0">
              <a:latin typeface="Arial" panose="020B0604020202020204" pitchFamily="7" charset="0"/>
              <a:cs typeface="Arial" panose="020B0604020202020204" pitchFamily="7" charset="0"/>
            </a:endParaRPr>
          </a:p>
        </xdr:txBody>
      </xdr:sp>
      <xdr:sp macro="" textlink="">
        <xdr:nvSpPr>
          <xdr:cNvPr id="67" name="Textbox 67">
            <a:extLst>
              <a:ext uri="{FF2B5EF4-FFF2-40B4-BE49-F238E27FC236}">
                <a16:creationId xmlns:a16="http://schemas.microsoft.com/office/drawing/2014/main" id="{00000000-0008-0000-08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7" charset="0"/>
                <a:cs typeface="Arial" panose="020B0604020202020204" pitchFamily="7" charset="0"/>
              </a:rPr>
              <a:t>LIC. CYNTHIA ARELLANO MARTINEZ</a:t>
            </a:r>
          </a:p>
          <a:p>
            <a:pPr algn="ctr"/>
            <a:r>
              <a:rPr lang="es-MX" sz="1000" b="0" spc="-5" baseline="0">
                <a:latin typeface="Arial" panose="020B0604020202020204" pitchFamily="7" charset="0"/>
                <a:cs typeface="Arial" panose="020B0604020202020204" pitchFamily="7" charset="0"/>
              </a:rPr>
              <a:t>PRESIDENTA MUNICIPAL DE ZAPOTLAN DE JUAREZ</a:t>
            </a:r>
            <a:endParaRPr sz="1000" b="0" spc="0">
              <a:latin typeface="Arial" panose="020B0604020202020204" pitchFamily="7" charset="0"/>
              <a:cs typeface="Arial" panose="020B0604020202020204" pitchFamily="7"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00000000-0008-0000-08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298" b="13385"/>
        <a:stretch>
          <a:fillRect/>
        </a:stretch>
      </xdr:blipFill>
      <xdr:spPr>
        <a:xfrm>
          <a:off x="183515" y="113665"/>
          <a:ext cx="668020" cy="543560"/>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00000000-0008-0000-08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a:fillRect/>
        </a:stretch>
      </xdr:blipFill>
      <xdr:spPr>
        <a:xfrm>
          <a:off x="7176135" y="200025"/>
          <a:ext cx="2540000" cy="378460"/>
        </a:xfrm>
        <a:prstGeom prst="rect">
          <a:avLst/>
        </a:prstGeom>
      </xdr:spPr>
    </xdr:pic>
    <xdr:clientData/>
  </xdr:twoCellAnchor>
  <xdr:twoCellAnchor editAs="oneCell">
    <xdr:from>
      <xdr:col>0</xdr:col>
      <xdr:colOff>295905</xdr:colOff>
      <xdr:row>19</xdr:row>
      <xdr:rowOff>104775</xdr:rowOff>
    </xdr:from>
    <xdr:to>
      <xdr:col>5</xdr:col>
      <xdr:colOff>1079315</xdr:colOff>
      <xdr:row>22</xdr:row>
      <xdr:rowOff>28573</xdr:rowOff>
    </xdr:to>
    <xdr:pic>
      <xdr:nvPicPr>
        <xdr:cNvPr id="23" name="Imagen 22">
          <a:extLst>
            <a:ext uri="{FF2B5EF4-FFF2-40B4-BE49-F238E27FC236}">
              <a16:creationId xmlns:a16="http://schemas.microsoft.com/office/drawing/2014/main" id="{00000000-0008-0000-0800-00001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t="42424" b="48316"/>
        <a:stretch>
          <a:fillRect/>
        </a:stretch>
      </xdr:blipFill>
      <xdr:spPr>
        <a:xfrm>
          <a:off x="295275" y="19032855"/>
          <a:ext cx="8733790" cy="447040"/>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ADMINISTRACION%202024-2027/Normateca/Presidencia/Planeacion/Plan%20Municipal%20de%20Desarrollo%2024-27/PMZJ.pdf"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zapotlan.hidalgo.gob.mx/ADMINISTRACION%202024-2027/Normateca/Presidencia/Planeacion/Plan%20Municipal%20de%20Desarrollo%2024-27/PMZJ.pdf"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zoomScale="50" zoomScaleNormal="70" workbookViewId="0">
      <selection activeCell="A36" sqref="A36:E37"/>
    </sheetView>
  </sheetViews>
  <sheetFormatPr baseColWidth="10" defaultColWidth="9.33203125" defaultRowHeight="12.75"/>
  <cols>
    <col min="1" max="1" width="50.83203125" style="185" customWidth="1"/>
    <col min="2" max="2" width="49.83203125" style="185" customWidth="1"/>
    <col min="3" max="3" width="50.83203125" style="185" customWidth="1"/>
    <col min="4" max="4" width="49.6640625" style="185" customWidth="1"/>
    <col min="5" max="5" width="83.1640625" style="185" hidden="1" customWidth="1"/>
    <col min="6" max="16384" width="9.33203125" style="185"/>
  </cols>
  <sheetData>
    <row r="1" spans="1:5">
      <c r="A1" s="197" t="s">
        <v>0</v>
      </c>
      <c r="B1" s="198"/>
      <c r="C1" s="198"/>
      <c r="D1" s="198"/>
      <c r="E1" s="199"/>
    </row>
    <row r="2" spans="1:5" ht="25.5" customHeight="1">
      <c r="A2" s="197"/>
      <c r="B2" s="198"/>
      <c r="C2" s="198"/>
      <c r="D2" s="198"/>
      <c r="E2" s="199"/>
    </row>
    <row r="3" spans="1:5" ht="25.5" customHeight="1">
      <c r="A3" s="200"/>
      <c r="B3" s="201"/>
      <c r="C3" s="201"/>
      <c r="D3" s="201"/>
      <c r="E3" s="202"/>
    </row>
    <row r="4" spans="1:5" s="68" customFormat="1" ht="34.5" customHeight="1">
      <c r="A4" s="230" t="s">
        <v>1</v>
      </c>
      <c r="B4" s="231"/>
      <c r="C4" s="231"/>
      <c r="D4" s="231"/>
      <c r="E4" s="232"/>
    </row>
    <row r="5" spans="1:5" ht="29.25" customHeight="1">
      <c r="A5" s="218" t="s">
        <v>2</v>
      </c>
      <c r="B5" s="219"/>
      <c r="C5" s="219"/>
      <c r="D5" s="219"/>
      <c r="E5" s="220"/>
    </row>
    <row r="6" spans="1:5" ht="22.5" customHeight="1">
      <c r="A6" s="221"/>
      <c r="B6" s="222"/>
      <c r="C6" s="222"/>
      <c r="D6" s="222"/>
      <c r="E6" s="223"/>
    </row>
    <row r="7" spans="1:5" ht="22.5" customHeight="1">
      <c r="A7" s="221"/>
      <c r="B7" s="222"/>
      <c r="C7" s="222"/>
      <c r="D7" s="222"/>
      <c r="E7" s="223"/>
    </row>
    <row r="8" spans="1:5" ht="22.5" customHeight="1">
      <c r="A8" s="221"/>
      <c r="B8" s="222"/>
      <c r="C8" s="222"/>
      <c r="D8" s="222"/>
      <c r="E8" s="223"/>
    </row>
    <row r="9" spans="1:5" ht="22.5" customHeight="1">
      <c r="A9" s="221"/>
      <c r="B9" s="222"/>
      <c r="C9" s="222"/>
      <c r="D9" s="222"/>
      <c r="E9" s="223"/>
    </row>
    <row r="10" spans="1:5" ht="22.5" customHeight="1">
      <c r="A10" s="221"/>
      <c r="B10" s="222"/>
      <c r="C10" s="222"/>
      <c r="D10" s="222"/>
      <c r="E10" s="223"/>
    </row>
    <row r="11" spans="1:5" ht="22.5" customHeight="1">
      <c r="A11" s="224"/>
      <c r="B11" s="225"/>
      <c r="C11" s="225"/>
      <c r="D11" s="225"/>
      <c r="E11" s="226"/>
    </row>
    <row r="12" spans="1:5" s="68" customFormat="1" ht="34.5" customHeight="1">
      <c r="A12" s="230" t="s">
        <v>3</v>
      </c>
      <c r="B12" s="231"/>
      <c r="C12" s="231"/>
      <c r="D12" s="231"/>
      <c r="E12" s="232"/>
    </row>
    <row r="13" spans="1:5" ht="29.25" customHeight="1">
      <c r="A13" s="203" t="s">
        <v>4</v>
      </c>
      <c r="B13" s="204"/>
      <c r="C13" s="204"/>
      <c r="D13" s="204"/>
      <c r="E13" s="205"/>
    </row>
    <row r="14" spans="1:5" ht="24.95" customHeight="1">
      <c r="A14" s="206"/>
      <c r="B14" s="207"/>
      <c r="C14" s="207"/>
      <c r="D14" s="207"/>
      <c r="E14" s="208"/>
    </row>
    <row r="15" spans="1:5" ht="24.95" customHeight="1">
      <c r="A15" s="206"/>
      <c r="B15" s="207"/>
      <c r="C15" s="207"/>
      <c r="D15" s="207"/>
      <c r="E15" s="208"/>
    </row>
    <row r="16" spans="1:5" ht="24.95" customHeight="1">
      <c r="A16" s="206"/>
      <c r="B16" s="207"/>
      <c r="C16" s="207"/>
      <c r="D16" s="207"/>
      <c r="E16" s="208"/>
    </row>
    <row r="17" spans="1:5" ht="13.5" customHeight="1">
      <c r="A17" s="206"/>
      <c r="B17" s="207"/>
      <c r="C17" s="207"/>
      <c r="D17" s="207"/>
      <c r="E17" s="208"/>
    </row>
    <row r="18" spans="1:5" ht="24.75" hidden="1" customHeight="1">
      <c r="A18" s="206"/>
      <c r="B18" s="207"/>
      <c r="C18" s="207"/>
      <c r="D18" s="207"/>
      <c r="E18" s="208"/>
    </row>
    <row r="19" spans="1:5" ht="6" customHeight="1">
      <c r="A19" s="206"/>
      <c r="B19" s="207"/>
      <c r="C19" s="207"/>
      <c r="D19" s="207"/>
      <c r="E19" s="208"/>
    </row>
    <row r="20" spans="1:5" ht="24.75" hidden="1" customHeight="1">
      <c r="A20" s="206"/>
      <c r="B20" s="207"/>
      <c r="C20" s="207"/>
      <c r="D20" s="207"/>
      <c r="E20" s="208"/>
    </row>
    <row r="21" spans="1:5" ht="24.75" hidden="1" customHeight="1">
      <c r="A21" s="206"/>
      <c r="B21" s="207"/>
      <c r="C21" s="207"/>
      <c r="D21" s="207"/>
      <c r="E21" s="208"/>
    </row>
    <row r="22" spans="1:5" ht="24.75" hidden="1" customHeight="1">
      <c r="A22" s="206"/>
      <c r="B22" s="207"/>
      <c r="C22" s="207"/>
      <c r="D22" s="207"/>
      <c r="E22" s="208"/>
    </row>
    <row r="23" spans="1:5" ht="24.75" hidden="1" customHeight="1">
      <c r="A23" s="206"/>
      <c r="B23" s="207"/>
      <c r="C23" s="207"/>
      <c r="D23" s="207"/>
      <c r="E23" s="208"/>
    </row>
    <row r="24" spans="1:5" ht="21.75" hidden="1" customHeight="1">
      <c r="A24" s="206"/>
      <c r="B24" s="207"/>
      <c r="C24" s="207"/>
      <c r="D24" s="207"/>
      <c r="E24" s="208"/>
    </row>
    <row r="25" spans="1:5" ht="24.75" hidden="1" customHeight="1">
      <c r="A25" s="206"/>
      <c r="B25" s="207"/>
      <c r="C25" s="207"/>
      <c r="D25" s="207"/>
      <c r="E25" s="208"/>
    </row>
    <row r="26" spans="1:5" ht="24.75" hidden="1" customHeight="1">
      <c r="A26" s="206"/>
      <c r="B26" s="207"/>
      <c r="C26" s="207"/>
      <c r="D26" s="207"/>
      <c r="E26" s="208"/>
    </row>
    <row r="27" spans="1:5" ht="24.75" hidden="1" customHeight="1">
      <c r="A27" s="206"/>
      <c r="B27" s="207"/>
      <c r="C27" s="207"/>
      <c r="D27" s="207"/>
      <c r="E27" s="208"/>
    </row>
    <row r="28" spans="1:5" ht="24.75" hidden="1" customHeight="1">
      <c r="A28" s="206"/>
      <c r="B28" s="207"/>
      <c r="C28" s="207"/>
      <c r="D28" s="207"/>
      <c r="E28" s="208"/>
    </row>
    <row r="29" spans="1:5" ht="24.75" hidden="1" customHeight="1">
      <c r="A29" s="206"/>
      <c r="B29" s="207"/>
      <c r="C29" s="207"/>
      <c r="D29" s="207"/>
      <c r="E29" s="208"/>
    </row>
    <row r="30" spans="1:5" ht="24.75" hidden="1" customHeight="1">
      <c r="A30" s="206"/>
      <c r="B30" s="207"/>
      <c r="C30" s="207"/>
      <c r="D30" s="207"/>
      <c r="E30" s="208"/>
    </row>
    <row r="31" spans="1:5" ht="24.75" hidden="1" customHeight="1">
      <c r="A31" s="206"/>
      <c r="B31" s="207"/>
      <c r="C31" s="207"/>
      <c r="D31" s="207"/>
      <c r="E31" s="208"/>
    </row>
    <row r="32" spans="1:5" ht="24.75" hidden="1" customHeight="1">
      <c r="A32" s="206"/>
      <c r="B32" s="207"/>
      <c r="C32" s="207"/>
      <c r="D32" s="207"/>
      <c r="E32" s="208"/>
    </row>
    <row r="33" spans="1:5" ht="24.75" hidden="1" customHeight="1">
      <c r="A33" s="206"/>
      <c r="B33" s="207"/>
      <c r="C33" s="207"/>
      <c r="D33" s="207"/>
      <c r="E33" s="208"/>
    </row>
    <row r="34" spans="1:5" ht="24.75" hidden="1" customHeight="1">
      <c r="A34" s="209"/>
      <c r="B34" s="210"/>
      <c r="C34" s="210"/>
      <c r="D34" s="210"/>
      <c r="E34" s="211"/>
    </row>
    <row r="35" spans="1:5" s="68" customFormat="1" ht="34.5" customHeight="1">
      <c r="A35" s="230" t="s">
        <v>5</v>
      </c>
      <c r="B35" s="231"/>
      <c r="C35" s="231"/>
      <c r="D35" s="231"/>
      <c r="E35" s="232"/>
    </row>
    <row r="36" spans="1:5" s="68" customFormat="1" ht="34.5" customHeight="1">
      <c r="A36" s="212" t="s">
        <v>6</v>
      </c>
      <c r="B36" s="213"/>
      <c r="C36" s="213"/>
      <c r="D36" s="213"/>
      <c r="E36" s="214"/>
    </row>
    <row r="37" spans="1:5" ht="66.75" customHeight="1">
      <c r="A37" s="215"/>
      <c r="B37" s="216"/>
      <c r="C37" s="216"/>
      <c r="D37" s="216"/>
      <c r="E37" s="217"/>
    </row>
    <row r="38" spans="1:5" s="68" customFormat="1" ht="34.5" customHeight="1">
      <c r="A38" s="230" t="s">
        <v>7</v>
      </c>
      <c r="B38" s="231"/>
      <c r="C38" s="231"/>
      <c r="D38" s="231"/>
      <c r="E38" s="232"/>
    </row>
    <row r="39" spans="1:5" s="68" customFormat="1" ht="34.5" customHeight="1">
      <c r="A39" s="212" t="s">
        <v>8</v>
      </c>
      <c r="B39" s="213"/>
      <c r="C39" s="213"/>
      <c r="D39" s="213"/>
      <c r="E39" s="214"/>
    </row>
    <row r="40" spans="1:5" ht="33.75" customHeight="1">
      <c r="A40" s="227"/>
      <c r="B40" s="228"/>
      <c r="C40" s="228"/>
      <c r="D40" s="228"/>
      <c r="E40" s="229"/>
    </row>
    <row r="41" spans="1:5" ht="33.75" customHeight="1">
      <c r="A41" s="227"/>
      <c r="B41" s="228"/>
      <c r="C41" s="228"/>
      <c r="D41" s="228"/>
      <c r="E41" s="229"/>
    </row>
    <row r="42" spans="1:5" ht="33.75" customHeight="1">
      <c r="A42" s="215"/>
      <c r="B42" s="216"/>
      <c r="C42" s="216"/>
      <c r="D42" s="216"/>
      <c r="E42" s="217"/>
    </row>
    <row r="43" spans="1:5" s="68" customFormat="1" ht="34.5" customHeight="1">
      <c r="A43" s="233" t="s">
        <v>9</v>
      </c>
      <c r="B43" s="234"/>
      <c r="C43" s="233" t="s">
        <v>10</v>
      </c>
      <c r="D43" s="234"/>
      <c r="E43" s="186" t="s">
        <v>11</v>
      </c>
    </row>
    <row r="44" spans="1:5" ht="48.2" customHeight="1">
      <c r="A44" s="193" t="s">
        <v>12</v>
      </c>
      <c r="B44" s="194"/>
      <c r="C44" s="195" t="s">
        <v>12</v>
      </c>
      <c r="D44" s="196"/>
      <c r="E44" s="104" t="s">
        <v>13</v>
      </c>
    </row>
    <row r="45" spans="1:5" ht="19.5" customHeight="1">
      <c r="A45" s="191"/>
      <c r="B45" s="191"/>
      <c r="C45" s="191"/>
      <c r="D45" s="191"/>
      <c r="E45" s="191"/>
    </row>
    <row r="46" spans="1:5">
      <c r="A46" s="192"/>
      <c r="B46" s="192"/>
      <c r="C46" s="192"/>
      <c r="D46" s="192"/>
      <c r="E46" s="192"/>
    </row>
    <row r="47" spans="1:5">
      <c r="A47" s="192"/>
      <c r="B47" s="192"/>
      <c r="C47" s="192"/>
      <c r="D47" s="192"/>
      <c r="E47" s="192"/>
    </row>
    <row r="48" spans="1:5">
      <c r="A48" s="192"/>
      <c r="B48" s="192"/>
      <c r="C48" s="192"/>
      <c r="D48" s="192"/>
      <c r="E48" s="192"/>
    </row>
    <row r="49" spans="1:5">
      <c r="A49" s="192"/>
      <c r="B49" s="192"/>
      <c r="C49" s="192"/>
      <c r="D49" s="192"/>
      <c r="E49" s="192"/>
    </row>
    <row r="50" spans="1:5">
      <c r="A50" s="192"/>
      <c r="B50" s="192"/>
      <c r="C50" s="192"/>
      <c r="D50" s="192"/>
      <c r="E50" s="192"/>
    </row>
    <row r="51" spans="1:5">
      <c r="A51" s="192"/>
      <c r="B51" s="192"/>
      <c r="C51" s="192"/>
      <c r="D51" s="192"/>
      <c r="E51" s="192"/>
    </row>
    <row r="52" spans="1:5">
      <c r="A52" s="192"/>
      <c r="B52" s="192"/>
      <c r="C52" s="192"/>
      <c r="D52" s="192"/>
      <c r="E52" s="192"/>
    </row>
    <row r="53" spans="1:5">
      <c r="A53" s="192"/>
      <c r="B53" s="192"/>
      <c r="C53" s="192"/>
      <c r="D53" s="192"/>
      <c r="E53" s="192"/>
    </row>
    <row r="54" spans="1:5">
      <c r="A54" s="192"/>
      <c r="B54" s="192"/>
      <c r="C54" s="192"/>
      <c r="D54" s="192"/>
      <c r="E54" s="192"/>
    </row>
  </sheetData>
  <mergeCells count="14">
    <mergeCell ref="A45:E54"/>
    <mergeCell ref="A44:B44"/>
    <mergeCell ref="C44:D44"/>
    <mergeCell ref="A1:E3"/>
    <mergeCell ref="A13:E34"/>
    <mergeCell ref="A36:E37"/>
    <mergeCell ref="A5:E11"/>
    <mergeCell ref="A39:E42"/>
    <mergeCell ref="A4:E4"/>
    <mergeCell ref="A12:E12"/>
    <mergeCell ref="A35:E35"/>
    <mergeCell ref="A38:E38"/>
    <mergeCell ref="A43:B43"/>
    <mergeCell ref="C43:D43"/>
  </mergeCells>
  <pageMargins left="1" right="1" top="1" bottom="1" header="0.5" footer="0.5"/>
  <pageSetup scale="4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158"/>
  <sheetViews>
    <sheetView topLeftCell="A10" zoomScale="70" zoomScaleNormal="70" workbookViewId="0">
      <pane ySplit="1" topLeftCell="A20" activePane="bottomLeft" state="frozen"/>
      <selection pane="bottomLeft" activeCell="F20" sqref="F20"/>
    </sheetView>
  </sheetViews>
  <sheetFormatPr baseColWidth="10" defaultColWidth="11"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29.25" customHeight="1">
      <c r="A1" s="347" t="s">
        <v>178</v>
      </c>
      <c r="B1" s="347"/>
      <c r="C1" s="347"/>
      <c r="D1" s="347"/>
      <c r="E1" s="347"/>
      <c r="F1" s="347"/>
      <c r="G1" s="347"/>
      <c r="H1" s="347"/>
      <c r="I1" s="347"/>
      <c r="J1" s="347"/>
      <c r="K1" s="347"/>
      <c r="L1" s="347"/>
      <c r="M1" s="347"/>
      <c r="N1" s="347"/>
      <c r="O1" s="347"/>
      <c r="P1" s="347"/>
      <c r="Q1" s="347"/>
      <c r="R1" s="347"/>
      <c r="S1" s="347"/>
      <c r="T1" s="347"/>
      <c r="U1" s="347"/>
      <c r="V1" s="134"/>
      <c r="W1" s="134"/>
      <c r="X1" s="134"/>
      <c r="Y1" s="134"/>
    </row>
    <row r="2" spans="1:25" ht="20.25" customHeight="1">
      <c r="A2" s="347" t="s">
        <v>179</v>
      </c>
      <c r="B2" s="347"/>
      <c r="C2" s="347"/>
      <c r="D2" s="347"/>
      <c r="E2" s="347"/>
      <c r="F2" s="347"/>
      <c r="G2" s="347"/>
      <c r="H2" s="347"/>
      <c r="I2" s="347"/>
      <c r="J2" s="347"/>
      <c r="K2" s="347"/>
      <c r="L2" s="347"/>
      <c r="M2" s="347"/>
      <c r="N2" s="347"/>
      <c r="O2" s="347"/>
      <c r="P2" s="347"/>
      <c r="Q2" s="347"/>
      <c r="R2" s="347"/>
      <c r="S2" s="347"/>
      <c r="T2" s="347"/>
      <c r="U2" s="347"/>
      <c r="V2" s="134"/>
      <c r="W2" s="134"/>
      <c r="X2" s="134"/>
      <c r="Y2" s="134"/>
    </row>
    <row r="3" spans="1:25" ht="21" customHeight="1">
      <c r="A3" s="116"/>
      <c r="B3" s="117"/>
      <c r="C3" s="117"/>
      <c r="D3" s="117"/>
      <c r="E3" s="117"/>
      <c r="F3" s="117"/>
      <c r="G3" s="117"/>
      <c r="H3" s="117"/>
      <c r="I3" s="117"/>
      <c r="J3" s="117"/>
      <c r="K3" s="117"/>
      <c r="L3" s="117"/>
      <c r="M3" s="117"/>
      <c r="N3" s="117"/>
      <c r="O3" s="117"/>
      <c r="P3" s="117"/>
      <c r="Q3" s="117"/>
      <c r="R3" s="117"/>
      <c r="S3" s="117"/>
      <c r="T3" s="117"/>
      <c r="U3" s="117"/>
      <c r="V3" s="117"/>
      <c r="W3" s="117"/>
      <c r="X3" s="117"/>
      <c r="Y3" s="117"/>
    </row>
    <row r="4" spans="1:25" ht="18" customHeight="1">
      <c r="A4" s="118"/>
      <c r="B4" s="118"/>
      <c r="C4" s="118"/>
      <c r="D4" s="118"/>
      <c r="E4" s="118"/>
      <c r="F4" s="118"/>
      <c r="G4" s="118"/>
      <c r="H4" s="118"/>
      <c r="I4" s="118"/>
      <c r="J4" s="118"/>
      <c r="K4" s="118"/>
      <c r="L4" s="118"/>
      <c r="M4" s="118"/>
      <c r="N4" s="118"/>
      <c r="O4" s="118"/>
      <c r="P4" s="118"/>
      <c r="Q4" s="118"/>
      <c r="R4" s="118"/>
      <c r="S4" s="118"/>
      <c r="T4" s="118"/>
      <c r="U4" s="118"/>
      <c r="V4" s="118"/>
      <c r="W4" s="118"/>
      <c r="X4" s="118"/>
      <c r="Y4" s="118"/>
    </row>
    <row r="5" spans="1:25" ht="25.5" customHeight="1">
      <c r="A5" s="348" t="s">
        <v>180</v>
      </c>
      <c r="B5" s="348"/>
      <c r="C5" s="348"/>
      <c r="D5" s="348"/>
      <c r="E5" s="348"/>
      <c r="F5" s="348"/>
      <c r="G5" s="348"/>
      <c r="H5" s="348"/>
      <c r="I5" s="348"/>
      <c r="J5" s="348"/>
      <c r="K5" s="348"/>
      <c r="L5" s="348"/>
      <c r="M5" s="348"/>
      <c r="N5" s="348"/>
      <c r="O5" s="348"/>
      <c r="P5" s="348"/>
      <c r="Q5" s="348"/>
      <c r="R5" s="348"/>
      <c r="S5" s="348"/>
      <c r="T5" s="348"/>
      <c r="U5" s="348"/>
      <c r="V5" s="135"/>
      <c r="W5" s="135"/>
      <c r="X5" s="135"/>
      <c r="Y5" s="135"/>
    </row>
    <row r="6" spans="1:25" ht="27" customHeight="1">
      <c r="A6" s="347" t="s">
        <v>181</v>
      </c>
      <c r="B6" s="347"/>
      <c r="C6" s="347"/>
      <c r="D6" s="347"/>
      <c r="E6" s="347"/>
      <c r="F6" s="347"/>
      <c r="G6" s="347"/>
      <c r="H6" s="347"/>
      <c r="I6" s="347"/>
      <c r="J6" s="347"/>
      <c r="K6" s="347"/>
      <c r="L6" s="347"/>
      <c r="M6" s="347"/>
      <c r="N6" s="347"/>
      <c r="O6" s="347"/>
      <c r="P6" s="347"/>
      <c r="Q6" s="347"/>
      <c r="R6" s="347"/>
      <c r="S6" s="347"/>
      <c r="T6" s="347"/>
      <c r="U6" s="347"/>
      <c r="V6" s="134"/>
      <c r="W6" s="134"/>
      <c r="X6" s="134"/>
      <c r="Y6" s="134"/>
    </row>
    <row r="7" spans="1:25" ht="55.5" customHeight="1">
      <c r="A7" s="119"/>
      <c r="B7" s="119"/>
      <c r="C7" s="119"/>
      <c r="D7" s="120"/>
      <c r="E7" s="119"/>
      <c r="F7" s="349" t="s">
        <v>182</v>
      </c>
      <c r="G7" s="349"/>
      <c r="H7" s="349"/>
      <c r="I7" s="349"/>
      <c r="J7" s="349"/>
      <c r="K7" s="349"/>
      <c r="L7" s="349"/>
      <c r="M7" s="119"/>
      <c r="N7" s="119"/>
      <c r="O7" s="119"/>
      <c r="P7" s="119"/>
      <c r="R7" s="136"/>
      <c r="S7" s="136"/>
      <c r="T7" s="136"/>
      <c r="U7" s="136"/>
      <c r="V7" s="137"/>
      <c r="W7" s="137"/>
      <c r="X7" s="137"/>
      <c r="Y7" s="137"/>
    </row>
    <row r="8" spans="1:25" ht="37.5" customHeight="1">
      <c r="A8" s="350" t="s">
        <v>183</v>
      </c>
      <c r="B8" s="350"/>
      <c r="C8" s="350"/>
      <c r="D8" s="350"/>
      <c r="E8" s="350"/>
      <c r="F8" s="351" t="s">
        <v>184</v>
      </c>
      <c r="G8" s="351"/>
      <c r="H8" s="351"/>
      <c r="I8" s="351"/>
      <c r="J8" s="351"/>
      <c r="K8" s="351"/>
      <c r="L8" s="351"/>
      <c r="M8" s="351"/>
      <c r="N8" s="351"/>
      <c r="O8" s="351"/>
      <c r="P8" s="351"/>
      <c r="Q8" s="351"/>
      <c r="R8" s="351"/>
      <c r="S8" s="351"/>
      <c r="T8" s="351"/>
      <c r="U8" s="351"/>
      <c r="V8" s="138"/>
      <c r="W8" s="138"/>
      <c r="X8" s="138"/>
      <c r="Y8" s="138"/>
    </row>
    <row r="9" spans="1:25" ht="28.5" customHeight="1">
      <c r="A9" s="352" t="s">
        <v>185</v>
      </c>
      <c r="B9" s="352"/>
      <c r="C9" s="352"/>
      <c r="D9" s="352"/>
      <c r="E9" s="352"/>
      <c r="F9" s="351" t="s">
        <v>186</v>
      </c>
      <c r="G9" s="351"/>
      <c r="H9" s="351"/>
      <c r="I9" s="351"/>
      <c r="J9" s="351"/>
      <c r="K9" s="351"/>
      <c r="L9" s="351"/>
      <c r="M9" s="351"/>
      <c r="N9" s="351"/>
      <c r="O9" s="351"/>
      <c r="P9" s="351"/>
      <c r="Q9" s="351"/>
      <c r="R9" s="351"/>
      <c r="S9" s="351"/>
      <c r="T9" s="351"/>
      <c r="U9" s="351"/>
      <c r="V9" s="138"/>
      <c r="W9" s="138"/>
      <c r="X9" s="138"/>
      <c r="Y9" s="138"/>
    </row>
    <row r="10" spans="1:25" ht="94.5" customHeight="1">
      <c r="A10" s="353" t="s">
        <v>187</v>
      </c>
      <c r="B10" s="354"/>
      <c r="C10" s="354"/>
      <c r="D10" s="354"/>
      <c r="E10" s="354"/>
      <c r="F10" s="355" t="s">
        <v>188</v>
      </c>
      <c r="G10" s="356"/>
      <c r="H10" s="356"/>
      <c r="I10" s="356"/>
      <c r="J10" s="356"/>
      <c r="K10" s="356"/>
      <c r="L10" s="356"/>
      <c r="M10" s="356"/>
      <c r="N10" s="356"/>
      <c r="O10" s="356"/>
      <c r="P10" s="356"/>
      <c r="Q10" s="356"/>
      <c r="R10" s="356"/>
      <c r="S10" s="356"/>
      <c r="T10" s="356"/>
      <c r="U10" s="356"/>
      <c r="V10" s="138"/>
      <c r="W10" s="138"/>
      <c r="X10" s="138"/>
      <c r="Y10" s="138"/>
    </row>
    <row r="11" spans="1:25" ht="84.75" customHeight="1">
      <c r="A11" s="363" t="s">
        <v>189</v>
      </c>
      <c r="B11" s="364"/>
      <c r="C11" s="364"/>
      <c r="D11" s="364"/>
      <c r="E11" s="365" t="s">
        <v>190</v>
      </c>
      <c r="F11" s="366"/>
      <c r="G11" s="366"/>
      <c r="H11" s="366"/>
      <c r="I11" s="366"/>
      <c r="J11" s="367" t="s">
        <v>191</v>
      </c>
      <c r="K11" s="367"/>
      <c r="L11" s="367"/>
      <c r="M11" s="365" t="s">
        <v>192</v>
      </c>
      <c r="N11" s="366"/>
      <c r="O11" s="366"/>
      <c r="P11" s="366"/>
      <c r="Q11" s="366"/>
      <c r="R11" s="366"/>
      <c r="S11" s="366"/>
      <c r="T11" s="366"/>
      <c r="U11" s="366"/>
      <c r="V11" s="139"/>
      <c r="W11" s="139"/>
      <c r="X11" s="139"/>
      <c r="Y11" s="145"/>
    </row>
    <row r="12" spans="1:25" ht="77.25" customHeight="1">
      <c r="A12" s="364" t="s">
        <v>193</v>
      </c>
      <c r="B12" s="364"/>
      <c r="C12" s="364"/>
      <c r="D12" s="364"/>
      <c r="E12" s="365" t="s">
        <v>194</v>
      </c>
      <c r="F12" s="366"/>
      <c r="G12" s="366"/>
      <c r="H12" s="366"/>
      <c r="I12" s="366"/>
      <c r="J12" s="366"/>
      <c r="K12" s="366"/>
      <c r="L12" s="366"/>
      <c r="M12" s="366"/>
      <c r="N12" s="366"/>
      <c r="O12" s="366"/>
      <c r="P12" s="366"/>
      <c r="Q12" s="366"/>
      <c r="R12" s="366"/>
      <c r="S12" s="366"/>
      <c r="T12" s="366"/>
      <c r="U12" s="366"/>
      <c r="V12" s="140"/>
      <c r="W12" s="140"/>
      <c r="X12" s="140"/>
      <c r="Y12" s="140"/>
    </row>
    <row r="13" spans="1:25" ht="192" customHeight="1">
      <c r="A13" s="364" t="s">
        <v>195</v>
      </c>
      <c r="B13" s="364"/>
      <c r="C13" s="364"/>
      <c r="D13" s="364"/>
      <c r="E13" s="370" t="s">
        <v>196</v>
      </c>
      <c r="F13" s="370"/>
      <c r="G13" s="370"/>
      <c r="H13" s="370"/>
      <c r="I13" s="370"/>
      <c r="J13" s="370"/>
      <c r="K13" s="370"/>
      <c r="L13" s="370"/>
      <c r="M13" s="370"/>
      <c r="N13" s="370"/>
      <c r="O13" s="370"/>
      <c r="P13" s="370"/>
      <c r="Q13" s="370"/>
      <c r="R13" s="370"/>
      <c r="S13" s="370"/>
      <c r="T13" s="370"/>
      <c r="U13" s="370"/>
      <c r="V13" s="141"/>
      <c r="W13" s="141"/>
      <c r="X13" s="141"/>
      <c r="Y13" s="141"/>
    </row>
    <row r="14" spans="1:25" ht="18" customHeight="1">
      <c r="A14" s="357" t="s">
        <v>151</v>
      </c>
      <c r="B14" s="357" t="s">
        <v>197</v>
      </c>
      <c r="C14" s="357" t="s">
        <v>154</v>
      </c>
      <c r="D14" s="357" t="s">
        <v>198</v>
      </c>
      <c r="E14" s="357" t="s">
        <v>199</v>
      </c>
      <c r="F14" s="371" t="s">
        <v>200</v>
      </c>
      <c r="G14" s="372"/>
      <c r="H14" s="372"/>
      <c r="I14" s="372"/>
      <c r="J14" s="372"/>
      <c r="K14" s="372"/>
      <c r="L14" s="372"/>
      <c r="M14" s="372"/>
      <c r="N14" s="372"/>
      <c r="O14" s="372"/>
      <c r="P14" s="372"/>
      <c r="Q14" s="373"/>
      <c r="R14" s="357" t="s">
        <v>115</v>
      </c>
      <c r="S14" s="360" t="s">
        <v>201</v>
      </c>
      <c r="T14" s="360" t="s">
        <v>202</v>
      </c>
      <c r="U14" s="360" t="s">
        <v>203</v>
      </c>
    </row>
    <row r="15" spans="1:25" ht="33" customHeight="1">
      <c r="A15" s="358"/>
      <c r="B15" s="358"/>
      <c r="C15" s="358"/>
      <c r="D15" s="358"/>
      <c r="E15" s="358"/>
      <c r="F15" s="360" t="s">
        <v>204</v>
      </c>
      <c r="G15" s="381" t="s">
        <v>205</v>
      </c>
      <c r="H15" s="383" t="s">
        <v>206</v>
      </c>
      <c r="I15" s="374" t="s">
        <v>207</v>
      </c>
      <c r="J15" s="375"/>
      <c r="K15" s="376"/>
      <c r="L15" s="383" t="s">
        <v>208</v>
      </c>
      <c r="M15" s="383" t="s">
        <v>209</v>
      </c>
      <c r="N15" s="383" t="s">
        <v>210</v>
      </c>
      <c r="O15" s="385" t="s">
        <v>211</v>
      </c>
      <c r="P15" s="385" t="s">
        <v>212</v>
      </c>
      <c r="Q15" s="385" t="s">
        <v>213</v>
      </c>
      <c r="R15" s="358"/>
      <c r="S15" s="361"/>
      <c r="T15" s="361"/>
      <c r="U15" s="361"/>
    </row>
    <row r="16" spans="1:25" ht="60" customHeight="1">
      <c r="A16" s="359"/>
      <c r="B16" s="359"/>
      <c r="C16" s="359"/>
      <c r="D16" s="359"/>
      <c r="E16" s="359"/>
      <c r="F16" s="362"/>
      <c r="G16" s="382"/>
      <c r="H16" s="384"/>
      <c r="I16" s="132" t="s">
        <v>214</v>
      </c>
      <c r="J16" s="132" t="s">
        <v>215</v>
      </c>
      <c r="K16" s="132" t="s">
        <v>216</v>
      </c>
      <c r="L16" s="384"/>
      <c r="M16" s="384"/>
      <c r="N16" s="384"/>
      <c r="O16" s="386"/>
      <c r="P16" s="386"/>
      <c r="Q16" s="386"/>
      <c r="R16" s="359"/>
      <c r="S16" s="362"/>
      <c r="T16" s="362"/>
      <c r="U16" s="362"/>
    </row>
    <row r="17" spans="1:23" ht="110.1" customHeight="1">
      <c r="A17" s="390" t="s">
        <v>157</v>
      </c>
      <c r="B17" s="394" t="s">
        <v>158</v>
      </c>
      <c r="C17" s="368" t="s">
        <v>217</v>
      </c>
      <c r="D17" s="122" t="s">
        <v>218</v>
      </c>
      <c r="E17" s="396" t="s">
        <v>219</v>
      </c>
      <c r="F17" s="123">
        <v>0</v>
      </c>
      <c r="G17" s="123">
        <v>0</v>
      </c>
      <c r="H17" s="124">
        <v>2</v>
      </c>
      <c r="I17" s="124">
        <v>0</v>
      </c>
      <c r="J17" s="124">
        <v>0</v>
      </c>
      <c r="K17" s="124">
        <v>3</v>
      </c>
      <c r="L17" s="124">
        <v>0</v>
      </c>
      <c r="M17" s="124">
        <v>0</v>
      </c>
      <c r="N17" s="124">
        <v>2</v>
      </c>
      <c r="O17" s="124">
        <v>0</v>
      </c>
      <c r="P17" s="124">
        <v>0</v>
      </c>
      <c r="Q17" s="124">
        <v>3</v>
      </c>
      <c r="R17" s="142">
        <f>SUM(E17:Q17)</f>
        <v>10</v>
      </c>
      <c r="S17" s="126">
        <f>SUM(R17)</f>
        <v>10</v>
      </c>
      <c r="T17" s="399">
        <f>R17-R18</f>
        <v>8</v>
      </c>
      <c r="U17" s="401">
        <f>R18/S17</f>
        <v>0.2</v>
      </c>
      <c r="W17" s="143"/>
    </row>
    <row r="18" spans="1:23" ht="110.1" customHeight="1">
      <c r="A18" s="390"/>
      <c r="B18" s="395"/>
      <c r="C18" s="369"/>
      <c r="D18" s="125" t="s">
        <v>220</v>
      </c>
      <c r="E18" s="397"/>
      <c r="F18" s="126">
        <v>0</v>
      </c>
      <c r="G18" s="126">
        <v>0</v>
      </c>
      <c r="H18" s="127">
        <v>2</v>
      </c>
      <c r="I18" s="133"/>
      <c r="J18" s="133"/>
      <c r="K18" s="127"/>
      <c r="L18" s="133"/>
      <c r="M18" s="133"/>
      <c r="N18" s="127"/>
      <c r="O18" s="133"/>
      <c r="P18" s="133"/>
      <c r="Q18" s="127"/>
      <c r="R18" s="142">
        <f>SUM(E18:Q18)</f>
        <v>2</v>
      </c>
      <c r="S18" s="126">
        <f>SUM(F18:H18)</f>
        <v>2</v>
      </c>
      <c r="T18" s="400"/>
      <c r="U18" s="401"/>
      <c r="W18" s="143"/>
    </row>
    <row r="19" spans="1:23" ht="23.25" customHeight="1">
      <c r="A19" s="377"/>
      <c r="B19" s="378"/>
      <c r="C19" s="378"/>
      <c r="D19" s="378"/>
      <c r="E19" s="378"/>
      <c r="F19" s="379"/>
      <c r="G19" s="379"/>
      <c r="H19" s="379"/>
      <c r="I19" s="379"/>
      <c r="J19" s="379"/>
      <c r="K19" s="379"/>
      <c r="L19" s="379"/>
      <c r="M19" s="379"/>
      <c r="N19" s="379"/>
      <c r="O19" s="379"/>
      <c r="P19" s="379"/>
      <c r="Q19" s="379"/>
      <c r="R19" s="378"/>
      <c r="S19" s="378"/>
      <c r="T19" s="378"/>
      <c r="U19" s="380"/>
    </row>
    <row r="20" spans="1:23" ht="110.1" customHeight="1">
      <c r="A20" s="391" t="s">
        <v>163</v>
      </c>
      <c r="B20" s="394" t="s">
        <v>164</v>
      </c>
      <c r="C20" s="368" t="s">
        <v>221</v>
      </c>
      <c r="D20" s="122" t="s">
        <v>222</v>
      </c>
      <c r="E20" s="387" t="s">
        <v>223</v>
      </c>
      <c r="F20" s="189">
        <v>0</v>
      </c>
      <c r="G20" s="189">
        <v>1</v>
      </c>
      <c r="H20" s="190">
        <v>1</v>
      </c>
      <c r="I20" s="190">
        <v>4</v>
      </c>
      <c r="J20" s="190">
        <v>0</v>
      </c>
      <c r="K20" s="190">
        <v>1</v>
      </c>
      <c r="L20" s="190">
        <v>1</v>
      </c>
      <c r="M20" s="190">
        <v>0</v>
      </c>
      <c r="N20" s="190">
        <v>0</v>
      </c>
      <c r="O20" s="190">
        <v>1</v>
      </c>
      <c r="P20" s="190">
        <v>0</v>
      </c>
      <c r="Q20" s="190">
        <v>2</v>
      </c>
      <c r="R20" s="188">
        <f>SUM(E20:Q20)</f>
        <v>11</v>
      </c>
      <c r="S20" s="126">
        <f>SUM(R20)</f>
        <v>11</v>
      </c>
      <c r="T20" s="399">
        <f>R20-R21</f>
        <v>9</v>
      </c>
      <c r="U20" s="401">
        <f>R21/S20</f>
        <v>0.18181818181818182</v>
      </c>
    </row>
    <row r="21" spans="1:23" ht="110.1" customHeight="1">
      <c r="A21" s="391"/>
      <c r="B21" s="395"/>
      <c r="C21" s="369"/>
      <c r="D21" s="125" t="s">
        <v>224</v>
      </c>
      <c r="E21" s="388"/>
      <c r="F21" s="126">
        <v>0</v>
      </c>
      <c r="G21" s="126">
        <v>1</v>
      </c>
      <c r="H21" s="127">
        <v>1</v>
      </c>
      <c r="I21" s="133"/>
      <c r="J21" s="133"/>
      <c r="K21" s="127"/>
      <c r="L21" s="133"/>
      <c r="M21" s="133"/>
      <c r="N21" s="127"/>
      <c r="O21" s="133"/>
      <c r="P21" s="133"/>
      <c r="Q21" s="127"/>
      <c r="R21" s="188">
        <f>SUM(E21:Q21)</f>
        <v>2</v>
      </c>
      <c r="S21" s="126">
        <f>SUM(F21:H21)</f>
        <v>2</v>
      </c>
      <c r="T21" s="400"/>
      <c r="U21" s="401"/>
    </row>
    <row r="22" spans="1:23" ht="21" customHeight="1">
      <c r="A22" s="377"/>
      <c r="B22" s="378"/>
      <c r="C22" s="378"/>
      <c r="D22" s="378"/>
      <c r="E22" s="378"/>
      <c r="F22" s="398"/>
      <c r="G22" s="398"/>
      <c r="H22" s="398"/>
      <c r="I22" s="398"/>
      <c r="J22" s="398"/>
      <c r="K22" s="398"/>
      <c r="L22" s="398"/>
      <c r="M22" s="398"/>
      <c r="N22" s="398"/>
      <c r="O22" s="398"/>
      <c r="P22" s="398"/>
      <c r="Q22" s="398"/>
      <c r="R22" s="378"/>
      <c r="S22" s="378"/>
      <c r="T22" s="378"/>
      <c r="U22" s="380"/>
    </row>
    <row r="23" spans="1:23" ht="110.1" customHeight="1">
      <c r="A23" s="392" t="s">
        <v>168</v>
      </c>
      <c r="B23" s="394" t="s">
        <v>169</v>
      </c>
      <c r="C23" s="368" t="s">
        <v>225</v>
      </c>
      <c r="D23" s="122" t="s">
        <v>226</v>
      </c>
      <c r="E23" s="389" t="s">
        <v>227</v>
      </c>
      <c r="F23" s="189">
        <v>0</v>
      </c>
      <c r="G23" s="189">
        <v>1</v>
      </c>
      <c r="H23" s="190">
        <v>1</v>
      </c>
      <c r="I23" s="190">
        <v>0</v>
      </c>
      <c r="J23" s="190">
        <v>1</v>
      </c>
      <c r="K23" s="190">
        <v>1</v>
      </c>
      <c r="L23" s="190">
        <v>0</v>
      </c>
      <c r="M23" s="190">
        <v>1</v>
      </c>
      <c r="N23" s="190">
        <v>1</v>
      </c>
      <c r="O23" s="190">
        <v>0</v>
      </c>
      <c r="P23" s="190">
        <v>1</v>
      </c>
      <c r="Q23" s="190">
        <v>1</v>
      </c>
      <c r="R23" s="142">
        <f>SUM(E23:Q23)</f>
        <v>8</v>
      </c>
      <c r="S23" s="126">
        <f>SUM(R23)</f>
        <v>8</v>
      </c>
      <c r="T23" s="399">
        <f>R23-R24</f>
        <v>6</v>
      </c>
      <c r="U23" s="401">
        <f>R24/S23</f>
        <v>0.25</v>
      </c>
    </row>
    <row r="24" spans="1:23" ht="110.1" customHeight="1">
      <c r="A24" s="393"/>
      <c r="B24" s="395"/>
      <c r="C24" s="369"/>
      <c r="D24" s="125" t="s">
        <v>228</v>
      </c>
      <c r="E24" s="389"/>
      <c r="F24" s="126">
        <v>0</v>
      </c>
      <c r="G24" s="126">
        <v>1</v>
      </c>
      <c r="H24" s="127">
        <v>1</v>
      </c>
      <c r="I24" s="133"/>
      <c r="J24" s="133"/>
      <c r="K24" s="127"/>
      <c r="L24" s="133"/>
      <c r="M24" s="133"/>
      <c r="N24" s="127"/>
      <c r="O24" s="133"/>
      <c r="P24" s="133"/>
      <c r="Q24" s="127"/>
      <c r="R24" s="142">
        <f>SUM(E24:Q24)</f>
        <v>2</v>
      </c>
      <c r="S24" s="126">
        <f>SUM(F24:H24)</f>
        <v>2</v>
      </c>
      <c r="T24" s="400"/>
      <c r="U24" s="401"/>
    </row>
    <row r="25" spans="1:23" ht="20.25" customHeight="1">
      <c r="A25" s="377"/>
      <c r="B25" s="378"/>
      <c r="C25" s="378"/>
      <c r="D25" s="378"/>
      <c r="E25" s="378"/>
      <c r="F25" s="378"/>
      <c r="G25" s="378"/>
      <c r="H25" s="378"/>
      <c r="I25" s="378"/>
      <c r="J25" s="378"/>
      <c r="K25" s="378"/>
      <c r="L25" s="378"/>
      <c r="M25" s="378"/>
      <c r="N25" s="378"/>
      <c r="O25" s="378"/>
      <c r="P25" s="378"/>
      <c r="Q25" s="378"/>
      <c r="R25" s="378"/>
      <c r="S25" s="378"/>
      <c r="T25" s="378"/>
      <c r="U25" s="380"/>
    </row>
    <row r="26" spans="1:23" ht="110.1" customHeight="1">
      <c r="A26" s="392" t="s">
        <v>173</v>
      </c>
      <c r="B26" s="394" t="s">
        <v>174</v>
      </c>
      <c r="C26" s="368" t="s">
        <v>229</v>
      </c>
      <c r="D26" s="122" t="s">
        <v>230</v>
      </c>
      <c r="E26" s="396" t="s">
        <v>231</v>
      </c>
      <c r="F26" s="128">
        <v>0</v>
      </c>
      <c r="G26" s="129">
        <v>0</v>
      </c>
      <c r="H26" s="129">
        <v>0</v>
      </c>
      <c r="I26" s="129">
        <v>0</v>
      </c>
      <c r="J26" s="129">
        <v>47</v>
      </c>
      <c r="K26" s="129">
        <v>0</v>
      </c>
      <c r="L26" s="129">
        <v>0</v>
      </c>
      <c r="M26" s="129">
        <v>0</v>
      </c>
      <c r="N26" s="129">
        <v>0</v>
      </c>
      <c r="O26" s="129">
        <v>0</v>
      </c>
      <c r="P26" s="129">
        <v>47</v>
      </c>
      <c r="Q26" s="129">
        <v>0</v>
      </c>
      <c r="R26" s="142">
        <f>SUM(E26:Q26)</f>
        <v>94</v>
      </c>
      <c r="S26" s="126">
        <f>SUM(R26)</f>
        <v>94</v>
      </c>
      <c r="T26" s="399">
        <f>R26-R27</f>
        <v>94</v>
      </c>
      <c r="U26" s="401">
        <f>R27/S26</f>
        <v>0</v>
      </c>
    </row>
    <row r="27" spans="1:23" ht="110.1" customHeight="1">
      <c r="A27" s="393"/>
      <c r="B27" s="395"/>
      <c r="C27" s="369"/>
      <c r="D27" s="125" t="s">
        <v>232</v>
      </c>
      <c r="E27" s="397"/>
      <c r="F27" s="126">
        <v>0</v>
      </c>
      <c r="G27" s="126">
        <v>0</v>
      </c>
      <c r="H27" s="127">
        <v>0</v>
      </c>
      <c r="I27" s="133"/>
      <c r="J27" s="133"/>
      <c r="K27" s="127"/>
      <c r="L27" s="133"/>
      <c r="M27" s="133"/>
      <c r="N27" s="127"/>
      <c r="O27" s="133"/>
      <c r="P27" s="133"/>
      <c r="Q27" s="127"/>
      <c r="R27" s="142">
        <f>SUM(E27:Q27)</f>
        <v>0</v>
      </c>
      <c r="S27" s="126">
        <f>IF(COUNTA(O27:Q27)&gt;0,SUM(O27:Q27),IF(COUNTA(L27:N27)&gt;0,SUM(L27:N27),IF(COUNTA(I27:K27)&gt;0,SUM(I27:K27),IF(COUNTA(F27:H27)&gt;0,SUM(F27:H27),0))))</f>
        <v>0</v>
      </c>
      <c r="T27" s="400"/>
      <c r="U27" s="401"/>
    </row>
    <row r="28" spans="1:23" ht="21.75" customHeight="1">
      <c r="A28" s="377"/>
      <c r="B28" s="378"/>
      <c r="C28" s="378"/>
      <c r="D28" s="378"/>
      <c r="E28" s="378"/>
      <c r="F28" s="378"/>
      <c r="G28" s="378"/>
      <c r="H28" s="378"/>
      <c r="I28" s="378"/>
      <c r="J28" s="378"/>
      <c r="K28" s="378"/>
      <c r="L28" s="378"/>
      <c r="M28" s="378"/>
      <c r="N28" s="378"/>
      <c r="O28" s="378"/>
      <c r="P28" s="378"/>
      <c r="Q28" s="378"/>
      <c r="R28" s="378"/>
      <c r="S28" s="378"/>
      <c r="T28" s="378"/>
      <c r="U28" s="380"/>
    </row>
    <row r="29" spans="1:23" ht="21.75" customHeight="1">
      <c r="A29" s="130"/>
      <c r="B29" s="131"/>
      <c r="C29" s="131"/>
      <c r="D29" s="131"/>
      <c r="E29" s="131"/>
      <c r="F29" s="131"/>
      <c r="G29" s="131"/>
      <c r="H29" s="131"/>
      <c r="I29" s="131"/>
      <c r="J29" s="131"/>
      <c r="K29" s="131"/>
      <c r="L29" s="131"/>
      <c r="M29" s="131"/>
      <c r="N29" s="131"/>
      <c r="O29" s="131"/>
      <c r="P29" s="131"/>
      <c r="Q29" s="131"/>
      <c r="R29" s="131"/>
      <c r="S29" s="131"/>
      <c r="T29" s="131"/>
      <c r="U29" s="144"/>
    </row>
    <row r="30" spans="1:23" ht="93" customHeight="1"/>
    <row r="31" spans="1:23" ht="18.75" customHeight="1"/>
    <row r="32" spans="1:23" ht="84.75" customHeight="1"/>
    <row r="33" ht="76.5" customHeight="1"/>
    <row r="34" ht="17.25" customHeight="1"/>
    <row r="35" ht="84.75" customHeight="1"/>
    <row r="36" ht="89.25" customHeight="1"/>
    <row r="37" ht="17.25" customHeight="1"/>
    <row r="38" ht="69.75" customHeight="1"/>
    <row r="39" ht="96" customHeight="1"/>
    <row r="40" ht="18.75" customHeight="1"/>
    <row r="41" ht="78.75" customHeight="1"/>
    <row r="42" ht="89.25" customHeight="1"/>
    <row r="43" ht="16.5" customHeight="1"/>
    <row r="44" ht="77.25" customHeight="1"/>
    <row r="45" ht="87.75" customHeight="1"/>
    <row r="46" ht="15.75" customHeight="1"/>
    <row r="47" ht="87.75" customHeight="1"/>
    <row r="48" ht="98.25" customHeight="1"/>
    <row r="49" ht="18" customHeight="1"/>
    <row r="50" ht="83.25" customHeight="1"/>
    <row r="51" ht="97.5" customHeight="1"/>
    <row r="52" ht="17.25" customHeight="1"/>
    <row r="53" ht="88.5" customHeight="1"/>
    <row r="54" ht="89.25" customHeight="1"/>
    <row r="55" ht="19.5" customHeight="1"/>
    <row r="56" ht="93.75" customHeight="1"/>
    <row r="57" ht="90.75" customHeight="1"/>
    <row r="58" ht="16.5" customHeight="1"/>
    <row r="59" ht="82.5" customHeight="1"/>
    <row r="60" ht="97.5" customHeight="1"/>
    <row r="61" ht="20.25" customHeight="1"/>
    <row r="62" ht="84" customHeight="1"/>
    <row r="63" ht="90.75" customHeight="1"/>
    <row r="64" ht="19.5" customHeight="1"/>
    <row r="65" ht="90" customHeight="1"/>
    <row r="66" ht="105" customHeight="1"/>
    <row r="67" ht="20.25" customHeight="1"/>
    <row r="68" ht="82.5" customHeight="1"/>
    <row r="69" ht="78" customHeight="1"/>
    <row r="70" ht="21" customHeight="1"/>
    <row r="71" ht="88.5" customHeight="1"/>
    <row r="72" ht="90.75" customHeight="1"/>
    <row r="73" ht="21.75" customHeight="1"/>
    <row r="74" ht="83.25" customHeight="1"/>
    <row r="75" ht="89.25" customHeight="1"/>
    <row r="76" ht="17.25" customHeight="1"/>
    <row r="77" ht="89.25" customHeight="1"/>
    <row r="78" ht="93.75" customHeight="1"/>
    <row r="79" ht="17.25" customHeight="1"/>
    <row r="80" ht="81.75" customHeight="1"/>
    <row r="81" ht="83.25" customHeight="1"/>
    <row r="82" ht="21" customHeight="1"/>
    <row r="83" ht="87.75" customHeight="1"/>
    <row r="84" ht="99.75" customHeight="1"/>
    <row r="85" ht="24.75" customHeight="1"/>
    <row r="86" ht="75.75" customHeight="1"/>
    <row r="87" ht="91.5" customHeight="1"/>
    <row r="88" ht="18.75" customHeight="1"/>
    <row r="89" ht="90.75" customHeight="1"/>
    <row r="90" ht="102" customHeight="1"/>
    <row r="91" ht="17.25" customHeight="1"/>
    <row r="92" ht="77.25" customHeight="1"/>
    <row r="93" ht="105" customHeight="1"/>
    <row r="94" ht="45.75" customHeight="1"/>
    <row r="95" ht="63.75" customHeight="1"/>
    <row r="96" ht="66" customHeight="1"/>
    <row r="97" ht="21.75" customHeight="1"/>
    <row r="98" ht="36.75" customHeight="1"/>
    <row r="99" ht="57" customHeight="1"/>
    <row r="100" ht="76.5" customHeight="1"/>
    <row r="101" ht="23.25" customHeight="1"/>
    <row r="102" ht="37.5" customHeight="1"/>
    <row r="103" ht="62.25" customHeight="1"/>
    <row r="104" ht="64.5" customHeight="1"/>
    <row r="105" ht="28.5" customHeight="1"/>
    <row r="106" ht="51.75" customHeight="1"/>
    <row r="107" ht="61.5" customHeight="1"/>
    <row r="108" ht="77.25" customHeight="1"/>
    <row r="109" ht="24.75" customHeight="1"/>
    <row r="110" ht="42.75" customHeight="1"/>
    <row r="111" ht="72" customHeight="1"/>
    <row r="112" ht="81" customHeight="1"/>
    <row r="113" ht="25.5" customHeight="1"/>
    <row r="114" ht="19.5" customHeight="1"/>
    <row r="117" ht="62.25" customHeight="1"/>
    <row r="118" ht="93" customHeight="1"/>
    <row r="119" ht="23.25" customHeight="1"/>
    <row r="120" ht="34.5" customHeight="1"/>
    <row r="121" ht="69.75" customHeight="1"/>
    <row r="122" ht="84" customHeight="1"/>
    <row r="123" ht="23.25" customHeight="1"/>
    <row r="124" ht="39.75" customHeight="1"/>
    <row r="125" ht="72.75" customHeight="1"/>
    <row r="126" ht="83.25" customHeight="1"/>
    <row r="127" ht="23.25" customHeight="1"/>
    <row r="128" ht="42.75" customHeight="1"/>
    <row r="129" ht="71.25" customHeight="1"/>
    <row r="130" ht="83.25" customHeight="1"/>
    <row r="131" ht="18.75" customHeight="1"/>
    <row r="132" ht="45.75" customHeight="1"/>
    <row r="133" ht="70.5" customHeight="1"/>
    <row r="134" ht="75.75" customHeight="1"/>
    <row r="135" ht="21" customHeight="1"/>
    <row r="136" ht="39" customHeight="1"/>
    <row r="137" ht="67.5" customHeight="1"/>
    <row r="138" ht="75.75" customHeight="1"/>
    <row r="139" ht="26.25" customHeight="1"/>
    <row r="140" ht="34.5" customHeight="1"/>
    <row r="141" ht="74.25" customHeight="1"/>
    <row r="142" ht="82.5" customHeight="1"/>
    <row r="143" ht="30.75" customHeight="1"/>
    <row r="144" ht="45" customHeight="1"/>
    <row r="145" ht="63.75" customHeight="1"/>
    <row r="146" ht="74.25" customHeight="1"/>
    <row r="147" ht="23.25" customHeight="1"/>
    <row r="148" ht="39" customHeight="1"/>
    <row r="149" ht="64.5" customHeight="1"/>
    <row r="150" ht="76.5" customHeight="1"/>
    <row r="151" ht="24" customHeight="1"/>
    <row r="152" ht="35.25" customHeight="1"/>
    <row r="153" ht="72" customHeight="1"/>
    <row r="154" ht="97.5" customHeight="1"/>
    <row r="155" ht="33" customHeight="1"/>
    <row r="156" ht="32.25" customHeight="1"/>
    <row r="157" ht="72.75" customHeight="1"/>
    <row r="158" ht="83.25" customHeight="1"/>
  </sheetData>
  <mergeCells count="67">
    <mergeCell ref="E26:E27"/>
    <mergeCell ref="A22:U22"/>
    <mergeCell ref="A25:U25"/>
    <mergeCell ref="T14:T16"/>
    <mergeCell ref="T17:T18"/>
    <mergeCell ref="T20:T21"/>
    <mergeCell ref="T23:T24"/>
    <mergeCell ref="T26:T27"/>
    <mergeCell ref="U14:U16"/>
    <mergeCell ref="U17:U18"/>
    <mergeCell ref="U20:U21"/>
    <mergeCell ref="U23:U24"/>
    <mergeCell ref="U26:U27"/>
    <mergeCell ref="D14:D16"/>
    <mergeCell ref="E14:E16"/>
    <mergeCell ref="E17:E18"/>
    <mergeCell ref="E20:E21"/>
    <mergeCell ref="E23:E24"/>
    <mergeCell ref="A28:U28"/>
    <mergeCell ref="A14:A16"/>
    <mergeCell ref="A17:A18"/>
    <mergeCell ref="A20:A21"/>
    <mergeCell ref="A23:A24"/>
    <mergeCell ref="A26:A27"/>
    <mergeCell ref="B14:B16"/>
    <mergeCell ref="B17:B18"/>
    <mergeCell ref="B20:B21"/>
    <mergeCell ref="B23:B24"/>
    <mergeCell ref="B26:B27"/>
    <mergeCell ref="C14:C16"/>
    <mergeCell ref="C17:C18"/>
    <mergeCell ref="C20:C21"/>
    <mergeCell ref="C23:C24"/>
    <mergeCell ref="C26:C27"/>
    <mergeCell ref="A13:D13"/>
    <mergeCell ref="E13:U13"/>
    <mergeCell ref="F14:Q14"/>
    <mergeCell ref="I15:K15"/>
    <mergeCell ref="A19:U19"/>
    <mergeCell ref="F15:F16"/>
    <mergeCell ref="G15:G16"/>
    <mergeCell ref="H15:H16"/>
    <mergeCell ref="L15:L16"/>
    <mergeCell ref="M15:M16"/>
    <mergeCell ref="N15:N16"/>
    <mergeCell ref="O15:O16"/>
    <mergeCell ref="P15:P16"/>
    <mergeCell ref="Q15:Q16"/>
    <mergeCell ref="R14:R16"/>
    <mergeCell ref="S14:S16"/>
    <mergeCell ref="A11:D11"/>
    <mergeCell ref="E11:I11"/>
    <mergeCell ref="J11:L11"/>
    <mergeCell ref="M11:U11"/>
    <mergeCell ref="A12:D12"/>
    <mergeCell ref="E12:U12"/>
    <mergeCell ref="A8:E8"/>
    <mergeCell ref="F8:U8"/>
    <mergeCell ref="A9:E9"/>
    <mergeCell ref="F9:U9"/>
    <mergeCell ref="A10:E10"/>
    <mergeCell ref="F10:U10"/>
    <mergeCell ref="A1:U1"/>
    <mergeCell ref="A2:U2"/>
    <mergeCell ref="A5:U5"/>
    <mergeCell ref="A6:U6"/>
    <mergeCell ref="F7:L7"/>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76"/>
  <sheetViews>
    <sheetView view="pageBreakPreview" topLeftCell="A46" zoomScaleNormal="115" zoomScaleSheetLayoutView="100" workbookViewId="0">
      <selection activeCell="K49" sqref="K49"/>
    </sheetView>
  </sheetViews>
  <sheetFormatPr baseColWidth="10" defaultColWidth="12" defaultRowHeight="12.75"/>
  <cols>
    <col min="1" max="1" width="4.33203125" style="80" customWidth="1"/>
    <col min="2" max="3" width="15.83203125" style="80" customWidth="1"/>
    <col min="4" max="5" width="17.83203125" style="80" customWidth="1"/>
    <col min="6" max="6" width="19.1640625" style="80" customWidth="1"/>
    <col min="7" max="9" width="17.83203125" style="80" customWidth="1"/>
    <col min="10" max="16384" width="12" style="80"/>
  </cols>
  <sheetData>
    <row r="1" spans="1:9" ht="34.5" customHeight="1">
      <c r="B1" s="402" t="s">
        <v>233</v>
      </c>
      <c r="C1" s="402"/>
      <c r="D1" s="402"/>
      <c r="E1" s="402"/>
      <c r="F1" s="402"/>
      <c r="G1" s="402"/>
      <c r="H1" s="402"/>
      <c r="I1" s="402"/>
    </row>
    <row r="2" spans="1:9" ht="19.5" customHeight="1">
      <c r="B2" s="403" t="s">
        <v>234</v>
      </c>
      <c r="C2" s="403"/>
      <c r="D2" s="403"/>
      <c r="E2" s="403"/>
      <c r="F2" s="403"/>
      <c r="G2" s="403"/>
      <c r="H2" s="403"/>
      <c r="I2" s="403"/>
    </row>
    <row r="3" spans="1:9" s="79" customFormat="1" ht="60" customHeight="1">
      <c r="A3" s="80"/>
      <c r="B3" s="402" t="s">
        <v>235</v>
      </c>
      <c r="C3" s="402"/>
      <c r="D3" s="334" t="str">
        <f>'FORMATO 2. POA - MIR'!D4:F4</f>
        <v>Secretaría General Municipal</v>
      </c>
      <c r="E3" s="334"/>
      <c r="F3" s="402" t="s">
        <v>236</v>
      </c>
      <c r="G3" s="402"/>
      <c r="H3" s="334">
        <v>2026</v>
      </c>
      <c r="I3" s="334"/>
    </row>
    <row r="4" spans="1:9" s="79" customFormat="1" ht="60" customHeight="1">
      <c r="A4" s="80"/>
      <c r="B4" s="402" t="s">
        <v>237</v>
      </c>
      <c r="C4" s="402"/>
      <c r="D4" s="334" t="s">
        <v>57</v>
      </c>
      <c r="E4" s="334"/>
      <c r="F4" s="402" t="s">
        <v>238</v>
      </c>
      <c r="G4" s="402"/>
      <c r="H4" s="334" t="s">
        <v>239</v>
      </c>
      <c r="I4" s="334"/>
    </row>
    <row r="5" spans="1:9" s="79" customFormat="1" ht="60" customHeight="1">
      <c r="A5" s="80"/>
      <c r="B5" s="404" t="s">
        <v>240</v>
      </c>
      <c r="C5" s="404"/>
      <c r="D5" s="405" t="s">
        <v>241</v>
      </c>
      <c r="E5" s="405"/>
      <c r="F5" s="402" t="s">
        <v>242</v>
      </c>
      <c r="G5" s="402"/>
      <c r="H5" s="334" t="s">
        <v>57</v>
      </c>
      <c r="I5" s="334"/>
    </row>
    <row r="6" spans="1:9">
      <c r="B6" s="406" t="s">
        <v>243</v>
      </c>
      <c r="C6" s="406"/>
      <c r="D6" s="406"/>
      <c r="E6" s="406"/>
      <c r="F6" s="406"/>
      <c r="G6" s="406"/>
      <c r="H6" s="406"/>
      <c r="I6" s="406"/>
    </row>
    <row r="7" spans="1:9" ht="76.5" customHeight="1">
      <c r="B7" s="407" t="s">
        <v>125</v>
      </c>
      <c r="C7" s="407"/>
      <c r="D7" s="334" t="str">
        <f>'FORMATO 2. POA - MIR'!C9</f>
        <v>Acuerdo 1. Acuerdo para un Gobierno Cercano, Justo y Honesto.</v>
      </c>
      <c r="E7" s="334"/>
      <c r="F7" s="408" t="s">
        <v>244</v>
      </c>
      <c r="G7" s="408"/>
      <c r="H7" s="334" t="str">
        <f>'FORMATO 2. POA - MIR'!E9</f>
        <v>1.1.1 Contar con Servidores públicos empáticos y responsables, atendiendo directamente a la ciudadanía ante sus necesidades prioritarias.</v>
      </c>
      <c r="I7" s="334"/>
    </row>
    <row r="8" spans="1:9" ht="69" customHeight="1">
      <c r="B8" s="408" t="s">
        <v>129</v>
      </c>
      <c r="C8" s="408"/>
      <c r="D8" s="334" t="str">
        <f>'FORMATO 2. POA - MIR'!C10</f>
        <v>PP 1. Zapotlán seguro, con un Gobierno Transparente y Justo</v>
      </c>
      <c r="E8" s="334"/>
      <c r="F8" s="408" t="s">
        <v>245</v>
      </c>
      <c r="G8" s="408"/>
      <c r="H8" s="334" t="str">
        <f>'FORMATO 2. POA - MIR'!E10</f>
        <v>1.1.1.1 Brindar capacitaciones constantes en materia de transparencia, rendición de cuentas, ética, etc. a los servidores públicos.</v>
      </c>
      <c r="I8" s="334"/>
    </row>
    <row r="9" spans="1:9" ht="126" customHeight="1">
      <c r="B9" s="408" t="s">
        <v>246</v>
      </c>
      <c r="C9" s="408"/>
      <c r="D9" s="334" t="str">
        <f>'FORMATO 2. POA - MIR'!C11</f>
        <v>1.1 Garantizar un servicio público responsable, transparente, inclusivo y comprometido con la equidad, promoviendo la rendición de cuentas y la atención eficaz a las necesidades de la población.</v>
      </c>
      <c r="E9" s="334"/>
      <c r="F9" s="408" t="s">
        <v>245</v>
      </c>
      <c r="G9" s="408"/>
      <c r="H9" s="334">
        <f>'FORMATO 2. POA - MIR'!E11</f>
        <v>0</v>
      </c>
      <c r="I9" s="334"/>
    </row>
    <row r="10" spans="1:9" ht="15" customHeight="1">
      <c r="B10" s="409" t="s">
        <v>247</v>
      </c>
      <c r="C10" s="409"/>
      <c r="D10" s="409"/>
      <c r="E10" s="409"/>
      <c r="F10" s="409"/>
      <c r="G10" s="409"/>
      <c r="H10" s="409"/>
      <c r="I10" s="409"/>
    </row>
    <row r="11" spans="1:9">
      <c r="B11" s="407" t="s">
        <v>248</v>
      </c>
      <c r="C11" s="407"/>
      <c r="D11" s="407"/>
      <c r="E11" s="407"/>
      <c r="F11" s="407"/>
      <c r="G11" s="407"/>
      <c r="H11" s="407"/>
      <c r="I11" s="407"/>
    </row>
    <row r="12" spans="1:9" ht="18.75" customHeight="1">
      <c r="B12" s="410" t="str">
        <f>CALENDARIZACION!B17</f>
        <v>GIID. Gestión Integral de la Información y Documentación</v>
      </c>
      <c r="C12" s="410"/>
      <c r="D12" s="410"/>
      <c r="E12" s="410"/>
      <c r="F12" s="410"/>
      <c r="G12" s="410"/>
      <c r="H12" s="410"/>
      <c r="I12" s="410"/>
    </row>
    <row r="13" spans="1:9">
      <c r="B13" s="407" t="s">
        <v>249</v>
      </c>
      <c r="C13" s="407"/>
      <c r="D13" s="407"/>
      <c r="E13" s="407"/>
      <c r="F13" s="407"/>
      <c r="G13" s="407"/>
      <c r="H13" s="407"/>
      <c r="I13" s="407"/>
    </row>
    <row r="14" spans="1:9" ht="60" customHeight="1">
      <c r="B14" s="334" t="str">
        <f>'FORMATO 2. POA - MIR'!C16</f>
        <v>Enfoque sistemático para gestionar la información y la documentación, mejorando la eficiencia, la transparencia y la rendición de cuentas</v>
      </c>
      <c r="C14" s="334"/>
      <c r="D14" s="334"/>
      <c r="E14" s="334"/>
      <c r="F14" s="334"/>
      <c r="G14" s="334"/>
      <c r="H14" s="334"/>
      <c r="I14" s="334"/>
    </row>
    <row r="15" spans="1:9" ht="18.75" customHeight="1">
      <c r="B15" s="409" t="s">
        <v>250</v>
      </c>
      <c r="C15" s="409"/>
      <c r="D15" s="409"/>
      <c r="E15" s="409"/>
      <c r="F15" s="409"/>
      <c r="G15" s="409"/>
      <c r="H15" s="409"/>
      <c r="I15" s="409"/>
    </row>
    <row r="16" spans="1:9">
      <c r="B16" s="411" t="s">
        <v>251</v>
      </c>
      <c r="C16" s="411"/>
      <c r="D16" s="411"/>
      <c r="E16" s="411"/>
      <c r="F16" s="411"/>
      <c r="G16" s="411"/>
      <c r="H16" s="411"/>
      <c r="I16" s="411"/>
    </row>
    <row r="17" spans="2:9">
      <c r="B17" s="334" t="str">
        <f>CALENDARIZACION!E17</f>
        <v>PAR=(PAGIIDP / PAGIIDR)X100%</v>
      </c>
      <c r="C17" s="334"/>
      <c r="D17" s="334"/>
      <c r="E17" s="334"/>
      <c r="F17" s="334"/>
      <c r="G17" s="334"/>
      <c r="H17" s="334"/>
      <c r="I17" s="334"/>
    </row>
    <row r="18" spans="2:9">
      <c r="B18" s="411" t="s">
        <v>252</v>
      </c>
      <c r="C18" s="411"/>
      <c r="D18" s="411"/>
      <c r="E18" s="411"/>
      <c r="F18" s="411"/>
      <c r="G18" s="411"/>
      <c r="H18" s="411"/>
      <c r="I18" s="411"/>
    </row>
    <row r="19" spans="2:9" ht="28.5" customHeight="1">
      <c r="B19" s="412" t="s">
        <v>253</v>
      </c>
      <c r="C19" s="413"/>
      <c r="D19" s="414" t="s">
        <v>254</v>
      </c>
      <c r="E19" s="414"/>
      <c r="F19" s="413" t="s">
        <v>255</v>
      </c>
      <c r="G19" s="413"/>
      <c r="H19" s="408" t="s">
        <v>256</v>
      </c>
      <c r="I19" s="408"/>
    </row>
    <row r="20" spans="2:9" ht="73.150000000000006" customHeight="1">
      <c r="B20" s="334" t="s">
        <v>257</v>
      </c>
      <c r="C20" s="415"/>
      <c r="D20" s="416" t="s">
        <v>258</v>
      </c>
      <c r="E20" s="416"/>
      <c r="F20" s="334" t="str">
        <f>CALENDARIZACION!C17</f>
        <v>PAR. Porcentaje de actividades realizadas</v>
      </c>
      <c r="G20" s="334"/>
      <c r="H20" s="334" t="str">
        <f>('FORMATO 2. POA - MIR'!E16)</f>
        <v>Medios de verificación: 
Carpetas físicas.
Fuente de información: Estadísticas.
Periodicidad: Anual.
Resguardante: Dirección de Archivo.</v>
      </c>
      <c r="I20" s="334"/>
    </row>
    <row r="21" spans="2:9" ht="60.6" customHeight="1">
      <c r="B21" s="334" t="s">
        <v>259</v>
      </c>
      <c r="C21" s="334"/>
      <c r="D21" s="416" t="s">
        <v>258</v>
      </c>
      <c r="E21" s="416"/>
      <c r="F21" s="334" t="str">
        <f>CALENDARIZACION!D17</f>
        <v>PAGIIDP (Porcentaje de Actividades de Gestión Integral de la Información y Documentación Programadas).</v>
      </c>
      <c r="G21" s="334"/>
      <c r="H21" s="334" t="str">
        <f>('FORMATO 2. POA - MIR'!E16)</f>
        <v>Medios de verificación: 
Carpetas físicas.
Fuente de información: Estadísticas.
Periodicidad: Anual.
Resguardante: Dirección de Archivo.</v>
      </c>
      <c r="I21" s="334"/>
    </row>
    <row r="22" spans="2:9" ht="79.150000000000006" customHeight="1">
      <c r="B22" s="334" t="s">
        <v>260</v>
      </c>
      <c r="C22" s="334"/>
      <c r="D22" s="416" t="s">
        <v>258</v>
      </c>
      <c r="E22" s="416"/>
      <c r="F22" s="334" t="str">
        <f>CALENDARIZACION!D18</f>
        <v>PAGIIDR (Porcentaje de Actividades de Gestión Integral de la Información y Documentación Realizadas).</v>
      </c>
      <c r="G22" s="334"/>
      <c r="H22" s="334" t="str">
        <f>('FORMATO 2. POA - MIR'!E16)</f>
        <v>Medios de verificación: 
Carpetas físicas.
Fuente de información: Estadísticas.
Periodicidad: Anual.
Resguardante: Dirección de Archivo.</v>
      </c>
      <c r="I22" s="334"/>
    </row>
    <row r="23" spans="2:9" ht="12.75" customHeight="1">
      <c r="B23" s="403" t="s">
        <v>261</v>
      </c>
      <c r="C23" s="403"/>
      <c r="D23" s="403"/>
      <c r="E23" s="403"/>
      <c r="F23" s="403"/>
      <c r="G23" s="403"/>
      <c r="H23" s="403"/>
      <c r="I23" s="403"/>
    </row>
    <row r="24" spans="2:9" ht="15.75" customHeight="1">
      <c r="B24" s="407" t="s">
        <v>262</v>
      </c>
      <c r="C24" s="407"/>
      <c r="D24" s="407" t="s">
        <v>263</v>
      </c>
      <c r="E24" s="407"/>
      <c r="F24" s="407" t="s">
        <v>264</v>
      </c>
      <c r="G24" s="407"/>
      <c r="H24" s="407"/>
      <c r="I24" s="407"/>
    </row>
    <row r="25" spans="2:9" ht="18" customHeight="1">
      <c r="B25" s="334" t="s">
        <v>265</v>
      </c>
      <c r="C25" s="334"/>
      <c r="D25" s="334" t="s">
        <v>266</v>
      </c>
      <c r="E25" s="334"/>
      <c r="F25" s="334" t="s">
        <v>267</v>
      </c>
      <c r="G25" s="334"/>
      <c r="H25" s="334"/>
      <c r="I25" s="334"/>
    </row>
    <row r="26" spans="2:9" ht="18" customHeight="1">
      <c r="B26" s="407" t="s">
        <v>268</v>
      </c>
      <c r="C26" s="407"/>
      <c r="D26" s="407"/>
      <c r="E26" s="407"/>
      <c r="F26" s="417" t="s">
        <v>269</v>
      </c>
      <c r="G26" s="411"/>
      <c r="H26" s="411"/>
      <c r="I26" s="411"/>
    </row>
    <row r="27" spans="2:9" ht="13.5" customHeight="1">
      <c r="B27" s="334" t="s">
        <v>270</v>
      </c>
      <c r="C27" s="334"/>
      <c r="D27" s="334"/>
      <c r="E27" s="334"/>
      <c r="F27" s="334" t="s">
        <v>271</v>
      </c>
      <c r="G27" s="334"/>
      <c r="H27" s="334"/>
      <c r="I27" s="334"/>
    </row>
    <row r="28" spans="2:9" ht="15.75" customHeight="1">
      <c r="B28" s="418" t="s">
        <v>272</v>
      </c>
      <c r="C28" s="419"/>
      <c r="D28" s="419"/>
      <c r="E28" s="419"/>
      <c r="F28" s="417" t="s">
        <v>273</v>
      </c>
      <c r="G28" s="411"/>
      <c r="H28" s="411"/>
      <c r="I28" s="411"/>
    </row>
    <row r="29" spans="2:9" ht="15.75" customHeight="1">
      <c r="B29" s="334" t="s">
        <v>274</v>
      </c>
      <c r="C29" s="334"/>
      <c r="D29" s="334"/>
      <c r="E29" s="334"/>
      <c r="F29" s="334" t="s">
        <v>275</v>
      </c>
      <c r="G29" s="334"/>
      <c r="H29" s="334"/>
      <c r="I29" s="334"/>
    </row>
    <row r="30" spans="2:9" ht="14.25" customHeight="1">
      <c r="B30" s="406" t="s">
        <v>276</v>
      </c>
      <c r="C30" s="406"/>
      <c r="D30" s="406"/>
      <c r="E30" s="406"/>
      <c r="F30" s="406"/>
      <c r="G30" s="406"/>
      <c r="H30" s="406"/>
      <c r="I30" s="406"/>
    </row>
    <row r="31" spans="2:9" ht="13.5" customHeight="1">
      <c r="B31" s="419" t="s">
        <v>277</v>
      </c>
      <c r="C31" s="419"/>
      <c r="D31" s="419"/>
      <c r="E31" s="419"/>
      <c r="F31" s="411" t="s">
        <v>278</v>
      </c>
      <c r="G31" s="411"/>
      <c r="H31" s="411"/>
      <c r="I31" s="411"/>
    </row>
    <row r="32" spans="2:9">
      <c r="B32" s="420" t="s">
        <v>279</v>
      </c>
      <c r="C32" s="420"/>
      <c r="D32" s="421">
        <f>CALENDARIZACION!R17</f>
        <v>10</v>
      </c>
      <c r="E32" s="421"/>
      <c r="F32" s="334" t="s">
        <v>280</v>
      </c>
      <c r="G32" s="334"/>
      <c r="H32" s="422" t="s">
        <v>281</v>
      </c>
      <c r="I32" s="422"/>
    </row>
    <row r="33" spans="1:10">
      <c r="B33" s="420" t="s">
        <v>282</v>
      </c>
      <c r="C33" s="420"/>
      <c r="D33" s="416" t="s">
        <v>274</v>
      </c>
      <c r="E33" s="416"/>
      <c r="F33" s="334" t="s">
        <v>283</v>
      </c>
      <c r="G33" s="334"/>
      <c r="H33" s="423" t="s">
        <v>284</v>
      </c>
      <c r="I33" s="423"/>
    </row>
    <row r="34" spans="1:10">
      <c r="B34" s="420" t="s">
        <v>285</v>
      </c>
      <c r="C34" s="420"/>
      <c r="D34" s="416" t="s">
        <v>286</v>
      </c>
      <c r="E34" s="416"/>
      <c r="F34" s="334" t="s">
        <v>287</v>
      </c>
      <c r="G34" s="334"/>
      <c r="H34" s="424" t="s">
        <v>288</v>
      </c>
      <c r="I34" s="424"/>
    </row>
    <row r="35" spans="1:10">
      <c r="B35" s="411" t="s">
        <v>289</v>
      </c>
      <c r="C35" s="411"/>
      <c r="D35" s="411"/>
      <c r="E35" s="411"/>
      <c r="F35" s="411"/>
      <c r="G35" s="411"/>
      <c r="H35" s="411"/>
      <c r="I35" s="411"/>
    </row>
    <row r="36" spans="1:10">
      <c r="B36" s="408" t="s">
        <v>290</v>
      </c>
      <c r="C36" s="408"/>
      <c r="D36" s="408"/>
      <c r="E36" s="408"/>
      <c r="F36" s="408" t="s">
        <v>291</v>
      </c>
      <c r="G36" s="408"/>
      <c r="H36" s="408" t="s">
        <v>292</v>
      </c>
      <c r="I36" s="408"/>
    </row>
    <row r="37" spans="1:10">
      <c r="B37" s="425">
        <f>D40</f>
        <v>2</v>
      </c>
      <c r="C37" s="425"/>
      <c r="D37" s="425"/>
      <c r="E37" s="425"/>
      <c r="F37" s="421">
        <v>2026</v>
      </c>
      <c r="G37" s="421"/>
      <c r="H37" s="334" t="s">
        <v>274</v>
      </c>
      <c r="I37" s="334"/>
    </row>
    <row r="38" spans="1:10">
      <c r="B38" s="426" t="s">
        <v>293</v>
      </c>
      <c r="C38" s="426"/>
      <c r="D38" s="426"/>
      <c r="E38" s="426"/>
      <c r="F38" s="426"/>
      <c r="G38" s="426"/>
      <c r="H38" s="426"/>
      <c r="I38" s="426"/>
    </row>
    <row r="39" spans="1:10" s="21" customFormat="1" ht="51">
      <c r="B39" s="407" t="s">
        <v>294</v>
      </c>
      <c r="C39" s="407"/>
      <c r="D39" s="105" t="s">
        <v>295</v>
      </c>
      <c r="E39" s="107" t="s">
        <v>296</v>
      </c>
      <c r="F39" s="417" t="s">
        <v>297</v>
      </c>
      <c r="G39" s="411"/>
      <c r="H39" s="71" t="s">
        <v>298</v>
      </c>
      <c r="I39" s="71" t="s">
        <v>299</v>
      </c>
    </row>
    <row r="40" spans="1:10">
      <c r="B40" s="334" t="s">
        <v>300</v>
      </c>
      <c r="C40" s="334"/>
      <c r="D40" s="7">
        <f>SUM(CALENDARIZACION!F17:H17)</f>
        <v>2</v>
      </c>
      <c r="E40" s="108">
        <v>0</v>
      </c>
      <c r="F40" s="345">
        <f>SUM(CALENDARIZACION!F18:H18)</f>
        <v>2</v>
      </c>
      <c r="G40" s="345"/>
      <c r="H40" s="109">
        <v>46027</v>
      </c>
      <c r="I40" s="109">
        <v>46111</v>
      </c>
      <c r="J40" s="99"/>
    </row>
    <row r="41" spans="1:10">
      <c r="B41" s="334" t="s">
        <v>301</v>
      </c>
      <c r="C41" s="334"/>
      <c r="D41" s="7">
        <f>SUM(CALENDARIZACION!I17:K17)</f>
        <v>3</v>
      </c>
      <c r="E41" s="110">
        <v>0</v>
      </c>
      <c r="F41" s="345">
        <f>SUM(CALENDARIZACION!I18:K18)</f>
        <v>0</v>
      </c>
      <c r="G41" s="345"/>
      <c r="H41" s="109"/>
      <c r="I41" s="109"/>
      <c r="J41" s="99"/>
    </row>
    <row r="42" spans="1:10">
      <c r="B42" s="334" t="s">
        <v>302</v>
      </c>
      <c r="C42" s="334"/>
      <c r="D42" s="7">
        <f>SUM(CALENDARIZACION!L17:N17)</f>
        <v>2</v>
      </c>
      <c r="E42" s="108">
        <v>0</v>
      </c>
      <c r="F42" s="345">
        <f>SUM(CALENDARIZACION!L18:N18)</f>
        <v>0</v>
      </c>
      <c r="G42" s="345"/>
      <c r="H42" s="109"/>
      <c r="I42" s="109"/>
    </row>
    <row r="43" spans="1:10">
      <c r="B43" s="334" t="s">
        <v>303</v>
      </c>
      <c r="C43" s="334"/>
      <c r="D43" s="7">
        <f>SUM(CALENDARIZACION!O17:Q17)</f>
        <v>3</v>
      </c>
      <c r="E43" s="108">
        <v>0</v>
      </c>
      <c r="F43" s="345">
        <f>SUM(CALENDARIZACION!O18:Q18)</f>
        <v>0</v>
      </c>
      <c r="G43" s="345"/>
      <c r="H43" s="109"/>
      <c r="I43" s="109"/>
    </row>
    <row r="44" spans="1:10" ht="25.5" customHeight="1">
      <c r="B44" s="427" t="s">
        <v>115</v>
      </c>
      <c r="C44" s="427"/>
      <c r="D44" s="14">
        <f>F49</f>
        <v>10</v>
      </c>
      <c r="E44" s="14">
        <f>SUM(E40:E43)</f>
        <v>0</v>
      </c>
      <c r="F44" s="428">
        <f>G49</f>
        <v>2</v>
      </c>
      <c r="G44" s="428"/>
      <c r="H44" s="72" t="s">
        <v>304</v>
      </c>
      <c r="I44" s="112">
        <f>I49</f>
        <v>0.2</v>
      </c>
    </row>
    <row r="45" spans="1:10">
      <c r="A45" s="429"/>
      <c r="B45" s="429"/>
      <c r="C45" s="429"/>
      <c r="D45" s="429"/>
      <c r="E45" s="429"/>
      <c r="F45" s="429"/>
      <c r="G45" s="429"/>
      <c r="H45" s="429"/>
      <c r="I45" s="429"/>
    </row>
    <row r="46" spans="1:10" ht="22.5" customHeight="1">
      <c r="A46" s="429"/>
      <c r="B46" s="429"/>
      <c r="C46" s="429"/>
      <c r="D46" s="429"/>
      <c r="E46" s="429"/>
      <c r="F46" s="429"/>
      <c r="G46" s="429"/>
      <c r="H46" s="429"/>
      <c r="I46" s="429"/>
    </row>
    <row r="47" spans="1:10" ht="39" customHeight="1">
      <c r="B47" s="430" t="s">
        <v>151</v>
      </c>
      <c r="C47" s="431"/>
      <c r="D47" s="432" t="s">
        <v>152</v>
      </c>
      <c r="E47" s="432"/>
      <c r="F47" s="432" t="s">
        <v>305</v>
      </c>
      <c r="G47" s="432"/>
      <c r="H47" s="432"/>
      <c r="I47" s="432"/>
    </row>
    <row r="48" spans="1:10" ht="37.5" customHeight="1">
      <c r="B48" s="434" t="str">
        <f>D5</f>
        <v>PP1- C1</v>
      </c>
      <c r="C48" s="434"/>
      <c r="D48" s="416" t="str">
        <f>CALENDARIZACION!B17</f>
        <v>GIID. Gestión Integral de la Información y Documentación</v>
      </c>
      <c r="E48" s="416"/>
      <c r="F48" s="111" t="s">
        <v>306</v>
      </c>
      <c r="G48" s="72" t="s">
        <v>307</v>
      </c>
      <c r="H48" s="111" t="s">
        <v>202</v>
      </c>
      <c r="I48" s="113" t="s">
        <v>203</v>
      </c>
    </row>
    <row r="49" spans="1:9" ht="37.5" customHeight="1">
      <c r="B49" s="443"/>
      <c r="C49" s="443"/>
      <c r="D49" s="444"/>
      <c r="E49" s="444"/>
      <c r="F49" s="114">
        <f>CALENDARIZACION!S17</f>
        <v>10</v>
      </c>
      <c r="G49" s="13">
        <f>CALENDARIZACION!R18</f>
        <v>2</v>
      </c>
      <c r="H49" s="114">
        <f>CALENDARIZACION!T17</f>
        <v>8</v>
      </c>
      <c r="I49" s="115">
        <f>CALENDARIZACION!U17</f>
        <v>0.2</v>
      </c>
    </row>
    <row r="50" spans="1:9" ht="20.25" customHeight="1">
      <c r="A50" s="98">
        <v>1</v>
      </c>
      <c r="B50" s="345"/>
      <c r="C50" s="345"/>
      <c r="D50" s="345"/>
      <c r="E50" s="345"/>
      <c r="F50" s="345"/>
      <c r="G50" s="345"/>
      <c r="H50" s="345"/>
      <c r="I50" s="345"/>
    </row>
    <row r="51" spans="1:9">
      <c r="A51" s="98">
        <v>1</v>
      </c>
      <c r="B51" s="345"/>
      <c r="C51" s="345"/>
      <c r="D51" s="345"/>
      <c r="E51" s="345"/>
      <c r="F51" s="345"/>
      <c r="G51" s="345"/>
      <c r="H51" s="345"/>
      <c r="I51" s="345"/>
    </row>
    <row r="52" spans="1:9">
      <c r="A52" s="98">
        <v>1</v>
      </c>
      <c r="B52" s="345"/>
      <c r="C52" s="345"/>
      <c r="D52" s="345"/>
      <c r="E52" s="345"/>
      <c r="F52" s="345"/>
      <c r="G52" s="345"/>
      <c r="H52" s="345"/>
      <c r="I52" s="345"/>
    </row>
    <row r="53" spans="1:9">
      <c r="A53" s="98">
        <v>1</v>
      </c>
      <c r="B53" s="345"/>
      <c r="C53" s="345"/>
      <c r="D53" s="345"/>
      <c r="E53" s="345"/>
      <c r="F53" s="345"/>
      <c r="G53" s="345"/>
      <c r="H53" s="345"/>
      <c r="I53" s="345"/>
    </row>
    <row r="54" spans="1:9">
      <c r="A54" s="98">
        <v>1</v>
      </c>
      <c r="B54" s="345"/>
      <c r="C54" s="345"/>
      <c r="D54" s="345"/>
      <c r="E54" s="345"/>
      <c r="F54" s="345"/>
      <c r="G54" s="345"/>
      <c r="H54" s="345"/>
      <c r="I54" s="345"/>
    </row>
    <row r="55" spans="1:9">
      <c r="A55" s="98">
        <v>1</v>
      </c>
      <c r="B55" s="345"/>
      <c r="C55" s="345"/>
      <c r="D55" s="345"/>
      <c r="E55" s="345"/>
      <c r="F55" s="345"/>
      <c r="G55" s="345"/>
      <c r="H55" s="345"/>
      <c r="I55" s="345"/>
    </row>
    <row r="56" spans="1:9">
      <c r="A56" s="98">
        <v>1</v>
      </c>
      <c r="B56" s="345"/>
      <c r="C56" s="345"/>
      <c r="D56" s="345"/>
      <c r="E56" s="345"/>
      <c r="F56" s="345"/>
      <c r="G56" s="345"/>
      <c r="H56" s="345"/>
      <c r="I56" s="345"/>
    </row>
    <row r="57" spans="1:9">
      <c r="A57" s="98">
        <v>1</v>
      </c>
      <c r="B57" s="345"/>
      <c r="C57" s="345"/>
      <c r="D57" s="345"/>
      <c r="E57" s="345"/>
      <c r="F57" s="345"/>
      <c r="G57" s="345"/>
      <c r="H57" s="345"/>
      <c r="I57" s="345"/>
    </row>
    <row r="58" spans="1:9">
      <c r="A58" s="98">
        <v>1</v>
      </c>
      <c r="B58" s="345"/>
      <c r="C58" s="345"/>
      <c r="D58" s="345"/>
      <c r="E58" s="345"/>
      <c r="F58" s="345"/>
      <c r="G58" s="345"/>
      <c r="H58" s="345"/>
      <c r="I58" s="345"/>
    </row>
    <row r="59" spans="1:9">
      <c r="A59" s="98">
        <v>1</v>
      </c>
      <c r="B59" s="345"/>
      <c r="C59" s="345"/>
      <c r="D59" s="345"/>
      <c r="E59" s="345"/>
      <c r="F59" s="345"/>
      <c r="G59" s="345"/>
      <c r="H59" s="345"/>
      <c r="I59" s="345"/>
    </row>
    <row r="60" spans="1:9">
      <c r="A60" s="98">
        <v>1</v>
      </c>
      <c r="B60" s="345"/>
      <c r="C60" s="345"/>
      <c r="D60" s="345"/>
      <c r="E60" s="345"/>
      <c r="F60" s="345"/>
      <c r="G60" s="345"/>
      <c r="H60" s="345"/>
      <c r="I60" s="345"/>
    </row>
    <row r="61" spans="1:9">
      <c r="A61" s="98">
        <v>1</v>
      </c>
      <c r="B61" s="345"/>
      <c r="C61" s="345"/>
      <c r="D61" s="345"/>
      <c r="E61" s="345"/>
      <c r="F61" s="345"/>
      <c r="G61" s="345"/>
      <c r="H61" s="345"/>
      <c r="I61" s="345"/>
    </row>
    <row r="62" spans="1:9">
      <c r="A62" s="98">
        <v>1</v>
      </c>
      <c r="B62" s="345"/>
      <c r="C62" s="345"/>
      <c r="D62" s="345"/>
      <c r="E62" s="345"/>
      <c r="F62" s="345"/>
      <c r="G62" s="345"/>
      <c r="H62" s="345"/>
      <c r="I62" s="345"/>
    </row>
    <row r="63" spans="1:9">
      <c r="A63" s="98">
        <v>1</v>
      </c>
      <c r="B63" s="345"/>
      <c r="C63" s="345"/>
      <c r="D63" s="345"/>
      <c r="E63" s="345"/>
      <c r="F63" s="345"/>
      <c r="G63" s="345"/>
      <c r="H63" s="345"/>
      <c r="I63" s="345"/>
    </row>
    <row r="64" spans="1:9">
      <c r="A64" s="98">
        <v>1</v>
      </c>
      <c r="B64" s="345"/>
      <c r="C64" s="345"/>
      <c r="D64" s="345"/>
      <c r="E64" s="345"/>
      <c r="F64" s="345"/>
      <c r="G64" s="345"/>
      <c r="H64" s="345"/>
      <c r="I64" s="345"/>
    </row>
    <row r="65" spans="1:9" ht="17.25" customHeight="1">
      <c r="A65" s="98">
        <v>1</v>
      </c>
      <c r="B65" s="345"/>
      <c r="C65" s="345"/>
      <c r="D65" s="345"/>
      <c r="E65" s="345"/>
      <c r="F65" s="345"/>
      <c r="G65" s="345"/>
      <c r="H65" s="345"/>
      <c r="I65" s="345"/>
    </row>
    <row r="66" spans="1:9">
      <c r="A66" s="98">
        <v>1</v>
      </c>
      <c r="B66" s="441" t="s">
        <v>308</v>
      </c>
      <c r="C66" s="441"/>
      <c r="D66" s="441"/>
      <c r="E66" s="441"/>
      <c r="F66" s="441"/>
      <c r="G66" s="441"/>
      <c r="H66" s="441"/>
      <c r="I66" s="441"/>
    </row>
    <row r="67" spans="1:9">
      <c r="A67" s="98">
        <v>1</v>
      </c>
      <c r="B67" s="441"/>
      <c r="C67" s="441"/>
      <c r="D67" s="441"/>
      <c r="E67" s="441"/>
      <c r="F67" s="441"/>
      <c r="G67" s="441"/>
      <c r="H67" s="441"/>
      <c r="I67" s="441"/>
    </row>
    <row r="68" spans="1:9">
      <c r="A68" s="98">
        <v>1</v>
      </c>
      <c r="B68" s="434" t="s">
        <v>300</v>
      </c>
      <c r="C68" s="434"/>
      <c r="D68" s="434"/>
      <c r="E68" s="442">
        <f>F40/D40</f>
        <v>1</v>
      </c>
      <c r="F68" s="442"/>
      <c r="G68" s="442"/>
      <c r="H68" s="442"/>
      <c r="I68" s="442"/>
    </row>
    <row r="69" spans="1:9">
      <c r="A69" s="98">
        <v>1</v>
      </c>
      <c r="B69" s="434"/>
      <c r="C69" s="434"/>
      <c r="D69" s="434"/>
      <c r="E69" s="442"/>
      <c r="F69" s="442"/>
      <c r="G69" s="442"/>
      <c r="H69" s="442"/>
      <c r="I69" s="442"/>
    </row>
    <row r="70" spans="1:9" ht="12.75" customHeight="1">
      <c r="B70" s="434" t="s">
        <v>301</v>
      </c>
      <c r="C70" s="434"/>
      <c r="D70" s="434"/>
      <c r="E70" s="435">
        <f>F41/D41</f>
        <v>0</v>
      </c>
      <c r="F70" s="436"/>
      <c r="G70" s="436"/>
      <c r="H70" s="436"/>
      <c r="I70" s="437"/>
    </row>
    <row r="71" spans="1:9" ht="12.75" customHeight="1">
      <c r="B71" s="434"/>
      <c r="C71" s="434"/>
      <c r="D71" s="434"/>
      <c r="E71" s="438"/>
      <c r="F71" s="439"/>
      <c r="G71" s="439"/>
      <c r="H71" s="439"/>
      <c r="I71" s="440"/>
    </row>
    <row r="72" spans="1:9" ht="12.75" customHeight="1">
      <c r="B72" s="434" t="s">
        <v>302</v>
      </c>
      <c r="C72" s="434"/>
      <c r="D72" s="434"/>
      <c r="E72" s="435">
        <f>F42/D42</f>
        <v>0</v>
      </c>
      <c r="F72" s="436"/>
      <c r="G72" s="436"/>
      <c r="H72" s="436"/>
      <c r="I72" s="437"/>
    </row>
    <row r="73" spans="1:9" ht="12.75" customHeight="1">
      <c r="B73" s="434"/>
      <c r="C73" s="434"/>
      <c r="D73" s="434"/>
      <c r="E73" s="438"/>
      <c r="F73" s="439"/>
      <c r="G73" s="439"/>
      <c r="H73" s="439"/>
      <c r="I73" s="440"/>
    </row>
    <row r="74" spans="1:9" ht="12.75" customHeight="1">
      <c r="B74" s="434" t="s">
        <v>303</v>
      </c>
      <c r="C74" s="434"/>
      <c r="D74" s="434"/>
      <c r="E74" s="435">
        <f>F43/D43</f>
        <v>0</v>
      </c>
      <c r="F74" s="436"/>
      <c r="G74" s="436"/>
      <c r="H74" s="436"/>
      <c r="I74" s="437"/>
    </row>
    <row r="75" spans="1:9" ht="12.75" customHeight="1">
      <c r="B75" s="434"/>
      <c r="C75" s="434"/>
      <c r="D75" s="434"/>
      <c r="E75" s="438"/>
      <c r="F75" s="439"/>
      <c r="G75" s="439"/>
      <c r="H75" s="439"/>
      <c r="I75" s="440"/>
    </row>
    <row r="76" spans="1:9">
      <c r="B76" s="433"/>
      <c r="C76" s="433"/>
      <c r="D76" s="433"/>
      <c r="E76" s="433"/>
      <c r="F76" s="433"/>
      <c r="G76" s="433"/>
      <c r="H76" s="433"/>
      <c r="I76" s="433"/>
    </row>
  </sheetData>
  <mergeCells count="119">
    <mergeCell ref="A45:I46"/>
    <mergeCell ref="B47:C47"/>
    <mergeCell ref="D47:E47"/>
    <mergeCell ref="F47:I47"/>
    <mergeCell ref="B76:I76"/>
    <mergeCell ref="B72:D73"/>
    <mergeCell ref="E72:I73"/>
    <mergeCell ref="B74:D75"/>
    <mergeCell ref="E74:I75"/>
    <mergeCell ref="B50:I65"/>
    <mergeCell ref="B66:I67"/>
    <mergeCell ref="B68:D69"/>
    <mergeCell ref="E68:I69"/>
    <mergeCell ref="B70:D71"/>
    <mergeCell ref="E70:I71"/>
    <mergeCell ref="B48:C49"/>
    <mergeCell ref="D48:E49"/>
    <mergeCell ref="B40:C40"/>
    <mergeCell ref="F40:G40"/>
    <mergeCell ref="B41:C41"/>
    <mergeCell ref="F41:G41"/>
    <mergeCell ref="B42:C42"/>
    <mergeCell ref="F42:G42"/>
    <mergeCell ref="B43:C43"/>
    <mergeCell ref="F43:G43"/>
    <mergeCell ref="B44:C44"/>
    <mergeCell ref="F44:G44"/>
    <mergeCell ref="B35:I35"/>
    <mergeCell ref="B36:E36"/>
    <mergeCell ref="F36:G36"/>
    <mergeCell ref="H36:I36"/>
    <mergeCell ref="B37:E37"/>
    <mergeCell ref="F37:G37"/>
    <mergeCell ref="H37:I37"/>
    <mergeCell ref="B38:I38"/>
    <mergeCell ref="B39:C39"/>
    <mergeCell ref="F39:G39"/>
    <mergeCell ref="B32:C32"/>
    <mergeCell ref="D32:E32"/>
    <mergeCell ref="F32:G32"/>
    <mergeCell ref="H32:I32"/>
    <mergeCell ref="B33:C33"/>
    <mergeCell ref="D33:E33"/>
    <mergeCell ref="F33:G33"/>
    <mergeCell ref="H33:I33"/>
    <mergeCell ref="B34:C34"/>
    <mergeCell ref="D34:E34"/>
    <mergeCell ref="F34:G34"/>
    <mergeCell ref="H34:I34"/>
    <mergeCell ref="B27:E27"/>
    <mergeCell ref="F27:I27"/>
    <mergeCell ref="B28:E28"/>
    <mergeCell ref="F28:I28"/>
    <mergeCell ref="B29:E29"/>
    <mergeCell ref="F29:I29"/>
    <mergeCell ref="B30:I30"/>
    <mergeCell ref="B31:E31"/>
    <mergeCell ref="F31:I31"/>
    <mergeCell ref="B23:I23"/>
    <mergeCell ref="B24:C24"/>
    <mergeCell ref="D24:E24"/>
    <mergeCell ref="F24:I24"/>
    <mergeCell ref="B25:C25"/>
    <mergeCell ref="D25:E25"/>
    <mergeCell ref="F25:I25"/>
    <mergeCell ref="B26:E26"/>
    <mergeCell ref="F26:I26"/>
    <mergeCell ref="B20:C20"/>
    <mergeCell ref="D20:E20"/>
    <mergeCell ref="F20:G20"/>
    <mergeCell ref="H20:I20"/>
    <mergeCell ref="B21:C21"/>
    <mergeCell ref="D21:E21"/>
    <mergeCell ref="F21:G21"/>
    <mergeCell ref="H21:I21"/>
    <mergeCell ref="B22:C22"/>
    <mergeCell ref="D22:E22"/>
    <mergeCell ref="F22:G22"/>
    <mergeCell ref="H22:I22"/>
    <mergeCell ref="B11:I11"/>
    <mergeCell ref="B12:I12"/>
    <mergeCell ref="B13:I13"/>
    <mergeCell ref="B14:I14"/>
    <mergeCell ref="B15:I15"/>
    <mergeCell ref="B16:I16"/>
    <mergeCell ref="B17:I17"/>
    <mergeCell ref="B18:I18"/>
    <mergeCell ref="B19:C19"/>
    <mergeCell ref="D19:E19"/>
    <mergeCell ref="F19:G19"/>
    <mergeCell ref="H19:I19"/>
    <mergeCell ref="B8:C8"/>
    <mergeCell ref="D8:E8"/>
    <mergeCell ref="F8:G8"/>
    <mergeCell ref="H8:I8"/>
    <mergeCell ref="B9:C9"/>
    <mergeCell ref="D9:E9"/>
    <mergeCell ref="F9:G9"/>
    <mergeCell ref="H9:I9"/>
    <mergeCell ref="B10:I10"/>
    <mergeCell ref="B5:C5"/>
    <mergeCell ref="D5:E5"/>
    <mergeCell ref="F5:G5"/>
    <mergeCell ref="H5:I5"/>
    <mergeCell ref="B6:I6"/>
    <mergeCell ref="B7:C7"/>
    <mergeCell ref="D7:E7"/>
    <mergeCell ref="F7:G7"/>
    <mergeCell ref="H7:I7"/>
    <mergeCell ref="B1:I1"/>
    <mergeCell ref="B2:I2"/>
    <mergeCell ref="B3:C3"/>
    <mergeCell ref="D3:E3"/>
    <mergeCell ref="F3:G3"/>
    <mergeCell ref="H3:I3"/>
    <mergeCell ref="B4:C4"/>
    <mergeCell ref="D4:E4"/>
    <mergeCell ref="F4:G4"/>
    <mergeCell ref="H4:I4"/>
  </mergeCells>
  <conditionalFormatting sqref="E68:I69">
    <cfRule type="dataBar" priority="4">
      <dataBar>
        <cfvo type="num" val="0"/>
        <cfvo type="num" val="1"/>
        <color rgb="FF00B050"/>
      </dataBar>
      <extLst>
        <ext xmlns:x14="http://schemas.microsoft.com/office/spreadsheetml/2009/9/main" uri="{B025F937-C7B1-47D3-B67F-A62EFF666E3E}">
          <x14:id>{99ABF7E7-5924-41A3-BC4C-0290E873AF44}</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{4C8CA77D-B1AE-4935-A580-2B60C62A0A5C}</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{776F8846-DF45-4C33-A8FF-23FE591B6ED3}</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{1CDE9739-F164-4EDF-A778-C11A9EE5FA9B}</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99ABF7E7-5924-41A3-BC4C-0290E873AF44}">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4C8CA77D-B1AE-4935-A580-2B60C62A0A5C}">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776F8846-DF45-4C33-A8FF-23FE591B6ED3}">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1CDE9739-F164-4EDF-A778-C11A9EE5FA9B}">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A00-000000000000}">
          <x14:formula1>
            <xm:f>'NO SE EDITA'!$C$3:$C$6</xm:f>
          </x14:formula1>
          <xm:sqref>D25:E25</xm:sqref>
        </x14:dataValidation>
        <x14:dataValidation type="list" allowBlank="1" showInputMessage="1" showErrorMessage="1" xr:uid="{00000000-0002-0000-0A00-000001000000}">
          <x14:formula1>
            <xm:f>'NO SE EDITA'!$D$3:$D$4</xm:f>
          </x14:formula1>
          <xm:sqref>F25</xm:sqref>
        </x14:dataValidation>
        <x14:dataValidation type="list" allowBlank="1" showInputMessage="1" showErrorMessage="1" xr:uid="{00000000-0002-0000-0A00-000002000000}">
          <x14:formula1>
            <xm:f>'NO SE EDITA'!$E$3:$E$4</xm:f>
          </x14:formula1>
          <xm:sqref>B27:E27</xm:sqref>
        </x14:dataValidation>
        <x14:dataValidation type="list" allowBlank="1" showInputMessage="1" showErrorMessage="1" xr:uid="{00000000-0002-0000-0A00-000003000000}">
          <x14:formula1>
            <xm:f>'NO SE EDITA'!$F$3:$F$4</xm:f>
          </x14:formula1>
          <xm:sqref>F27:I27</xm:sqref>
        </x14:dataValidation>
        <x14:dataValidation type="list" allowBlank="1" showInputMessage="1" showErrorMessage="1" xr:uid="{00000000-0002-0000-0A00-000004000000}">
          <x14:formula1>
            <xm:f>'NO SE EDITA'!$G$3:$G$5</xm:f>
          </x14:formula1>
          <xm:sqref>B29:E29 D33:E33 H37:I37</xm:sqref>
        </x14:dataValidation>
        <x14:dataValidation type="list" allowBlank="1" showInputMessage="1" showErrorMessage="1" xr:uid="{00000000-0002-0000-0A00-000005000000}">
          <x14:formula1>
            <xm:f>'NO SE EDITA'!$H$3:$H$4</xm:f>
          </x14:formula1>
          <xm:sqref>F29:I29</xm:sqref>
        </x14:dataValidation>
        <x14:dataValidation type="list" allowBlank="1" showInputMessage="1" showErrorMessage="1" xr:uid="{00000000-0002-0000-0A00-000006000000}">
          <x14:formula1>
            <xm:f>'NO SE EDITA'!$M$3:$M$4</xm:f>
          </x14:formula1>
          <xm:sqref>D34:E34</xm:sqref>
        </x14:dataValidation>
        <x14:dataValidation type="list" allowBlank="1" showInputMessage="1" showErrorMessage="1" xr:uid="{00000000-0002-0000-0A00-000007000000}">
          <x14:formula1>
            <xm:f>'NO SE EDITA'!$J$3:$J$6</xm:f>
          </x14:formula1>
          <xm:sqref>F37:G37</xm:sqref>
        </x14:dataValidation>
        <x14:dataValidation type="list" allowBlank="1" showInputMessage="1" showErrorMessage="1" xr:uid="{00000000-0002-0000-0A00-000008000000}">
          <x14:formula1>
            <xm:f>'NO SE EDITA'!$K$3:$K$6</xm:f>
          </x14:formula1>
          <xm:sqref>H40:H43</xm:sqref>
        </x14:dataValidation>
        <x14:dataValidation type="list" allowBlank="1" showInputMessage="1" showErrorMessage="1" xr:uid="{00000000-0002-0000-0A00-000009000000}">
          <x14:formula1>
            <xm:f>'NO SE EDITA'!$L$3:$L$6</xm:f>
          </x14:formula1>
          <xm:sqref>I40:I43</xm:sqref>
        </x14:dataValidation>
        <x14:dataValidation type="list" allowBlank="1" showInputMessage="1" showErrorMessage="1" xr:uid="{00000000-0002-0000-0A00-00000A000000}">
          <x14:formula1>
            <xm:f>'NO SE EDITA'!$B$3:$B$4</xm:f>
          </x14:formula1>
          <xm:sqref>B24:C25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76"/>
  <sheetViews>
    <sheetView view="pageBreakPreview" topLeftCell="A28" zoomScale="85" zoomScaleNormal="100" workbookViewId="0">
      <selection activeCell="H20" sqref="H20:I20"/>
    </sheetView>
  </sheetViews>
  <sheetFormatPr baseColWidth="10" defaultColWidth="12" defaultRowHeight="12.75"/>
  <cols>
    <col min="1" max="1" width="4.33203125" style="80" customWidth="1"/>
    <col min="2" max="3" width="15.83203125" style="80" customWidth="1"/>
    <col min="4" max="9" width="17.83203125" style="80" customWidth="1"/>
    <col min="10" max="16384" width="12" style="80"/>
  </cols>
  <sheetData>
    <row r="1" spans="2:9" ht="34.5" customHeight="1">
      <c r="B1" s="402" t="s">
        <v>233</v>
      </c>
      <c r="C1" s="402"/>
      <c r="D1" s="402"/>
      <c r="E1" s="402"/>
      <c r="F1" s="402"/>
      <c r="G1" s="402"/>
      <c r="H1" s="402"/>
      <c r="I1" s="402"/>
    </row>
    <row r="2" spans="2:9" ht="19.5" customHeight="1">
      <c r="B2" s="403" t="s">
        <v>234</v>
      </c>
      <c r="C2" s="403"/>
      <c r="D2" s="403"/>
      <c r="E2" s="403"/>
      <c r="F2" s="403"/>
      <c r="G2" s="403"/>
      <c r="H2" s="403"/>
      <c r="I2" s="403"/>
    </row>
    <row r="3" spans="2:9" ht="60" customHeight="1">
      <c r="B3" s="402" t="s">
        <v>235</v>
      </c>
      <c r="C3" s="402"/>
      <c r="D3" s="334" t="str">
        <f>'FORMATO 2. POA - MIR'!D4:F4</f>
        <v>Secretaría General Municipal</v>
      </c>
      <c r="E3" s="334"/>
      <c r="F3" s="402" t="s">
        <v>236</v>
      </c>
      <c r="G3" s="402"/>
      <c r="H3" s="334">
        <v>2026</v>
      </c>
      <c r="I3" s="334"/>
    </row>
    <row r="4" spans="2:9" ht="60" customHeight="1">
      <c r="B4" s="402" t="s">
        <v>237</v>
      </c>
      <c r="C4" s="402"/>
      <c r="D4" s="334" t="s">
        <v>57</v>
      </c>
      <c r="E4" s="334"/>
      <c r="F4" s="402" t="s">
        <v>238</v>
      </c>
      <c r="G4" s="402"/>
      <c r="H4" s="334" t="s">
        <v>239</v>
      </c>
      <c r="I4" s="334"/>
    </row>
    <row r="5" spans="2:9" ht="60" customHeight="1">
      <c r="B5" s="404" t="s">
        <v>240</v>
      </c>
      <c r="C5" s="404"/>
      <c r="D5" s="405" t="s">
        <v>309</v>
      </c>
      <c r="E5" s="405"/>
      <c r="F5" s="402" t="s">
        <v>242</v>
      </c>
      <c r="G5" s="402"/>
      <c r="H5" s="334" t="s">
        <v>57</v>
      </c>
      <c r="I5" s="334"/>
    </row>
    <row r="6" spans="2:9">
      <c r="B6" s="406" t="s">
        <v>243</v>
      </c>
      <c r="C6" s="406"/>
      <c r="D6" s="406"/>
      <c r="E6" s="406"/>
      <c r="F6" s="406"/>
      <c r="G6" s="406"/>
      <c r="H6" s="406"/>
      <c r="I6" s="406"/>
    </row>
    <row r="7" spans="2:9" ht="143.25" customHeight="1">
      <c r="B7" s="407" t="s">
        <v>125</v>
      </c>
      <c r="C7" s="407"/>
      <c r="D7" s="334" t="str">
        <f>'FORMATO 2. POA - MIR'!C9</f>
        <v>Acuerdo 1. Acuerdo para un Gobierno Cercano, Justo y Honesto.</v>
      </c>
      <c r="E7" s="334"/>
      <c r="F7" s="408" t="s">
        <v>244</v>
      </c>
      <c r="G7" s="408"/>
      <c r="H7" s="334" t="str">
        <f>'FORMATO 2. POA - MIR'!E9</f>
        <v>1.1.1 Contar con Servidores públicos empáticos y responsables, atendiendo directamente a la ciudadanía ante sus necesidades prioritarias.</v>
      </c>
      <c r="I7" s="334"/>
    </row>
    <row r="8" spans="2:9" ht="143.25" customHeight="1">
      <c r="B8" s="408" t="s">
        <v>129</v>
      </c>
      <c r="C8" s="408"/>
      <c r="D8" s="334" t="str">
        <f>'FORMATO 2. POA - MIR'!C10</f>
        <v>PP 1. Zapotlán seguro, con un Gobierno Transparente y Justo</v>
      </c>
      <c r="E8" s="334"/>
      <c r="F8" s="408" t="s">
        <v>245</v>
      </c>
      <c r="G8" s="408"/>
      <c r="H8" s="334" t="str">
        <f>'FORMATO 2. POA - MIR'!E10</f>
        <v>1.1.1.1 Brindar capacitaciones constantes en materia de transparencia, rendición de cuentas, ética, etc. a los servidores públicos.</v>
      </c>
      <c r="I8" s="334"/>
    </row>
    <row r="9" spans="2:9" ht="143.25" customHeight="1">
      <c r="B9" s="408" t="s">
        <v>246</v>
      </c>
      <c r="C9" s="408"/>
      <c r="D9" s="334" t="str">
        <f>'FORMATO 2. POA - MIR'!C11</f>
        <v>1.1 Garantizar un servicio público responsable, transparente, inclusivo y comprometido con la equidad, promoviendo la rendición de cuentas y la atención eficaz a las necesidades de la población.</v>
      </c>
      <c r="E9" s="334"/>
      <c r="F9" s="408" t="s">
        <v>310</v>
      </c>
      <c r="G9" s="408"/>
      <c r="H9" s="334">
        <f>'FORMATO 2. POA - MIR'!E11</f>
        <v>0</v>
      </c>
      <c r="I9" s="334"/>
    </row>
    <row r="10" spans="2:9" ht="15" customHeight="1">
      <c r="B10" s="445" t="s">
        <v>311</v>
      </c>
      <c r="C10" s="409"/>
      <c r="D10" s="409"/>
      <c r="E10" s="409"/>
      <c r="F10" s="409"/>
      <c r="G10" s="409"/>
      <c r="H10" s="409"/>
      <c r="I10" s="409"/>
    </row>
    <row r="11" spans="2:9">
      <c r="B11" s="407" t="s">
        <v>248</v>
      </c>
      <c r="C11" s="407"/>
      <c r="D11" s="407"/>
      <c r="E11" s="407"/>
      <c r="F11" s="407"/>
      <c r="G11" s="407"/>
      <c r="H11" s="407"/>
      <c r="I11" s="407"/>
    </row>
    <row r="12" spans="2:9">
      <c r="B12" s="410" t="str">
        <f>CALENDARIZACION!B20</f>
        <v>GD. Gestión Documental</v>
      </c>
      <c r="C12" s="410"/>
      <c r="D12" s="410"/>
      <c r="E12" s="410"/>
      <c r="F12" s="410"/>
      <c r="G12" s="410"/>
      <c r="H12" s="410"/>
      <c r="I12" s="410"/>
    </row>
    <row r="13" spans="2:9">
      <c r="B13" s="407" t="s">
        <v>249</v>
      </c>
      <c r="C13" s="407"/>
      <c r="D13" s="407"/>
      <c r="E13" s="407"/>
      <c r="F13" s="407"/>
      <c r="G13" s="407"/>
      <c r="H13" s="407"/>
      <c r="I13" s="407"/>
    </row>
    <row r="14" spans="2:9" ht="108" customHeight="1">
      <c r="B14" s="334" t="str">
        <f>'FORMATO 2. POA - MIR'!C17</f>
        <v>Recepción, clasificación y creación de Instrumentos de control y de consulta archivística.</v>
      </c>
      <c r="C14" s="334"/>
      <c r="D14" s="334"/>
      <c r="E14" s="334"/>
      <c r="F14" s="334"/>
      <c r="G14" s="334"/>
      <c r="H14" s="334"/>
      <c r="I14" s="334"/>
    </row>
    <row r="15" spans="2:9" ht="18.75" customHeight="1">
      <c r="B15" s="409" t="s">
        <v>250</v>
      </c>
      <c r="C15" s="409"/>
      <c r="D15" s="409"/>
      <c r="E15" s="409"/>
      <c r="F15" s="409"/>
      <c r="G15" s="409"/>
      <c r="H15" s="409"/>
      <c r="I15" s="409"/>
    </row>
    <row r="16" spans="2:9">
      <c r="B16" s="411" t="s">
        <v>251</v>
      </c>
      <c r="C16" s="411"/>
      <c r="D16" s="411"/>
      <c r="E16" s="411"/>
      <c r="F16" s="411"/>
      <c r="G16" s="411"/>
      <c r="H16" s="411"/>
      <c r="I16" s="411"/>
    </row>
    <row r="17" spans="2:9">
      <c r="B17" s="334" t="str">
        <f>CALENDARIZACION!E20</f>
        <v>PACC=(PACCP / PACCR)X100%</v>
      </c>
      <c r="C17" s="334"/>
      <c r="D17" s="334"/>
      <c r="E17" s="334"/>
      <c r="F17" s="334"/>
      <c r="G17" s="334"/>
      <c r="H17" s="334"/>
      <c r="I17" s="334"/>
    </row>
    <row r="18" spans="2:9">
      <c r="B18" s="411" t="s">
        <v>252</v>
      </c>
      <c r="C18" s="411"/>
      <c r="D18" s="411"/>
      <c r="E18" s="411"/>
      <c r="F18" s="411"/>
      <c r="G18" s="411"/>
      <c r="H18" s="411"/>
      <c r="I18" s="411"/>
    </row>
    <row r="19" spans="2:9" ht="28.5" customHeight="1">
      <c r="B19" s="412" t="s">
        <v>253</v>
      </c>
      <c r="C19" s="413"/>
      <c r="D19" s="414" t="s">
        <v>254</v>
      </c>
      <c r="E19" s="414"/>
      <c r="F19" s="413" t="s">
        <v>255</v>
      </c>
      <c r="G19" s="413"/>
      <c r="H19" s="408" t="s">
        <v>256</v>
      </c>
      <c r="I19" s="408"/>
    </row>
    <row r="20" spans="2:9" ht="81" customHeight="1">
      <c r="B20" s="334" t="s">
        <v>312</v>
      </c>
      <c r="C20" s="415"/>
      <c r="D20" s="416" t="s">
        <v>258</v>
      </c>
      <c r="E20" s="416"/>
      <c r="F20" s="334" t="str">
        <f>CALENDARIZACION!C20</f>
        <v>PACC. Porcentaje de Archivos Clasificados y Catalogados.</v>
      </c>
      <c r="G20" s="334"/>
      <c r="H20" s="446" t="str">
        <f>('FORMATO 2. POA - MIR'!E17)</f>
        <v>Medios de verificación: 
Instrumentos de control y de consulta archivística.
Fuente de información: Estadísticas.
Periodicidad: Trimestral
Resguardante: Dirección de Archivo.</v>
      </c>
      <c r="I20" s="447"/>
    </row>
    <row r="21" spans="2:9" ht="72" customHeight="1">
      <c r="B21" s="334" t="s">
        <v>313</v>
      </c>
      <c r="C21" s="334"/>
      <c r="D21" s="416" t="s">
        <v>258</v>
      </c>
      <c r="E21" s="416"/>
      <c r="F21" s="334" t="str">
        <f>CALENDARIZACION!D20</f>
        <v>PACCP. Porcentaje de Archivos Clasificados y Catalogados Programados</v>
      </c>
      <c r="G21" s="334"/>
      <c r="H21" s="446" t="str">
        <f>('FORMATO 2. POA - MIR'!E17)</f>
        <v>Medios de verificación: 
Instrumentos de control y de consulta archivística.
Fuente de información: Estadísticas.
Periodicidad: Trimestral
Resguardante: Dirección de Archivo.</v>
      </c>
      <c r="I21" s="334"/>
    </row>
    <row r="22" spans="2:9" ht="76.900000000000006" customHeight="1">
      <c r="B22" s="334" t="s">
        <v>314</v>
      </c>
      <c r="C22" s="334"/>
      <c r="D22" s="416" t="s">
        <v>258</v>
      </c>
      <c r="E22" s="416"/>
      <c r="F22" s="334" t="str">
        <f>CALENDARIZACION!D21</f>
        <v>PACCR. Porcentaje de Archivos Clasificados y Catalogados Realizados</v>
      </c>
      <c r="G22" s="334"/>
      <c r="H22" s="446" t="str">
        <f>('FORMATO 2. POA - MIR'!E17)</f>
        <v>Medios de verificación: 
Instrumentos de control y de consulta archivística.
Fuente de información: Estadísticas.
Periodicidad: Trimestral
Resguardante: Dirección de Archivo.</v>
      </c>
      <c r="I22" s="334"/>
    </row>
    <row r="23" spans="2:9" ht="12.75" customHeight="1">
      <c r="B23" s="403" t="s">
        <v>261</v>
      </c>
      <c r="C23" s="403"/>
      <c r="D23" s="403"/>
      <c r="E23" s="403"/>
      <c r="F23" s="403"/>
      <c r="G23" s="403"/>
      <c r="H23" s="403"/>
      <c r="I23" s="403"/>
    </row>
    <row r="24" spans="2:9" ht="15.75" customHeight="1">
      <c r="B24" s="407" t="s">
        <v>262</v>
      </c>
      <c r="C24" s="407"/>
      <c r="D24" s="407" t="s">
        <v>263</v>
      </c>
      <c r="E24" s="407"/>
      <c r="F24" s="407" t="s">
        <v>264</v>
      </c>
      <c r="G24" s="407"/>
      <c r="H24" s="407"/>
      <c r="I24" s="407"/>
    </row>
    <row r="25" spans="2:9" ht="18" customHeight="1">
      <c r="B25" s="334" t="s">
        <v>315</v>
      </c>
      <c r="C25" s="334"/>
      <c r="D25" s="334" t="s">
        <v>316</v>
      </c>
      <c r="E25" s="334"/>
      <c r="F25" s="334" t="s">
        <v>267</v>
      </c>
      <c r="G25" s="334"/>
      <c r="H25" s="334"/>
      <c r="I25" s="334"/>
    </row>
    <row r="26" spans="2:9" ht="18" customHeight="1">
      <c r="B26" s="407" t="s">
        <v>268</v>
      </c>
      <c r="C26" s="407"/>
      <c r="D26" s="407"/>
      <c r="E26" s="407"/>
      <c r="F26" s="417" t="s">
        <v>269</v>
      </c>
      <c r="G26" s="411"/>
      <c r="H26" s="411"/>
      <c r="I26" s="411"/>
    </row>
    <row r="27" spans="2:9" ht="13.5" customHeight="1">
      <c r="B27" s="334" t="s">
        <v>270</v>
      </c>
      <c r="C27" s="334"/>
      <c r="D27" s="334"/>
      <c r="E27" s="334"/>
      <c r="F27" s="334" t="s">
        <v>271</v>
      </c>
      <c r="G27" s="334"/>
      <c r="H27" s="334"/>
      <c r="I27" s="334"/>
    </row>
    <row r="28" spans="2:9" ht="15.75" customHeight="1">
      <c r="B28" s="418" t="s">
        <v>272</v>
      </c>
      <c r="C28" s="419"/>
      <c r="D28" s="419"/>
      <c r="E28" s="419"/>
      <c r="F28" s="417" t="s">
        <v>273</v>
      </c>
      <c r="G28" s="411"/>
      <c r="H28" s="411"/>
      <c r="I28" s="411"/>
    </row>
    <row r="29" spans="2:9" ht="15.75" customHeight="1">
      <c r="B29" s="334" t="s">
        <v>317</v>
      </c>
      <c r="C29" s="334"/>
      <c r="D29" s="334"/>
      <c r="E29" s="334"/>
      <c r="F29" s="334" t="s">
        <v>275</v>
      </c>
      <c r="G29" s="334"/>
      <c r="H29" s="334"/>
      <c r="I29" s="334"/>
    </row>
    <row r="30" spans="2:9" ht="14.25" customHeight="1">
      <c r="B30" s="406" t="s">
        <v>276</v>
      </c>
      <c r="C30" s="406"/>
      <c r="D30" s="406"/>
      <c r="E30" s="406"/>
      <c r="F30" s="406"/>
      <c r="G30" s="406"/>
      <c r="H30" s="406"/>
      <c r="I30" s="406"/>
    </row>
    <row r="31" spans="2:9" ht="13.5" customHeight="1">
      <c r="B31" s="419" t="s">
        <v>277</v>
      </c>
      <c r="C31" s="419"/>
      <c r="D31" s="419"/>
      <c r="E31" s="419"/>
      <c r="F31" s="411" t="s">
        <v>278</v>
      </c>
      <c r="G31" s="411"/>
      <c r="H31" s="411"/>
      <c r="I31" s="411"/>
    </row>
    <row r="32" spans="2:9">
      <c r="B32" s="420" t="s">
        <v>279</v>
      </c>
      <c r="C32" s="420"/>
      <c r="D32" s="421">
        <f>CALENDARIZACION!R20</f>
        <v>11</v>
      </c>
      <c r="E32" s="421"/>
      <c r="F32" s="334" t="s">
        <v>318</v>
      </c>
      <c r="G32" s="334"/>
      <c r="H32" s="422" t="s">
        <v>281</v>
      </c>
      <c r="I32" s="422"/>
    </row>
    <row r="33" spans="2:10">
      <c r="B33" s="420" t="s">
        <v>282</v>
      </c>
      <c r="C33" s="420"/>
      <c r="D33" s="416" t="s">
        <v>317</v>
      </c>
      <c r="E33" s="416"/>
      <c r="F33" s="334" t="s">
        <v>319</v>
      </c>
      <c r="G33" s="334"/>
      <c r="H33" s="423" t="s">
        <v>284</v>
      </c>
      <c r="I33" s="423"/>
    </row>
    <row r="34" spans="2:10">
      <c r="B34" s="420" t="s">
        <v>285</v>
      </c>
      <c r="C34" s="420"/>
      <c r="D34" s="416" t="s">
        <v>320</v>
      </c>
      <c r="E34" s="416"/>
      <c r="F34" s="334" t="s">
        <v>321</v>
      </c>
      <c r="G34" s="334"/>
      <c r="H34" s="424" t="s">
        <v>288</v>
      </c>
      <c r="I34" s="424"/>
    </row>
    <row r="35" spans="2:10">
      <c r="B35" s="411" t="s">
        <v>289</v>
      </c>
      <c r="C35" s="411"/>
      <c r="D35" s="411"/>
      <c r="E35" s="411"/>
      <c r="F35" s="411"/>
      <c r="G35" s="411"/>
      <c r="H35" s="411"/>
      <c r="I35" s="411"/>
    </row>
    <row r="36" spans="2:10">
      <c r="B36" s="408" t="s">
        <v>290</v>
      </c>
      <c r="C36" s="408"/>
      <c r="D36" s="408"/>
      <c r="E36" s="408"/>
      <c r="F36" s="408" t="s">
        <v>291</v>
      </c>
      <c r="G36" s="408"/>
      <c r="H36" s="408" t="s">
        <v>292</v>
      </c>
      <c r="I36" s="408"/>
    </row>
    <row r="37" spans="2:10">
      <c r="B37" s="421">
        <f>SUM(CALENDARIZACION!F20:H20)</f>
        <v>2</v>
      </c>
      <c r="C37" s="421"/>
      <c r="D37" s="421"/>
      <c r="E37" s="421"/>
      <c r="F37" s="421">
        <v>2026</v>
      </c>
      <c r="G37" s="421"/>
      <c r="H37" s="334" t="s">
        <v>317</v>
      </c>
      <c r="I37" s="334"/>
    </row>
    <row r="38" spans="2:10">
      <c r="B38" s="426" t="s">
        <v>293</v>
      </c>
      <c r="C38" s="426"/>
      <c r="D38" s="426"/>
      <c r="E38" s="426"/>
      <c r="F38" s="426"/>
      <c r="G38" s="426"/>
      <c r="H38" s="426"/>
      <c r="I38" s="426"/>
    </row>
    <row r="39" spans="2:10" s="21" customFormat="1" ht="51">
      <c r="B39" s="407" t="s">
        <v>294</v>
      </c>
      <c r="C39" s="407"/>
      <c r="D39" s="105" t="s">
        <v>295</v>
      </c>
      <c r="E39" s="107" t="s">
        <v>296</v>
      </c>
      <c r="F39" s="417" t="s">
        <v>297</v>
      </c>
      <c r="G39" s="411"/>
      <c r="H39" s="71" t="s">
        <v>298</v>
      </c>
      <c r="I39" s="71" t="s">
        <v>299</v>
      </c>
    </row>
    <row r="40" spans="2:10">
      <c r="B40" s="334" t="s">
        <v>300</v>
      </c>
      <c r="C40" s="334"/>
      <c r="D40" s="7">
        <f>SUM(CALENDARIZACION!F20:H20)</f>
        <v>2</v>
      </c>
      <c r="E40" s="108">
        <v>0</v>
      </c>
      <c r="F40" s="345">
        <f>SUM(CALENDARIZACION!F21:H21)</f>
        <v>2</v>
      </c>
      <c r="G40" s="345"/>
      <c r="H40" s="109">
        <v>46027</v>
      </c>
      <c r="I40" s="109">
        <v>46111</v>
      </c>
      <c r="J40" s="99"/>
    </row>
    <row r="41" spans="2:10">
      <c r="B41" s="334" t="s">
        <v>301</v>
      </c>
      <c r="C41" s="334"/>
      <c r="D41" s="7">
        <f>SUM(CALENDARIZACION!I20:K20)</f>
        <v>5</v>
      </c>
      <c r="E41" s="110">
        <v>0</v>
      </c>
      <c r="F41" s="345">
        <f>SUM(CALENDARIZACION!I21:K21)</f>
        <v>0</v>
      </c>
      <c r="G41" s="345"/>
      <c r="H41" s="109"/>
      <c r="I41" s="109"/>
      <c r="J41" s="99"/>
    </row>
    <row r="42" spans="2:10">
      <c r="B42" s="334" t="s">
        <v>302</v>
      </c>
      <c r="C42" s="334"/>
      <c r="D42" s="7">
        <f>SUM(CALENDARIZACION!L20:N20)</f>
        <v>1</v>
      </c>
      <c r="E42" s="108">
        <v>0</v>
      </c>
      <c r="F42" s="345">
        <f>SUM(CALENDARIZACION!L21:N21)</f>
        <v>0</v>
      </c>
      <c r="G42" s="345"/>
      <c r="H42" s="109"/>
      <c r="I42" s="109"/>
    </row>
    <row r="43" spans="2:10">
      <c r="B43" s="334" t="s">
        <v>303</v>
      </c>
      <c r="C43" s="334"/>
      <c r="D43" s="7">
        <f>SUM(CALENDARIZACION!O20:Q20)</f>
        <v>3</v>
      </c>
      <c r="E43" s="108">
        <v>0</v>
      </c>
      <c r="F43" s="345">
        <f>SUM(CALENDARIZACION!O21:Q21)</f>
        <v>0</v>
      </c>
      <c r="G43" s="345"/>
      <c r="H43" s="109"/>
      <c r="I43" s="109"/>
    </row>
    <row r="44" spans="2:10" ht="25.5">
      <c r="B44" s="427" t="s">
        <v>322</v>
      </c>
      <c r="C44" s="427"/>
      <c r="D44" s="14">
        <f>F49</f>
        <v>11</v>
      </c>
      <c r="E44" s="14">
        <v>0</v>
      </c>
      <c r="F44" s="428">
        <f>G49</f>
        <v>2</v>
      </c>
      <c r="G44" s="428"/>
      <c r="H44" s="72" t="s">
        <v>304</v>
      </c>
      <c r="I44" s="112">
        <f>I49</f>
        <v>0.18181818181818182</v>
      </c>
    </row>
    <row r="45" spans="2:10">
      <c r="B45" s="448"/>
      <c r="C45" s="429"/>
    </row>
    <row r="46" spans="2:10" ht="22.5" customHeight="1"/>
    <row r="47" spans="2:10" ht="39" customHeight="1">
      <c r="B47" s="402" t="s">
        <v>151</v>
      </c>
      <c r="C47" s="407"/>
      <c r="D47" s="432" t="s">
        <v>152</v>
      </c>
      <c r="E47" s="432"/>
      <c r="F47" s="432" t="s">
        <v>305</v>
      </c>
      <c r="G47" s="432"/>
      <c r="H47" s="432"/>
      <c r="I47" s="432"/>
    </row>
    <row r="48" spans="2:10" ht="33.75" customHeight="1">
      <c r="B48" s="434" t="str">
        <f>D5</f>
        <v>PP1- C1 A1</v>
      </c>
      <c r="C48" s="434"/>
      <c r="D48" s="416" t="str">
        <f>B12</f>
        <v>GD. Gestión Documental</v>
      </c>
      <c r="E48" s="416"/>
      <c r="F48" s="111" t="s">
        <v>306</v>
      </c>
      <c r="G48" s="72" t="s">
        <v>307</v>
      </c>
      <c r="H48" s="111" t="s">
        <v>202</v>
      </c>
      <c r="I48" s="113" t="s">
        <v>203</v>
      </c>
    </row>
    <row r="49" spans="1:9" ht="30" customHeight="1">
      <c r="B49" s="434"/>
      <c r="C49" s="434"/>
      <c r="D49" s="416"/>
      <c r="E49" s="416"/>
      <c r="F49" s="114">
        <f>CALENDARIZACION!S20</f>
        <v>11</v>
      </c>
      <c r="G49" s="13">
        <f>CALENDARIZACION!S21</f>
        <v>2</v>
      </c>
      <c r="H49" s="114">
        <f>CALENDARIZACION!T20</f>
        <v>9</v>
      </c>
      <c r="I49" s="115">
        <f>CALENDARIZACION!U20</f>
        <v>0.18181818181818182</v>
      </c>
    </row>
    <row r="50" spans="1:9" ht="20.25" customHeight="1">
      <c r="A50" s="98">
        <v>1</v>
      </c>
      <c r="B50" s="345"/>
      <c r="C50" s="345"/>
      <c r="D50" s="345"/>
      <c r="E50" s="345"/>
      <c r="F50" s="345"/>
      <c r="G50" s="345"/>
      <c r="H50" s="345"/>
      <c r="I50" s="345"/>
    </row>
    <row r="51" spans="1:9">
      <c r="A51" s="98">
        <v>1</v>
      </c>
      <c r="B51" s="345"/>
      <c r="C51" s="345"/>
      <c r="D51" s="345"/>
      <c r="E51" s="345"/>
      <c r="F51" s="345"/>
      <c r="G51" s="345"/>
      <c r="H51" s="345"/>
      <c r="I51" s="345"/>
    </row>
    <row r="52" spans="1:9">
      <c r="A52" s="98">
        <v>1</v>
      </c>
      <c r="B52" s="345"/>
      <c r="C52" s="345"/>
      <c r="D52" s="345"/>
      <c r="E52" s="345"/>
      <c r="F52" s="345"/>
      <c r="G52" s="345"/>
      <c r="H52" s="345"/>
      <c r="I52" s="345"/>
    </row>
    <row r="53" spans="1:9">
      <c r="A53" s="98">
        <v>1</v>
      </c>
      <c r="B53" s="345"/>
      <c r="C53" s="345"/>
      <c r="D53" s="345"/>
      <c r="E53" s="345"/>
      <c r="F53" s="345"/>
      <c r="G53" s="345"/>
      <c r="H53" s="345"/>
      <c r="I53" s="345"/>
    </row>
    <row r="54" spans="1:9">
      <c r="A54" s="98">
        <v>1</v>
      </c>
      <c r="B54" s="345"/>
      <c r="C54" s="345"/>
      <c r="D54" s="345"/>
      <c r="E54" s="345"/>
      <c r="F54" s="345"/>
      <c r="G54" s="345"/>
      <c r="H54" s="345"/>
      <c r="I54" s="345"/>
    </row>
    <row r="55" spans="1:9">
      <c r="A55" s="98">
        <v>1</v>
      </c>
      <c r="B55" s="345"/>
      <c r="C55" s="345"/>
      <c r="D55" s="345"/>
      <c r="E55" s="345"/>
      <c r="F55" s="345"/>
      <c r="G55" s="345"/>
      <c r="H55" s="345"/>
      <c r="I55" s="345"/>
    </row>
    <row r="56" spans="1:9">
      <c r="A56" s="98">
        <v>1</v>
      </c>
      <c r="B56" s="345"/>
      <c r="C56" s="345"/>
      <c r="D56" s="345"/>
      <c r="E56" s="345"/>
      <c r="F56" s="345"/>
      <c r="G56" s="345"/>
      <c r="H56" s="345"/>
      <c r="I56" s="345"/>
    </row>
    <row r="57" spans="1:9">
      <c r="A57" s="98">
        <v>1</v>
      </c>
      <c r="B57" s="345"/>
      <c r="C57" s="345"/>
      <c r="D57" s="345"/>
      <c r="E57" s="345"/>
      <c r="F57" s="345"/>
      <c r="G57" s="345"/>
      <c r="H57" s="345"/>
      <c r="I57" s="345"/>
    </row>
    <row r="58" spans="1:9">
      <c r="A58" s="98">
        <v>1</v>
      </c>
      <c r="B58" s="345"/>
      <c r="C58" s="345"/>
      <c r="D58" s="345"/>
      <c r="E58" s="345"/>
      <c r="F58" s="345"/>
      <c r="G58" s="345"/>
      <c r="H58" s="345"/>
      <c r="I58" s="345"/>
    </row>
    <row r="59" spans="1:9">
      <c r="A59" s="98">
        <v>1</v>
      </c>
      <c r="B59" s="345"/>
      <c r="C59" s="345"/>
      <c r="D59" s="345"/>
      <c r="E59" s="345"/>
      <c r="F59" s="345"/>
      <c r="G59" s="345"/>
      <c r="H59" s="345"/>
      <c r="I59" s="345"/>
    </row>
    <row r="60" spans="1:9">
      <c r="A60" s="98">
        <v>1</v>
      </c>
      <c r="B60" s="345"/>
      <c r="C60" s="345"/>
      <c r="D60" s="345"/>
      <c r="E60" s="345"/>
      <c r="F60" s="345"/>
      <c r="G60" s="345"/>
      <c r="H60" s="345"/>
      <c r="I60" s="345"/>
    </row>
    <row r="61" spans="1:9">
      <c r="A61" s="98">
        <v>1</v>
      </c>
      <c r="B61" s="345"/>
      <c r="C61" s="345"/>
      <c r="D61" s="345"/>
      <c r="E61" s="345"/>
      <c r="F61" s="345"/>
      <c r="G61" s="345"/>
      <c r="H61" s="345"/>
      <c r="I61" s="345"/>
    </row>
    <row r="62" spans="1:9">
      <c r="A62" s="98">
        <v>1</v>
      </c>
      <c r="B62" s="345"/>
      <c r="C62" s="345"/>
      <c r="D62" s="345"/>
      <c r="E62" s="345"/>
      <c r="F62" s="345"/>
      <c r="G62" s="345"/>
      <c r="H62" s="345"/>
      <c r="I62" s="345"/>
    </row>
    <row r="63" spans="1:9">
      <c r="A63" s="98">
        <v>1</v>
      </c>
      <c r="B63" s="345"/>
      <c r="C63" s="345"/>
      <c r="D63" s="345"/>
      <c r="E63" s="345"/>
      <c r="F63" s="345"/>
      <c r="G63" s="345"/>
      <c r="H63" s="345"/>
      <c r="I63" s="345"/>
    </row>
    <row r="64" spans="1:9">
      <c r="A64" s="98">
        <v>1</v>
      </c>
      <c r="B64" s="345"/>
      <c r="C64" s="345"/>
      <c r="D64" s="345"/>
      <c r="E64" s="345"/>
      <c r="F64" s="345"/>
      <c r="G64" s="345"/>
      <c r="H64" s="345"/>
      <c r="I64" s="345"/>
    </row>
    <row r="65" spans="1:9" ht="17.25" customHeight="1">
      <c r="A65" s="98">
        <v>1</v>
      </c>
      <c r="B65" s="345"/>
      <c r="C65" s="345"/>
      <c r="D65" s="345"/>
      <c r="E65" s="345"/>
      <c r="F65" s="345"/>
      <c r="G65" s="345"/>
      <c r="H65" s="345"/>
      <c r="I65" s="345"/>
    </row>
    <row r="66" spans="1:9">
      <c r="A66" s="98">
        <v>1</v>
      </c>
      <c r="B66" s="441" t="s">
        <v>323</v>
      </c>
      <c r="C66" s="441"/>
      <c r="D66" s="441"/>
      <c r="E66" s="441"/>
      <c r="F66" s="441"/>
      <c r="G66" s="441"/>
      <c r="H66" s="441"/>
      <c r="I66" s="441"/>
    </row>
    <row r="67" spans="1:9">
      <c r="A67" s="98">
        <v>1</v>
      </c>
      <c r="B67" s="441"/>
      <c r="C67" s="441"/>
      <c r="D67" s="441"/>
      <c r="E67" s="441"/>
      <c r="F67" s="441"/>
      <c r="G67" s="441"/>
      <c r="H67" s="441"/>
      <c r="I67" s="441"/>
    </row>
    <row r="68" spans="1:9">
      <c r="A68" s="98">
        <v>1</v>
      </c>
      <c r="B68" s="434" t="s">
        <v>300</v>
      </c>
      <c r="C68" s="434"/>
      <c r="D68" s="434"/>
      <c r="E68" s="442">
        <f>F40/D40</f>
        <v>1</v>
      </c>
      <c r="F68" s="442"/>
      <c r="G68" s="442"/>
      <c r="H68" s="442"/>
      <c r="I68" s="442"/>
    </row>
    <row r="69" spans="1:9">
      <c r="A69" s="98">
        <v>1</v>
      </c>
      <c r="B69" s="434"/>
      <c r="C69" s="434"/>
      <c r="D69" s="434"/>
      <c r="E69" s="442"/>
      <c r="F69" s="442"/>
      <c r="G69" s="442"/>
      <c r="H69" s="442"/>
      <c r="I69" s="442"/>
    </row>
    <row r="70" spans="1:9">
      <c r="B70" s="434" t="s">
        <v>301</v>
      </c>
      <c r="C70" s="434"/>
      <c r="D70" s="434"/>
      <c r="E70" s="442">
        <f>F41/D41</f>
        <v>0</v>
      </c>
      <c r="F70" s="442"/>
      <c r="G70" s="442"/>
      <c r="H70" s="442"/>
      <c r="I70" s="442"/>
    </row>
    <row r="71" spans="1:9">
      <c r="B71" s="434"/>
      <c r="C71" s="434"/>
      <c r="D71" s="434"/>
      <c r="E71" s="442"/>
      <c r="F71" s="442"/>
      <c r="G71" s="442"/>
      <c r="H71" s="442"/>
      <c r="I71" s="442"/>
    </row>
    <row r="72" spans="1:9" ht="12.75" customHeight="1">
      <c r="B72" s="434" t="s">
        <v>302</v>
      </c>
      <c r="C72" s="434"/>
      <c r="D72" s="434"/>
      <c r="E72" s="442">
        <f>F42/D42</f>
        <v>0</v>
      </c>
      <c r="F72" s="442"/>
      <c r="G72" s="442"/>
      <c r="H72" s="442"/>
      <c r="I72" s="442"/>
    </row>
    <row r="73" spans="1:9" ht="12.75" customHeight="1">
      <c r="B73" s="434"/>
      <c r="C73" s="434"/>
      <c r="D73" s="434"/>
      <c r="E73" s="442"/>
      <c r="F73" s="442"/>
      <c r="G73" s="442"/>
      <c r="H73" s="442"/>
      <c r="I73" s="442"/>
    </row>
    <row r="74" spans="1:9">
      <c r="B74" s="434" t="s">
        <v>303</v>
      </c>
      <c r="C74" s="434"/>
      <c r="D74" s="434"/>
      <c r="E74" s="442">
        <f>F43/D43</f>
        <v>0</v>
      </c>
      <c r="F74" s="442"/>
      <c r="G74" s="442"/>
      <c r="H74" s="442"/>
      <c r="I74" s="442"/>
    </row>
    <row r="75" spans="1:9">
      <c r="B75" s="434"/>
      <c r="C75" s="434"/>
      <c r="D75" s="434"/>
      <c r="E75" s="442"/>
      <c r="F75" s="442"/>
      <c r="G75" s="442"/>
      <c r="H75" s="442"/>
      <c r="I75" s="442"/>
    </row>
    <row r="76" spans="1:9">
      <c r="B76" s="433"/>
      <c r="C76" s="433"/>
      <c r="D76" s="433"/>
      <c r="E76" s="433"/>
      <c r="F76" s="433"/>
      <c r="G76" s="433"/>
      <c r="H76" s="433"/>
      <c r="I76" s="433"/>
    </row>
  </sheetData>
  <mergeCells count="119">
    <mergeCell ref="B45:C45"/>
    <mergeCell ref="B47:C47"/>
    <mergeCell ref="D47:E47"/>
    <mergeCell ref="F47:I47"/>
    <mergeCell ref="B76:I76"/>
    <mergeCell ref="B72:D73"/>
    <mergeCell ref="E68:I69"/>
    <mergeCell ref="E70:I71"/>
    <mergeCell ref="E72:I73"/>
    <mergeCell ref="B74:D75"/>
    <mergeCell ref="E74:I75"/>
    <mergeCell ref="B66:I67"/>
    <mergeCell ref="B50:I65"/>
    <mergeCell ref="B68:D69"/>
    <mergeCell ref="B70:D71"/>
    <mergeCell ref="B48:C49"/>
    <mergeCell ref="D48:E49"/>
    <mergeCell ref="B40:C40"/>
    <mergeCell ref="F40:G40"/>
    <mergeCell ref="B41:C41"/>
    <mergeCell ref="F41:G41"/>
    <mergeCell ref="B42:C42"/>
    <mergeCell ref="F42:G42"/>
    <mergeCell ref="B43:C43"/>
    <mergeCell ref="F43:G43"/>
    <mergeCell ref="B44:C44"/>
    <mergeCell ref="F44:G44"/>
    <mergeCell ref="B35:I35"/>
    <mergeCell ref="B36:E36"/>
    <mergeCell ref="F36:G36"/>
    <mergeCell ref="H36:I36"/>
    <mergeCell ref="B37:E37"/>
    <mergeCell ref="F37:G37"/>
    <mergeCell ref="H37:I37"/>
    <mergeCell ref="B38:I38"/>
    <mergeCell ref="B39:C39"/>
    <mergeCell ref="F39:G39"/>
    <mergeCell ref="B32:C32"/>
    <mergeCell ref="D32:E32"/>
    <mergeCell ref="F32:G32"/>
    <mergeCell ref="H32:I32"/>
    <mergeCell ref="B33:C33"/>
    <mergeCell ref="D33:E33"/>
    <mergeCell ref="F33:G33"/>
    <mergeCell ref="H33:I33"/>
    <mergeCell ref="B34:C34"/>
    <mergeCell ref="D34:E34"/>
    <mergeCell ref="F34:G34"/>
    <mergeCell ref="H34:I34"/>
    <mergeCell ref="B27:E27"/>
    <mergeCell ref="F27:I27"/>
    <mergeCell ref="B28:E28"/>
    <mergeCell ref="F28:I28"/>
    <mergeCell ref="B29:E29"/>
    <mergeCell ref="F29:I29"/>
    <mergeCell ref="B30:I30"/>
    <mergeCell ref="B31:E31"/>
    <mergeCell ref="F31:I31"/>
    <mergeCell ref="B23:I23"/>
    <mergeCell ref="B24:C24"/>
    <mergeCell ref="D24:E24"/>
    <mergeCell ref="F24:I24"/>
    <mergeCell ref="B25:C25"/>
    <mergeCell ref="D25:E25"/>
    <mergeCell ref="F25:I25"/>
    <mergeCell ref="B26:E26"/>
    <mergeCell ref="F26:I26"/>
    <mergeCell ref="B20:C20"/>
    <mergeCell ref="D20:E20"/>
    <mergeCell ref="F20:G20"/>
    <mergeCell ref="H20:I20"/>
    <mergeCell ref="B21:C21"/>
    <mergeCell ref="D21:E21"/>
    <mergeCell ref="F21:G21"/>
    <mergeCell ref="H21:I21"/>
    <mergeCell ref="B22:C22"/>
    <mergeCell ref="D22:E22"/>
    <mergeCell ref="F22:G22"/>
    <mergeCell ref="H22:I22"/>
    <mergeCell ref="B11:I11"/>
    <mergeCell ref="B12:I12"/>
    <mergeCell ref="B13:I13"/>
    <mergeCell ref="B14:I14"/>
    <mergeCell ref="B15:I15"/>
    <mergeCell ref="B16:I16"/>
    <mergeCell ref="B17:I17"/>
    <mergeCell ref="B18:I18"/>
    <mergeCell ref="B19:C19"/>
    <mergeCell ref="D19:E19"/>
    <mergeCell ref="F19:G19"/>
    <mergeCell ref="H19:I19"/>
    <mergeCell ref="B8:C8"/>
    <mergeCell ref="D8:E8"/>
    <mergeCell ref="F8:G8"/>
    <mergeCell ref="H8:I8"/>
    <mergeCell ref="B9:C9"/>
    <mergeCell ref="D9:E9"/>
    <mergeCell ref="F9:G9"/>
    <mergeCell ref="H9:I9"/>
    <mergeCell ref="B10:I10"/>
    <mergeCell ref="B5:C5"/>
    <mergeCell ref="D5:E5"/>
    <mergeCell ref="F5:G5"/>
    <mergeCell ref="H5:I5"/>
    <mergeCell ref="B6:I6"/>
    <mergeCell ref="B7:C7"/>
    <mergeCell ref="D7:E7"/>
    <mergeCell ref="F7:G7"/>
    <mergeCell ref="H7:I7"/>
    <mergeCell ref="B1:I1"/>
    <mergeCell ref="B2:I2"/>
    <mergeCell ref="B3:C3"/>
    <mergeCell ref="D3:E3"/>
    <mergeCell ref="F3:G3"/>
    <mergeCell ref="H3:I3"/>
    <mergeCell ref="B4:C4"/>
    <mergeCell ref="D4:E4"/>
    <mergeCell ref="F4:G4"/>
    <mergeCell ref="H4:I4"/>
  </mergeCells>
  <conditionalFormatting sqref="E68:I69">
    <cfRule type="dataBar" priority="4">
      <dataBar>
        <cfvo type="num" val="0"/>
        <cfvo type="num" val="1"/>
        <color rgb="FF00B050"/>
      </dataBar>
      <extLst>
        <ext xmlns:x14="http://schemas.microsoft.com/office/spreadsheetml/2009/9/main" uri="{B025F937-C7B1-47D3-B67F-A62EFF666E3E}">
          <x14:id>{7AE3991D-D62A-4ADF-A918-1CBCDAB79435}</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{025BE222-37B2-40D8-A4E4-71B129B5E9BB}</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{FC68DF34-68C2-4A41-AE9A-35839776DC43}</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{362A9956-007B-44E2-98E4-5CCF9EEC72A9}</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7AE3991D-D62A-4ADF-A918-1CBCDAB79435}">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025BE222-37B2-40D8-A4E4-71B129B5E9BB}">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FC68DF34-68C2-4A41-AE9A-35839776DC43}">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362A9956-007B-44E2-98E4-5CCF9EEC72A9}">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B00-000000000000}">
          <x14:formula1>
            <xm:f>'NO SE EDITA'!$C$3:$C$6</xm:f>
          </x14:formula1>
          <xm:sqref>D25:E25</xm:sqref>
        </x14:dataValidation>
        <x14:dataValidation type="list" allowBlank="1" showInputMessage="1" showErrorMessage="1" xr:uid="{00000000-0002-0000-0B00-000001000000}">
          <x14:formula1>
            <xm:f>'NO SE EDITA'!$D$3:$D$4</xm:f>
          </x14:formula1>
          <xm:sqref>F25</xm:sqref>
        </x14:dataValidation>
        <x14:dataValidation type="list" allowBlank="1" showInputMessage="1" showErrorMessage="1" xr:uid="{00000000-0002-0000-0B00-000002000000}">
          <x14:formula1>
            <xm:f>'NO SE EDITA'!$E$3:$E$4</xm:f>
          </x14:formula1>
          <xm:sqref>B27:E27</xm:sqref>
        </x14:dataValidation>
        <x14:dataValidation type="list" allowBlank="1" showInputMessage="1" showErrorMessage="1" xr:uid="{00000000-0002-0000-0B00-000003000000}">
          <x14:formula1>
            <xm:f>'NO SE EDITA'!$F$3:$F$4</xm:f>
          </x14:formula1>
          <xm:sqref>F27:I27</xm:sqref>
        </x14:dataValidation>
        <x14:dataValidation type="list" allowBlank="1" showInputMessage="1" showErrorMessage="1" xr:uid="{00000000-0002-0000-0B00-000004000000}">
          <x14:formula1>
            <xm:f>'NO SE EDITA'!$G$3:$G$5</xm:f>
          </x14:formula1>
          <xm:sqref>B29:E29 D33:E33 H37:I37</xm:sqref>
        </x14:dataValidation>
        <x14:dataValidation type="list" allowBlank="1" showInputMessage="1" showErrorMessage="1" xr:uid="{00000000-0002-0000-0B00-000005000000}">
          <x14:formula1>
            <xm:f>'NO SE EDITA'!$H$3:$H$4</xm:f>
          </x14:formula1>
          <xm:sqref>F29:I29</xm:sqref>
        </x14:dataValidation>
        <x14:dataValidation type="list" allowBlank="1" showInputMessage="1" showErrorMessage="1" xr:uid="{00000000-0002-0000-0B00-000006000000}">
          <x14:formula1>
            <xm:f>'NO SE EDITA'!$M$3:$M$4</xm:f>
          </x14:formula1>
          <xm:sqref>D34:E34</xm:sqref>
        </x14:dataValidation>
        <x14:dataValidation type="list" allowBlank="1" showInputMessage="1" showErrorMessage="1" xr:uid="{00000000-0002-0000-0B00-000007000000}">
          <x14:formula1>
            <xm:f>'NO SE EDITA'!$J$3:$J$6</xm:f>
          </x14:formula1>
          <xm:sqref>F37:G37</xm:sqref>
        </x14:dataValidation>
        <x14:dataValidation type="list" allowBlank="1" showInputMessage="1" showErrorMessage="1" xr:uid="{00000000-0002-0000-0B00-000008000000}">
          <x14:formula1>
            <xm:f>'NO SE EDITA'!$K$3:$K$6</xm:f>
          </x14:formula1>
          <xm:sqref>H40:H43</xm:sqref>
        </x14:dataValidation>
        <x14:dataValidation type="list" allowBlank="1" showInputMessage="1" showErrorMessage="1" xr:uid="{00000000-0002-0000-0B00-000009000000}">
          <x14:formula1>
            <xm:f>'NO SE EDITA'!$L$3:$L$6</xm:f>
          </x14:formula1>
          <xm:sqref>I40:I43</xm:sqref>
        </x14:dataValidation>
        <x14:dataValidation type="list" allowBlank="1" showInputMessage="1" showErrorMessage="1" xr:uid="{00000000-0002-0000-0B00-00000A000000}">
          <x14:formula1>
            <xm:f>'NO SE EDITA'!$B$3:$B$4</xm:f>
          </x14:formula1>
          <xm:sqref>B24:C25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J79"/>
  <sheetViews>
    <sheetView view="pageBreakPreview" topLeftCell="A41" zoomScaleNormal="100" workbookViewId="0">
      <selection activeCell="F52" sqref="F52"/>
    </sheetView>
  </sheetViews>
  <sheetFormatPr baseColWidth="10" defaultColWidth="12" defaultRowHeight="12.75"/>
  <cols>
    <col min="1" max="1" width="4.33203125" style="80" customWidth="1"/>
    <col min="2" max="3" width="12" style="80"/>
    <col min="4" max="4" width="19.6640625" style="80" customWidth="1"/>
    <col min="5" max="5" width="20.6640625" style="80" customWidth="1"/>
    <col min="6" max="6" width="19.83203125" style="80" customWidth="1"/>
    <col min="7" max="7" width="17.83203125" style="80" customWidth="1"/>
    <col min="8" max="8" width="16.1640625" style="80" customWidth="1"/>
    <col min="9" max="9" width="32.6640625" style="80" customWidth="1"/>
    <col min="10" max="16384" width="12" style="80"/>
  </cols>
  <sheetData>
    <row r="2" spans="1:9" ht="18" customHeight="1"/>
    <row r="3" spans="1:9" ht="15" customHeight="1"/>
    <row r="4" spans="1:9" ht="34.5" customHeight="1">
      <c r="B4" s="402" t="s">
        <v>233</v>
      </c>
      <c r="C4" s="402"/>
      <c r="D4" s="402"/>
      <c r="E4" s="402"/>
      <c r="F4" s="402"/>
      <c r="G4" s="402"/>
      <c r="H4" s="402"/>
      <c r="I4" s="402"/>
    </row>
    <row r="5" spans="1:9" ht="19.5" customHeight="1">
      <c r="B5" s="403" t="s">
        <v>234</v>
      </c>
      <c r="C5" s="403"/>
      <c r="D5" s="403"/>
      <c r="E5" s="403"/>
      <c r="F5" s="403"/>
      <c r="G5" s="403"/>
      <c r="H5" s="403"/>
      <c r="I5" s="403"/>
    </row>
    <row r="6" spans="1:9" s="79" customFormat="1" ht="60" customHeight="1">
      <c r="A6" s="80"/>
      <c r="B6" s="402" t="s">
        <v>235</v>
      </c>
      <c r="C6" s="402"/>
      <c r="D6" s="334" t="str">
        <f>'FORMATO 2. POA - MIR'!D4:F4</f>
        <v>Secretaría General Municipal</v>
      </c>
      <c r="E6" s="334"/>
      <c r="F6" s="402" t="s">
        <v>236</v>
      </c>
      <c r="G6" s="402"/>
      <c r="H6" s="334">
        <v>2026</v>
      </c>
      <c r="I6" s="334"/>
    </row>
    <row r="7" spans="1:9" s="79" customFormat="1" ht="60" customHeight="1">
      <c r="A7" s="80"/>
      <c r="B7" s="402" t="s">
        <v>237</v>
      </c>
      <c r="C7" s="402"/>
      <c r="D7" s="334" t="s">
        <v>57</v>
      </c>
      <c r="E7" s="334"/>
      <c r="F7" s="402" t="s">
        <v>238</v>
      </c>
      <c r="G7" s="402"/>
      <c r="H7" s="334" t="s">
        <v>239</v>
      </c>
      <c r="I7" s="334"/>
    </row>
    <row r="8" spans="1:9" s="79" customFormat="1" ht="60" customHeight="1">
      <c r="A8" s="80"/>
      <c r="B8" s="404" t="s">
        <v>240</v>
      </c>
      <c r="C8" s="404"/>
      <c r="D8" s="405" t="s">
        <v>324</v>
      </c>
      <c r="E8" s="405"/>
      <c r="F8" s="402" t="s">
        <v>242</v>
      </c>
      <c r="G8" s="402"/>
      <c r="H8" s="334" t="s">
        <v>57</v>
      </c>
      <c r="I8" s="334"/>
    </row>
    <row r="9" spans="1:9" ht="15" customHeight="1">
      <c r="B9" s="406" t="s">
        <v>243</v>
      </c>
      <c r="C9" s="406"/>
      <c r="D9" s="406"/>
      <c r="E9" s="406"/>
      <c r="F9" s="406"/>
      <c r="G9" s="406"/>
      <c r="H9" s="406"/>
      <c r="I9" s="406"/>
    </row>
    <row r="10" spans="1:9" ht="68.25" customHeight="1">
      <c r="B10" s="407" t="s">
        <v>125</v>
      </c>
      <c r="C10" s="407"/>
      <c r="D10" s="334" t="str">
        <f>'FORMATO 2. POA - MIR'!C9</f>
        <v>Acuerdo 1. Acuerdo para un Gobierno Cercano, Justo y Honesto.</v>
      </c>
      <c r="E10" s="334"/>
      <c r="F10" s="408" t="s">
        <v>244</v>
      </c>
      <c r="G10" s="408"/>
      <c r="H10" s="334" t="str">
        <f>'FORMATO 2. POA - MIR'!E9</f>
        <v>1.1.1 Contar con Servidores públicos empáticos y responsables, atendiendo directamente a la ciudadanía ante sus necesidades prioritarias.</v>
      </c>
      <c r="I10" s="334"/>
    </row>
    <row r="11" spans="1:9" ht="54" customHeight="1">
      <c r="B11" s="408" t="s">
        <v>129</v>
      </c>
      <c r="C11" s="408"/>
      <c r="D11" s="334" t="str">
        <f>'FORMATO 2. POA - MIR'!C10</f>
        <v>PP 1. Zapotlán seguro, con un Gobierno Transparente y Justo</v>
      </c>
      <c r="E11" s="334"/>
      <c r="F11" s="408" t="s">
        <v>245</v>
      </c>
      <c r="G11" s="408"/>
      <c r="H11" s="334" t="str">
        <f>'FORMATO 2. POA - MIR'!E10</f>
        <v>1.1.1.1 Brindar capacitaciones constantes en materia de transparencia, rendición de cuentas, ética, etc. a los servidores públicos.</v>
      </c>
      <c r="I11" s="334"/>
    </row>
    <row r="12" spans="1:9" ht="126" customHeight="1">
      <c r="B12" s="408" t="s">
        <v>246</v>
      </c>
      <c r="C12" s="408"/>
      <c r="D12" s="334" t="str">
        <f>'FORMATO 2. POA - MIR'!C11</f>
        <v>1.1 Garantizar un servicio público responsable, transparente, inclusivo y comprometido con la equidad, promoviendo la rendición de cuentas y la atención eficaz a las necesidades de la población.</v>
      </c>
      <c r="E12" s="334"/>
      <c r="F12" s="408" t="s">
        <v>310</v>
      </c>
      <c r="G12" s="408"/>
      <c r="H12" s="334">
        <f>'FORMATO 2. POA - MIR'!E11</f>
        <v>0</v>
      </c>
      <c r="I12" s="334"/>
    </row>
    <row r="13" spans="1:9" ht="15" customHeight="1">
      <c r="B13" s="409" t="s">
        <v>247</v>
      </c>
      <c r="C13" s="409"/>
      <c r="D13" s="409"/>
      <c r="E13" s="409"/>
      <c r="F13" s="409"/>
      <c r="G13" s="409"/>
      <c r="H13" s="409"/>
      <c r="I13" s="409"/>
    </row>
    <row r="14" spans="1:9" ht="12.75" customHeight="1">
      <c r="B14" s="407" t="s">
        <v>248</v>
      </c>
      <c r="C14" s="407"/>
      <c r="D14" s="407"/>
      <c r="E14" s="407"/>
      <c r="F14" s="407"/>
      <c r="G14" s="407"/>
      <c r="H14" s="407"/>
      <c r="I14" s="407"/>
    </row>
    <row r="15" spans="1:9" ht="12.75" customHeight="1">
      <c r="B15" s="410" t="str">
        <f>'FORMATO 2. POA - MIR'!B18</f>
        <v>AI. Acceso a la Información</v>
      </c>
      <c r="C15" s="410"/>
      <c r="D15" s="410"/>
      <c r="E15" s="410"/>
      <c r="F15" s="410"/>
      <c r="G15" s="410"/>
      <c r="H15" s="410"/>
      <c r="I15" s="410"/>
    </row>
    <row r="16" spans="1:9">
      <c r="B16" s="407" t="s">
        <v>249</v>
      </c>
      <c r="C16" s="407"/>
      <c r="D16" s="407"/>
      <c r="E16" s="407"/>
      <c r="F16" s="407"/>
      <c r="G16" s="407"/>
      <c r="H16" s="407"/>
      <c r="I16" s="407"/>
    </row>
    <row r="17" spans="2:9" ht="39" customHeight="1">
      <c r="B17" s="334" t="str">
        <f>'FORMATO 2. POA - MIR'!C18</f>
        <v>Atención a solicitudes de información.</v>
      </c>
      <c r="C17" s="334"/>
      <c r="D17" s="334"/>
      <c r="E17" s="334"/>
      <c r="F17" s="334"/>
      <c r="G17" s="334"/>
      <c r="H17" s="334"/>
      <c r="I17" s="334"/>
    </row>
    <row r="18" spans="2:9" ht="18.75" customHeight="1">
      <c r="B18" s="409" t="s">
        <v>250</v>
      </c>
      <c r="C18" s="409"/>
      <c r="D18" s="409"/>
      <c r="E18" s="409"/>
      <c r="F18" s="409"/>
      <c r="G18" s="409"/>
      <c r="H18" s="409"/>
      <c r="I18" s="409"/>
    </row>
    <row r="19" spans="2:9" ht="12.75" customHeight="1">
      <c r="B19" s="411" t="s">
        <v>251</v>
      </c>
      <c r="C19" s="411"/>
      <c r="D19" s="411"/>
      <c r="E19" s="411"/>
      <c r="F19" s="411"/>
      <c r="G19" s="411"/>
      <c r="H19" s="411"/>
      <c r="I19" s="411"/>
    </row>
    <row r="20" spans="2:9" ht="12.75" customHeight="1">
      <c r="B20" s="334" t="str">
        <f>CALENDARIZACION!E23</f>
        <v>PRSI=(PRSIP / PRSIR)X100%</v>
      </c>
      <c r="C20" s="334"/>
      <c r="D20" s="334"/>
      <c r="E20" s="334"/>
      <c r="F20" s="334"/>
      <c r="G20" s="334"/>
      <c r="H20" s="334"/>
      <c r="I20" s="334"/>
    </row>
    <row r="21" spans="2:9">
      <c r="B21" s="411" t="s">
        <v>252</v>
      </c>
      <c r="C21" s="411"/>
      <c r="D21" s="411"/>
      <c r="E21" s="411"/>
      <c r="F21" s="411"/>
      <c r="G21" s="411"/>
      <c r="H21" s="411"/>
      <c r="I21" s="411"/>
    </row>
    <row r="22" spans="2:9" ht="28.5" customHeight="1">
      <c r="B22" s="412" t="s">
        <v>253</v>
      </c>
      <c r="C22" s="412"/>
      <c r="D22" s="414" t="s">
        <v>254</v>
      </c>
      <c r="E22" s="414"/>
      <c r="F22" s="413" t="s">
        <v>255</v>
      </c>
      <c r="G22" s="413"/>
      <c r="H22" s="408" t="s">
        <v>256</v>
      </c>
      <c r="I22" s="408"/>
    </row>
    <row r="23" spans="2:9" ht="70.900000000000006" customHeight="1">
      <c r="B23" s="334" t="s">
        <v>325</v>
      </c>
      <c r="C23" s="415"/>
      <c r="D23" s="416" t="s">
        <v>258</v>
      </c>
      <c r="E23" s="416"/>
      <c r="F23" s="334" t="str">
        <f>CALENDARIZACION!C23</f>
        <v>PRSI.Porcentaje de Respuestas a Solicitudes de Información</v>
      </c>
      <c r="G23" s="334"/>
      <c r="H23" s="446" t="str">
        <f>('FORMATO 2. POA - MIR'!E18)</f>
        <v>Medios de verificación: 
Oficios de contestación a instancias solicitantes. 
Fuente de información: Estadísticas.
Periodicidad: Trimestral.
Resguardante: Dirección de Archivo.</v>
      </c>
      <c r="I23" s="446"/>
    </row>
    <row r="24" spans="2:9" ht="67.900000000000006" customHeight="1">
      <c r="B24" s="334" t="s">
        <v>326</v>
      </c>
      <c r="C24" s="334"/>
      <c r="D24" s="416" t="s">
        <v>258</v>
      </c>
      <c r="E24" s="416"/>
      <c r="F24" s="334" t="str">
        <f>CALENDARIZACION!D23</f>
        <v>PRSIP. Porcentaje de Respuestas a Solicitudes de Información Programadas</v>
      </c>
      <c r="G24" s="334"/>
      <c r="H24" s="446" t="str">
        <f>('FORMATO 2. POA - MIR'!E18)</f>
        <v>Medios de verificación: 
Oficios de contestación a instancias solicitantes. 
Fuente de información: Estadísticas.
Periodicidad: Trimestral.
Resguardante: Dirección de Archivo.</v>
      </c>
      <c r="I24" s="446"/>
    </row>
    <row r="25" spans="2:9" ht="69.599999999999994" customHeight="1">
      <c r="B25" s="334" t="s">
        <v>327</v>
      </c>
      <c r="C25" s="334"/>
      <c r="D25" s="416" t="s">
        <v>258</v>
      </c>
      <c r="E25" s="416"/>
      <c r="F25" s="334" t="str">
        <f>CALENDARIZACION!D24</f>
        <v>PRSIR. Porcentaje de Respuestas a Solicitudes de Información Realizadas</v>
      </c>
      <c r="G25" s="334"/>
      <c r="H25" s="446" t="str">
        <f>('FORMATO 2. POA - MIR'!E18)</f>
        <v>Medios de verificación: 
Oficios de contestación a instancias solicitantes. 
Fuente de información: Estadísticas.
Periodicidad: Trimestral.
Resguardante: Dirección de Archivo.</v>
      </c>
      <c r="I25" s="446"/>
    </row>
    <row r="26" spans="2:9" ht="12.75" customHeight="1">
      <c r="B26" s="403" t="s">
        <v>261</v>
      </c>
      <c r="C26" s="403"/>
      <c r="D26" s="403"/>
      <c r="E26" s="403"/>
      <c r="F26" s="403"/>
      <c r="G26" s="403"/>
      <c r="H26" s="403"/>
      <c r="I26" s="403"/>
    </row>
    <row r="27" spans="2:9" ht="15.75" customHeight="1">
      <c r="B27" s="407" t="s">
        <v>262</v>
      </c>
      <c r="C27" s="407"/>
      <c r="D27" s="407" t="s">
        <v>263</v>
      </c>
      <c r="E27" s="407"/>
      <c r="F27" s="407" t="s">
        <v>264</v>
      </c>
      <c r="G27" s="407"/>
      <c r="H27" s="407"/>
      <c r="I27" s="407"/>
    </row>
    <row r="28" spans="2:9" ht="18" customHeight="1">
      <c r="B28" s="334" t="s">
        <v>315</v>
      </c>
      <c r="C28" s="334"/>
      <c r="D28" s="334" t="s">
        <v>316</v>
      </c>
      <c r="E28" s="334"/>
      <c r="F28" s="334" t="s">
        <v>267</v>
      </c>
      <c r="G28" s="334"/>
      <c r="H28" s="334"/>
      <c r="I28" s="334"/>
    </row>
    <row r="29" spans="2:9" ht="18" customHeight="1">
      <c r="B29" s="407" t="s">
        <v>268</v>
      </c>
      <c r="C29" s="407"/>
      <c r="D29" s="407"/>
      <c r="E29" s="407"/>
      <c r="F29" s="417" t="s">
        <v>269</v>
      </c>
      <c r="G29" s="417"/>
      <c r="H29" s="417"/>
      <c r="I29" s="417"/>
    </row>
    <row r="30" spans="2:9" ht="13.5" customHeight="1">
      <c r="B30" s="334" t="s">
        <v>270</v>
      </c>
      <c r="C30" s="334"/>
      <c r="D30" s="334"/>
      <c r="E30" s="334"/>
      <c r="F30" s="334" t="s">
        <v>271</v>
      </c>
      <c r="G30" s="334"/>
      <c r="H30" s="334"/>
      <c r="I30" s="334"/>
    </row>
    <row r="31" spans="2:9" ht="15.75" customHeight="1">
      <c r="B31" s="418" t="s">
        <v>272</v>
      </c>
      <c r="C31" s="418"/>
      <c r="D31" s="418"/>
      <c r="E31" s="418"/>
      <c r="F31" s="417" t="s">
        <v>273</v>
      </c>
      <c r="G31" s="417"/>
      <c r="H31" s="417"/>
      <c r="I31" s="417"/>
    </row>
    <row r="32" spans="2:9" ht="15.75" customHeight="1">
      <c r="B32" s="334" t="s">
        <v>317</v>
      </c>
      <c r="C32" s="334"/>
      <c r="D32" s="334"/>
      <c r="E32" s="334"/>
      <c r="F32" s="334" t="s">
        <v>275</v>
      </c>
      <c r="G32" s="334"/>
      <c r="H32" s="334"/>
      <c r="I32" s="334"/>
    </row>
    <row r="33" spans="1:10" ht="14.25" customHeight="1">
      <c r="B33" s="406" t="s">
        <v>276</v>
      </c>
      <c r="C33" s="406"/>
      <c r="D33" s="406"/>
      <c r="E33" s="406"/>
      <c r="F33" s="406"/>
      <c r="G33" s="406"/>
      <c r="H33" s="406"/>
      <c r="I33" s="406"/>
    </row>
    <row r="34" spans="1:10" ht="13.5" customHeight="1">
      <c r="B34" s="419" t="s">
        <v>277</v>
      </c>
      <c r="C34" s="419"/>
      <c r="D34" s="419"/>
      <c r="E34" s="419"/>
      <c r="F34" s="411" t="s">
        <v>278</v>
      </c>
      <c r="G34" s="411"/>
      <c r="H34" s="411"/>
      <c r="I34" s="411"/>
    </row>
    <row r="35" spans="1:10" ht="12.75" customHeight="1">
      <c r="B35" s="420" t="s">
        <v>279</v>
      </c>
      <c r="C35" s="420"/>
      <c r="D35" s="421">
        <f>CALENDARIZACION!R23</f>
        <v>8</v>
      </c>
      <c r="E35" s="421"/>
      <c r="F35" s="334" t="s">
        <v>328</v>
      </c>
      <c r="G35" s="334"/>
      <c r="H35" s="422" t="s">
        <v>281</v>
      </c>
      <c r="I35" s="422"/>
    </row>
    <row r="36" spans="1:10" ht="12.75" customHeight="1">
      <c r="B36" s="420" t="s">
        <v>282</v>
      </c>
      <c r="C36" s="420"/>
      <c r="D36" s="416" t="s">
        <v>317</v>
      </c>
      <c r="E36" s="416"/>
      <c r="F36" s="334" t="s">
        <v>329</v>
      </c>
      <c r="G36" s="334"/>
      <c r="H36" s="423" t="s">
        <v>284</v>
      </c>
      <c r="I36" s="423"/>
    </row>
    <row r="37" spans="1:10" ht="12.75" customHeight="1">
      <c r="B37" s="420" t="s">
        <v>285</v>
      </c>
      <c r="C37" s="420"/>
      <c r="D37" s="416" t="s">
        <v>320</v>
      </c>
      <c r="E37" s="416"/>
      <c r="F37" s="334" t="s">
        <v>330</v>
      </c>
      <c r="G37" s="334"/>
      <c r="H37" s="424" t="s">
        <v>288</v>
      </c>
      <c r="I37" s="424"/>
    </row>
    <row r="38" spans="1:10">
      <c r="B38" s="411" t="s">
        <v>289</v>
      </c>
      <c r="C38" s="411"/>
      <c r="D38" s="411"/>
      <c r="E38" s="411"/>
      <c r="F38" s="411"/>
      <c r="G38" s="411"/>
      <c r="H38" s="411"/>
      <c r="I38" s="411"/>
    </row>
    <row r="39" spans="1:10" ht="12.75" customHeight="1">
      <c r="B39" s="408" t="s">
        <v>290</v>
      </c>
      <c r="C39" s="408"/>
      <c r="D39" s="408"/>
      <c r="E39" s="408"/>
      <c r="F39" s="408" t="s">
        <v>291</v>
      </c>
      <c r="G39" s="408"/>
      <c r="H39" s="408" t="s">
        <v>292</v>
      </c>
      <c r="I39" s="408"/>
    </row>
    <row r="40" spans="1:10">
      <c r="B40" s="421">
        <f>D43</f>
        <v>2</v>
      </c>
      <c r="C40" s="421"/>
      <c r="D40" s="421"/>
      <c r="E40" s="421"/>
      <c r="F40" s="421">
        <v>2026</v>
      </c>
      <c r="G40" s="421"/>
      <c r="H40" s="334" t="s">
        <v>317</v>
      </c>
      <c r="I40" s="334"/>
    </row>
    <row r="41" spans="1:10">
      <c r="B41" s="426" t="s">
        <v>293</v>
      </c>
      <c r="C41" s="426"/>
      <c r="D41" s="426"/>
      <c r="E41" s="426"/>
      <c r="F41" s="426"/>
      <c r="G41" s="426"/>
      <c r="H41" s="426"/>
      <c r="I41" s="426"/>
    </row>
    <row r="42" spans="1:10" s="21" customFormat="1" ht="38.25" customHeight="1">
      <c r="B42" s="407" t="s">
        <v>294</v>
      </c>
      <c r="C42" s="407"/>
      <c r="D42" s="105" t="s">
        <v>295</v>
      </c>
      <c r="E42" s="107" t="s">
        <v>296</v>
      </c>
      <c r="F42" s="417" t="s">
        <v>297</v>
      </c>
      <c r="G42" s="417"/>
      <c r="H42" s="71" t="s">
        <v>298</v>
      </c>
      <c r="I42" s="71" t="s">
        <v>299</v>
      </c>
    </row>
    <row r="43" spans="1:10" ht="12.75" customHeight="1">
      <c r="B43" s="334" t="s">
        <v>300</v>
      </c>
      <c r="C43" s="334"/>
      <c r="D43" s="7">
        <f>SUM(CALENDARIZACION!F23:H23)</f>
        <v>2</v>
      </c>
      <c r="E43" s="108">
        <v>0</v>
      </c>
      <c r="F43" s="345">
        <f>SUM(CALENDARIZACION!F24:H24)</f>
        <v>2</v>
      </c>
      <c r="G43" s="345"/>
      <c r="H43" s="109">
        <v>46027</v>
      </c>
      <c r="I43" s="109">
        <v>46111</v>
      </c>
      <c r="J43" s="99"/>
    </row>
    <row r="44" spans="1:10" ht="12.75" customHeight="1">
      <c r="B44" s="334" t="s">
        <v>301</v>
      </c>
      <c r="C44" s="334"/>
      <c r="D44" s="7">
        <f>SUM(CALENDARIZACION!I23:K23)</f>
        <v>2</v>
      </c>
      <c r="E44" s="110">
        <v>0</v>
      </c>
      <c r="F44" s="345">
        <f>SUM(CALENDARIZACION!I24:K24)</f>
        <v>0</v>
      </c>
      <c r="G44" s="345"/>
      <c r="H44" s="109"/>
      <c r="I44" s="109"/>
      <c r="J44" s="99"/>
    </row>
    <row r="45" spans="1:10" ht="12.75" customHeight="1">
      <c r="B45" s="334" t="s">
        <v>302</v>
      </c>
      <c r="C45" s="334"/>
      <c r="D45" s="7">
        <f>SUM(CALENDARIZACION!L23:N23)</f>
        <v>2</v>
      </c>
      <c r="E45" s="108">
        <v>0</v>
      </c>
      <c r="F45" s="345">
        <f>SUM(CALENDARIZACION!L24:N24)</f>
        <v>0</v>
      </c>
      <c r="G45" s="345"/>
      <c r="H45" s="109"/>
      <c r="I45" s="109"/>
    </row>
    <row r="46" spans="1:10" ht="12.75" customHeight="1">
      <c r="B46" s="334" t="s">
        <v>303</v>
      </c>
      <c r="C46" s="334"/>
      <c r="D46" s="7">
        <f>SUM(CALENDARIZACION!O23:Q23)</f>
        <v>2</v>
      </c>
      <c r="E46" s="108">
        <v>0</v>
      </c>
      <c r="F46" s="345">
        <f>SUM(CALENDARIZACION!O24:Q24)</f>
        <v>0</v>
      </c>
      <c r="G46" s="345"/>
      <c r="H46" s="109"/>
      <c r="I46" s="109"/>
    </row>
    <row r="47" spans="1:10" ht="29.25" customHeight="1">
      <c r="B47" s="427" t="s">
        <v>322</v>
      </c>
      <c r="C47" s="427"/>
      <c r="D47" s="14">
        <f>F52</f>
        <v>8</v>
      </c>
      <c r="E47" s="14">
        <v>0</v>
      </c>
      <c r="F47" s="428">
        <f>G52</f>
        <v>2</v>
      </c>
      <c r="G47" s="428"/>
      <c r="H47" s="72" t="s">
        <v>304</v>
      </c>
      <c r="I47" s="112">
        <f>I52</f>
        <v>0.25</v>
      </c>
    </row>
    <row r="48" spans="1:10">
      <c r="A48" s="429"/>
      <c r="B48" s="429"/>
      <c r="C48" s="429"/>
      <c r="D48" s="429"/>
      <c r="E48" s="429"/>
      <c r="F48" s="429"/>
      <c r="G48" s="429"/>
      <c r="H48" s="429"/>
      <c r="I48" s="429"/>
    </row>
    <row r="49" spans="1:9" ht="22.5" customHeight="1">
      <c r="A49" s="429"/>
      <c r="B49" s="429"/>
      <c r="C49" s="429"/>
      <c r="D49" s="429"/>
      <c r="E49" s="429"/>
      <c r="F49" s="429"/>
      <c r="G49" s="429"/>
      <c r="H49" s="429"/>
      <c r="I49" s="429"/>
    </row>
    <row r="50" spans="1:9" ht="39" customHeight="1">
      <c r="B50" s="402" t="s">
        <v>151</v>
      </c>
      <c r="C50" s="407"/>
      <c r="D50" s="432" t="s">
        <v>152</v>
      </c>
      <c r="E50" s="432"/>
      <c r="F50" s="432" t="s">
        <v>305</v>
      </c>
      <c r="G50" s="432"/>
      <c r="H50" s="432"/>
      <c r="I50" s="432"/>
    </row>
    <row r="51" spans="1:9" ht="33.75" customHeight="1">
      <c r="B51" s="434" t="str">
        <f>D8</f>
        <v>PP1- C1 A2</v>
      </c>
      <c r="C51" s="434"/>
      <c r="D51" s="416" t="str">
        <f>B15</f>
        <v>AI. Acceso a la Información</v>
      </c>
      <c r="E51" s="416"/>
      <c r="F51" s="111" t="s">
        <v>306</v>
      </c>
      <c r="G51" s="72" t="s">
        <v>307</v>
      </c>
      <c r="H51" s="111" t="s">
        <v>202</v>
      </c>
      <c r="I51" s="113" t="s">
        <v>203</v>
      </c>
    </row>
    <row r="52" spans="1:9" ht="30" customHeight="1">
      <c r="B52" s="434"/>
      <c r="C52" s="434"/>
      <c r="D52" s="416"/>
      <c r="E52" s="416"/>
      <c r="F52" s="18">
        <f>CALENDARIZACION!S23</f>
        <v>8</v>
      </c>
      <c r="G52" s="9">
        <f>CALENDARIZACION!S24</f>
        <v>2</v>
      </c>
      <c r="H52" s="18">
        <f>CALENDARIZACION!T23</f>
        <v>6</v>
      </c>
      <c r="I52" s="28">
        <f>CALENDARIZACION!U23</f>
        <v>0.25</v>
      </c>
    </row>
    <row r="53" spans="1:9" ht="20.25" customHeight="1">
      <c r="A53" s="98">
        <v>1</v>
      </c>
      <c r="B53" s="456"/>
      <c r="C53" s="457"/>
      <c r="D53" s="457"/>
      <c r="E53" s="457"/>
      <c r="F53" s="457"/>
      <c r="G53" s="457"/>
      <c r="H53" s="457"/>
      <c r="I53" s="458"/>
    </row>
    <row r="54" spans="1:9">
      <c r="A54" s="98">
        <v>1</v>
      </c>
      <c r="B54" s="448"/>
      <c r="C54" s="429"/>
      <c r="D54" s="429"/>
      <c r="E54" s="429"/>
      <c r="F54" s="429"/>
      <c r="G54" s="429"/>
      <c r="H54" s="429"/>
      <c r="I54" s="459"/>
    </row>
    <row r="55" spans="1:9">
      <c r="A55" s="98">
        <v>1</v>
      </c>
      <c r="B55" s="448"/>
      <c r="C55" s="429"/>
      <c r="D55" s="429"/>
      <c r="E55" s="429"/>
      <c r="F55" s="429"/>
      <c r="G55" s="429"/>
      <c r="H55" s="429"/>
      <c r="I55" s="459"/>
    </row>
    <row r="56" spans="1:9">
      <c r="A56" s="98">
        <v>1</v>
      </c>
      <c r="B56" s="448"/>
      <c r="C56" s="429"/>
      <c r="D56" s="429"/>
      <c r="E56" s="429"/>
      <c r="F56" s="429"/>
      <c r="G56" s="429"/>
      <c r="H56" s="429"/>
      <c r="I56" s="459"/>
    </row>
    <row r="57" spans="1:9">
      <c r="A57" s="98">
        <v>1</v>
      </c>
      <c r="B57" s="448"/>
      <c r="C57" s="429"/>
      <c r="D57" s="429"/>
      <c r="E57" s="429"/>
      <c r="F57" s="429"/>
      <c r="G57" s="429"/>
      <c r="H57" s="429"/>
      <c r="I57" s="459"/>
    </row>
    <row r="58" spans="1:9">
      <c r="A58" s="98">
        <v>1</v>
      </c>
      <c r="B58" s="448"/>
      <c r="C58" s="429"/>
      <c r="D58" s="429"/>
      <c r="E58" s="429"/>
      <c r="F58" s="429"/>
      <c r="G58" s="429"/>
      <c r="H58" s="429"/>
      <c r="I58" s="459"/>
    </row>
    <row r="59" spans="1:9">
      <c r="A59" s="98">
        <v>1</v>
      </c>
      <c r="B59" s="448"/>
      <c r="C59" s="429"/>
      <c r="D59" s="429"/>
      <c r="E59" s="429"/>
      <c r="F59" s="429"/>
      <c r="G59" s="429"/>
      <c r="H59" s="429"/>
      <c r="I59" s="459"/>
    </row>
    <row r="60" spans="1:9">
      <c r="A60" s="98">
        <v>1</v>
      </c>
      <c r="B60" s="448"/>
      <c r="C60" s="429"/>
      <c r="D60" s="429"/>
      <c r="E60" s="429"/>
      <c r="F60" s="429"/>
      <c r="G60" s="429"/>
      <c r="H60" s="429"/>
      <c r="I60" s="459"/>
    </row>
    <row r="61" spans="1:9">
      <c r="A61" s="98">
        <v>1</v>
      </c>
      <c r="B61" s="448"/>
      <c r="C61" s="429"/>
      <c r="D61" s="429"/>
      <c r="E61" s="429"/>
      <c r="F61" s="429"/>
      <c r="G61" s="429"/>
      <c r="H61" s="429"/>
      <c r="I61" s="459"/>
    </row>
    <row r="62" spans="1:9">
      <c r="A62" s="98">
        <v>1</v>
      </c>
      <c r="B62" s="448"/>
      <c r="C62" s="429"/>
      <c r="D62" s="429"/>
      <c r="E62" s="429"/>
      <c r="F62" s="429"/>
      <c r="G62" s="429"/>
      <c r="H62" s="429"/>
      <c r="I62" s="459"/>
    </row>
    <row r="63" spans="1:9">
      <c r="A63" s="98">
        <v>1</v>
      </c>
      <c r="B63" s="448"/>
      <c r="C63" s="429"/>
      <c r="D63" s="429"/>
      <c r="E63" s="429"/>
      <c r="F63" s="429"/>
      <c r="G63" s="429"/>
      <c r="H63" s="429"/>
      <c r="I63" s="459"/>
    </row>
    <row r="64" spans="1:9">
      <c r="A64" s="98">
        <v>1</v>
      </c>
      <c r="B64" s="448"/>
      <c r="C64" s="429"/>
      <c r="D64" s="429"/>
      <c r="E64" s="429"/>
      <c r="F64" s="429"/>
      <c r="G64" s="429"/>
      <c r="H64" s="429"/>
      <c r="I64" s="459"/>
    </row>
    <row r="65" spans="1:9">
      <c r="A65" s="98">
        <v>1</v>
      </c>
      <c r="B65" s="448"/>
      <c r="C65" s="429"/>
      <c r="D65" s="429"/>
      <c r="E65" s="429"/>
      <c r="F65" s="429"/>
      <c r="G65" s="429"/>
      <c r="H65" s="429"/>
      <c r="I65" s="459"/>
    </row>
    <row r="66" spans="1:9">
      <c r="A66" s="98">
        <v>1</v>
      </c>
      <c r="B66" s="448"/>
      <c r="C66" s="429"/>
      <c r="D66" s="429"/>
      <c r="E66" s="429"/>
      <c r="F66" s="429"/>
      <c r="G66" s="429"/>
      <c r="H66" s="429"/>
      <c r="I66" s="459"/>
    </row>
    <row r="67" spans="1:9">
      <c r="A67" s="98">
        <v>1</v>
      </c>
      <c r="B67" s="448"/>
      <c r="C67" s="429"/>
      <c r="D67" s="429"/>
      <c r="E67" s="429"/>
      <c r="F67" s="429"/>
      <c r="G67" s="429"/>
      <c r="H67" s="429"/>
      <c r="I67" s="459"/>
    </row>
    <row r="68" spans="1:9" ht="17.25" customHeight="1">
      <c r="A68" s="98">
        <v>1</v>
      </c>
      <c r="B68" s="460"/>
      <c r="C68" s="461"/>
      <c r="D68" s="461"/>
      <c r="E68" s="461"/>
      <c r="F68" s="461"/>
      <c r="G68" s="461"/>
      <c r="H68" s="461"/>
      <c r="I68" s="462"/>
    </row>
    <row r="69" spans="1:9">
      <c r="A69" s="98">
        <v>1</v>
      </c>
      <c r="B69" s="463" t="s">
        <v>331</v>
      </c>
      <c r="C69" s="464"/>
      <c r="D69" s="464"/>
      <c r="E69" s="464"/>
      <c r="F69" s="464"/>
      <c r="G69" s="464"/>
      <c r="H69" s="464"/>
      <c r="I69" s="465"/>
    </row>
    <row r="70" spans="1:9">
      <c r="A70" s="98">
        <v>1</v>
      </c>
      <c r="B70" s="466"/>
      <c r="C70" s="467"/>
      <c r="D70" s="467"/>
      <c r="E70" s="467"/>
      <c r="F70" s="467"/>
      <c r="G70" s="467"/>
      <c r="H70" s="467"/>
      <c r="I70" s="468"/>
    </row>
    <row r="71" spans="1:9" ht="12.75" customHeight="1">
      <c r="A71" s="98">
        <v>1</v>
      </c>
      <c r="B71" s="450" t="s">
        <v>300</v>
      </c>
      <c r="C71" s="451"/>
      <c r="D71" s="452"/>
      <c r="E71" s="435">
        <f>F43/D43</f>
        <v>1</v>
      </c>
      <c r="F71" s="436"/>
      <c r="G71" s="436"/>
      <c r="H71" s="436"/>
      <c r="I71" s="437"/>
    </row>
    <row r="72" spans="1:9" ht="12.75" customHeight="1">
      <c r="A72" s="98">
        <v>1</v>
      </c>
      <c r="B72" s="453"/>
      <c r="C72" s="454"/>
      <c r="D72" s="455"/>
      <c r="E72" s="438"/>
      <c r="F72" s="439"/>
      <c r="G72" s="439"/>
      <c r="H72" s="439"/>
      <c r="I72" s="440"/>
    </row>
    <row r="73" spans="1:9" ht="12.75" customHeight="1">
      <c r="B73" s="450" t="s">
        <v>301</v>
      </c>
      <c r="C73" s="451"/>
      <c r="D73" s="452"/>
      <c r="E73" s="435">
        <f>F44/D44</f>
        <v>0</v>
      </c>
      <c r="F73" s="436"/>
      <c r="G73" s="436"/>
      <c r="H73" s="436"/>
      <c r="I73" s="437"/>
    </row>
    <row r="74" spans="1:9" ht="12.75" customHeight="1">
      <c r="B74" s="453"/>
      <c r="C74" s="454"/>
      <c r="D74" s="455"/>
      <c r="E74" s="438"/>
      <c r="F74" s="439"/>
      <c r="G74" s="439"/>
      <c r="H74" s="439"/>
      <c r="I74" s="440"/>
    </row>
    <row r="75" spans="1:9" ht="12.75" customHeight="1">
      <c r="B75" s="450" t="s">
        <v>302</v>
      </c>
      <c r="C75" s="451"/>
      <c r="D75" s="452"/>
      <c r="E75" s="435">
        <f>F45/D45</f>
        <v>0</v>
      </c>
      <c r="F75" s="436"/>
      <c r="G75" s="436"/>
      <c r="H75" s="436"/>
      <c r="I75" s="437"/>
    </row>
    <row r="76" spans="1:9" ht="12.75" customHeight="1">
      <c r="B76" s="453"/>
      <c r="C76" s="454"/>
      <c r="D76" s="455"/>
      <c r="E76" s="438"/>
      <c r="F76" s="439"/>
      <c r="G76" s="439"/>
      <c r="H76" s="439"/>
      <c r="I76" s="440"/>
    </row>
    <row r="77" spans="1:9" ht="12.75" customHeight="1">
      <c r="B77" s="450" t="s">
        <v>303</v>
      </c>
      <c r="C77" s="451"/>
      <c r="D77" s="452"/>
      <c r="E77" s="435">
        <f>F46/D46</f>
        <v>0</v>
      </c>
      <c r="F77" s="436"/>
      <c r="G77" s="436"/>
      <c r="H77" s="436"/>
      <c r="I77" s="437"/>
    </row>
    <row r="78" spans="1:9" ht="12.75" customHeight="1">
      <c r="B78" s="453"/>
      <c r="C78" s="454"/>
      <c r="D78" s="455"/>
      <c r="E78" s="438"/>
      <c r="F78" s="439"/>
      <c r="G78" s="439"/>
      <c r="H78" s="439"/>
      <c r="I78" s="440"/>
    </row>
    <row r="79" spans="1:9">
      <c r="B79" s="449"/>
      <c r="C79" s="449"/>
      <c r="D79" s="449"/>
      <c r="E79" s="449"/>
      <c r="F79" s="449"/>
      <c r="G79" s="449"/>
      <c r="H79" s="449"/>
      <c r="I79" s="449"/>
    </row>
  </sheetData>
  <mergeCells count="119">
    <mergeCell ref="A48:I49"/>
    <mergeCell ref="B50:C50"/>
    <mergeCell ref="D50:E50"/>
    <mergeCell ref="F50:I50"/>
    <mergeCell ref="B79:I79"/>
    <mergeCell ref="B75:D76"/>
    <mergeCell ref="E75:I76"/>
    <mergeCell ref="B77:D78"/>
    <mergeCell ref="E77:I78"/>
    <mergeCell ref="B53:I68"/>
    <mergeCell ref="B69:I70"/>
    <mergeCell ref="B71:D72"/>
    <mergeCell ref="E71:I72"/>
    <mergeCell ref="B73:D74"/>
    <mergeCell ref="E73:I74"/>
    <mergeCell ref="B51:C52"/>
    <mergeCell ref="D51:E52"/>
    <mergeCell ref="B43:C43"/>
    <mergeCell ref="F43:G43"/>
    <mergeCell ref="B44:C44"/>
    <mergeCell ref="F44:G44"/>
    <mergeCell ref="B45:C45"/>
    <mergeCell ref="F45:G45"/>
    <mergeCell ref="B46:C46"/>
    <mergeCell ref="F46:G46"/>
    <mergeCell ref="B47:C47"/>
    <mergeCell ref="F47:G47"/>
    <mergeCell ref="B38:I38"/>
    <mergeCell ref="B39:E39"/>
    <mergeCell ref="F39:G39"/>
    <mergeCell ref="H39:I39"/>
    <mergeCell ref="B40:E40"/>
    <mergeCell ref="F40:G40"/>
    <mergeCell ref="H40:I40"/>
    <mergeCell ref="B41:I41"/>
    <mergeCell ref="B42:C42"/>
    <mergeCell ref="F42:G42"/>
    <mergeCell ref="B35:C35"/>
    <mergeCell ref="D35:E35"/>
    <mergeCell ref="F35:G35"/>
    <mergeCell ref="H35:I35"/>
    <mergeCell ref="B36:C36"/>
    <mergeCell ref="D36:E36"/>
    <mergeCell ref="F36:G36"/>
    <mergeCell ref="H36:I36"/>
    <mergeCell ref="B37:C37"/>
    <mergeCell ref="D37:E37"/>
    <mergeCell ref="F37:G37"/>
    <mergeCell ref="H37:I37"/>
    <mergeCell ref="B30:E30"/>
    <mergeCell ref="F30:I30"/>
    <mergeCell ref="B31:E31"/>
    <mergeCell ref="F31:I31"/>
    <mergeCell ref="B32:E32"/>
    <mergeCell ref="F32:I32"/>
    <mergeCell ref="B33:I33"/>
    <mergeCell ref="B34:E34"/>
    <mergeCell ref="F34:I34"/>
    <mergeCell ref="B26:I26"/>
    <mergeCell ref="B27:C27"/>
    <mergeCell ref="D27:E27"/>
    <mergeCell ref="F27:I27"/>
    <mergeCell ref="B28:C28"/>
    <mergeCell ref="D28:E28"/>
    <mergeCell ref="F28:I28"/>
    <mergeCell ref="B29:E29"/>
    <mergeCell ref="F29:I29"/>
    <mergeCell ref="B23:C23"/>
    <mergeCell ref="D23:E23"/>
    <mergeCell ref="F23:G23"/>
    <mergeCell ref="H23:I23"/>
    <mergeCell ref="B24:C24"/>
    <mergeCell ref="D24:E24"/>
    <mergeCell ref="F24:G24"/>
    <mergeCell ref="H24:I24"/>
    <mergeCell ref="B25:C25"/>
    <mergeCell ref="D25:E25"/>
    <mergeCell ref="F25:G25"/>
    <mergeCell ref="H25:I25"/>
    <mergeCell ref="B14:I14"/>
    <mergeCell ref="B15:I15"/>
    <mergeCell ref="B16:I16"/>
    <mergeCell ref="B17:I17"/>
    <mergeCell ref="B18:I18"/>
    <mergeCell ref="B19:I19"/>
    <mergeCell ref="B20:I20"/>
    <mergeCell ref="B21:I21"/>
    <mergeCell ref="B22:C22"/>
    <mergeCell ref="D22:E22"/>
    <mergeCell ref="F22:G22"/>
    <mergeCell ref="H22:I22"/>
    <mergeCell ref="B11:C11"/>
    <mergeCell ref="D11:E11"/>
    <mergeCell ref="F11:G11"/>
    <mergeCell ref="H11:I11"/>
    <mergeCell ref="B12:C12"/>
    <mergeCell ref="D12:E12"/>
    <mergeCell ref="F12:G12"/>
    <mergeCell ref="H12:I12"/>
    <mergeCell ref="B13:I13"/>
    <mergeCell ref="B8:C8"/>
    <mergeCell ref="D8:E8"/>
    <mergeCell ref="F8:G8"/>
    <mergeCell ref="H8:I8"/>
    <mergeCell ref="B9:I9"/>
    <mergeCell ref="B10:C10"/>
    <mergeCell ref="D10:E10"/>
    <mergeCell ref="F10:G10"/>
    <mergeCell ref="H10:I10"/>
    <mergeCell ref="B4:I4"/>
    <mergeCell ref="B5:I5"/>
    <mergeCell ref="B6:C6"/>
    <mergeCell ref="D6:E6"/>
    <mergeCell ref="F6:G6"/>
    <mergeCell ref="H6:I6"/>
    <mergeCell ref="B7:C7"/>
    <mergeCell ref="D7:E7"/>
    <mergeCell ref="F7:G7"/>
    <mergeCell ref="H7:I7"/>
  </mergeCells>
  <conditionalFormatting sqref="E71:I72">
    <cfRule type="dataBar" priority="4">
      <dataBar>
        <cfvo type="num" val="0"/>
        <cfvo type="num" val="1"/>
        <color rgb="FF00B050"/>
      </dataBar>
      <extLst>
        <ext xmlns:x14="http://schemas.microsoft.com/office/spreadsheetml/2009/9/main" uri="{B025F937-C7B1-47D3-B67F-A62EFF666E3E}">
          <x14:id>{A768060A-75C4-4163-9C91-A63C5FCA94B4}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{A669DFA2-81AF-4B05-B1C8-2AF75CEE861D}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{9927BA58-53AD-43BE-9715-2475E86C4314}</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{F69763A4-BFC5-4BBF-BA1F-BF115F86678D}</x14:id>
        </ext>
      </extLst>
    </cfRule>
  </conditionalFormatting>
  <pageMargins left="0.7" right="0.7" top="0.75" bottom="0.75" header="0.3" footer="0.3"/>
  <pageSetup scale="53"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A768060A-75C4-4163-9C91-A63C5FCA94B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A669DFA2-81AF-4B05-B1C8-2AF75CEE861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9927BA58-53AD-43BE-9715-2475E86C4314}">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69763A4-BFC5-4BBF-BA1F-BF115F86678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C00-000000000000}">
          <x14:formula1>
            <xm:f>'NO SE EDITA'!$C$3:$C$6</xm:f>
          </x14:formula1>
          <xm:sqref>D28:E28</xm:sqref>
        </x14:dataValidation>
        <x14:dataValidation type="list" allowBlank="1" showInputMessage="1" showErrorMessage="1" xr:uid="{00000000-0002-0000-0C00-000001000000}">
          <x14:formula1>
            <xm:f>'NO SE EDITA'!$D$3:$D$4</xm:f>
          </x14:formula1>
          <xm:sqref>F28</xm:sqref>
        </x14:dataValidation>
        <x14:dataValidation type="list" allowBlank="1" showInputMessage="1" showErrorMessage="1" xr:uid="{00000000-0002-0000-0C00-000002000000}">
          <x14:formula1>
            <xm:f>'NO SE EDITA'!$E$3:$E$4</xm:f>
          </x14:formula1>
          <xm:sqref>B30:E30</xm:sqref>
        </x14:dataValidation>
        <x14:dataValidation type="list" allowBlank="1" showInputMessage="1" showErrorMessage="1" xr:uid="{00000000-0002-0000-0C00-000003000000}">
          <x14:formula1>
            <xm:f>'NO SE EDITA'!$F$3:$F$4</xm:f>
          </x14:formula1>
          <xm:sqref>F30:I30</xm:sqref>
        </x14:dataValidation>
        <x14:dataValidation type="list" allowBlank="1" showInputMessage="1" showErrorMessage="1" xr:uid="{00000000-0002-0000-0C00-000004000000}">
          <x14:formula1>
            <xm:f>'NO SE EDITA'!$G$3:$G$5</xm:f>
          </x14:formula1>
          <xm:sqref>B32:E32 D36:E36 H40:I40</xm:sqref>
        </x14:dataValidation>
        <x14:dataValidation type="list" allowBlank="1" showInputMessage="1" showErrorMessage="1" xr:uid="{00000000-0002-0000-0C00-000005000000}">
          <x14:formula1>
            <xm:f>'NO SE EDITA'!$H$3:$H$4</xm:f>
          </x14:formula1>
          <xm:sqref>F32:I32</xm:sqref>
        </x14:dataValidation>
        <x14:dataValidation type="list" allowBlank="1" showInputMessage="1" showErrorMessage="1" xr:uid="{00000000-0002-0000-0C00-000006000000}">
          <x14:formula1>
            <xm:f>'NO SE EDITA'!$M$3:$M$4</xm:f>
          </x14:formula1>
          <xm:sqref>D37:E37</xm:sqref>
        </x14:dataValidation>
        <x14:dataValidation type="list" allowBlank="1" showInputMessage="1" showErrorMessage="1" xr:uid="{00000000-0002-0000-0C00-000007000000}">
          <x14:formula1>
            <xm:f>'NO SE EDITA'!$J$3:$J$6</xm:f>
          </x14:formula1>
          <xm:sqref>F40:G40</xm:sqref>
        </x14:dataValidation>
        <x14:dataValidation type="list" allowBlank="1" showInputMessage="1" showErrorMessage="1" xr:uid="{00000000-0002-0000-0C00-000008000000}">
          <x14:formula1>
            <xm:f>'NO SE EDITA'!$K$3:$K$6</xm:f>
          </x14:formula1>
          <xm:sqref>H43:H46</xm:sqref>
        </x14:dataValidation>
        <x14:dataValidation type="list" allowBlank="1" showInputMessage="1" showErrorMessage="1" xr:uid="{00000000-0002-0000-0C00-000009000000}">
          <x14:formula1>
            <xm:f>'NO SE EDITA'!$L$3:$L$6</xm:f>
          </x14:formula1>
          <xm:sqref>I43:I46</xm:sqref>
        </x14:dataValidation>
        <x14:dataValidation type="list" allowBlank="1" showInputMessage="1" showErrorMessage="1" xr:uid="{00000000-0002-0000-0C00-00000A000000}">
          <x14:formula1>
            <xm:f>'NO SE EDITA'!$B$3:$B$4</xm:f>
          </x14:formula1>
          <xm:sqref>B27:C28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J79"/>
  <sheetViews>
    <sheetView view="pageBreakPreview" topLeftCell="A28" zoomScaleNormal="100" workbookViewId="0">
      <selection activeCell="H23" sqref="H23:I23"/>
    </sheetView>
  </sheetViews>
  <sheetFormatPr baseColWidth="10" defaultColWidth="12" defaultRowHeight="12.75"/>
  <cols>
    <col min="1" max="1" width="4.33203125" style="80" customWidth="1"/>
    <col min="2" max="3" width="15.83203125" style="80" customWidth="1"/>
    <col min="4" max="9" width="17.83203125" style="80" customWidth="1"/>
    <col min="10" max="16384" width="12" style="80"/>
  </cols>
  <sheetData>
    <row r="2" spans="2:9" ht="18" customHeight="1"/>
    <row r="3" spans="2:9" ht="15" customHeight="1"/>
    <row r="4" spans="2:9" ht="34.5" customHeight="1">
      <c r="B4" s="344" t="s">
        <v>233</v>
      </c>
      <c r="C4" s="469"/>
      <c r="D4" s="469"/>
      <c r="E4" s="469"/>
      <c r="F4" s="469"/>
      <c r="G4" s="469"/>
      <c r="H4" s="469"/>
      <c r="I4" s="469"/>
    </row>
    <row r="5" spans="2:9" ht="19.5" customHeight="1">
      <c r="B5" s="341" t="s">
        <v>234</v>
      </c>
      <c r="C5" s="470"/>
      <c r="D5" s="470"/>
      <c r="E5" s="470"/>
      <c r="F5" s="470"/>
      <c r="G5" s="470"/>
      <c r="H5" s="470"/>
      <c r="I5" s="470"/>
    </row>
    <row r="6" spans="2:9" s="79" customFormat="1" ht="60" customHeight="1">
      <c r="B6" s="471" t="s">
        <v>235</v>
      </c>
      <c r="C6" s="471"/>
      <c r="D6" s="342" t="str">
        <f>'FORMATO 2. POA - MIR'!D4:F4</f>
        <v>Secretaría General Municipal</v>
      </c>
      <c r="E6" s="342"/>
      <c r="F6" s="471" t="s">
        <v>236</v>
      </c>
      <c r="G6" s="471"/>
      <c r="H6" s="342">
        <v>2026</v>
      </c>
      <c r="I6" s="342"/>
    </row>
    <row r="7" spans="2:9" ht="54" customHeight="1">
      <c r="B7" s="471" t="s">
        <v>237</v>
      </c>
      <c r="C7" s="471"/>
      <c r="D7" s="342" t="s">
        <v>57</v>
      </c>
      <c r="E7" s="342"/>
      <c r="F7" s="471" t="s">
        <v>238</v>
      </c>
      <c r="G7" s="471"/>
      <c r="H7" s="342" t="s">
        <v>239</v>
      </c>
      <c r="I7" s="342"/>
    </row>
    <row r="8" spans="2:9" ht="41.25" customHeight="1">
      <c r="B8" s="472" t="s">
        <v>240</v>
      </c>
      <c r="C8" s="472"/>
      <c r="D8" s="473" t="s">
        <v>332</v>
      </c>
      <c r="E8" s="473"/>
      <c r="F8" s="471" t="s">
        <v>242</v>
      </c>
      <c r="G8" s="471"/>
      <c r="H8" s="342" t="s">
        <v>57</v>
      </c>
      <c r="I8" s="342"/>
    </row>
    <row r="9" spans="2:9">
      <c r="B9" s="474" t="s">
        <v>243</v>
      </c>
      <c r="C9" s="474"/>
      <c r="D9" s="474"/>
      <c r="E9" s="474"/>
      <c r="F9" s="474"/>
      <c r="G9" s="474"/>
      <c r="H9" s="474"/>
      <c r="I9" s="474"/>
    </row>
    <row r="10" spans="2:9" ht="68.25" customHeight="1">
      <c r="B10" s="475" t="s">
        <v>125</v>
      </c>
      <c r="C10" s="475"/>
      <c r="D10" s="342" t="str">
        <f>'FORMATO 2. POA - MIR'!C9</f>
        <v>Acuerdo 1. Acuerdo para un Gobierno Cercano, Justo y Honesto.</v>
      </c>
      <c r="E10" s="342"/>
      <c r="F10" s="476" t="s">
        <v>244</v>
      </c>
      <c r="G10" s="476"/>
      <c r="H10" s="342" t="str">
        <f>'FORMATO 2. POA - MIR'!E9</f>
        <v>1.1.1 Contar con Servidores públicos empáticos y responsables, atendiendo directamente a la ciudadanía ante sus necesidades prioritarias.</v>
      </c>
      <c r="I10" s="342"/>
    </row>
    <row r="11" spans="2:9" ht="54" customHeight="1">
      <c r="B11" s="476" t="s">
        <v>129</v>
      </c>
      <c r="C11" s="476"/>
      <c r="D11" s="342" t="str">
        <f>'FORMATO 2. POA - MIR'!C10</f>
        <v>PP 1. Zapotlán seguro, con un Gobierno Transparente y Justo</v>
      </c>
      <c r="E11" s="342"/>
      <c r="F11" s="476" t="s">
        <v>245</v>
      </c>
      <c r="G11" s="476"/>
      <c r="H11" s="342" t="str">
        <f>'FORMATO 2. POA - MIR'!E10</f>
        <v>1.1.1.1 Brindar capacitaciones constantes en materia de transparencia, rendición de cuentas, ética, etc. a los servidores públicos.</v>
      </c>
      <c r="I11" s="342"/>
    </row>
    <row r="12" spans="2:9" ht="126" customHeight="1">
      <c r="B12" s="476" t="s">
        <v>246</v>
      </c>
      <c r="C12" s="476"/>
      <c r="D12" s="342" t="str">
        <f>'FORMATO 2. POA - MIR'!C11</f>
        <v>1.1 Garantizar un servicio público responsable, transparente, inclusivo y comprometido con la equidad, promoviendo la rendición de cuentas y la atención eficaz a las necesidades de la población.</v>
      </c>
      <c r="E12" s="342"/>
      <c r="F12" s="476" t="s">
        <v>310</v>
      </c>
      <c r="G12" s="476"/>
      <c r="H12" s="342">
        <f>'FORMATO 2. POA - MIR'!E11</f>
        <v>0</v>
      </c>
      <c r="I12" s="342"/>
    </row>
    <row r="13" spans="2:9" ht="15" customHeight="1">
      <c r="B13" s="477" t="s">
        <v>333</v>
      </c>
      <c r="C13" s="477"/>
      <c r="D13" s="477"/>
      <c r="E13" s="477"/>
      <c r="F13" s="477"/>
      <c r="G13" s="477"/>
      <c r="H13" s="477"/>
      <c r="I13" s="477"/>
    </row>
    <row r="14" spans="2:9">
      <c r="B14" s="475" t="s">
        <v>248</v>
      </c>
      <c r="C14" s="475"/>
      <c r="D14" s="475"/>
      <c r="E14" s="475"/>
      <c r="F14" s="475"/>
      <c r="G14" s="475"/>
      <c r="H14" s="475"/>
      <c r="I14" s="475"/>
    </row>
    <row r="15" spans="2:9">
      <c r="B15" s="478" t="str">
        <f>'FORMATO 2. POA - MIR'!B19</f>
        <v>CMA. Capacitaciones en Materia Archivística</v>
      </c>
      <c r="C15" s="478"/>
      <c r="D15" s="478"/>
      <c r="E15" s="478"/>
      <c r="F15" s="478"/>
      <c r="G15" s="478"/>
      <c r="H15" s="478"/>
      <c r="I15" s="478"/>
    </row>
    <row r="16" spans="2:9">
      <c r="B16" s="475" t="s">
        <v>249</v>
      </c>
      <c r="C16" s="475"/>
      <c r="D16" s="475"/>
      <c r="E16" s="475"/>
      <c r="F16" s="475"/>
      <c r="G16" s="475"/>
      <c r="H16" s="475"/>
      <c r="I16" s="475"/>
    </row>
    <row r="17" spans="2:9" ht="39" customHeight="1">
      <c r="B17" s="342" t="str">
        <f>'FORMATO 2. POA - MIR'!C19</f>
        <v>Programas de formación técnica y normativa para servidores públicos responsables de generar y poseer información pública.</v>
      </c>
      <c r="C17" s="342"/>
      <c r="D17" s="342"/>
      <c r="E17" s="342"/>
      <c r="F17" s="342"/>
      <c r="G17" s="342"/>
      <c r="H17" s="342"/>
      <c r="I17" s="342"/>
    </row>
    <row r="18" spans="2:9" ht="18.75" customHeight="1">
      <c r="B18" s="477" t="s">
        <v>334</v>
      </c>
      <c r="C18" s="477"/>
      <c r="D18" s="477"/>
      <c r="E18" s="477"/>
      <c r="F18" s="477"/>
      <c r="G18" s="477"/>
      <c r="H18" s="477"/>
      <c r="I18" s="477"/>
    </row>
    <row r="19" spans="2:9">
      <c r="B19" s="479" t="s">
        <v>335</v>
      </c>
      <c r="C19" s="479"/>
      <c r="D19" s="479"/>
      <c r="E19" s="479"/>
      <c r="F19" s="479"/>
      <c r="G19" s="479"/>
      <c r="H19" s="479"/>
      <c r="I19" s="479"/>
    </row>
    <row r="20" spans="2:9">
      <c r="B20" s="342" t="str">
        <f>CALENDARIZACION!E26</f>
        <v>PSPCMA=(PSPCMAP / PSPCMAR)X100%</v>
      </c>
      <c r="C20" s="342"/>
      <c r="D20" s="342"/>
      <c r="E20" s="342"/>
      <c r="F20" s="342"/>
      <c r="G20" s="342"/>
      <c r="H20" s="342"/>
      <c r="I20" s="342"/>
    </row>
    <row r="21" spans="2:9">
      <c r="B21" s="479" t="s">
        <v>336</v>
      </c>
      <c r="C21" s="479"/>
      <c r="D21" s="479"/>
      <c r="E21" s="479"/>
      <c r="F21" s="479"/>
      <c r="G21" s="479"/>
      <c r="H21" s="479"/>
      <c r="I21" s="479"/>
    </row>
    <row r="22" spans="2:9" ht="28.5" customHeight="1">
      <c r="B22" s="480" t="s">
        <v>253</v>
      </c>
      <c r="C22" s="481"/>
      <c r="D22" s="482" t="s">
        <v>337</v>
      </c>
      <c r="E22" s="482"/>
      <c r="F22" s="481" t="s">
        <v>338</v>
      </c>
      <c r="G22" s="481"/>
      <c r="H22" s="476" t="s">
        <v>256</v>
      </c>
      <c r="I22" s="476"/>
    </row>
    <row r="23" spans="2:9" ht="67.900000000000006" customHeight="1">
      <c r="B23" s="342" t="s">
        <v>339</v>
      </c>
      <c r="C23" s="342"/>
      <c r="D23" s="343" t="s">
        <v>270</v>
      </c>
      <c r="E23" s="343"/>
      <c r="F23" s="342" t="str">
        <f>CALENDARIZACION!C26</f>
        <v>PSPCMA. Porcentaje de servidores públicos capacitados en materia archivistica</v>
      </c>
      <c r="G23" s="342"/>
      <c r="H23" s="483" t="str">
        <f>('FORMATO 2. POA - MIR'!E19)</f>
        <v>Medios de verificación: 
Oficios de contestación a instancia solicitante. 
Fuente de información: Estadísticas.
Periodicidad: Trimestral.
Resguardante: Dirección de Archivo.</v>
      </c>
      <c r="I23" s="484"/>
    </row>
    <row r="24" spans="2:9" ht="63.6" customHeight="1">
      <c r="B24" s="342" t="s">
        <v>340</v>
      </c>
      <c r="C24" s="342"/>
      <c r="D24" s="343" t="s">
        <v>270</v>
      </c>
      <c r="E24" s="343"/>
      <c r="F24" s="342" t="str">
        <f>CALENDARIZACION!D26</f>
        <v>PSPCMAP. Porcentaje de Servidores Públiucos Capaciotados  en Materia Archivistica Programados</v>
      </c>
      <c r="G24" s="342"/>
      <c r="H24" s="483" t="str">
        <f>('FORMATO 2. POA - MIR'!E19)</f>
        <v>Medios de verificación: 
Oficios de contestación a instancia solicitante. 
Fuente de información: Estadísticas.
Periodicidad: Trimestral.
Resguardante: Dirección de Archivo.</v>
      </c>
      <c r="I24" s="484"/>
    </row>
    <row r="25" spans="2:9" ht="57" customHeight="1">
      <c r="B25" s="342" t="s">
        <v>341</v>
      </c>
      <c r="C25" s="342"/>
      <c r="D25" s="343" t="s">
        <v>270</v>
      </c>
      <c r="E25" s="343"/>
      <c r="F25" s="342" t="str">
        <f>CALENDARIZACION!D27</f>
        <v>PSPCMAR. Porcentaje de Servidores Públiucos Capaciotados  en Materia Archivistica Realizados</v>
      </c>
      <c r="G25" s="342"/>
      <c r="H25" s="483" t="str">
        <f>('FORMATO 2. POA - MIR'!E19)</f>
        <v>Medios de verificación: 
Oficios de contestación a instancia solicitante. 
Fuente de información: Estadísticas.
Periodicidad: Trimestral.
Resguardante: Dirección de Archivo.</v>
      </c>
      <c r="I25" s="484"/>
    </row>
    <row r="26" spans="2:9" ht="12.75" customHeight="1">
      <c r="B26" s="485" t="s">
        <v>261</v>
      </c>
      <c r="C26" s="485"/>
      <c r="D26" s="485"/>
      <c r="E26" s="485"/>
      <c r="F26" s="485"/>
      <c r="G26" s="485"/>
      <c r="H26" s="485"/>
      <c r="I26" s="485"/>
    </row>
    <row r="27" spans="2:9" ht="15.75" customHeight="1">
      <c r="B27" s="475" t="s">
        <v>262</v>
      </c>
      <c r="C27" s="475"/>
      <c r="D27" s="475" t="s">
        <v>263</v>
      </c>
      <c r="E27" s="475"/>
      <c r="F27" s="475" t="s">
        <v>264</v>
      </c>
      <c r="G27" s="475"/>
      <c r="H27" s="475"/>
      <c r="I27" s="475"/>
    </row>
    <row r="28" spans="2:9" ht="18" customHeight="1">
      <c r="B28" s="342" t="s">
        <v>315</v>
      </c>
      <c r="C28" s="342"/>
      <c r="D28" s="342" t="s">
        <v>316</v>
      </c>
      <c r="E28" s="342"/>
      <c r="F28" s="342" t="s">
        <v>267</v>
      </c>
      <c r="G28" s="342"/>
      <c r="H28" s="342"/>
      <c r="I28" s="342"/>
    </row>
    <row r="29" spans="2:9" ht="18" customHeight="1">
      <c r="B29" s="475" t="s">
        <v>268</v>
      </c>
      <c r="C29" s="475"/>
      <c r="D29" s="475"/>
      <c r="E29" s="475"/>
      <c r="F29" s="486" t="s">
        <v>269</v>
      </c>
      <c r="G29" s="479"/>
      <c r="H29" s="479"/>
      <c r="I29" s="479"/>
    </row>
    <row r="30" spans="2:9" ht="13.5" customHeight="1">
      <c r="B30" s="342" t="s">
        <v>270</v>
      </c>
      <c r="C30" s="342"/>
      <c r="D30" s="342"/>
      <c r="E30" s="342"/>
      <c r="F30" s="342" t="s">
        <v>271</v>
      </c>
      <c r="G30" s="342"/>
      <c r="H30" s="342"/>
      <c r="I30" s="342"/>
    </row>
    <row r="31" spans="2:9" ht="15.75" customHeight="1">
      <c r="B31" s="487" t="s">
        <v>272</v>
      </c>
      <c r="C31" s="488"/>
      <c r="D31" s="488"/>
      <c r="E31" s="488"/>
      <c r="F31" s="486" t="s">
        <v>273</v>
      </c>
      <c r="G31" s="479"/>
      <c r="H31" s="479"/>
      <c r="I31" s="479"/>
    </row>
    <row r="32" spans="2:9" ht="15.75" customHeight="1">
      <c r="B32" s="342" t="s">
        <v>317</v>
      </c>
      <c r="C32" s="342"/>
      <c r="D32" s="342"/>
      <c r="E32" s="342"/>
      <c r="F32" s="342" t="s">
        <v>275</v>
      </c>
      <c r="G32" s="342"/>
      <c r="H32" s="342"/>
      <c r="I32" s="342"/>
    </row>
    <row r="33" spans="1:10" ht="14.25" customHeight="1">
      <c r="B33" s="474" t="s">
        <v>276</v>
      </c>
      <c r="C33" s="474"/>
      <c r="D33" s="474"/>
      <c r="E33" s="474"/>
      <c r="F33" s="474"/>
      <c r="G33" s="474"/>
      <c r="H33" s="474"/>
      <c r="I33" s="474"/>
    </row>
    <row r="34" spans="1:10" ht="13.5" customHeight="1">
      <c r="B34" s="488" t="s">
        <v>342</v>
      </c>
      <c r="C34" s="488"/>
      <c r="D34" s="488"/>
      <c r="E34" s="488"/>
      <c r="F34" s="479" t="s">
        <v>343</v>
      </c>
      <c r="G34" s="479"/>
      <c r="H34" s="479"/>
      <c r="I34" s="479"/>
    </row>
    <row r="35" spans="1:10">
      <c r="B35" s="489" t="s">
        <v>279</v>
      </c>
      <c r="C35" s="489"/>
      <c r="D35" s="490">
        <f>CALENDARIZACION!R26</f>
        <v>94</v>
      </c>
      <c r="E35" s="490"/>
      <c r="F35" s="342" t="s">
        <v>344</v>
      </c>
      <c r="G35" s="342"/>
      <c r="H35" s="491" t="s">
        <v>281</v>
      </c>
      <c r="I35" s="491"/>
    </row>
    <row r="36" spans="1:10">
      <c r="B36" s="489" t="s">
        <v>282</v>
      </c>
      <c r="C36" s="489"/>
      <c r="D36" s="343" t="s">
        <v>317</v>
      </c>
      <c r="E36" s="343"/>
      <c r="F36" s="342" t="s">
        <v>345</v>
      </c>
      <c r="G36" s="342"/>
      <c r="H36" s="492" t="s">
        <v>284</v>
      </c>
      <c r="I36" s="492"/>
    </row>
    <row r="37" spans="1:10">
      <c r="B37" s="489" t="s">
        <v>285</v>
      </c>
      <c r="C37" s="489"/>
      <c r="D37" s="343" t="s">
        <v>320</v>
      </c>
      <c r="E37" s="343"/>
      <c r="F37" s="342" t="s">
        <v>346</v>
      </c>
      <c r="G37" s="342"/>
      <c r="H37" s="493" t="s">
        <v>288</v>
      </c>
      <c r="I37" s="493"/>
    </row>
    <row r="38" spans="1:10">
      <c r="B38" s="479" t="s">
        <v>347</v>
      </c>
      <c r="C38" s="479"/>
      <c r="D38" s="479"/>
      <c r="E38" s="479"/>
      <c r="F38" s="479"/>
      <c r="G38" s="479"/>
      <c r="H38" s="479"/>
      <c r="I38" s="479"/>
    </row>
    <row r="39" spans="1:10">
      <c r="B39" s="476" t="s">
        <v>290</v>
      </c>
      <c r="C39" s="476"/>
      <c r="D39" s="476"/>
      <c r="E39" s="476"/>
      <c r="F39" s="476" t="s">
        <v>291</v>
      </c>
      <c r="G39" s="476"/>
      <c r="H39" s="476" t="s">
        <v>292</v>
      </c>
      <c r="I39" s="476"/>
    </row>
    <row r="40" spans="1:10">
      <c r="B40" s="490">
        <f>D43</f>
        <v>0</v>
      </c>
      <c r="C40" s="490"/>
      <c r="D40" s="490"/>
      <c r="E40" s="490"/>
      <c r="F40" s="490">
        <v>2026</v>
      </c>
      <c r="G40" s="490"/>
      <c r="H40" s="342" t="s">
        <v>317</v>
      </c>
      <c r="I40" s="342"/>
    </row>
    <row r="41" spans="1:10">
      <c r="B41" s="494" t="s">
        <v>293</v>
      </c>
      <c r="C41" s="494"/>
      <c r="D41" s="494"/>
      <c r="E41" s="494"/>
      <c r="F41" s="494"/>
      <c r="G41" s="494"/>
      <c r="H41" s="494"/>
      <c r="I41" s="494"/>
    </row>
    <row r="42" spans="1:10" s="21" customFormat="1" ht="36">
      <c r="B42" s="475" t="s">
        <v>294</v>
      </c>
      <c r="C42" s="475"/>
      <c r="D42" s="88" t="s">
        <v>295</v>
      </c>
      <c r="E42" s="90" t="s">
        <v>296</v>
      </c>
      <c r="F42" s="486" t="s">
        <v>297</v>
      </c>
      <c r="G42" s="479"/>
      <c r="H42" s="85" t="s">
        <v>298</v>
      </c>
      <c r="I42" s="85" t="s">
        <v>299</v>
      </c>
    </row>
    <row r="43" spans="1:10">
      <c r="B43" s="342" t="s">
        <v>300</v>
      </c>
      <c r="C43" s="342"/>
      <c r="D43" s="89">
        <f>SUM(CALENDARIZACION!F26:H26)</f>
        <v>0</v>
      </c>
      <c r="E43" s="91">
        <v>0</v>
      </c>
      <c r="F43" s="495">
        <f>SUM(CALENDARIZACION!F27:H27)</f>
        <v>0</v>
      </c>
      <c r="G43" s="495"/>
      <c r="H43" s="93">
        <v>46027</v>
      </c>
      <c r="I43" s="93">
        <v>46111</v>
      </c>
      <c r="J43" s="99"/>
    </row>
    <row r="44" spans="1:10">
      <c r="B44" s="342" t="s">
        <v>301</v>
      </c>
      <c r="C44" s="342"/>
      <c r="D44" s="89">
        <f>SUM(CALENDARIZACION!I26:K26)</f>
        <v>47</v>
      </c>
      <c r="E44" s="94">
        <v>0</v>
      </c>
      <c r="F44" s="495">
        <f>SUM(CALENDARIZACION!I27:K27)</f>
        <v>0</v>
      </c>
      <c r="G44" s="495"/>
      <c r="H44" s="93"/>
      <c r="I44" s="93"/>
      <c r="J44" s="99"/>
    </row>
    <row r="45" spans="1:10">
      <c r="B45" s="342" t="s">
        <v>302</v>
      </c>
      <c r="C45" s="342"/>
      <c r="D45" s="89">
        <f>SUM(CALENDARIZACION!L26:N26)</f>
        <v>0</v>
      </c>
      <c r="E45" s="91">
        <v>0</v>
      </c>
      <c r="F45" s="495">
        <f>SUM(CALENDARIZACION!L27:N27)</f>
        <v>0</v>
      </c>
      <c r="G45" s="495"/>
      <c r="H45" s="93"/>
      <c r="I45" s="93"/>
    </row>
    <row r="46" spans="1:10">
      <c r="B46" s="342" t="s">
        <v>303</v>
      </c>
      <c r="C46" s="342"/>
      <c r="D46" s="89">
        <f>SUM(CALENDARIZACION!O26:Q26)</f>
        <v>47</v>
      </c>
      <c r="E46" s="91">
        <v>0</v>
      </c>
      <c r="F46" s="495">
        <f>SUM(CALENDARIZACION!O27:Q27)</f>
        <v>0</v>
      </c>
      <c r="G46" s="495"/>
      <c r="H46" s="93"/>
      <c r="I46" s="93"/>
    </row>
    <row r="47" spans="1:10" ht="24">
      <c r="B47" s="496" t="s">
        <v>322</v>
      </c>
      <c r="C47" s="496"/>
      <c r="D47" s="95">
        <f>F52</f>
        <v>94</v>
      </c>
      <c r="E47" s="95">
        <v>0</v>
      </c>
      <c r="F47" s="497">
        <f>G52</f>
        <v>0</v>
      </c>
      <c r="G47" s="497"/>
      <c r="H47" s="86" t="s">
        <v>304</v>
      </c>
      <c r="I47" s="100">
        <f>I52</f>
        <v>0</v>
      </c>
    </row>
    <row r="48" spans="1:10">
      <c r="A48" s="429"/>
      <c r="B48" s="429"/>
      <c r="C48" s="429"/>
      <c r="D48" s="429"/>
      <c r="E48" s="429"/>
      <c r="F48" s="429"/>
      <c r="G48" s="429"/>
      <c r="H48" s="429"/>
      <c r="I48" s="429"/>
    </row>
    <row r="49" spans="1:9" ht="22.5" customHeight="1">
      <c r="A49" s="429"/>
      <c r="B49" s="429"/>
      <c r="C49" s="429"/>
      <c r="D49" s="429"/>
      <c r="E49" s="429"/>
      <c r="F49" s="429"/>
      <c r="G49" s="429"/>
      <c r="H49" s="429"/>
      <c r="I49" s="429"/>
    </row>
    <row r="50" spans="1:9" ht="39" customHeight="1">
      <c r="B50" s="471" t="s">
        <v>151</v>
      </c>
      <c r="C50" s="475"/>
      <c r="D50" s="498" t="s">
        <v>152</v>
      </c>
      <c r="E50" s="498"/>
      <c r="F50" s="498" t="s">
        <v>305</v>
      </c>
      <c r="G50" s="498"/>
      <c r="H50" s="498"/>
      <c r="I50" s="498"/>
    </row>
    <row r="51" spans="1:9" ht="33.75" customHeight="1">
      <c r="B51" s="500" t="str">
        <f>D8</f>
        <v>PP1- A3 C1</v>
      </c>
      <c r="C51" s="500"/>
      <c r="D51" s="343" t="str">
        <f>B15</f>
        <v>CMA. Capacitaciones en Materia Archivística</v>
      </c>
      <c r="E51" s="343"/>
      <c r="F51" s="96" t="s">
        <v>306</v>
      </c>
      <c r="G51" s="86" t="s">
        <v>307</v>
      </c>
      <c r="H51" s="96" t="s">
        <v>202</v>
      </c>
      <c r="I51" s="101" t="s">
        <v>203</v>
      </c>
    </row>
    <row r="52" spans="1:9" ht="30" customHeight="1">
      <c r="B52" s="500"/>
      <c r="C52" s="500"/>
      <c r="D52" s="343"/>
      <c r="E52" s="343"/>
      <c r="F52" s="97">
        <f>CALENDARIZACION!S26</f>
        <v>94</v>
      </c>
      <c r="G52" s="92">
        <f>CALENDARIZACION!S27</f>
        <v>0</v>
      </c>
      <c r="H52" s="97">
        <f>CALENDARIZACION!T26</f>
        <v>94</v>
      </c>
      <c r="I52" s="102">
        <f>CALENDARIZACION!U26</f>
        <v>0</v>
      </c>
    </row>
    <row r="53" spans="1:9" ht="20.25" customHeight="1">
      <c r="A53" s="98">
        <v>1</v>
      </c>
      <c r="B53" s="345"/>
      <c r="C53" s="345"/>
      <c r="D53" s="345"/>
      <c r="E53" s="345"/>
      <c r="F53" s="345"/>
      <c r="G53" s="345"/>
      <c r="H53" s="345"/>
      <c r="I53" s="345"/>
    </row>
    <row r="54" spans="1:9">
      <c r="A54" s="98">
        <v>1</v>
      </c>
      <c r="B54" s="345"/>
      <c r="C54" s="345"/>
      <c r="D54" s="345"/>
      <c r="E54" s="345"/>
      <c r="F54" s="345"/>
      <c r="G54" s="345"/>
      <c r="H54" s="345"/>
      <c r="I54" s="345"/>
    </row>
    <row r="55" spans="1:9">
      <c r="A55" s="98">
        <v>1</v>
      </c>
      <c r="B55" s="345"/>
      <c r="C55" s="345"/>
      <c r="D55" s="345"/>
      <c r="E55" s="345"/>
      <c r="F55" s="345"/>
      <c r="G55" s="345"/>
      <c r="H55" s="345"/>
      <c r="I55" s="345"/>
    </row>
    <row r="56" spans="1:9">
      <c r="A56" s="98">
        <v>1</v>
      </c>
      <c r="B56" s="345"/>
      <c r="C56" s="345"/>
      <c r="D56" s="345"/>
      <c r="E56" s="345"/>
      <c r="F56" s="345"/>
      <c r="G56" s="345"/>
      <c r="H56" s="345"/>
      <c r="I56" s="345"/>
    </row>
    <row r="57" spans="1:9">
      <c r="A57" s="98">
        <v>1</v>
      </c>
      <c r="B57" s="345"/>
      <c r="C57" s="345"/>
      <c r="D57" s="345"/>
      <c r="E57" s="345"/>
      <c r="F57" s="345"/>
      <c r="G57" s="345"/>
      <c r="H57" s="345"/>
      <c r="I57" s="345"/>
    </row>
    <row r="58" spans="1:9">
      <c r="A58" s="98">
        <v>1</v>
      </c>
      <c r="B58" s="345"/>
      <c r="C58" s="345"/>
      <c r="D58" s="345"/>
      <c r="E58" s="345"/>
      <c r="F58" s="345"/>
      <c r="G58" s="345"/>
      <c r="H58" s="345"/>
      <c r="I58" s="345"/>
    </row>
    <row r="59" spans="1:9">
      <c r="A59" s="98">
        <v>1</v>
      </c>
      <c r="B59" s="345"/>
      <c r="C59" s="345"/>
      <c r="D59" s="345"/>
      <c r="E59" s="345"/>
      <c r="F59" s="345"/>
      <c r="G59" s="345"/>
      <c r="H59" s="345"/>
      <c r="I59" s="345"/>
    </row>
    <row r="60" spans="1:9">
      <c r="A60" s="98">
        <v>1</v>
      </c>
      <c r="B60" s="345"/>
      <c r="C60" s="345"/>
      <c r="D60" s="345"/>
      <c r="E60" s="345"/>
      <c r="F60" s="345"/>
      <c r="G60" s="345"/>
      <c r="H60" s="345"/>
      <c r="I60" s="345"/>
    </row>
    <row r="61" spans="1:9">
      <c r="A61" s="98">
        <v>1</v>
      </c>
      <c r="B61" s="345"/>
      <c r="C61" s="345"/>
      <c r="D61" s="345"/>
      <c r="E61" s="345"/>
      <c r="F61" s="345"/>
      <c r="G61" s="345"/>
      <c r="H61" s="345"/>
      <c r="I61" s="345"/>
    </row>
    <row r="62" spans="1:9">
      <c r="A62" s="98">
        <v>1</v>
      </c>
      <c r="B62" s="345"/>
      <c r="C62" s="345"/>
      <c r="D62" s="345"/>
      <c r="E62" s="345"/>
      <c r="F62" s="345"/>
      <c r="G62" s="345"/>
      <c r="H62" s="345"/>
      <c r="I62" s="345"/>
    </row>
    <row r="63" spans="1:9">
      <c r="A63" s="98">
        <v>1</v>
      </c>
      <c r="B63" s="345"/>
      <c r="C63" s="345"/>
      <c r="D63" s="345"/>
      <c r="E63" s="345"/>
      <c r="F63" s="345"/>
      <c r="G63" s="345"/>
      <c r="H63" s="345"/>
      <c r="I63" s="345"/>
    </row>
    <row r="64" spans="1:9">
      <c r="A64" s="98">
        <v>1</v>
      </c>
      <c r="B64" s="345"/>
      <c r="C64" s="345"/>
      <c r="D64" s="345"/>
      <c r="E64" s="345"/>
      <c r="F64" s="345"/>
      <c r="G64" s="345"/>
      <c r="H64" s="345"/>
      <c r="I64" s="345"/>
    </row>
    <row r="65" spans="1:9">
      <c r="A65" s="98">
        <v>1</v>
      </c>
      <c r="B65" s="345"/>
      <c r="C65" s="345"/>
      <c r="D65" s="345"/>
      <c r="E65" s="345"/>
      <c r="F65" s="345"/>
      <c r="G65" s="345"/>
      <c r="H65" s="345"/>
      <c r="I65" s="345"/>
    </row>
    <row r="66" spans="1:9">
      <c r="A66" s="98">
        <v>1</v>
      </c>
      <c r="B66" s="345"/>
      <c r="C66" s="345"/>
      <c r="D66" s="345"/>
      <c r="E66" s="345"/>
      <c r="F66" s="345"/>
      <c r="G66" s="345"/>
      <c r="H66" s="345"/>
      <c r="I66" s="345"/>
    </row>
    <row r="67" spans="1:9">
      <c r="A67" s="98">
        <v>1</v>
      </c>
      <c r="B67" s="345"/>
      <c r="C67" s="345"/>
      <c r="D67" s="345"/>
      <c r="E67" s="345"/>
      <c r="F67" s="345"/>
      <c r="G67" s="345"/>
      <c r="H67" s="345"/>
      <c r="I67" s="345"/>
    </row>
    <row r="68" spans="1:9" ht="17.25" customHeight="1">
      <c r="A68" s="98">
        <v>1</v>
      </c>
      <c r="B68" s="345"/>
      <c r="C68" s="345"/>
      <c r="D68" s="345"/>
      <c r="E68" s="345"/>
      <c r="F68" s="345"/>
      <c r="G68" s="345"/>
      <c r="H68" s="345"/>
      <c r="I68" s="345"/>
    </row>
    <row r="69" spans="1:9">
      <c r="A69" s="98">
        <v>1</v>
      </c>
      <c r="B69" s="441" t="s">
        <v>308</v>
      </c>
      <c r="C69" s="441"/>
      <c r="D69" s="441"/>
      <c r="E69" s="441"/>
      <c r="F69" s="441"/>
      <c r="G69" s="441"/>
      <c r="H69" s="441"/>
      <c r="I69" s="441"/>
    </row>
    <row r="70" spans="1:9">
      <c r="A70" s="98">
        <v>1</v>
      </c>
      <c r="B70" s="441"/>
      <c r="C70" s="441"/>
      <c r="D70" s="441"/>
      <c r="E70" s="441"/>
      <c r="F70" s="441"/>
      <c r="G70" s="441"/>
      <c r="H70" s="441"/>
      <c r="I70" s="441"/>
    </row>
    <row r="71" spans="1:9">
      <c r="A71" s="98">
        <v>1</v>
      </c>
      <c r="B71" s="434" t="s">
        <v>300</v>
      </c>
      <c r="C71" s="434"/>
      <c r="D71" s="434"/>
      <c r="E71" s="499"/>
      <c r="F71" s="499"/>
      <c r="G71" s="499"/>
      <c r="H71" s="499"/>
      <c r="I71" s="499"/>
    </row>
    <row r="72" spans="1:9">
      <c r="A72" s="98">
        <v>1</v>
      </c>
      <c r="B72" s="434"/>
      <c r="C72" s="434"/>
      <c r="D72" s="434"/>
      <c r="E72" s="499"/>
      <c r="F72" s="499"/>
      <c r="G72" s="499"/>
      <c r="H72" s="499"/>
      <c r="I72" s="499"/>
    </row>
    <row r="73" spans="1:9">
      <c r="B73" s="434" t="s">
        <v>301</v>
      </c>
      <c r="C73" s="434"/>
      <c r="D73" s="434"/>
      <c r="E73" s="499">
        <f>F44/D44</f>
        <v>0</v>
      </c>
      <c r="F73" s="499"/>
      <c r="G73" s="499"/>
      <c r="H73" s="499"/>
      <c r="I73" s="499"/>
    </row>
    <row r="74" spans="1:9">
      <c r="B74" s="434"/>
      <c r="C74" s="434"/>
      <c r="D74" s="434"/>
      <c r="E74" s="499"/>
      <c r="F74" s="499"/>
      <c r="G74" s="499"/>
      <c r="H74" s="499"/>
      <c r="I74" s="499"/>
    </row>
    <row r="75" spans="1:9" ht="12.75" customHeight="1">
      <c r="B75" s="434" t="s">
        <v>302</v>
      </c>
      <c r="C75" s="434"/>
      <c r="D75" s="434"/>
      <c r="E75" s="499"/>
      <c r="F75" s="499"/>
      <c r="G75" s="499"/>
      <c r="H75" s="499"/>
      <c r="I75" s="499"/>
    </row>
    <row r="76" spans="1:9" ht="12.75" customHeight="1">
      <c r="B76" s="434"/>
      <c r="C76" s="434"/>
      <c r="D76" s="434"/>
      <c r="E76" s="499"/>
      <c r="F76" s="499"/>
      <c r="G76" s="499"/>
      <c r="H76" s="499"/>
      <c r="I76" s="499"/>
    </row>
    <row r="77" spans="1:9">
      <c r="B77" s="434" t="s">
        <v>303</v>
      </c>
      <c r="C77" s="434"/>
      <c r="D77" s="434"/>
      <c r="E77" s="499">
        <f>F46/D46</f>
        <v>0</v>
      </c>
      <c r="F77" s="499"/>
      <c r="G77" s="499"/>
      <c r="H77" s="499"/>
      <c r="I77" s="499"/>
    </row>
    <row r="78" spans="1:9">
      <c r="B78" s="434"/>
      <c r="C78" s="434"/>
      <c r="D78" s="434"/>
      <c r="E78" s="499"/>
      <c r="F78" s="499"/>
      <c r="G78" s="499"/>
      <c r="H78" s="499"/>
      <c r="I78" s="499"/>
    </row>
    <row r="79" spans="1:9">
      <c r="B79" s="449"/>
      <c r="C79" s="449"/>
      <c r="D79" s="449"/>
      <c r="E79" s="449"/>
      <c r="F79" s="449"/>
      <c r="G79" s="449"/>
      <c r="H79" s="449"/>
      <c r="I79" s="449"/>
    </row>
  </sheetData>
  <mergeCells count="119">
    <mergeCell ref="A48:I49"/>
    <mergeCell ref="B50:C50"/>
    <mergeCell ref="D50:E50"/>
    <mergeCell ref="F50:I50"/>
    <mergeCell ref="B79:I79"/>
    <mergeCell ref="B75:D76"/>
    <mergeCell ref="E75:I76"/>
    <mergeCell ref="B77:D78"/>
    <mergeCell ref="E77:I78"/>
    <mergeCell ref="B53:I68"/>
    <mergeCell ref="B69:I70"/>
    <mergeCell ref="B71:D72"/>
    <mergeCell ref="E71:I72"/>
    <mergeCell ref="B73:D74"/>
    <mergeCell ref="E73:I74"/>
    <mergeCell ref="B51:C52"/>
    <mergeCell ref="D51:E52"/>
    <mergeCell ref="B43:C43"/>
    <mergeCell ref="F43:G43"/>
    <mergeCell ref="B44:C44"/>
    <mergeCell ref="F44:G44"/>
    <mergeCell ref="B45:C45"/>
    <mergeCell ref="F45:G45"/>
    <mergeCell ref="B46:C46"/>
    <mergeCell ref="F46:G46"/>
    <mergeCell ref="B47:C47"/>
    <mergeCell ref="F47:G47"/>
    <mergeCell ref="B38:I38"/>
    <mergeCell ref="B39:E39"/>
    <mergeCell ref="F39:G39"/>
    <mergeCell ref="H39:I39"/>
    <mergeCell ref="B40:E40"/>
    <mergeCell ref="F40:G40"/>
    <mergeCell ref="H40:I40"/>
    <mergeCell ref="B41:I41"/>
    <mergeCell ref="B42:C42"/>
    <mergeCell ref="F42:G42"/>
    <mergeCell ref="B35:C35"/>
    <mergeCell ref="D35:E35"/>
    <mergeCell ref="F35:G35"/>
    <mergeCell ref="H35:I35"/>
    <mergeCell ref="B36:C36"/>
    <mergeCell ref="D36:E36"/>
    <mergeCell ref="F36:G36"/>
    <mergeCell ref="H36:I36"/>
    <mergeCell ref="B37:C37"/>
    <mergeCell ref="D37:E37"/>
    <mergeCell ref="F37:G37"/>
    <mergeCell ref="H37:I37"/>
    <mergeCell ref="B30:E30"/>
    <mergeCell ref="F30:I30"/>
    <mergeCell ref="B31:E31"/>
    <mergeCell ref="F31:I31"/>
    <mergeCell ref="B32:E32"/>
    <mergeCell ref="F32:I32"/>
    <mergeCell ref="B33:I33"/>
    <mergeCell ref="B34:E34"/>
    <mergeCell ref="F34:I34"/>
    <mergeCell ref="B26:I26"/>
    <mergeCell ref="B27:C27"/>
    <mergeCell ref="D27:E27"/>
    <mergeCell ref="F27:I27"/>
    <mergeCell ref="B28:C28"/>
    <mergeCell ref="D28:E28"/>
    <mergeCell ref="F28:I28"/>
    <mergeCell ref="B29:E29"/>
    <mergeCell ref="F29:I29"/>
    <mergeCell ref="B23:C23"/>
    <mergeCell ref="D23:E23"/>
    <mergeCell ref="F23:G23"/>
    <mergeCell ref="H23:I23"/>
    <mergeCell ref="B24:C24"/>
    <mergeCell ref="D24:E24"/>
    <mergeCell ref="F24:G24"/>
    <mergeCell ref="H24:I24"/>
    <mergeCell ref="B25:C25"/>
    <mergeCell ref="D25:E25"/>
    <mergeCell ref="F25:G25"/>
    <mergeCell ref="H25:I25"/>
    <mergeCell ref="B14:I14"/>
    <mergeCell ref="B15:I15"/>
    <mergeCell ref="B16:I16"/>
    <mergeCell ref="B17:I17"/>
    <mergeCell ref="B18:I18"/>
    <mergeCell ref="B19:I19"/>
    <mergeCell ref="B20:I20"/>
    <mergeCell ref="B21:I21"/>
    <mergeCell ref="B22:C22"/>
    <mergeCell ref="D22:E22"/>
    <mergeCell ref="F22:G22"/>
    <mergeCell ref="H22:I22"/>
    <mergeCell ref="B11:C11"/>
    <mergeCell ref="D11:E11"/>
    <mergeCell ref="F11:G11"/>
    <mergeCell ref="H11:I11"/>
    <mergeCell ref="B12:C12"/>
    <mergeCell ref="D12:E12"/>
    <mergeCell ref="F12:G12"/>
    <mergeCell ref="H12:I12"/>
    <mergeCell ref="B13:I13"/>
    <mergeCell ref="B8:C8"/>
    <mergeCell ref="D8:E8"/>
    <mergeCell ref="F8:G8"/>
    <mergeCell ref="H8:I8"/>
    <mergeCell ref="B9:I9"/>
    <mergeCell ref="B10:C10"/>
    <mergeCell ref="D10:E10"/>
    <mergeCell ref="F10:G10"/>
    <mergeCell ref="H10:I10"/>
    <mergeCell ref="B4:I4"/>
    <mergeCell ref="B5:I5"/>
    <mergeCell ref="B6:C6"/>
    <mergeCell ref="D6:E6"/>
    <mergeCell ref="F6:G6"/>
    <mergeCell ref="H6:I6"/>
    <mergeCell ref="B7:C7"/>
    <mergeCell ref="D7:E7"/>
    <mergeCell ref="F7:G7"/>
    <mergeCell ref="H7:I7"/>
  </mergeCells>
  <conditionalFormatting sqref="E71:I72">
    <cfRule type="dataBar" priority="4">
      <dataBar>
        <cfvo type="num" val="0"/>
        <cfvo type="num" val="1"/>
        <color rgb="FF00B050"/>
      </dataBar>
      <extLst>
        <ext xmlns:x14="http://schemas.microsoft.com/office/spreadsheetml/2009/9/main" uri="{B025F937-C7B1-47D3-B67F-A62EFF666E3E}">
          <x14:id>{33A4F124-9714-4444-B431-63E0E0CAAAC4}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{B1F6522C-E7E9-41E4-8F71-F2F29B3727B0}</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{2BE38469-B525-4BD4-92B0-249B4347D6D0}</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{439025A7-F7B2-482C-AFBC-4B1D5265C2E9}</x14:id>
        </ext>
      </extLst>
    </cfRule>
  </conditionalFormatting>
  <pageMargins left="0.7" right="0.7" top="0.75" bottom="0.75" header="0.3" footer="0.3"/>
  <pageSetup scale="58"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33A4F124-9714-4444-B431-63E0E0CAAAC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1F6522C-E7E9-41E4-8F71-F2F29B3727B0}">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2BE38469-B525-4BD4-92B0-249B4347D6D0}">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439025A7-F7B2-482C-AFBC-4B1D5265C2E9}">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D00-000000000000}">
          <x14:formula1>
            <xm:f>'NO SE EDITA'!$C$3:$C$6</xm:f>
          </x14:formula1>
          <xm:sqref>D28:E28</xm:sqref>
        </x14:dataValidation>
        <x14:dataValidation type="list" allowBlank="1" showInputMessage="1" showErrorMessage="1" xr:uid="{00000000-0002-0000-0D00-000001000000}">
          <x14:formula1>
            <xm:f>'NO SE EDITA'!$D$3:$D$4</xm:f>
          </x14:formula1>
          <xm:sqref>F28</xm:sqref>
        </x14:dataValidation>
        <x14:dataValidation type="list" allowBlank="1" showInputMessage="1" showErrorMessage="1" xr:uid="{00000000-0002-0000-0D00-000002000000}">
          <x14:formula1>
            <xm:f>'NO SE EDITA'!$E$3:$E$4</xm:f>
          </x14:formula1>
          <xm:sqref>B30:E30</xm:sqref>
        </x14:dataValidation>
        <x14:dataValidation type="list" allowBlank="1" showInputMessage="1" showErrorMessage="1" xr:uid="{00000000-0002-0000-0D00-000003000000}">
          <x14:formula1>
            <xm:f>'NO SE EDITA'!$F$3:$F$4</xm:f>
          </x14:formula1>
          <xm:sqref>F30:I30</xm:sqref>
        </x14:dataValidation>
        <x14:dataValidation type="list" allowBlank="1" showInputMessage="1" showErrorMessage="1" xr:uid="{00000000-0002-0000-0D00-000004000000}">
          <x14:formula1>
            <xm:f>'NO SE EDITA'!$G$3:$G$5</xm:f>
          </x14:formula1>
          <xm:sqref>B32:E32 D36:E36 H40:I40</xm:sqref>
        </x14:dataValidation>
        <x14:dataValidation type="list" allowBlank="1" showInputMessage="1" showErrorMessage="1" xr:uid="{00000000-0002-0000-0D00-000005000000}">
          <x14:formula1>
            <xm:f>'NO SE EDITA'!$H$3:$H$4</xm:f>
          </x14:formula1>
          <xm:sqref>F32:I32</xm:sqref>
        </x14:dataValidation>
        <x14:dataValidation type="list" allowBlank="1" showInputMessage="1" showErrorMessage="1" xr:uid="{00000000-0002-0000-0D00-000006000000}">
          <x14:formula1>
            <xm:f>'NO SE EDITA'!$M$3:$M$4</xm:f>
          </x14:formula1>
          <xm:sqref>D37:E37</xm:sqref>
        </x14:dataValidation>
        <x14:dataValidation type="list" allowBlank="1" showInputMessage="1" showErrorMessage="1" xr:uid="{00000000-0002-0000-0D00-000007000000}">
          <x14:formula1>
            <xm:f>'NO SE EDITA'!$J$3:$J$6</xm:f>
          </x14:formula1>
          <xm:sqref>F40:G40</xm:sqref>
        </x14:dataValidation>
        <x14:dataValidation type="list" allowBlank="1" showInputMessage="1" showErrorMessage="1" xr:uid="{00000000-0002-0000-0D00-000008000000}">
          <x14:formula1>
            <xm:f>'NO SE EDITA'!$K$3:$K$6</xm:f>
          </x14:formula1>
          <xm:sqref>H43:H46</xm:sqref>
        </x14:dataValidation>
        <x14:dataValidation type="list" allowBlank="1" showInputMessage="1" showErrorMessage="1" xr:uid="{00000000-0002-0000-0D00-000009000000}">
          <x14:formula1>
            <xm:f>'NO SE EDITA'!$L$3:$L$6</xm:f>
          </x14:formula1>
          <xm:sqref>I43:I46</xm:sqref>
        </x14:dataValidation>
        <x14:dataValidation type="list" allowBlank="1" showInputMessage="1" showErrorMessage="1" xr:uid="{00000000-0002-0000-0D00-00000A000000}">
          <x14:formula1>
            <xm:f>'NO SE EDITA'!$B$3:$B$4</xm:f>
          </x14:formula1>
          <xm:sqref>B27:C28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T7"/>
  <sheetViews>
    <sheetView tabSelected="1" zoomScale="115" zoomScaleNormal="115" workbookViewId="0">
      <selection activeCell="P8" sqref="P8"/>
    </sheetView>
  </sheetViews>
  <sheetFormatPr baseColWidth="10" defaultColWidth="12" defaultRowHeight="36" customHeight="1"/>
  <cols>
    <col min="1" max="1" width="22.83203125" style="68" customWidth="1"/>
    <col min="2" max="2" width="12" style="68"/>
    <col min="3" max="3" width="12.83203125" style="68" customWidth="1"/>
    <col min="4" max="4" width="14" style="69" customWidth="1"/>
    <col min="5" max="5" width="16" style="69" customWidth="1"/>
    <col min="6" max="6" width="60.83203125" style="68" customWidth="1"/>
    <col min="7" max="7" width="60.1640625" style="68" customWidth="1"/>
    <col min="8" max="8" width="23.6640625" style="68" customWidth="1"/>
    <col min="9" max="9" width="56.6640625" style="68" customWidth="1"/>
    <col min="10" max="10" width="35.1640625" style="68" customWidth="1"/>
    <col min="11" max="11" width="17.1640625" style="68" customWidth="1"/>
    <col min="12" max="12" width="16.5" style="68" customWidth="1"/>
    <col min="13" max="16" width="17.1640625" style="68" customWidth="1"/>
    <col min="17" max="17" width="18.5" style="68" customWidth="1"/>
    <col min="18" max="18" width="40.5" style="68" customWidth="1"/>
    <col min="19" max="19" width="33.33203125" style="68" customWidth="1"/>
    <col min="20" max="16384" width="12" style="68"/>
  </cols>
  <sheetData>
    <row r="2" spans="1:20" ht="36" customHeight="1">
      <c r="A2" s="402" t="s">
        <v>348</v>
      </c>
      <c r="B2" s="402"/>
      <c r="C2" s="402"/>
      <c r="D2" s="402"/>
      <c r="E2" s="402"/>
      <c r="F2" s="402"/>
      <c r="G2" s="402"/>
      <c r="H2" s="402"/>
      <c r="I2" s="402"/>
      <c r="J2" s="402"/>
      <c r="K2" s="402"/>
      <c r="L2" s="402"/>
      <c r="M2" s="402"/>
      <c r="N2" s="402"/>
      <c r="O2" s="402"/>
      <c r="P2" s="402"/>
      <c r="Q2" s="402"/>
      <c r="R2" s="402"/>
      <c r="S2" s="402"/>
    </row>
    <row r="3" spans="1:20" ht="36" customHeight="1">
      <c r="A3" s="406"/>
      <c r="B3" s="406"/>
      <c r="C3" s="406"/>
      <c r="D3" s="406"/>
      <c r="E3" s="406"/>
      <c r="F3" s="406"/>
      <c r="G3" s="406"/>
      <c r="H3" s="406"/>
      <c r="I3" s="406"/>
      <c r="J3" s="406"/>
      <c r="K3" s="406"/>
      <c r="L3" s="406"/>
      <c r="M3" s="406"/>
      <c r="N3" s="406"/>
      <c r="O3" s="406"/>
      <c r="P3" s="406"/>
      <c r="Q3" s="406"/>
      <c r="R3" s="406"/>
      <c r="S3" s="406"/>
    </row>
    <row r="4" spans="1:20" ht="51.75" customHeight="1">
      <c r="A4" s="71" t="s">
        <v>349</v>
      </c>
      <c r="B4" s="70" t="s">
        <v>350</v>
      </c>
      <c r="C4" s="72" t="s">
        <v>351</v>
      </c>
      <c r="D4" s="73" t="s">
        <v>298</v>
      </c>
      <c r="E4" s="73" t="s">
        <v>299</v>
      </c>
      <c r="F4" s="72" t="s">
        <v>352</v>
      </c>
      <c r="G4" s="72" t="s">
        <v>353</v>
      </c>
      <c r="H4" s="72" t="s">
        <v>354</v>
      </c>
      <c r="I4" s="72" t="s">
        <v>355</v>
      </c>
      <c r="J4" s="72" t="s">
        <v>356</v>
      </c>
      <c r="K4" s="72" t="s">
        <v>357</v>
      </c>
      <c r="L4" s="72" t="s">
        <v>272</v>
      </c>
      <c r="M4" s="72" t="s">
        <v>358</v>
      </c>
      <c r="N4" s="72" t="s">
        <v>359</v>
      </c>
      <c r="O4" s="72" t="s">
        <v>296</v>
      </c>
      <c r="P4" s="72" t="s">
        <v>297</v>
      </c>
      <c r="Q4" s="72" t="s">
        <v>360</v>
      </c>
      <c r="R4" s="72" t="s">
        <v>361</v>
      </c>
      <c r="S4" s="72" t="s">
        <v>362</v>
      </c>
    </row>
    <row r="5" spans="1:20" ht="52.15" customHeight="1">
      <c r="A5" s="74" t="s">
        <v>363</v>
      </c>
      <c r="B5" s="8" t="s">
        <v>507</v>
      </c>
      <c r="C5" s="75">
        <v>2026</v>
      </c>
      <c r="D5" s="76">
        <v>46027</v>
      </c>
      <c r="E5" s="76">
        <v>46111</v>
      </c>
      <c r="F5" s="8" t="s">
        <v>364</v>
      </c>
      <c r="G5" s="8" t="str">
        <f>('FORMATO 2. POA - MIR'!B16)</f>
        <v>GIID. Gestión Integral de la Información y Documentación</v>
      </c>
      <c r="H5" s="8" t="s">
        <v>266</v>
      </c>
      <c r="I5" s="8" t="str">
        <f>('FORMATO 2. POA - MIR'!C16)</f>
        <v>Enfoque sistemático para gestionar la información y la documentación, mejorando la eficiencia, la transparencia y la rendición de cuentas</v>
      </c>
      <c r="J5" s="8" t="str">
        <f>(CALENDARIZACION!E17)</f>
        <v>PAR=(PAGIIDP / PAGIIDR)X100%</v>
      </c>
      <c r="K5" s="8" t="s">
        <v>270</v>
      </c>
      <c r="L5" s="8" t="s">
        <v>274</v>
      </c>
      <c r="M5" s="75">
        <v>4</v>
      </c>
      <c r="N5" s="75">
        <v>4</v>
      </c>
      <c r="O5" s="75">
        <v>0</v>
      </c>
      <c r="P5" s="723">
        <v>0.2</v>
      </c>
      <c r="Q5" s="75" t="s">
        <v>365</v>
      </c>
      <c r="R5" s="8" t="s">
        <v>366</v>
      </c>
      <c r="S5" s="8" t="s">
        <v>367</v>
      </c>
      <c r="T5" s="77"/>
    </row>
    <row r="6" spans="1:20" ht="36" customHeight="1">
      <c r="A6" s="74" t="s">
        <v>363</v>
      </c>
      <c r="B6" s="8" t="s">
        <v>508</v>
      </c>
      <c r="C6" s="75">
        <v>2026</v>
      </c>
      <c r="D6" s="76">
        <v>46027</v>
      </c>
      <c r="E6" s="76">
        <v>46111</v>
      </c>
      <c r="F6" s="8" t="s">
        <v>364</v>
      </c>
      <c r="G6" s="8" t="str">
        <f>('FORMATO 2. POA - MIR'!B17)</f>
        <v>GD. Gestión Documental</v>
      </c>
      <c r="H6" s="8" t="s">
        <v>316</v>
      </c>
      <c r="I6" s="8" t="str">
        <f>('FORMATO 2. POA - MIR'!C17)</f>
        <v>Recepción, clasificación y creación de Instrumentos de control y de consulta archivística.</v>
      </c>
      <c r="J6" s="8" t="str">
        <f>(CALENDARIZACION!E20)</f>
        <v>PACC=(PACCP / PACCR)X100%</v>
      </c>
      <c r="K6" s="8" t="s">
        <v>270</v>
      </c>
      <c r="L6" s="8" t="s">
        <v>317</v>
      </c>
      <c r="M6" s="75">
        <v>2</v>
      </c>
      <c r="N6" s="8">
        <v>2</v>
      </c>
      <c r="O6" s="8">
        <v>0</v>
      </c>
      <c r="P6" s="723">
        <v>0.18</v>
      </c>
      <c r="Q6" s="8" t="s">
        <v>365</v>
      </c>
      <c r="R6" s="8" t="s">
        <v>366</v>
      </c>
      <c r="S6" s="8" t="s">
        <v>367</v>
      </c>
      <c r="T6" s="78"/>
    </row>
    <row r="7" spans="1:20" ht="36" customHeight="1">
      <c r="A7" s="74" t="s">
        <v>363</v>
      </c>
      <c r="B7" s="8" t="s">
        <v>509</v>
      </c>
      <c r="C7" s="75">
        <v>2026</v>
      </c>
      <c r="D7" s="76">
        <v>46027</v>
      </c>
      <c r="E7" s="76">
        <v>46111</v>
      </c>
      <c r="F7" s="8" t="s">
        <v>364</v>
      </c>
      <c r="G7" s="8" t="str">
        <f>('FORMATO 2. POA - MIR'!B18)</f>
        <v>AI. Acceso a la Información</v>
      </c>
      <c r="H7" s="8" t="s">
        <v>316</v>
      </c>
      <c r="I7" s="8" t="str">
        <f>('FORMATO 2. POA - MIR'!C18)</f>
        <v xml:space="preserve">Atención a solicitudes de información. </v>
      </c>
      <c r="J7" s="8" t="str">
        <f>(CALENDARIZACION!E23)</f>
        <v>PRSI=(PRSIP / PRSIR)X100%</v>
      </c>
      <c r="K7" s="8" t="s">
        <v>270</v>
      </c>
      <c r="L7" s="8" t="s">
        <v>317</v>
      </c>
      <c r="M7" s="8">
        <v>2</v>
      </c>
      <c r="N7" s="8">
        <v>2</v>
      </c>
      <c r="O7" s="8">
        <v>0</v>
      </c>
      <c r="P7" s="723">
        <v>0.25</v>
      </c>
      <c r="Q7" s="8" t="s">
        <v>365</v>
      </c>
      <c r="R7" s="8" t="s">
        <v>366</v>
      </c>
      <c r="S7" s="8" t="s">
        <v>367</v>
      </c>
      <c r="T7" s="78"/>
    </row>
  </sheetData>
  <mergeCells count="2">
    <mergeCell ref="A2:S2"/>
    <mergeCell ref="A3:S3"/>
  </mergeCells>
  <pageMargins left="0.7" right="0.7" top="0.75" bottom="0.75" header="0.3" footer="0.3"/>
  <pageSetup orientation="portrait"/>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E00-000000000000}">
          <x14:formula1>
            <xm:f>'NO SE EDITA'!$O$3:$O$6</xm:f>
          </x14:formula1>
          <xm:sqref>A5:A7</xm:sqref>
        </x14:dataValidation>
        <x14:dataValidation type="list" allowBlank="1" showInputMessage="1" showErrorMessage="1" xr:uid="{00000000-0002-0000-0E00-000001000000}">
          <x14:formula1>
            <xm:f>'NO SE EDITA'!$J$3</xm:f>
          </x14:formula1>
          <xm:sqref>C5:C7</xm:sqref>
        </x14:dataValidation>
        <x14:dataValidation type="list" allowBlank="1" showInputMessage="1" showErrorMessage="1" xr:uid="{00000000-0002-0000-0E00-000002000000}">
          <x14:formula1>
            <xm:f>'NO SE EDITA'!$K$3:$K$6</xm:f>
          </x14:formula1>
          <xm:sqref>D5:D7</xm:sqref>
        </x14:dataValidation>
        <x14:dataValidation type="list" allowBlank="1" showInputMessage="1" showErrorMessage="1" xr:uid="{00000000-0002-0000-0E00-000003000000}">
          <x14:formula1>
            <xm:f>'NO SE EDITA'!$L$3:$L$6</xm:f>
          </x14:formula1>
          <xm:sqref>E5:E7</xm:sqref>
        </x14:dataValidation>
        <x14:dataValidation type="list" allowBlank="1" showInputMessage="1" showErrorMessage="1" xr:uid="{00000000-0002-0000-0E00-000004000000}">
          <x14:formula1>
            <xm:f>'NO SE EDITA'!$N$3:$N$7</xm:f>
          </x14:formula1>
          <xm:sqref>F5:F7</xm:sqref>
        </x14:dataValidation>
        <x14:dataValidation type="list" allowBlank="1" showInputMessage="1" showErrorMessage="1" xr:uid="{00000000-0002-0000-0E00-000005000000}">
          <x14:formula1>
            <xm:f>'NO SE EDITA'!$C$3:$C$4</xm:f>
          </x14:formula1>
          <xm:sqref>H5:H7</xm:sqref>
        </x14:dataValidation>
        <x14:dataValidation type="list" allowBlank="1" showInputMessage="1" showErrorMessage="1" xr:uid="{00000000-0002-0000-0E00-000006000000}">
          <x14:formula1>
            <xm:f>'NO SE EDITA'!$E$3</xm:f>
          </x14:formula1>
          <xm:sqref>K5:K7</xm:sqref>
        </x14:dataValidation>
        <x14:dataValidation type="list" allowBlank="1" showInputMessage="1" showErrorMessage="1" xr:uid="{00000000-0002-0000-0E00-000007000000}">
          <x14:formula1>
            <xm:f>'NO SE EDITA'!$G$3:$G$5</xm:f>
          </x14:formula1>
          <xm:sqref>L5:L7</xm:sqref>
        </x14:dataValidation>
        <x14:dataValidation type="list" allowBlank="1" showInputMessage="1" showErrorMessage="1" xr:uid="{00000000-0002-0000-0E00-000008000000}">
          <x14:formula1>
            <xm:f>'NO SE EDITA'!$I$3:$I$4</xm:f>
          </x14:formula1>
          <xm:sqref>Q5:Q7</xm:sqref>
        </x14:dataValidation>
        <x14:dataValidation type="list" allowBlank="1" showInputMessage="1" showErrorMessage="1" xr:uid="{00000000-0002-0000-0E00-000009000000}">
          <x14:formula1>
            <xm:f>'NO SE EDITA'!$P$3</xm:f>
          </x14:formula1>
          <xm:sqref>R5:R7</xm:sqref>
        </x14:dataValidation>
        <x14:dataValidation type="list" allowBlank="1" showInputMessage="1" showErrorMessage="1" xr:uid="{00000000-0002-0000-0E00-00000A000000}">
          <x14:formula1>
            <xm:f>'NO SE EDITA'!$Q$3:$Q$48</xm:f>
          </x14:formula1>
          <xm:sqref>S5:S7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2:R48"/>
  <sheetViews>
    <sheetView topLeftCell="O25" zoomScale="145" zoomScaleNormal="145" workbookViewId="0">
      <selection activeCell="Q3" sqref="Q3:Q48"/>
    </sheetView>
  </sheetViews>
  <sheetFormatPr baseColWidth="10" defaultColWidth="11"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49" t="s">
        <v>368</v>
      </c>
      <c r="B2" s="50" t="s">
        <v>262</v>
      </c>
      <c r="C2" s="50" t="s">
        <v>369</v>
      </c>
      <c r="D2" s="50" t="s">
        <v>264</v>
      </c>
      <c r="E2" s="50" t="s">
        <v>268</v>
      </c>
      <c r="F2" s="50" t="s">
        <v>269</v>
      </c>
      <c r="G2" s="50" t="s">
        <v>272</v>
      </c>
      <c r="H2" s="50" t="s">
        <v>273</v>
      </c>
      <c r="I2" s="50" t="s">
        <v>370</v>
      </c>
      <c r="J2" s="50" t="s">
        <v>371</v>
      </c>
      <c r="K2" s="50" t="s">
        <v>298</v>
      </c>
      <c r="L2" s="50" t="s">
        <v>299</v>
      </c>
      <c r="M2" s="50" t="s">
        <v>372</v>
      </c>
      <c r="N2" s="56" t="s">
        <v>373</v>
      </c>
      <c r="O2" s="49" t="s">
        <v>349</v>
      </c>
      <c r="P2" s="49" t="s">
        <v>361</v>
      </c>
      <c r="Q2" s="49" t="s">
        <v>362</v>
      </c>
    </row>
    <row r="3" spans="1:18" ht="21">
      <c r="A3" s="51" t="s">
        <v>374</v>
      </c>
      <c r="B3" s="3" t="s">
        <v>265</v>
      </c>
      <c r="C3" s="2" t="s">
        <v>266</v>
      </c>
      <c r="D3" s="2" t="s">
        <v>267</v>
      </c>
      <c r="E3" s="3" t="s">
        <v>270</v>
      </c>
      <c r="F3" s="2" t="s">
        <v>271</v>
      </c>
      <c r="G3" s="4" t="s">
        <v>317</v>
      </c>
      <c r="H3" s="2" t="s">
        <v>275</v>
      </c>
      <c r="I3" s="4" t="s">
        <v>365</v>
      </c>
      <c r="J3" s="54">
        <v>2026</v>
      </c>
      <c r="K3" s="57">
        <v>46027</v>
      </c>
      <c r="L3" s="57">
        <v>46111</v>
      </c>
      <c r="M3" s="9" t="s">
        <v>286</v>
      </c>
      <c r="N3" s="58" t="s">
        <v>364</v>
      </c>
      <c r="O3" s="9" t="s">
        <v>363</v>
      </c>
      <c r="P3" s="58" t="s">
        <v>366</v>
      </c>
      <c r="Q3" s="62" t="s">
        <v>375</v>
      </c>
      <c r="R3" s="63"/>
    </row>
    <row r="4" spans="1:18">
      <c r="A4" s="51" t="s">
        <v>376</v>
      </c>
      <c r="B4" s="51" t="s">
        <v>315</v>
      </c>
      <c r="C4" s="4" t="s">
        <v>316</v>
      </c>
      <c r="D4" s="4" t="s">
        <v>377</v>
      </c>
      <c r="E4" s="3"/>
      <c r="F4" s="2"/>
      <c r="G4" s="4" t="s">
        <v>378</v>
      </c>
      <c r="H4" s="4" t="s">
        <v>379</v>
      </c>
      <c r="I4" s="4" t="s">
        <v>380</v>
      </c>
      <c r="J4" s="54"/>
      <c r="K4" s="57">
        <v>46117</v>
      </c>
      <c r="L4" s="57">
        <v>46203</v>
      </c>
      <c r="M4" s="9" t="s">
        <v>320</v>
      </c>
      <c r="N4" s="58" t="s">
        <v>381</v>
      </c>
      <c r="O4" s="9" t="s">
        <v>382</v>
      </c>
      <c r="P4" s="52"/>
      <c r="Q4" s="62" t="s">
        <v>383</v>
      </c>
      <c r="R4" s="63"/>
    </row>
    <row r="5" spans="1:18" ht="12.75" customHeight="1">
      <c r="A5" s="52"/>
      <c r="B5" s="52"/>
      <c r="C5" s="4"/>
      <c r="D5" s="52"/>
      <c r="E5" s="52"/>
      <c r="F5" s="52"/>
      <c r="G5" s="4" t="s">
        <v>274</v>
      </c>
      <c r="H5" s="4"/>
      <c r="I5" s="4"/>
      <c r="J5" s="52"/>
      <c r="K5" s="57">
        <v>46208</v>
      </c>
      <c r="L5" s="57">
        <v>46295</v>
      </c>
      <c r="M5" s="59"/>
      <c r="N5" s="58" t="s">
        <v>384</v>
      </c>
      <c r="O5" s="9" t="s">
        <v>385</v>
      </c>
      <c r="P5" s="52"/>
      <c r="Q5" s="62" t="s">
        <v>386</v>
      </c>
      <c r="R5" s="63"/>
    </row>
    <row r="6" spans="1:18" ht="12.75" customHeight="1">
      <c r="A6" s="52"/>
      <c r="B6" s="52"/>
      <c r="C6" s="4"/>
      <c r="D6" s="52"/>
      <c r="E6" s="53"/>
      <c r="F6" s="4"/>
      <c r="G6" s="54"/>
      <c r="H6" s="54"/>
      <c r="I6" s="54"/>
      <c r="J6" s="54"/>
      <c r="K6" s="60">
        <v>46300</v>
      </c>
      <c r="L6" s="57">
        <v>46386</v>
      </c>
      <c r="M6" s="59"/>
      <c r="N6" s="58" t="s">
        <v>387</v>
      </c>
      <c r="O6" s="9" t="s">
        <v>388</v>
      </c>
      <c r="P6" s="52"/>
      <c r="Q6" s="62" t="s">
        <v>389</v>
      </c>
      <c r="R6" s="63"/>
    </row>
    <row r="7" spans="1:18">
      <c r="A7" s="52"/>
      <c r="B7" s="54"/>
      <c r="C7" s="54"/>
      <c r="D7" s="54"/>
      <c r="E7" s="54"/>
      <c r="F7" s="54"/>
      <c r="G7" s="54"/>
      <c r="H7" s="54"/>
      <c r="I7" s="54"/>
      <c r="J7" s="52"/>
      <c r="K7" s="52"/>
      <c r="L7" s="52"/>
      <c r="M7" s="59"/>
      <c r="N7" s="58" t="s">
        <v>390</v>
      </c>
      <c r="O7" s="52"/>
      <c r="P7" s="52"/>
      <c r="Q7" s="62" t="s">
        <v>391</v>
      </c>
      <c r="R7" s="63"/>
    </row>
    <row r="8" spans="1:18">
      <c r="K8" s="24"/>
      <c r="M8" s="61"/>
      <c r="Q8" s="62" t="s">
        <v>392</v>
      </c>
      <c r="R8" s="63"/>
    </row>
    <row r="9" spans="1:18">
      <c r="M9" s="61"/>
      <c r="Q9" s="64" t="s">
        <v>393</v>
      </c>
      <c r="R9" s="65"/>
    </row>
    <row r="10" spans="1:18">
      <c r="M10" s="61"/>
      <c r="Q10" s="64" t="s">
        <v>394</v>
      </c>
      <c r="R10" s="65"/>
    </row>
    <row r="11" spans="1:18">
      <c r="M11" s="61"/>
      <c r="Q11" s="64" t="s">
        <v>395</v>
      </c>
      <c r="R11" s="65"/>
    </row>
    <row r="12" spans="1:18">
      <c r="M12" s="61"/>
      <c r="Q12" s="64" t="s">
        <v>396</v>
      </c>
      <c r="R12" s="65"/>
    </row>
    <row r="13" spans="1:18">
      <c r="B13" s="55"/>
      <c r="M13" s="61"/>
      <c r="Q13" s="64" t="s">
        <v>397</v>
      </c>
      <c r="R13" s="65"/>
    </row>
    <row r="14" spans="1:18">
      <c r="Q14" s="64" t="s">
        <v>398</v>
      </c>
      <c r="R14" s="65"/>
    </row>
    <row r="15" spans="1:18">
      <c r="Q15" s="64" t="s">
        <v>399</v>
      </c>
      <c r="R15" s="65"/>
    </row>
    <row r="16" spans="1:18">
      <c r="Q16" s="64" t="s">
        <v>400</v>
      </c>
      <c r="R16" s="65"/>
    </row>
    <row r="17" spans="17:18">
      <c r="Q17" s="64" t="s">
        <v>401</v>
      </c>
      <c r="R17" s="65"/>
    </row>
    <row r="18" spans="17:18">
      <c r="Q18" s="64" t="s">
        <v>402</v>
      </c>
      <c r="R18" s="65"/>
    </row>
    <row r="19" spans="17:18">
      <c r="Q19" s="64" t="s">
        <v>403</v>
      </c>
      <c r="R19" s="65"/>
    </row>
    <row r="20" spans="17:18">
      <c r="Q20" s="64" t="s">
        <v>404</v>
      </c>
      <c r="R20" s="65"/>
    </row>
    <row r="21" spans="17:18">
      <c r="Q21" s="64" t="s">
        <v>405</v>
      </c>
      <c r="R21" s="65"/>
    </row>
    <row r="22" spans="17:18">
      <c r="Q22" s="64" t="s">
        <v>406</v>
      </c>
      <c r="R22" s="65"/>
    </row>
    <row r="23" spans="17:18">
      <c r="Q23" s="64" t="s">
        <v>407</v>
      </c>
      <c r="R23" s="65"/>
    </row>
    <row r="24" spans="17:18">
      <c r="Q24" s="64" t="s">
        <v>408</v>
      </c>
      <c r="R24" s="65"/>
    </row>
    <row r="25" spans="17:18">
      <c r="Q25" s="64" t="s">
        <v>409</v>
      </c>
      <c r="R25" s="65"/>
    </row>
    <row r="26" spans="17:18">
      <c r="Q26" s="64" t="s">
        <v>410</v>
      </c>
      <c r="R26" s="65"/>
    </row>
    <row r="27" spans="17:18">
      <c r="Q27" s="64" t="s">
        <v>411</v>
      </c>
      <c r="R27" s="65"/>
    </row>
    <row r="28" spans="17:18">
      <c r="Q28" s="64" t="s">
        <v>412</v>
      </c>
      <c r="R28" s="65"/>
    </row>
    <row r="29" spans="17:18">
      <c r="Q29" s="64" t="s">
        <v>413</v>
      </c>
      <c r="R29" s="65"/>
    </row>
    <row r="30" spans="17:18">
      <c r="Q30" s="64" t="s">
        <v>414</v>
      </c>
      <c r="R30" s="65"/>
    </row>
    <row r="31" spans="17:18">
      <c r="Q31" s="64" t="s">
        <v>415</v>
      </c>
      <c r="R31" s="65"/>
    </row>
    <row r="32" spans="17:18">
      <c r="Q32" s="64" t="s">
        <v>416</v>
      </c>
      <c r="R32" s="65"/>
    </row>
    <row r="33" spans="17:18">
      <c r="Q33" s="64" t="s">
        <v>417</v>
      </c>
      <c r="R33" s="65"/>
    </row>
    <row r="34" spans="17:18">
      <c r="Q34" s="64" t="s">
        <v>418</v>
      </c>
      <c r="R34" s="65"/>
    </row>
    <row r="35" spans="17:18">
      <c r="Q35" s="64" t="s">
        <v>419</v>
      </c>
      <c r="R35" s="65"/>
    </row>
    <row r="36" spans="17:18">
      <c r="Q36" s="64" t="s">
        <v>420</v>
      </c>
      <c r="R36" s="65"/>
    </row>
    <row r="37" spans="17:18">
      <c r="Q37" s="66" t="s">
        <v>421</v>
      </c>
      <c r="R37" s="67"/>
    </row>
    <row r="38" spans="17:18">
      <c r="Q38" s="64" t="s">
        <v>422</v>
      </c>
      <c r="R38" s="65"/>
    </row>
    <row r="39" spans="17:18">
      <c r="Q39" s="64" t="s">
        <v>367</v>
      </c>
      <c r="R39" s="65"/>
    </row>
    <row r="40" spans="17:18">
      <c r="Q40" s="64" t="s">
        <v>423</v>
      </c>
      <c r="R40" s="65"/>
    </row>
    <row r="41" spans="17:18">
      <c r="Q41" s="64" t="s">
        <v>424</v>
      </c>
      <c r="R41" s="65"/>
    </row>
    <row r="42" spans="17:18">
      <c r="Q42" s="64" t="s">
        <v>425</v>
      </c>
      <c r="R42" s="65"/>
    </row>
    <row r="43" spans="17:18">
      <c r="Q43" s="66" t="s">
        <v>426</v>
      </c>
      <c r="R43" s="67"/>
    </row>
    <row r="44" spans="17:18">
      <c r="Q44" s="64" t="s">
        <v>427</v>
      </c>
      <c r="R44" s="65"/>
    </row>
    <row r="45" spans="17:18">
      <c r="Q45" s="64" t="s">
        <v>428</v>
      </c>
      <c r="R45" s="65"/>
    </row>
    <row r="46" spans="17:18">
      <c r="Q46" s="64" t="s">
        <v>429</v>
      </c>
      <c r="R46" s="65"/>
    </row>
    <row r="47" spans="17:18">
      <c r="Q47" s="64" t="s">
        <v>430</v>
      </c>
      <c r="R47" s="65"/>
    </row>
    <row r="48" spans="17:18">
      <c r="Q48" s="64" t="s">
        <v>431</v>
      </c>
      <c r="R48" s="65"/>
    </row>
  </sheetData>
  <dataValidations count="1">
    <dataValidation type="list" allowBlank="1" showInputMessage="1" showErrorMessage="1" sqref="B3:B4" xr:uid="{00000000-0002-0000-0F00-000000000000}">
      <formula1>$B$3:$B$6</formula1>
    </dataValidation>
  </dataValidation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0"/>
  <sheetViews>
    <sheetView workbookViewId="0">
      <selection activeCell="B15" sqref="B15:F15"/>
    </sheetView>
  </sheetViews>
  <sheetFormatPr baseColWidth="10" defaultColWidth="9.33203125" defaultRowHeight="12.75"/>
  <cols>
    <col min="1" max="1" width="20.5" style="46" customWidth="1"/>
    <col min="2" max="3" width="10.1640625" style="46" customWidth="1"/>
    <col min="4" max="4" width="20.6640625" style="46" customWidth="1"/>
    <col min="5" max="5" width="30.6640625" style="46" customWidth="1"/>
    <col min="6" max="6" width="25.5" style="46" customWidth="1"/>
    <col min="7" max="16384" width="9.33203125" style="46"/>
  </cols>
  <sheetData>
    <row r="1" spans="1:6" ht="27.6" customHeight="1">
      <c r="A1" s="501" t="s">
        <v>59</v>
      </c>
      <c r="B1" s="502"/>
      <c r="C1" s="502"/>
      <c r="D1" s="502"/>
      <c r="E1" s="502"/>
      <c r="F1" s="503"/>
    </row>
    <row r="2" spans="1:6" ht="26.85" customHeight="1">
      <c r="A2" s="504" t="s">
        <v>432</v>
      </c>
      <c r="B2" s="505"/>
      <c r="C2" s="505"/>
      <c r="D2" s="505"/>
      <c r="E2" s="505"/>
      <c r="F2" s="506"/>
    </row>
    <row r="3" spans="1:6" ht="12.75" customHeight="1">
      <c r="A3" s="507" t="s">
        <v>433</v>
      </c>
      <c r="B3" s="508"/>
      <c r="C3" s="508"/>
      <c r="D3" s="508"/>
      <c r="E3" s="508"/>
      <c r="F3" s="509"/>
    </row>
    <row r="4" spans="1:6" ht="24.75" customHeight="1">
      <c r="A4" s="510" t="s">
        <v>65</v>
      </c>
      <c r="B4" s="511"/>
      <c r="C4" s="512"/>
      <c r="D4" s="325" t="s">
        <v>66</v>
      </c>
      <c r="E4" s="326"/>
      <c r="F4" s="327"/>
    </row>
    <row r="5" spans="1:6" ht="24.75" customHeight="1">
      <c r="A5" s="510" t="s">
        <v>434</v>
      </c>
      <c r="B5" s="511"/>
      <c r="C5" s="512"/>
      <c r="D5" s="325" t="s">
        <v>435</v>
      </c>
      <c r="E5" s="326"/>
      <c r="F5" s="327"/>
    </row>
    <row r="6" spans="1:6" ht="24.75" customHeight="1">
      <c r="A6" s="510" t="s">
        <v>436</v>
      </c>
      <c r="B6" s="511"/>
      <c r="C6" s="512"/>
      <c r="D6" s="325" t="s">
        <v>121</v>
      </c>
      <c r="E6" s="326"/>
      <c r="F6" s="327"/>
    </row>
    <row r="7" spans="1:6" ht="24.75" customHeight="1">
      <c r="A7" s="510" t="s">
        <v>70</v>
      </c>
      <c r="B7" s="511"/>
      <c r="C7" s="512"/>
      <c r="D7" s="325" t="s">
        <v>239</v>
      </c>
      <c r="E7" s="326"/>
      <c r="F7" s="327"/>
    </row>
    <row r="8" spans="1:6" ht="24.75" customHeight="1">
      <c r="A8" s="510" t="s">
        <v>437</v>
      </c>
      <c r="B8" s="511"/>
      <c r="C8" s="512"/>
      <c r="D8" s="325" t="s">
        <v>435</v>
      </c>
      <c r="E8" s="326"/>
      <c r="F8" s="327"/>
    </row>
    <row r="9" spans="1:6" ht="12.75" customHeight="1">
      <c r="A9" s="507" t="s">
        <v>438</v>
      </c>
      <c r="B9" s="508"/>
      <c r="C9" s="508"/>
      <c r="D9" s="508"/>
      <c r="E9" s="508"/>
      <c r="F9" s="509"/>
    </row>
    <row r="10" spans="1:6" ht="12.75" customHeight="1">
      <c r="A10" s="47" t="s">
        <v>439</v>
      </c>
      <c r="B10" s="513" t="s">
        <v>364</v>
      </c>
      <c r="C10" s="514"/>
      <c r="D10" s="514"/>
      <c r="E10" s="514"/>
      <c r="F10" s="515"/>
    </row>
    <row r="11" spans="1:6" ht="40.5" customHeight="1">
      <c r="A11" s="47" t="s">
        <v>440</v>
      </c>
      <c r="B11" s="516" t="s">
        <v>441</v>
      </c>
      <c r="C11" s="517"/>
      <c r="D11" s="517"/>
      <c r="E11" s="517"/>
      <c r="F11" s="518"/>
    </row>
    <row r="12" spans="1:6" ht="48.95" customHeight="1">
      <c r="A12" s="47" t="s">
        <v>442</v>
      </c>
      <c r="B12" s="516" t="s">
        <v>443</v>
      </c>
      <c r="C12" s="514"/>
      <c r="D12" s="514"/>
      <c r="E12" s="514"/>
      <c r="F12" s="515"/>
    </row>
    <row r="13" spans="1:6" ht="12.75" customHeight="1">
      <c r="A13" s="507" t="s">
        <v>444</v>
      </c>
      <c r="B13" s="508"/>
      <c r="C13" s="508"/>
      <c r="D13" s="508"/>
      <c r="E13" s="508"/>
      <c r="F13" s="509"/>
    </row>
    <row r="14" spans="1:6" ht="26.25" customHeight="1">
      <c r="A14" s="47" t="s">
        <v>445</v>
      </c>
      <c r="B14" s="519" t="s">
        <v>446</v>
      </c>
      <c r="C14" s="520"/>
      <c r="D14" s="520"/>
      <c r="E14" s="520"/>
      <c r="F14" s="521"/>
    </row>
    <row r="15" spans="1:6" ht="28.5" customHeight="1">
      <c r="A15" s="47" t="s">
        <v>447</v>
      </c>
      <c r="B15" s="519" t="s">
        <v>448</v>
      </c>
      <c r="C15" s="520"/>
      <c r="D15" s="520"/>
      <c r="E15" s="520"/>
      <c r="F15" s="521"/>
    </row>
    <row r="16" spans="1:6" ht="29.25" customHeight="1">
      <c r="A16" s="47" t="s">
        <v>449</v>
      </c>
      <c r="B16" s="519"/>
      <c r="C16" s="520"/>
      <c r="D16" s="520"/>
      <c r="E16" s="520"/>
      <c r="F16" s="521"/>
    </row>
    <row r="17" spans="1:6" ht="12.75" customHeight="1">
      <c r="A17" s="507" t="s">
        <v>450</v>
      </c>
      <c r="B17" s="508"/>
      <c r="C17" s="508"/>
      <c r="D17" s="508"/>
      <c r="E17" s="508"/>
      <c r="F17" s="509"/>
    </row>
    <row r="18" spans="1:6" ht="12.75" customHeight="1">
      <c r="A18" s="525" t="s">
        <v>451</v>
      </c>
      <c r="B18" s="526"/>
      <c r="C18" s="527">
        <v>2026</v>
      </c>
      <c r="D18" s="528"/>
      <c r="E18" s="528"/>
      <c r="F18" s="529"/>
    </row>
    <row r="19" spans="1:6" ht="25.5" customHeight="1">
      <c r="A19" s="530" t="s">
        <v>452</v>
      </c>
      <c r="B19" s="531"/>
      <c r="C19" s="530" t="s">
        <v>453</v>
      </c>
      <c r="D19" s="532"/>
      <c r="E19" s="47" t="s">
        <v>454</v>
      </c>
      <c r="F19" s="48" t="s">
        <v>455</v>
      </c>
    </row>
    <row r="20" spans="1:6" ht="79.7" customHeight="1">
      <c r="A20" s="522" t="s">
        <v>456</v>
      </c>
      <c r="B20" s="523"/>
      <c r="C20" s="523"/>
      <c r="D20" s="523"/>
      <c r="E20" s="523"/>
      <c r="F20" s="524"/>
    </row>
  </sheetData>
  <mergeCells count="27">
    <mergeCell ref="A20:F20"/>
    <mergeCell ref="A17:F17"/>
    <mergeCell ref="A18:B18"/>
    <mergeCell ref="C18:F18"/>
    <mergeCell ref="A19:B19"/>
    <mergeCell ref="C19:D19"/>
    <mergeCell ref="B12:F12"/>
    <mergeCell ref="A13:F13"/>
    <mergeCell ref="B14:F14"/>
    <mergeCell ref="B15:F15"/>
    <mergeCell ref="B16:F16"/>
    <mergeCell ref="A8:C8"/>
    <mergeCell ref="D8:F8"/>
    <mergeCell ref="A9:F9"/>
    <mergeCell ref="B10:F10"/>
    <mergeCell ref="B11:F11"/>
    <mergeCell ref="A5:C5"/>
    <mergeCell ref="D5:F5"/>
    <mergeCell ref="A6:C6"/>
    <mergeCell ref="D6:F6"/>
    <mergeCell ref="A7:C7"/>
    <mergeCell ref="D7:F7"/>
    <mergeCell ref="A1:F1"/>
    <mergeCell ref="A2:F2"/>
    <mergeCell ref="A3:F3"/>
    <mergeCell ref="A4:C4"/>
    <mergeCell ref="D4:F4"/>
  </mergeCells>
  <pageMargins left="0.7" right="0.7" top="0.75" bottom="0.75" header="0.3" footer="0.3"/>
  <pageSetup paperSize="9"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60"/>
  <sheetViews>
    <sheetView topLeftCell="A10" zoomScale="55" zoomScaleNormal="55" workbookViewId="0">
      <selection activeCell="W12" sqref="W12"/>
    </sheetView>
  </sheetViews>
  <sheetFormatPr baseColWidth="10" defaultColWidth="11" defaultRowHeight="12.75"/>
  <cols>
    <col min="1" max="1" width="22.5" customWidth="1"/>
    <col min="2" max="2" width="24.6640625" customWidth="1"/>
    <col min="3" max="3" width="22.5" customWidth="1"/>
    <col min="4" max="4" width="25" customWidth="1"/>
    <col min="5" max="5" width="35.33203125" customWidth="1"/>
  </cols>
  <sheetData>
    <row r="1" spans="1:21" ht="18">
      <c r="A1" s="533" t="s">
        <v>457</v>
      </c>
      <c r="B1" s="533"/>
      <c r="C1" s="533"/>
      <c r="D1" s="533"/>
      <c r="E1" s="533"/>
      <c r="F1" s="533"/>
      <c r="G1" s="533"/>
      <c r="H1" s="533"/>
      <c r="I1" s="533"/>
      <c r="J1" s="533"/>
      <c r="K1" s="533"/>
      <c r="L1" s="533"/>
      <c r="M1" s="533"/>
      <c r="N1" s="533"/>
      <c r="O1" s="533"/>
      <c r="P1" s="533"/>
      <c r="Q1" s="533"/>
      <c r="R1" s="533"/>
      <c r="S1" s="533"/>
      <c r="T1" s="533"/>
      <c r="U1" s="534"/>
    </row>
    <row r="2" spans="1:21">
      <c r="A2" s="535" t="s">
        <v>65</v>
      </c>
      <c r="B2" s="535"/>
      <c r="C2" s="535"/>
      <c r="D2" s="535"/>
      <c r="E2" s="535"/>
      <c r="F2" s="535"/>
      <c r="G2" s="535"/>
      <c r="H2" s="535"/>
      <c r="I2" s="535"/>
      <c r="J2" s="535"/>
      <c r="K2" s="536" t="s">
        <v>458</v>
      </c>
      <c r="L2" s="537"/>
      <c r="M2" s="537"/>
      <c r="N2" s="537"/>
      <c r="O2" s="537"/>
      <c r="P2" s="537"/>
      <c r="Q2" s="537"/>
      <c r="R2" s="537"/>
      <c r="S2" s="537"/>
      <c r="T2" s="537"/>
      <c r="U2" s="538"/>
    </row>
    <row r="3" spans="1:21">
      <c r="A3" s="535" t="s">
        <v>434</v>
      </c>
      <c r="B3" s="535"/>
      <c r="C3" s="535"/>
      <c r="D3" s="535"/>
      <c r="E3" s="535"/>
      <c r="F3" s="535"/>
      <c r="G3" s="535"/>
      <c r="H3" s="535"/>
      <c r="I3" s="535"/>
      <c r="J3" s="535"/>
      <c r="K3" s="536" t="s">
        <v>458</v>
      </c>
      <c r="L3" s="537"/>
      <c r="M3" s="537"/>
      <c r="N3" s="537"/>
      <c r="O3" s="537"/>
      <c r="P3" s="537"/>
      <c r="Q3" s="537"/>
      <c r="R3" s="537"/>
      <c r="S3" s="537"/>
      <c r="T3" s="537"/>
      <c r="U3" s="538"/>
    </row>
    <row r="4" spans="1:21">
      <c r="A4" s="535" t="s">
        <v>436</v>
      </c>
      <c r="B4" s="535"/>
      <c r="C4" s="535"/>
      <c r="D4" s="535"/>
      <c r="E4" s="535"/>
      <c r="F4" s="535"/>
      <c r="G4" s="535"/>
      <c r="H4" s="535"/>
      <c r="I4" s="535"/>
      <c r="J4" s="535"/>
      <c r="K4" s="536" t="s">
        <v>458</v>
      </c>
      <c r="L4" s="537"/>
      <c r="M4" s="537"/>
      <c r="N4" s="537"/>
      <c r="O4" s="537"/>
      <c r="P4" s="537"/>
      <c r="Q4" s="537"/>
      <c r="R4" s="537"/>
      <c r="S4" s="537"/>
      <c r="T4" s="537"/>
      <c r="U4" s="538"/>
    </row>
    <row r="5" spans="1:21">
      <c r="A5" s="535" t="s">
        <v>70</v>
      </c>
      <c r="B5" s="535"/>
      <c r="C5" s="535"/>
      <c r="D5" s="535"/>
      <c r="E5" s="535"/>
      <c r="F5" s="535"/>
      <c r="G5" s="535"/>
      <c r="H5" s="535"/>
      <c r="I5" s="535"/>
      <c r="J5" s="535"/>
      <c r="K5" s="539" t="s">
        <v>459</v>
      </c>
      <c r="L5" s="540"/>
      <c r="M5" s="540"/>
      <c r="N5" s="540"/>
      <c r="O5" s="540"/>
      <c r="P5" s="540"/>
      <c r="Q5" s="540"/>
      <c r="R5" s="540"/>
      <c r="S5" s="540"/>
      <c r="T5" s="540"/>
      <c r="U5" s="541"/>
    </row>
    <row r="6" spans="1:21">
      <c r="A6" s="535" t="s">
        <v>437</v>
      </c>
      <c r="B6" s="535"/>
      <c r="C6" s="535"/>
      <c r="D6" s="535"/>
      <c r="E6" s="535"/>
      <c r="F6" s="535"/>
      <c r="G6" s="535"/>
      <c r="H6" s="535"/>
      <c r="I6" s="535"/>
      <c r="J6" s="535"/>
      <c r="K6" s="536"/>
      <c r="L6" s="537"/>
      <c r="M6" s="537"/>
      <c r="N6" s="537"/>
      <c r="O6" s="537"/>
      <c r="P6" s="537"/>
      <c r="Q6" s="537"/>
      <c r="R6" s="537"/>
      <c r="S6" s="537"/>
      <c r="T6" s="537"/>
      <c r="U6" s="538"/>
    </row>
    <row r="7" spans="1:21" ht="47.25" customHeight="1">
      <c r="A7" s="542" t="s">
        <v>460</v>
      </c>
      <c r="B7" s="543"/>
      <c r="C7" s="543"/>
      <c r="D7" s="543"/>
      <c r="E7" s="543"/>
      <c r="F7" s="543"/>
      <c r="G7" s="543"/>
      <c r="H7" s="543"/>
      <c r="I7" s="543"/>
      <c r="J7" s="543"/>
      <c r="K7" s="543"/>
      <c r="L7" s="543"/>
      <c r="M7" s="543"/>
      <c r="N7" s="543"/>
      <c r="O7" s="543"/>
      <c r="P7" s="543"/>
      <c r="Q7" s="543"/>
      <c r="R7" s="543"/>
      <c r="S7" s="543"/>
      <c r="T7" s="543"/>
      <c r="U7" s="544"/>
    </row>
    <row r="8" spans="1:21" ht="30.75" customHeight="1">
      <c r="A8" s="565" t="s">
        <v>151</v>
      </c>
      <c r="B8" s="556" t="s">
        <v>197</v>
      </c>
      <c r="C8" s="556" t="s">
        <v>154</v>
      </c>
      <c r="D8" s="556" t="s">
        <v>198</v>
      </c>
      <c r="E8" s="556" t="s">
        <v>199</v>
      </c>
      <c r="F8" s="545" t="s">
        <v>461</v>
      </c>
      <c r="G8" s="545"/>
      <c r="H8" s="545"/>
      <c r="I8" s="545"/>
      <c r="J8" s="545"/>
      <c r="K8" s="545"/>
      <c r="L8" s="545"/>
      <c r="M8" s="545"/>
      <c r="N8" s="545"/>
      <c r="O8" s="545"/>
      <c r="P8" s="545"/>
      <c r="Q8" s="545"/>
      <c r="R8" s="546"/>
      <c r="S8" s="547" t="s">
        <v>305</v>
      </c>
      <c r="T8" s="548"/>
      <c r="U8" s="549"/>
    </row>
    <row r="9" spans="1:21" ht="21" customHeight="1">
      <c r="A9" s="565"/>
      <c r="B9" s="556"/>
      <c r="C9" s="556"/>
      <c r="D9" s="556"/>
      <c r="E9" s="556"/>
      <c r="F9" s="29" t="s">
        <v>204</v>
      </c>
      <c r="G9" s="30" t="s">
        <v>205</v>
      </c>
      <c r="H9" s="31" t="s">
        <v>206</v>
      </c>
      <c r="I9" s="39" t="s">
        <v>214</v>
      </c>
      <c r="J9" s="39" t="s">
        <v>215</v>
      </c>
      <c r="K9" s="39" t="s">
        <v>216</v>
      </c>
      <c r="L9" s="31" t="s">
        <v>208</v>
      </c>
      <c r="M9" s="31" t="s">
        <v>209</v>
      </c>
      <c r="N9" s="31" t="s">
        <v>210</v>
      </c>
      <c r="O9" s="39" t="s">
        <v>211</v>
      </c>
      <c r="P9" s="39" t="s">
        <v>212</v>
      </c>
      <c r="Q9" s="43" t="s">
        <v>213</v>
      </c>
      <c r="R9" s="578" t="s">
        <v>115</v>
      </c>
      <c r="S9" s="562" t="s">
        <v>201</v>
      </c>
      <c r="T9" s="562" t="s">
        <v>202</v>
      </c>
      <c r="U9" s="589" t="s">
        <v>203</v>
      </c>
    </row>
    <row r="10" spans="1:21">
      <c r="A10" s="565"/>
      <c r="B10" s="556"/>
      <c r="C10" s="556"/>
      <c r="D10" s="556"/>
      <c r="E10" s="556"/>
      <c r="F10" s="583" t="s">
        <v>462</v>
      </c>
      <c r="G10" s="584"/>
      <c r="H10" s="584"/>
      <c r="I10" s="584"/>
      <c r="J10" s="584"/>
      <c r="K10" s="584"/>
      <c r="L10" s="584"/>
      <c r="M10" s="584"/>
      <c r="N10" s="584"/>
      <c r="O10" s="584"/>
      <c r="P10" s="584"/>
      <c r="Q10" s="585"/>
      <c r="R10" s="578"/>
      <c r="S10" s="562"/>
      <c r="T10" s="562"/>
      <c r="U10" s="589"/>
    </row>
    <row r="11" spans="1:21">
      <c r="A11" s="565"/>
      <c r="B11" s="556"/>
      <c r="C11" s="556"/>
      <c r="D11" s="556"/>
      <c r="E11" s="556"/>
      <c r="F11" s="586"/>
      <c r="G11" s="587"/>
      <c r="H11" s="587"/>
      <c r="I11" s="587"/>
      <c r="J11" s="587"/>
      <c r="K11" s="587"/>
      <c r="L11" s="587"/>
      <c r="M11" s="587"/>
      <c r="N11" s="587"/>
      <c r="O11" s="587"/>
      <c r="P11" s="587"/>
      <c r="Q11" s="588"/>
      <c r="R11" s="578"/>
      <c r="S11" s="562"/>
      <c r="T11" s="562"/>
      <c r="U11" s="589"/>
    </row>
    <row r="12" spans="1:21" ht="72" customHeight="1">
      <c r="A12" s="566" t="s">
        <v>463</v>
      </c>
      <c r="B12" s="568" t="s">
        <v>464</v>
      </c>
      <c r="C12" s="573" t="s">
        <v>465</v>
      </c>
      <c r="D12" s="33" t="s">
        <v>466</v>
      </c>
      <c r="E12" s="557" t="s">
        <v>467</v>
      </c>
      <c r="F12" s="19"/>
      <c r="G12" s="19"/>
      <c r="H12" s="34"/>
      <c r="I12" s="40"/>
      <c r="J12" s="40"/>
      <c r="K12" s="34">
        <v>15</v>
      </c>
      <c r="L12" s="40"/>
      <c r="M12" s="40"/>
      <c r="N12" s="34"/>
      <c r="O12" s="41"/>
      <c r="P12" s="40"/>
      <c r="Q12" s="34"/>
      <c r="R12" s="44">
        <f>SUM(F12:Q12)</f>
        <v>15</v>
      </c>
      <c r="S12" s="19">
        <f>SUM(R12)</f>
        <v>15</v>
      </c>
      <c r="T12" s="581">
        <f>'AE1'!H51</f>
        <v>8</v>
      </c>
      <c r="U12" s="590">
        <f>S13/S12</f>
        <v>0.8</v>
      </c>
    </row>
    <row r="13" spans="1:21" ht="70.5" customHeight="1">
      <c r="A13" s="566"/>
      <c r="B13" s="569"/>
      <c r="C13" s="574"/>
      <c r="D13" s="35" t="s">
        <v>468</v>
      </c>
      <c r="E13" s="558"/>
      <c r="F13" s="32"/>
      <c r="G13" s="32"/>
      <c r="H13" s="36"/>
      <c r="I13" s="42"/>
      <c r="J13" s="42"/>
      <c r="K13" s="36">
        <v>12</v>
      </c>
      <c r="L13" s="42"/>
      <c r="M13" s="42"/>
      <c r="N13" s="36"/>
      <c r="O13" s="42"/>
      <c r="P13" s="42"/>
      <c r="Q13" s="36"/>
      <c r="R13" s="45">
        <f>SUM(F13:Q13)</f>
        <v>12</v>
      </c>
      <c r="S13" s="32">
        <f>SUM(R13)</f>
        <v>12</v>
      </c>
      <c r="T13" s="582"/>
      <c r="U13" s="591"/>
    </row>
    <row r="14" spans="1:21" ht="24" customHeight="1">
      <c r="A14" s="556" t="s">
        <v>151</v>
      </c>
      <c r="B14" s="556" t="s">
        <v>197</v>
      </c>
      <c r="C14" s="556" t="s">
        <v>154</v>
      </c>
      <c r="D14" s="556" t="s">
        <v>198</v>
      </c>
      <c r="E14" s="556" t="s">
        <v>199</v>
      </c>
      <c r="F14" s="550" t="s">
        <v>200</v>
      </c>
      <c r="G14" s="551"/>
      <c r="H14" s="551"/>
      <c r="I14" s="551"/>
      <c r="J14" s="551"/>
      <c r="K14" s="551"/>
      <c r="L14" s="551"/>
      <c r="M14" s="551"/>
      <c r="N14" s="551"/>
      <c r="O14" s="551"/>
      <c r="P14" s="551"/>
      <c r="Q14" s="552"/>
      <c r="R14" s="560" t="s">
        <v>115</v>
      </c>
      <c r="S14" s="563" t="s">
        <v>201</v>
      </c>
      <c r="T14" s="563" t="s">
        <v>202</v>
      </c>
      <c r="U14" s="563" t="s">
        <v>203</v>
      </c>
    </row>
    <row r="15" spans="1:21" ht="38.25" customHeight="1">
      <c r="A15" s="556"/>
      <c r="B15" s="556"/>
      <c r="C15" s="556"/>
      <c r="D15" s="556"/>
      <c r="E15" s="556"/>
      <c r="F15" s="29" t="s">
        <v>204</v>
      </c>
      <c r="G15" s="30" t="s">
        <v>205</v>
      </c>
      <c r="H15" s="31" t="s">
        <v>206</v>
      </c>
      <c r="I15" s="39" t="s">
        <v>214</v>
      </c>
      <c r="J15" s="39" t="s">
        <v>215</v>
      </c>
      <c r="K15" s="39" t="s">
        <v>216</v>
      </c>
      <c r="L15" s="31" t="s">
        <v>208</v>
      </c>
      <c r="M15" s="31" t="s">
        <v>209</v>
      </c>
      <c r="N15" s="31" t="s">
        <v>210</v>
      </c>
      <c r="O15" s="39" t="s">
        <v>211</v>
      </c>
      <c r="P15" s="39" t="s">
        <v>212</v>
      </c>
      <c r="Q15" s="43" t="s">
        <v>213</v>
      </c>
      <c r="R15" s="561"/>
      <c r="S15" s="564"/>
      <c r="T15" s="564"/>
      <c r="U15" s="564"/>
    </row>
    <row r="16" spans="1:21" ht="62.25" customHeight="1">
      <c r="A16" s="567" t="s">
        <v>469</v>
      </c>
      <c r="B16" s="570" t="s">
        <v>470</v>
      </c>
      <c r="C16" s="573" t="s">
        <v>471</v>
      </c>
      <c r="D16" s="19" t="s">
        <v>472</v>
      </c>
      <c r="E16" s="557" t="s">
        <v>473</v>
      </c>
      <c r="F16" s="19"/>
      <c r="G16" s="19"/>
      <c r="H16" s="34"/>
      <c r="I16" s="40"/>
      <c r="J16" s="40"/>
      <c r="K16" s="34">
        <v>15</v>
      </c>
      <c r="L16" s="40"/>
      <c r="M16" s="40"/>
      <c r="N16" s="34"/>
      <c r="O16" s="41"/>
      <c r="P16" s="40"/>
      <c r="Q16" s="34"/>
      <c r="R16" s="44">
        <f>SUM(F16:Q16)</f>
        <v>15</v>
      </c>
      <c r="S16" s="19">
        <f>SUM(R16)</f>
        <v>15</v>
      </c>
      <c r="T16" s="581">
        <f>'AE1'!H55</f>
        <v>0</v>
      </c>
      <c r="U16" s="590">
        <f>S17/S16</f>
        <v>0.8</v>
      </c>
    </row>
    <row r="17" spans="1:21" ht="85.5" customHeight="1">
      <c r="A17" s="567"/>
      <c r="B17" s="571"/>
      <c r="C17" s="574"/>
      <c r="D17" s="32" t="s">
        <v>474</v>
      </c>
      <c r="E17" s="558"/>
      <c r="F17" s="32"/>
      <c r="G17" s="32"/>
      <c r="H17" s="36"/>
      <c r="I17" s="42"/>
      <c r="J17" s="42"/>
      <c r="K17" s="36">
        <v>12</v>
      </c>
      <c r="L17" s="42"/>
      <c r="M17" s="42"/>
      <c r="N17" s="36"/>
      <c r="O17" s="42"/>
      <c r="P17" s="42"/>
      <c r="Q17" s="36"/>
      <c r="R17" s="45">
        <f>SUM(F17:Q17)</f>
        <v>12</v>
      </c>
      <c r="S17" s="32">
        <f>SUM(R17)</f>
        <v>12</v>
      </c>
      <c r="T17" s="582"/>
      <c r="U17" s="591"/>
    </row>
    <row r="18" spans="1:21" ht="21.75" customHeight="1">
      <c r="A18" s="556" t="s">
        <v>151</v>
      </c>
      <c r="B18" s="556" t="s">
        <v>197</v>
      </c>
      <c r="C18" s="556" t="s">
        <v>154</v>
      </c>
      <c r="D18" s="556" t="s">
        <v>198</v>
      </c>
      <c r="E18" s="556" t="s">
        <v>199</v>
      </c>
      <c r="F18" s="550" t="s">
        <v>200</v>
      </c>
      <c r="G18" s="551"/>
      <c r="H18" s="551"/>
      <c r="I18" s="551"/>
      <c r="J18" s="551"/>
      <c r="K18" s="551"/>
      <c r="L18" s="551"/>
      <c r="M18" s="551"/>
      <c r="N18" s="551"/>
      <c r="O18" s="551"/>
      <c r="P18" s="551"/>
      <c r="Q18" s="552"/>
      <c r="R18" s="560" t="s">
        <v>115</v>
      </c>
      <c r="S18" s="563" t="s">
        <v>201</v>
      </c>
      <c r="T18" s="563" t="s">
        <v>202</v>
      </c>
      <c r="U18" s="563" t="s">
        <v>203</v>
      </c>
    </row>
    <row r="19" spans="1:21" ht="34.5" customHeight="1">
      <c r="A19" s="556"/>
      <c r="B19" s="556"/>
      <c r="C19" s="556"/>
      <c r="D19" s="556"/>
      <c r="E19" s="556"/>
      <c r="F19" s="29" t="s">
        <v>204</v>
      </c>
      <c r="G19" s="30" t="s">
        <v>205</v>
      </c>
      <c r="H19" s="31" t="s">
        <v>206</v>
      </c>
      <c r="I19" s="39" t="s">
        <v>214</v>
      </c>
      <c r="J19" s="39" t="s">
        <v>215</v>
      </c>
      <c r="K19" s="39" t="s">
        <v>216</v>
      </c>
      <c r="L19" s="31" t="s">
        <v>208</v>
      </c>
      <c r="M19" s="31" t="s">
        <v>209</v>
      </c>
      <c r="N19" s="31" t="s">
        <v>210</v>
      </c>
      <c r="O19" s="39" t="s">
        <v>211</v>
      </c>
      <c r="P19" s="39" t="s">
        <v>212</v>
      </c>
      <c r="Q19" s="43" t="s">
        <v>213</v>
      </c>
      <c r="R19" s="561"/>
      <c r="S19" s="564"/>
      <c r="T19" s="564"/>
      <c r="U19" s="564"/>
    </row>
    <row r="20" spans="1:21" ht="69" customHeight="1">
      <c r="A20" s="567" t="s">
        <v>475</v>
      </c>
      <c r="B20" s="570"/>
      <c r="C20" s="575"/>
      <c r="D20" s="33"/>
      <c r="E20" s="557"/>
      <c r="F20" s="19"/>
      <c r="G20" s="19"/>
      <c r="H20" s="34"/>
      <c r="I20" s="40"/>
      <c r="J20" s="40"/>
      <c r="K20" s="40"/>
      <c r="L20" s="40"/>
      <c r="M20" s="40"/>
      <c r="N20" s="40"/>
      <c r="O20" s="40"/>
      <c r="P20" s="41"/>
      <c r="Q20" s="40"/>
      <c r="R20" s="44"/>
      <c r="S20" s="19"/>
      <c r="T20" s="573"/>
      <c r="U20" s="579"/>
    </row>
    <row r="21" spans="1:21" ht="80.25" customHeight="1">
      <c r="A21" s="567"/>
      <c r="B21" s="572"/>
      <c r="C21" s="576"/>
      <c r="D21" s="33"/>
      <c r="E21" s="559"/>
      <c r="F21" s="19"/>
      <c r="G21" s="19"/>
      <c r="H21" s="38"/>
      <c r="I21" s="40"/>
      <c r="J21" s="40"/>
      <c r="K21" s="40"/>
      <c r="L21" s="40"/>
      <c r="M21" s="40"/>
      <c r="N21" s="40"/>
      <c r="O21" s="40"/>
      <c r="P21" s="40"/>
      <c r="Q21" s="40"/>
      <c r="R21" s="44"/>
      <c r="S21" s="19"/>
      <c r="T21" s="577"/>
      <c r="U21" s="580"/>
    </row>
    <row r="22" spans="1:21" ht="47.25" customHeight="1">
      <c r="A22" s="553" t="s">
        <v>476</v>
      </c>
      <c r="B22" s="554"/>
      <c r="C22" s="554"/>
      <c r="D22" s="554"/>
      <c r="E22" s="554"/>
      <c r="F22" s="554"/>
      <c r="G22" s="554"/>
      <c r="H22" s="554"/>
      <c r="I22" s="554"/>
      <c r="J22" s="554"/>
      <c r="K22" s="554"/>
      <c r="L22" s="554"/>
      <c r="M22" s="554"/>
      <c r="N22" s="554"/>
      <c r="O22" s="554"/>
      <c r="P22" s="554"/>
      <c r="Q22" s="554"/>
      <c r="R22" s="554"/>
      <c r="S22" s="554"/>
      <c r="T22" s="554"/>
      <c r="U22" s="555"/>
    </row>
    <row r="23" spans="1:21" ht="21.75" customHeight="1">
      <c r="A23" s="560" t="s">
        <v>151</v>
      </c>
      <c r="B23" s="560" t="s">
        <v>197</v>
      </c>
      <c r="C23" s="560" t="s">
        <v>154</v>
      </c>
      <c r="D23" s="560" t="s">
        <v>198</v>
      </c>
      <c r="E23" s="560" t="s">
        <v>199</v>
      </c>
      <c r="F23" s="550" t="s">
        <v>200</v>
      </c>
      <c r="G23" s="551"/>
      <c r="H23" s="551"/>
      <c r="I23" s="551"/>
      <c r="J23" s="551"/>
      <c r="K23" s="551"/>
      <c r="L23" s="551"/>
      <c r="M23" s="551"/>
      <c r="N23" s="551"/>
      <c r="O23" s="551"/>
      <c r="P23" s="551"/>
      <c r="Q23" s="552"/>
      <c r="R23" s="560" t="s">
        <v>115</v>
      </c>
      <c r="S23" s="563" t="s">
        <v>201</v>
      </c>
      <c r="T23" s="563" t="s">
        <v>202</v>
      </c>
      <c r="U23" s="563" t="s">
        <v>203</v>
      </c>
    </row>
    <row r="24" spans="1:21" ht="36.75" customHeight="1">
      <c r="A24" s="561"/>
      <c r="B24" s="561"/>
      <c r="C24" s="561"/>
      <c r="D24" s="561"/>
      <c r="E24" s="561"/>
      <c r="F24" s="29" t="s">
        <v>204</v>
      </c>
      <c r="G24" s="30" t="s">
        <v>205</v>
      </c>
      <c r="H24" s="31" t="s">
        <v>206</v>
      </c>
      <c r="I24" s="39" t="s">
        <v>214</v>
      </c>
      <c r="J24" s="39" t="s">
        <v>215</v>
      </c>
      <c r="K24" s="39" t="s">
        <v>216</v>
      </c>
      <c r="L24" s="31" t="s">
        <v>208</v>
      </c>
      <c r="M24" s="31" t="s">
        <v>209</v>
      </c>
      <c r="N24" s="31" t="s">
        <v>210</v>
      </c>
      <c r="O24" s="39" t="s">
        <v>211</v>
      </c>
      <c r="P24" s="39" t="s">
        <v>212</v>
      </c>
      <c r="Q24" s="43" t="s">
        <v>213</v>
      </c>
      <c r="R24" s="561"/>
      <c r="S24" s="564"/>
      <c r="T24" s="564"/>
      <c r="U24" s="564"/>
    </row>
    <row r="25" spans="1:21" ht="71.25" customHeight="1">
      <c r="A25" s="567" t="s">
        <v>477</v>
      </c>
      <c r="B25" s="570" t="s">
        <v>478</v>
      </c>
      <c r="C25" s="575"/>
      <c r="D25" s="35"/>
      <c r="E25" s="557"/>
      <c r="F25" s="19"/>
      <c r="G25" s="19"/>
      <c r="H25" s="34"/>
      <c r="I25" s="40"/>
      <c r="J25" s="40"/>
      <c r="K25" s="40"/>
      <c r="L25" s="40"/>
      <c r="M25" s="40"/>
      <c r="N25" s="40"/>
      <c r="O25" s="40"/>
      <c r="P25" s="41"/>
      <c r="Q25" s="40"/>
      <c r="R25" s="44"/>
      <c r="S25" s="19"/>
      <c r="T25" s="573"/>
      <c r="U25" s="579"/>
    </row>
    <row r="26" spans="1:21" ht="78" customHeight="1">
      <c r="A26" s="567"/>
      <c r="B26" s="572"/>
      <c r="C26" s="576"/>
      <c r="D26" s="37"/>
      <c r="E26" s="559"/>
      <c r="F26" s="19"/>
      <c r="G26" s="19"/>
      <c r="H26" s="38"/>
      <c r="I26" s="40"/>
      <c r="J26" s="40"/>
      <c r="K26" s="40"/>
      <c r="L26" s="40"/>
      <c r="M26" s="40"/>
      <c r="N26" s="40"/>
      <c r="O26" s="40"/>
      <c r="P26" s="40"/>
      <c r="Q26" s="40"/>
      <c r="R26" s="44"/>
      <c r="S26" s="19"/>
      <c r="T26" s="577"/>
      <c r="U26" s="580"/>
    </row>
    <row r="27" spans="1:21" ht="28.5" customHeight="1">
      <c r="A27" s="556" t="s">
        <v>151</v>
      </c>
      <c r="B27" s="556" t="s">
        <v>197</v>
      </c>
      <c r="C27" s="556" t="s">
        <v>154</v>
      </c>
      <c r="D27" s="556" t="s">
        <v>198</v>
      </c>
      <c r="E27" s="556" t="s">
        <v>199</v>
      </c>
      <c r="F27" s="550" t="s">
        <v>200</v>
      </c>
      <c r="G27" s="551"/>
      <c r="H27" s="551"/>
      <c r="I27" s="551"/>
      <c r="J27" s="551"/>
      <c r="K27" s="551"/>
      <c r="L27" s="551"/>
      <c r="M27" s="551"/>
      <c r="N27" s="551"/>
      <c r="O27" s="551"/>
      <c r="P27" s="551"/>
      <c r="Q27" s="552"/>
      <c r="R27" s="560" t="s">
        <v>115</v>
      </c>
      <c r="S27" s="563" t="s">
        <v>201</v>
      </c>
      <c r="T27" s="563" t="s">
        <v>202</v>
      </c>
      <c r="U27" s="563" t="s">
        <v>203</v>
      </c>
    </row>
    <row r="28" spans="1:21" ht="36" customHeight="1">
      <c r="A28" s="556"/>
      <c r="B28" s="556"/>
      <c r="C28" s="556"/>
      <c r="D28" s="556"/>
      <c r="E28" s="556"/>
      <c r="F28" s="29" t="s">
        <v>204</v>
      </c>
      <c r="G28" s="30" t="s">
        <v>205</v>
      </c>
      <c r="H28" s="31" t="s">
        <v>206</v>
      </c>
      <c r="I28" s="39" t="s">
        <v>214</v>
      </c>
      <c r="J28" s="39" t="s">
        <v>215</v>
      </c>
      <c r="K28" s="39" t="s">
        <v>216</v>
      </c>
      <c r="L28" s="31" t="s">
        <v>208</v>
      </c>
      <c r="M28" s="31" t="s">
        <v>209</v>
      </c>
      <c r="N28" s="31" t="s">
        <v>210</v>
      </c>
      <c r="O28" s="39" t="s">
        <v>211</v>
      </c>
      <c r="P28" s="39" t="s">
        <v>212</v>
      </c>
      <c r="Q28" s="43" t="s">
        <v>213</v>
      </c>
      <c r="R28" s="561"/>
      <c r="S28" s="564"/>
      <c r="T28" s="564"/>
      <c r="U28" s="564"/>
    </row>
    <row r="29" spans="1:21" ht="76.5" customHeight="1">
      <c r="A29" s="567" t="s">
        <v>479</v>
      </c>
      <c r="B29" s="570" t="s">
        <v>478</v>
      </c>
      <c r="C29" s="575"/>
      <c r="D29" s="35"/>
      <c r="E29" s="557"/>
      <c r="F29" s="19"/>
      <c r="G29" s="19"/>
      <c r="H29" s="34"/>
      <c r="I29" s="40"/>
      <c r="J29" s="40"/>
      <c r="K29" s="40"/>
      <c r="L29" s="40"/>
      <c r="M29" s="40"/>
      <c r="N29" s="40"/>
      <c r="O29" s="40"/>
      <c r="P29" s="41"/>
      <c r="Q29" s="40"/>
      <c r="R29" s="44"/>
      <c r="S29" s="19"/>
      <c r="T29" s="573"/>
      <c r="U29" s="579"/>
    </row>
    <row r="30" spans="1:21" ht="87" customHeight="1">
      <c r="A30" s="567"/>
      <c r="B30" s="572"/>
      <c r="C30" s="576"/>
      <c r="D30" s="37"/>
      <c r="E30" s="559"/>
      <c r="F30" s="19"/>
      <c r="G30" s="19"/>
      <c r="H30" s="38"/>
      <c r="I30" s="40"/>
      <c r="J30" s="40"/>
      <c r="K30" s="40"/>
      <c r="L30" s="40"/>
      <c r="M30" s="40"/>
      <c r="N30" s="40"/>
      <c r="O30" s="40"/>
      <c r="P30" s="40"/>
      <c r="Q30" s="40"/>
      <c r="R30" s="44"/>
      <c r="S30" s="19"/>
      <c r="T30" s="577"/>
      <c r="U30" s="580"/>
    </row>
    <row r="31" spans="1:21" ht="28.5" customHeight="1">
      <c r="A31" s="556" t="s">
        <v>151</v>
      </c>
      <c r="B31" s="556" t="s">
        <v>197</v>
      </c>
      <c r="C31" s="556" t="s">
        <v>154</v>
      </c>
      <c r="D31" s="556" t="s">
        <v>198</v>
      </c>
      <c r="E31" s="556" t="s">
        <v>199</v>
      </c>
      <c r="F31" s="550" t="s">
        <v>200</v>
      </c>
      <c r="G31" s="551"/>
      <c r="H31" s="551"/>
      <c r="I31" s="551"/>
      <c r="J31" s="551"/>
      <c r="K31" s="551"/>
      <c r="L31" s="551"/>
      <c r="M31" s="551"/>
      <c r="N31" s="551"/>
      <c r="O31" s="551"/>
      <c r="P31" s="551"/>
      <c r="Q31" s="552"/>
      <c r="R31" s="560" t="s">
        <v>115</v>
      </c>
      <c r="S31" s="563" t="s">
        <v>201</v>
      </c>
      <c r="T31" s="563" t="s">
        <v>202</v>
      </c>
      <c r="U31" s="563" t="s">
        <v>203</v>
      </c>
    </row>
    <row r="32" spans="1:21" ht="39" customHeight="1">
      <c r="A32" s="556"/>
      <c r="B32" s="556"/>
      <c r="C32" s="556"/>
      <c r="D32" s="556"/>
      <c r="E32" s="556"/>
      <c r="F32" s="29"/>
      <c r="G32" s="30" t="s">
        <v>205</v>
      </c>
      <c r="H32" s="31" t="s">
        <v>206</v>
      </c>
      <c r="I32" s="39" t="s">
        <v>214</v>
      </c>
      <c r="J32" s="39" t="s">
        <v>215</v>
      </c>
      <c r="K32" s="39" t="s">
        <v>216</v>
      </c>
      <c r="L32" s="31" t="s">
        <v>208</v>
      </c>
      <c r="M32" s="31" t="s">
        <v>209</v>
      </c>
      <c r="N32" s="31" t="s">
        <v>210</v>
      </c>
      <c r="O32" s="39" t="s">
        <v>211</v>
      </c>
      <c r="P32" s="39" t="s">
        <v>212</v>
      </c>
      <c r="Q32" s="43" t="s">
        <v>213</v>
      </c>
      <c r="R32" s="561"/>
      <c r="S32" s="564"/>
      <c r="T32" s="564"/>
      <c r="U32" s="564"/>
    </row>
    <row r="33" spans="1:21" ht="74.25" customHeight="1">
      <c r="A33" s="567" t="s">
        <v>480</v>
      </c>
      <c r="B33" s="570" t="s">
        <v>478</v>
      </c>
      <c r="C33" s="575"/>
      <c r="D33" s="35"/>
      <c r="E33" s="557"/>
      <c r="F33" s="19"/>
      <c r="G33" s="19"/>
      <c r="H33" s="34"/>
      <c r="I33" s="40"/>
      <c r="J33" s="40"/>
      <c r="K33" s="40"/>
      <c r="L33" s="40"/>
      <c r="M33" s="40"/>
      <c r="N33" s="40"/>
      <c r="O33" s="40"/>
      <c r="P33" s="41"/>
      <c r="Q33" s="40"/>
      <c r="R33" s="44"/>
      <c r="S33" s="19"/>
      <c r="T33" s="573"/>
      <c r="U33" s="579"/>
    </row>
    <row r="34" spans="1:21" ht="81.75" customHeight="1">
      <c r="A34" s="567"/>
      <c r="B34" s="572"/>
      <c r="C34" s="576"/>
      <c r="D34" s="37"/>
      <c r="E34" s="559"/>
      <c r="F34" s="19"/>
      <c r="G34" s="19"/>
      <c r="H34" s="38"/>
      <c r="I34" s="40"/>
      <c r="J34" s="40"/>
      <c r="K34" s="40"/>
      <c r="L34" s="40"/>
      <c r="M34" s="40"/>
      <c r="N34" s="40"/>
      <c r="O34" s="40"/>
      <c r="P34" s="40"/>
      <c r="Q34" s="40"/>
      <c r="R34" s="44"/>
      <c r="S34" s="19"/>
      <c r="T34" s="577"/>
      <c r="U34" s="580"/>
    </row>
    <row r="35" spans="1:21" ht="46.5" customHeight="1">
      <c r="A35" s="553" t="s">
        <v>481</v>
      </c>
      <c r="B35" s="554"/>
      <c r="C35" s="554"/>
      <c r="D35" s="554"/>
      <c r="E35" s="554"/>
      <c r="F35" s="554"/>
      <c r="G35" s="554"/>
      <c r="H35" s="554"/>
      <c r="I35" s="554"/>
      <c r="J35" s="554"/>
      <c r="K35" s="554"/>
      <c r="L35" s="554"/>
      <c r="M35" s="554"/>
      <c r="N35" s="554"/>
      <c r="O35" s="554"/>
      <c r="P35" s="554"/>
      <c r="Q35" s="554"/>
      <c r="R35" s="554"/>
      <c r="S35" s="554"/>
      <c r="T35" s="554"/>
      <c r="U35" s="555"/>
    </row>
    <row r="36" spans="1:21" ht="22.5" customHeight="1">
      <c r="A36" s="556" t="s">
        <v>151</v>
      </c>
      <c r="B36" s="556" t="s">
        <v>197</v>
      </c>
      <c r="C36" s="556" t="s">
        <v>154</v>
      </c>
      <c r="D36" s="556" t="s">
        <v>198</v>
      </c>
      <c r="E36" s="556" t="s">
        <v>199</v>
      </c>
      <c r="F36" s="550" t="s">
        <v>200</v>
      </c>
      <c r="G36" s="551"/>
      <c r="H36" s="551"/>
      <c r="I36" s="551"/>
      <c r="J36" s="551"/>
      <c r="K36" s="551"/>
      <c r="L36" s="551"/>
      <c r="M36" s="551"/>
      <c r="N36" s="551"/>
      <c r="O36" s="551"/>
      <c r="P36" s="551"/>
      <c r="Q36" s="552"/>
      <c r="R36" s="560" t="s">
        <v>115</v>
      </c>
      <c r="S36" s="563" t="s">
        <v>201</v>
      </c>
      <c r="T36" s="563" t="s">
        <v>202</v>
      </c>
      <c r="U36" s="563" t="s">
        <v>203</v>
      </c>
    </row>
    <row r="37" spans="1:21" ht="32.25" customHeight="1">
      <c r="A37" s="556"/>
      <c r="B37" s="556"/>
      <c r="C37" s="556"/>
      <c r="D37" s="556"/>
      <c r="E37" s="556"/>
      <c r="F37" s="29"/>
      <c r="G37" s="30" t="s">
        <v>205</v>
      </c>
      <c r="H37" s="31" t="s">
        <v>206</v>
      </c>
      <c r="I37" s="39" t="s">
        <v>214</v>
      </c>
      <c r="J37" s="39" t="s">
        <v>215</v>
      </c>
      <c r="K37" s="39" t="s">
        <v>216</v>
      </c>
      <c r="L37" s="31" t="s">
        <v>208</v>
      </c>
      <c r="M37" s="31" t="s">
        <v>209</v>
      </c>
      <c r="N37" s="31" t="s">
        <v>210</v>
      </c>
      <c r="O37" s="39" t="s">
        <v>211</v>
      </c>
      <c r="P37" s="39" t="s">
        <v>212</v>
      </c>
      <c r="Q37" s="43" t="s">
        <v>213</v>
      </c>
      <c r="R37" s="561"/>
      <c r="S37" s="564"/>
      <c r="T37" s="564"/>
      <c r="U37" s="564"/>
    </row>
    <row r="38" spans="1:21" ht="69.75" customHeight="1">
      <c r="A38" s="567" t="s">
        <v>482</v>
      </c>
      <c r="B38" s="570" t="s">
        <v>478</v>
      </c>
      <c r="C38" s="575"/>
      <c r="D38" s="35"/>
      <c r="E38" s="557"/>
      <c r="F38" s="19"/>
      <c r="G38" s="19"/>
      <c r="H38" s="34"/>
      <c r="I38" s="40"/>
      <c r="J38" s="40"/>
      <c r="K38" s="40"/>
      <c r="L38" s="40"/>
      <c r="M38" s="40"/>
      <c r="N38" s="40"/>
      <c r="O38" s="40"/>
      <c r="P38" s="41"/>
      <c r="Q38" s="40"/>
      <c r="R38" s="44"/>
      <c r="S38" s="19"/>
      <c r="T38" s="573"/>
      <c r="U38" s="579"/>
    </row>
    <row r="39" spans="1:21" ht="72.75" customHeight="1">
      <c r="A39" s="567"/>
      <c r="B39" s="572"/>
      <c r="C39" s="576"/>
      <c r="D39" s="37"/>
      <c r="E39" s="559"/>
      <c r="F39" s="19"/>
      <c r="G39" s="19"/>
      <c r="H39" s="38"/>
      <c r="I39" s="40"/>
      <c r="J39" s="40"/>
      <c r="K39" s="40"/>
      <c r="L39" s="40"/>
      <c r="M39" s="40"/>
      <c r="N39" s="40"/>
      <c r="O39" s="40"/>
      <c r="P39" s="40"/>
      <c r="Q39" s="40"/>
      <c r="R39" s="44"/>
      <c r="S39" s="19"/>
      <c r="T39" s="577"/>
      <c r="U39" s="580"/>
    </row>
    <row r="40" spans="1:21" ht="22.5" customHeight="1">
      <c r="A40" s="556" t="s">
        <v>151</v>
      </c>
      <c r="B40" s="556" t="s">
        <v>197</v>
      </c>
      <c r="C40" s="556" t="s">
        <v>154</v>
      </c>
      <c r="D40" s="556" t="s">
        <v>198</v>
      </c>
      <c r="E40" s="556" t="s">
        <v>199</v>
      </c>
      <c r="F40" s="550" t="s">
        <v>200</v>
      </c>
      <c r="G40" s="551"/>
      <c r="H40" s="551"/>
      <c r="I40" s="551"/>
      <c r="J40" s="551"/>
      <c r="K40" s="551"/>
      <c r="L40" s="551"/>
      <c r="M40" s="551"/>
      <c r="N40" s="551"/>
      <c r="O40" s="551"/>
      <c r="P40" s="551"/>
      <c r="Q40" s="552"/>
      <c r="R40" s="560" t="s">
        <v>115</v>
      </c>
      <c r="S40" s="563" t="s">
        <v>201</v>
      </c>
      <c r="T40" s="563" t="s">
        <v>202</v>
      </c>
      <c r="U40" s="563" t="s">
        <v>203</v>
      </c>
    </row>
    <row r="41" spans="1:21" ht="33" customHeight="1">
      <c r="A41" s="556"/>
      <c r="B41" s="556"/>
      <c r="C41" s="556"/>
      <c r="D41" s="556"/>
      <c r="E41" s="556"/>
      <c r="F41" s="29"/>
      <c r="G41" s="30" t="s">
        <v>205</v>
      </c>
      <c r="H41" s="31" t="s">
        <v>206</v>
      </c>
      <c r="I41" s="39" t="s">
        <v>214</v>
      </c>
      <c r="J41" s="39" t="s">
        <v>215</v>
      </c>
      <c r="K41" s="39" t="s">
        <v>216</v>
      </c>
      <c r="L41" s="31" t="s">
        <v>208</v>
      </c>
      <c r="M41" s="31" t="s">
        <v>209</v>
      </c>
      <c r="N41" s="31" t="s">
        <v>210</v>
      </c>
      <c r="O41" s="39" t="s">
        <v>211</v>
      </c>
      <c r="P41" s="39" t="s">
        <v>212</v>
      </c>
      <c r="Q41" s="43" t="s">
        <v>213</v>
      </c>
      <c r="R41" s="561"/>
      <c r="S41" s="564"/>
      <c r="T41" s="564"/>
      <c r="U41" s="564"/>
    </row>
    <row r="42" spans="1:21" ht="72.75" customHeight="1">
      <c r="A42" s="567" t="s">
        <v>483</v>
      </c>
      <c r="B42" s="570" t="s">
        <v>478</v>
      </c>
      <c r="C42" s="575"/>
      <c r="D42" s="35"/>
      <c r="E42" s="557"/>
      <c r="F42" s="19"/>
      <c r="G42" s="19"/>
      <c r="H42" s="34"/>
      <c r="I42" s="40"/>
      <c r="J42" s="40"/>
      <c r="K42" s="40"/>
      <c r="L42" s="40"/>
      <c r="M42" s="40"/>
      <c r="N42" s="40"/>
      <c r="O42" s="40"/>
      <c r="P42" s="41"/>
      <c r="Q42" s="40"/>
      <c r="R42" s="44"/>
      <c r="S42" s="19"/>
      <c r="T42" s="573"/>
      <c r="U42" s="579"/>
    </row>
    <row r="43" spans="1:21" ht="80.25" customHeight="1">
      <c r="A43" s="567"/>
      <c r="B43" s="572"/>
      <c r="C43" s="576"/>
      <c r="D43" s="37"/>
      <c r="E43" s="559"/>
      <c r="F43" s="19"/>
      <c r="G43" s="19"/>
      <c r="H43" s="38"/>
      <c r="I43" s="40"/>
      <c r="J43" s="40"/>
      <c r="K43" s="40"/>
      <c r="L43" s="40"/>
      <c r="M43" s="40"/>
      <c r="N43" s="40"/>
      <c r="O43" s="40"/>
      <c r="P43" s="40"/>
      <c r="Q43" s="40"/>
      <c r="R43" s="44"/>
      <c r="S43" s="19"/>
      <c r="T43" s="577"/>
      <c r="U43" s="580"/>
    </row>
    <row r="44" spans="1:21" ht="30.75" customHeight="1">
      <c r="A44" s="556" t="s">
        <v>151</v>
      </c>
      <c r="B44" s="556" t="s">
        <v>197</v>
      </c>
      <c r="C44" s="556" t="s">
        <v>154</v>
      </c>
      <c r="D44" s="556" t="s">
        <v>198</v>
      </c>
      <c r="E44" s="556" t="s">
        <v>199</v>
      </c>
      <c r="F44" s="550" t="s">
        <v>200</v>
      </c>
      <c r="G44" s="551"/>
      <c r="H44" s="551"/>
      <c r="I44" s="551"/>
      <c r="J44" s="551"/>
      <c r="K44" s="551"/>
      <c r="L44" s="551"/>
      <c r="M44" s="551"/>
      <c r="N44" s="551"/>
      <c r="O44" s="551"/>
      <c r="P44" s="551"/>
      <c r="Q44" s="552"/>
      <c r="R44" s="560" t="s">
        <v>115</v>
      </c>
      <c r="S44" s="563" t="s">
        <v>201</v>
      </c>
      <c r="T44" s="563" t="s">
        <v>202</v>
      </c>
      <c r="U44" s="563" t="s">
        <v>203</v>
      </c>
    </row>
    <row r="45" spans="1:21" ht="33.75" customHeight="1">
      <c r="A45" s="556"/>
      <c r="B45" s="556"/>
      <c r="C45" s="556"/>
      <c r="D45" s="556"/>
      <c r="E45" s="556"/>
      <c r="F45" s="29"/>
      <c r="G45" s="30" t="s">
        <v>205</v>
      </c>
      <c r="H45" s="31" t="s">
        <v>206</v>
      </c>
      <c r="I45" s="39" t="s">
        <v>214</v>
      </c>
      <c r="J45" s="39" t="s">
        <v>215</v>
      </c>
      <c r="K45" s="39" t="s">
        <v>216</v>
      </c>
      <c r="L45" s="31" t="s">
        <v>208</v>
      </c>
      <c r="M45" s="31" t="s">
        <v>209</v>
      </c>
      <c r="N45" s="31" t="s">
        <v>210</v>
      </c>
      <c r="O45" s="39" t="s">
        <v>211</v>
      </c>
      <c r="P45" s="39" t="s">
        <v>212</v>
      </c>
      <c r="Q45" s="43" t="s">
        <v>213</v>
      </c>
      <c r="R45" s="561"/>
      <c r="S45" s="564"/>
      <c r="T45" s="564"/>
      <c r="U45" s="564"/>
    </row>
    <row r="46" spans="1:21" ht="75.75" customHeight="1">
      <c r="A46" s="567" t="s">
        <v>484</v>
      </c>
      <c r="B46" s="570" t="s">
        <v>478</v>
      </c>
      <c r="C46" s="575"/>
      <c r="D46" s="35"/>
      <c r="E46" s="557"/>
      <c r="F46" s="19"/>
      <c r="G46" s="19"/>
      <c r="H46" s="34"/>
      <c r="I46" s="40"/>
      <c r="J46" s="40"/>
      <c r="K46" s="40"/>
      <c r="L46" s="40"/>
      <c r="M46" s="40"/>
      <c r="N46" s="40"/>
      <c r="O46" s="40"/>
      <c r="P46" s="41"/>
      <c r="Q46" s="40"/>
      <c r="R46" s="44"/>
      <c r="S46" s="19"/>
      <c r="T46" s="573"/>
      <c r="U46" s="579"/>
    </row>
    <row r="47" spans="1:21" ht="72.75" customHeight="1">
      <c r="A47" s="567"/>
      <c r="B47" s="572"/>
      <c r="C47" s="576"/>
      <c r="D47" s="37"/>
      <c r="E47" s="559"/>
      <c r="F47" s="19"/>
      <c r="G47" s="19"/>
      <c r="H47" s="38"/>
      <c r="I47" s="40"/>
      <c r="J47" s="40"/>
      <c r="K47" s="40"/>
      <c r="L47" s="40"/>
      <c r="M47" s="40"/>
      <c r="N47" s="40"/>
      <c r="O47" s="40"/>
      <c r="P47" s="40"/>
      <c r="Q47" s="40"/>
      <c r="R47" s="44"/>
      <c r="S47" s="19"/>
      <c r="T47" s="577"/>
      <c r="U47" s="580"/>
    </row>
    <row r="48" spans="1:21" ht="52.5" customHeight="1">
      <c r="A48" s="553" t="s">
        <v>485</v>
      </c>
      <c r="B48" s="554"/>
      <c r="C48" s="554"/>
      <c r="D48" s="554"/>
      <c r="E48" s="554"/>
      <c r="F48" s="554"/>
      <c r="G48" s="554"/>
      <c r="H48" s="554"/>
      <c r="I48" s="554"/>
      <c r="J48" s="554"/>
      <c r="K48" s="554"/>
      <c r="L48" s="554"/>
      <c r="M48" s="554"/>
      <c r="N48" s="554"/>
      <c r="O48" s="554"/>
      <c r="P48" s="554"/>
      <c r="Q48" s="554"/>
      <c r="R48" s="554"/>
      <c r="S48" s="554"/>
      <c r="T48" s="554"/>
      <c r="U48" s="555"/>
    </row>
    <row r="49" spans="1:21" ht="27" customHeight="1">
      <c r="A49" s="556" t="s">
        <v>151</v>
      </c>
      <c r="B49" s="556" t="s">
        <v>197</v>
      </c>
      <c r="C49" s="556" t="s">
        <v>154</v>
      </c>
      <c r="D49" s="556" t="s">
        <v>198</v>
      </c>
      <c r="E49" s="556" t="s">
        <v>199</v>
      </c>
      <c r="F49" s="550" t="s">
        <v>200</v>
      </c>
      <c r="G49" s="551"/>
      <c r="H49" s="551"/>
      <c r="I49" s="551"/>
      <c r="J49" s="551"/>
      <c r="K49" s="551"/>
      <c r="L49" s="551"/>
      <c r="M49" s="551"/>
      <c r="N49" s="551"/>
      <c r="O49" s="551"/>
      <c r="P49" s="551"/>
      <c r="Q49" s="552"/>
      <c r="R49" s="560" t="s">
        <v>115</v>
      </c>
      <c r="S49" s="563" t="s">
        <v>201</v>
      </c>
      <c r="T49" s="563" t="s">
        <v>202</v>
      </c>
      <c r="U49" s="563" t="s">
        <v>203</v>
      </c>
    </row>
    <row r="50" spans="1:21" ht="34.5" customHeight="1">
      <c r="A50" s="556"/>
      <c r="B50" s="556"/>
      <c r="C50" s="556"/>
      <c r="D50" s="556"/>
      <c r="E50" s="556"/>
      <c r="F50" s="29"/>
      <c r="G50" s="30" t="s">
        <v>205</v>
      </c>
      <c r="H50" s="31" t="s">
        <v>206</v>
      </c>
      <c r="I50" s="39" t="s">
        <v>214</v>
      </c>
      <c r="J50" s="39" t="s">
        <v>215</v>
      </c>
      <c r="K50" s="39" t="s">
        <v>216</v>
      </c>
      <c r="L50" s="31" t="s">
        <v>208</v>
      </c>
      <c r="M50" s="31" t="s">
        <v>209</v>
      </c>
      <c r="N50" s="31" t="s">
        <v>210</v>
      </c>
      <c r="O50" s="39" t="s">
        <v>211</v>
      </c>
      <c r="P50" s="39" t="s">
        <v>212</v>
      </c>
      <c r="Q50" s="43" t="s">
        <v>213</v>
      </c>
      <c r="R50" s="561"/>
      <c r="S50" s="564"/>
      <c r="T50" s="564"/>
      <c r="U50" s="564"/>
    </row>
    <row r="51" spans="1:21" ht="68.25" customHeight="1">
      <c r="A51" s="567" t="s">
        <v>486</v>
      </c>
      <c r="B51" s="570" t="s">
        <v>478</v>
      </c>
      <c r="C51" s="575"/>
      <c r="D51" s="35"/>
      <c r="E51" s="557"/>
      <c r="F51" s="19"/>
      <c r="G51" s="19"/>
      <c r="H51" s="34"/>
      <c r="I51" s="40"/>
      <c r="J51" s="40"/>
      <c r="K51" s="40"/>
      <c r="L51" s="40"/>
      <c r="M51" s="40"/>
      <c r="N51" s="40"/>
      <c r="O51" s="40"/>
      <c r="P51" s="41"/>
      <c r="Q51" s="40"/>
      <c r="R51" s="44"/>
      <c r="S51" s="19"/>
      <c r="T51" s="573"/>
      <c r="U51" s="579"/>
    </row>
    <row r="52" spans="1:21" ht="81.75" customHeight="1">
      <c r="A52" s="567"/>
      <c r="B52" s="572"/>
      <c r="C52" s="576"/>
      <c r="D52" s="37"/>
      <c r="E52" s="559"/>
      <c r="F52" s="19"/>
      <c r="G52" s="19"/>
      <c r="H52" s="38"/>
      <c r="I52" s="40"/>
      <c r="J52" s="40"/>
      <c r="K52" s="40"/>
      <c r="L52" s="40"/>
      <c r="M52" s="40"/>
      <c r="N52" s="40"/>
      <c r="O52" s="40"/>
      <c r="P52" s="40"/>
      <c r="Q52" s="40"/>
      <c r="R52" s="44"/>
      <c r="S52" s="19"/>
      <c r="T52" s="577"/>
      <c r="U52" s="580"/>
    </row>
    <row r="53" spans="1:21" ht="24.75" customHeight="1">
      <c r="A53" s="556" t="s">
        <v>151</v>
      </c>
      <c r="B53" s="556" t="s">
        <v>197</v>
      </c>
      <c r="C53" s="556" t="s">
        <v>154</v>
      </c>
      <c r="D53" s="556" t="s">
        <v>198</v>
      </c>
      <c r="E53" s="556" t="s">
        <v>199</v>
      </c>
      <c r="F53" s="550" t="s">
        <v>200</v>
      </c>
      <c r="G53" s="551"/>
      <c r="H53" s="551"/>
      <c r="I53" s="551"/>
      <c r="J53" s="551"/>
      <c r="K53" s="551"/>
      <c r="L53" s="551"/>
      <c r="M53" s="551"/>
      <c r="N53" s="551"/>
      <c r="O53" s="551"/>
      <c r="P53" s="551"/>
      <c r="Q53" s="552"/>
      <c r="R53" s="560" t="s">
        <v>115</v>
      </c>
      <c r="S53" s="563" t="s">
        <v>201</v>
      </c>
      <c r="T53" s="563" t="s">
        <v>202</v>
      </c>
      <c r="U53" s="563" t="s">
        <v>203</v>
      </c>
    </row>
    <row r="54" spans="1:21" ht="30.75" customHeight="1">
      <c r="A54" s="556"/>
      <c r="B54" s="556"/>
      <c r="C54" s="556"/>
      <c r="D54" s="556"/>
      <c r="E54" s="556"/>
      <c r="F54" s="29"/>
      <c r="G54" s="30" t="s">
        <v>205</v>
      </c>
      <c r="H54" s="31" t="s">
        <v>206</v>
      </c>
      <c r="I54" s="39" t="s">
        <v>214</v>
      </c>
      <c r="J54" s="39" t="s">
        <v>215</v>
      </c>
      <c r="K54" s="39" t="s">
        <v>216</v>
      </c>
      <c r="L54" s="31" t="s">
        <v>208</v>
      </c>
      <c r="M54" s="31" t="s">
        <v>209</v>
      </c>
      <c r="N54" s="31" t="s">
        <v>210</v>
      </c>
      <c r="O54" s="39" t="s">
        <v>211</v>
      </c>
      <c r="P54" s="39" t="s">
        <v>212</v>
      </c>
      <c r="Q54" s="43" t="s">
        <v>213</v>
      </c>
      <c r="R54" s="561"/>
      <c r="S54" s="564"/>
      <c r="T54" s="564"/>
      <c r="U54" s="564"/>
    </row>
    <row r="55" spans="1:21" ht="68.25" customHeight="1">
      <c r="A55" s="567" t="s">
        <v>487</v>
      </c>
      <c r="B55" s="570" t="s">
        <v>478</v>
      </c>
      <c r="C55" s="575"/>
      <c r="D55" s="35"/>
      <c r="E55" s="557"/>
      <c r="F55" s="19"/>
      <c r="G55" s="19"/>
      <c r="H55" s="34"/>
      <c r="I55" s="40"/>
      <c r="J55" s="40"/>
      <c r="K55" s="40"/>
      <c r="L55" s="40"/>
      <c r="M55" s="40"/>
      <c r="N55" s="40"/>
      <c r="O55" s="40"/>
      <c r="P55" s="41"/>
      <c r="Q55" s="40"/>
      <c r="R55" s="44"/>
      <c r="S55" s="19"/>
      <c r="T55" s="573"/>
      <c r="U55" s="579"/>
    </row>
    <row r="56" spans="1:21" ht="91.5" customHeight="1">
      <c r="A56" s="567"/>
      <c r="B56" s="572"/>
      <c r="C56" s="576"/>
      <c r="D56" s="37"/>
      <c r="E56" s="559"/>
      <c r="F56" s="19"/>
      <c r="G56" s="19"/>
      <c r="H56" s="38"/>
      <c r="I56" s="40"/>
      <c r="J56" s="40"/>
      <c r="K56" s="40"/>
      <c r="L56" s="40"/>
      <c r="M56" s="40"/>
      <c r="N56" s="40"/>
      <c r="O56" s="40"/>
      <c r="P56" s="40"/>
      <c r="Q56" s="40"/>
      <c r="R56" s="44"/>
      <c r="S56" s="19"/>
      <c r="T56" s="577"/>
      <c r="U56" s="580"/>
    </row>
    <row r="57" spans="1:21" ht="24" customHeight="1">
      <c r="A57" s="556" t="s">
        <v>151</v>
      </c>
      <c r="B57" s="556" t="s">
        <v>197</v>
      </c>
      <c r="C57" s="556" t="s">
        <v>154</v>
      </c>
      <c r="D57" s="556" t="s">
        <v>198</v>
      </c>
      <c r="E57" s="556" t="s">
        <v>199</v>
      </c>
      <c r="F57" s="550" t="s">
        <v>200</v>
      </c>
      <c r="G57" s="551"/>
      <c r="H57" s="551"/>
      <c r="I57" s="551"/>
      <c r="J57" s="551"/>
      <c r="K57" s="551"/>
      <c r="L57" s="551"/>
      <c r="M57" s="551"/>
      <c r="N57" s="551"/>
      <c r="O57" s="551"/>
      <c r="P57" s="551"/>
      <c r="Q57" s="552"/>
      <c r="R57" s="560" t="s">
        <v>115</v>
      </c>
      <c r="S57" s="563" t="s">
        <v>201</v>
      </c>
      <c r="T57" s="563" t="s">
        <v>202</v>
      </c>
      <c r="U57" s="563" t="s">
        <v>203</v>
      </c>
    </row>
    <row r="58" spans="1:21" ht="27" customHeight="1">
      <c r="A58" s="556"/>
      <c r="B58" s="556"/>
      <c r="C58" s="556"/>
      <c r="D58" s="556"/>
      <c r="E58" s="556"/>
      <c r="F58" s="29"/>
      <c r="G58" s="30" t="s">
        <v>205</v>
      </c>
      <c r="H58" s="31" t="s">
        <v>206</v>
      </c>
      <c r="I58" s="39" t="s">
        <v>214</v>
      </c>
      <c r="J58" s="39" t="s">
        <v>215</v>
      </c>
      <c r="K58" s="39" t="s">
        <v>216</v>
      </c>
      <c r="L58" s="31" t="s">
        <v>208</v>
      </c>
      <c r="M58" s="31" t="s">
        <v>209</v>
      </c>
      <c r="N58" s="31" t="s">
        <v>210</v>
      </c>
      <c r="O58" s="39" t="s">
        <v>211</v>
      </c>
      <c r="P58" s="39" t="s">
        <v>212</v>
      </c>
      <c r="Q58" s="43" t="s">
        <v>213</v>
      </c>
      <c r="R58" s="561"/>
      <c r="S58" s="564"/>
      <c r="T58" s="564"/>
      <c r="U58" s="564"/>
    </row>
    <row r="59" spans="1:21" ht="57.75" customHeight="1">
      <c r="A59" s="567" t="s">
        <v>488</v>
      </c>
      <c r="B59" s="570" t="s">
        <v>478</v>
      </c>
      <c r="C59" s="575"/>
      <c r="D59" s="35"/>
      <c r="E59" s="557"/>
      <c r="F59" s="19"/>
      <c r="G59" s="19"/>
      <c r="H59" s="34"/>
      <c r="I59" s="40"/>
      <c r="J59" s="40"/>
      <c r="K59" s="40"/>
      <c r="L59" s="40"/>
      <c r="M59" s="40"/>
      <c r="N59" s="40"/>
      <c r="O59" s="40"/>
      <c r="P59" s="41"/>
      <c r="Q59" s="40"/>
      <c r="R59" s="44"/>
      <c r="S59" s="19"/>
      <c r="T59" s="573"/>
      <c r="U59" s="579"/>
    </row>
    <row r="60" spans="1:21" ht="111.75" customHeight="1">
      <c r="A60" s="567"/>
      <c r="B60" s="572"/>
      <c r="C60" s="576"/>
      <c r="D60" s="37"/>
      <c r="E60" s="559"/>
      <c r="F60" s="19"/>
      <c r="G60" s="19"/>
      <c r="H60" s="38"/>
      <c r="I60" s="40"/>
      <c r="J60" s="40"/>
      <c r="K60" s="40"/>
      <c r="L60" s="40"/>
      <c r="M60" s="40"/>
      <c r="N60" s="40"/>
      <c r="O60" s="40"/>
      <c r="P60" s="40"/>
      <c r="Q60" s="40"/>
      <c r="R60" s="44"/>
      <c r="S60" s="19"/>
      <c r="T60" s="577"/>
      <c r="U60" s="580"/>
    </row>
  </sheetData>
  <mergeCells count="209">
    <mergeCell ref="U59:U60"/>
    <mergeCell ref="F10:Q11"/>
    <mergeCell ref="T59:T60"/>
    <mergeCell ref="U9:U11"/>
    <mergeCell ref="U12:U13"/>
    <mergeCell ref="U14:U15"/>
    <mergeCell ref="U16:U17"/>
    <mergeCell ref="U18:U19"/>
    <mergeCell ref="U20:U21"/>
    <mergeCell ref="U23:U24"/>
    <mergeCell ref="U25:U26"/>
    <mergeCell ref="U27:U28"/>
    <mergeCell ref="U29:U30"/>
    <mergeCell ref="U31:U32"/>
    <mergeCell ref="U33:U34"/>
    <mergeCell ref="U36:U37"/>
    <mergeCell ref="U38:U39"/>
    <mergeCell ref="U40:U41"/>
    <mergeCell ref="U42:U43"/>
    <mergeCell ref="U44:U45"/>
    <mergeCell ref="U46:U47"/>
    <mergeCell ref="U49:U50"/>
    <mergeCell ref="U51:U52"/>
    <mergeCell ref="U53:U54"/>
    <mergeCell ref="U55:U56"/>
    <mergeCell ref="U57:U58"/>
    <mergeCell ref="S57:S58"/>
    <mergeCell ref="T9:T11"/>
    <mergeCell ref="T12:T13"/>
    <mergeCell ref="T14:T15"/>
    <mergeCell ref="T16:T17"/>
    <mergeCell ref="T18:T19"/>
    <mergeCell ref="T20:T21"/>
    <mergeCell ref="T23:T24"/>
    <mergeCell ref="T25:T26"/>
    <mergeCell ref="T27:T28"/>
    <mergeCell ref="T29:T30"/>
    <mergeCell ref="T31:T32"/>
    <mergeCell ref="T33:T34"/>
    <mergeCell ref="T36:T37"/>
    <mergeCell ref="T38:T39"/>
    <mergeCell ref="T40:T41"/>
    <mergeCell ref="T42:T43"/>
    <mergeCell ref="T44:T45"/>
    <mergeCell ref="T46:T47"/>
    <mergeCell ref="T49:T50"/>
    <mergeCell ref="T51:T52"/>
    <mergeCell ref="T53:T54"/>
    <mergeCell ref="T55:T56"/>
    <mergeCell ref="T57:T58"/>
    <mergeCell ref="E55:E56"/>
    <mergeCell ref="E57:E58"/>
    <mergeCell ref="E59:E60"/>
    <mergeCell ref="R9:R11"/>
    <mergeCell ref="R14:R15"/>
    <mergeCell ref="R18:R19"/>
    <mergeCell ref="R23:R24"/>
    <mergeCell ref="R27:R28"/>
    <mergeCell ref="R31:R32"/>
    <mergeCell ref="R36:R37"/>
    <mergeCell ref="R40:R41"/>
    <mergeCell ref="R44:R45"/>
    <mergeCell ref="R49:R50"/>
    <mergeCell ref="R53:R54"/>
    <mergeCell ref="R57:R58"/>
    <mergeCell ref="E25:E26"/>
    <mergeCell ref="E27:E28"/>
    <mergeCell ref="E29:E30"/>
    <mergeCell ref="E31:E32"/>
    <mergeCell ref="E33:E34"/>
    <mergeCell ref="E36:E37"/>
    <mergeCell ref="E38:E39"/>
    <mergeCell ref="C59:C60"/>
    <mergeCell ref="D8:D11"/>
    <mergeCell ref="D14:D15"/>
    <mergeCell ref="D18:D19"/>
    <mergeCell ref="D23:D24"/>
    <mergeCell ref="D27:D28"/>
    <mergeCell ref="D31:D32"/>
    <mergeCell ref="D36:D37"/>
    <mergeCell ref="D40:D41"/>
    <mergeCell ref="D44:D45"/>
    <mergeCell ref="D49:D50"/>
    <mergeCell ref="D53:D54"/>
    <mergeCell ref="D57:D58"/>
    <mergeCell ref="B59:B60"/>
    <mergeCell ref="C8:C11"/>
    <mergeCell ref="C12:C13"/>
    <mergeCell ref="C14:C15"/>
    <mergeCell ref="C16:C17"/>
    <mergeCell ref="C18:C19"/>
    <mergeCell ref="C20:C21"/>
    <mergeCell ref="C23:C24"/>
    <mergeCell ref="C25:C26"/>
    <mergeCell ref="C27:C28"/>
    <mergeCell ref="C29:C30"/>
    <mergeCell ref="C31:C32"/>
    <mergeCell ref="C33:C34"/>
    <mergeCell ref="C36:C37"/>
    <mergeCell ref="C38:C39"/>
    <mergeCell ref="C40:C41"/>
    <mergeCell ref="C42:C43"/>
    <mergeCell ref="C44:C45"/>
    <mergeCell ref="C46:C47"/>
    <mergeCell ref="C49:C50"/>
    <mergeCell ref="C51:C52"/>
    <mergeCell ref="C53:C54"/>
    <mergeCell ref="C55:C56"/>
    <mergeCell ref="C57:C58"/>
    <mergeCell ref="A59:A60"/>
    <mergeCell ref="B8:B11"/>
    <mergeCell ref="B12:B13"/>
    <mergeCell ref="B14:B15"/>
    <mergeCell ref="B16:B17"/>
    <mergeCell ref="B18:B19"/>
    <mergeCell ref="B20:B21"/>
    <mergeCell ref="B23:B24"/>
    <mergeCell ref="B25:B26"/>
    <mergeCell ref="B27:B28"/>
    <mergeCell ref="B29:B30"/>
    <mergeCell ref="B31:B32"/>
    <mergeCell ref="B33:B34"/>
    <mergeCell ref="B36:B37"/>
    <mergeCell ref="B38:B39"/>
    <mergeCell ref="B40:B41"/>
    <mergeCell ref="B42:B43"/>
    <mergeCell ref="B44:B45"/>
    <mergeCell ref="B46:B47"/>
    <mergeCell ref="B49:B50"/>
    <mergeCell ref="B51:B52"/>
    <mergeCell ref="B53:B54"/>
    <mergeCell ref="B55:B56"/>
    <mergeCell ref="B57:B58"/>
    <mergeCell ref="F57:Q57"/>
    <mergeCell ref="A8:A11"/>
    <mergeCell ref="A12:A13"/>
    <mergeCell ref="A14:A15"/>
    <mergeCell ref="A16:A17"/>
    <mergeCell ref="A18:A19"/>
    <mergeCell ref="A20:A21"/>
    <mergeCell ref="A23:A24"/>
    <mergeCell ref="A25:A26"/>
    <mergeCell ref="A27:A28"/>
    <mergeCell ref="A29:A30"/>
    <mergeCell ref="A31:A32"/>
    <mergeCell ref="A33:A34"/>
    <mergeCell ref="A36:A37"/>
    <mergeCell ref="A38:A39"/>
    <mergeCell ref="A40:A41"/>
    <mergeCell ref="A42:A43"/>
    <mergeCell ref="A44:A45"/>
    <mergeCell ref="A46:A47"/>
    <mergeCell ref="A49:A50"/>
    <mergeCell ref="A51:A52"/>
    <mergeCell ref="A53:A54"/>
    <mergeCell ref="A55:A56"/>
    <mergeCell ref="A57:A58"/>
    <mergeCell ref="F27:Q27"/>
    <mergeCell ref="F31:Q31"/>
    <mergeCell ref="A35:U35"/>
    <mergeCell ref="F36:Q36"/>
    <mergeCell ref="F40:Q40"/>
    <mergeCell ref="F44:Q44"/>
    <mergeCell ref="A48:U48"/>
    <mergeCell ref="F49:Q49"/>
    <mergeCell ref="F53:Q53"/>
    <mergeCell ref="E44:E45"/>
    <mergeCell ref="E46:E47"/>
    <mergeCell ref="E49:E50"/>
    <mergeCell ref="E51:E52"/>
    <mergeCell ref="E53:E54"/>
    <mergeCell ref="S27:S28"/>
    <mergeCell ref="S31:S32"/>
    <mergeCell ref="S36:S37"/>
    <mergeCell ref="S40:S41"/>
    <mergeCell ref="S44:S45"/>
    <mergeCell ref="S49:S50"/>
    <mergeCell ref="S53:S54"/>
    <mergeCell ref="E40:E41"/>
    <mergeCell ref="E42:E43"/>
    <mergeCell ref="A6:J6"/>
    <mergeCell ref="K6:U6"/>
    <mergeCell ref="A7:U7"/>
    <mergeCell ref="F8:R8"/>
    <mergeCell ref="S8:U8"/>
    <mergeCell ref="F14:Q14"/>
    <mergeCell ref="F18:Q18"/>
    <mergeCell ref="A22:U22"/>
    <mergeCell ref="F23:Q23"/>
    <mergeCell ref="E8:E11"/>
    <mergeCell ref="E12:E13"/>
    <mergeCell ref="E14:E15"/>
    <mergeCell ref="E16:E17"/>
    <mergeCell ref="E18:E19"/>
    <mergeCell ref="E20:E21"/>
    <mergeCell ref="E23:E24"/>
    <mergeCell ref="S9:S11"/>
    <mergeCell ref="S14:S15"/>
    <mergeCell ref="S18:S19"/>
    <mergeCell ref="S23:S24"/>
    <mergeCell ref="A1:U1"/>
    <mergeCell ref="A2:J2"/>
    <mergeCell ref="K2:U2"/>
    <mergeCell ref="A3:J3"/>
    <mergeCell ref="K3:U3"/>
    <mergeCell ref="A4:J4"/>
    <mergeCell ref="K4:U4"/>
    <mergeCell ref="A5:J5"/>
    <mergeCell ref="K5:U5"/>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L72"/>
  <sheetViews>
    <sheetView topLeftCell="A43" zoomScale="130" zoomScaleNormal="130" workbookViewId="0">
      <selection activeCell="B46" sqref="B46:C46"/>
    </sheetView>
  </sheetViews>
  <sheetFormatPr baseColWidth="10" defaultColWidth="11"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592" t="s">
        <v>233</v>
      </c>
      <c r="C4" s="593"/>
      <c r="D4" s="593"/>
      <c r="E4" s="593"/>
      <c r="F4" s="593"/>
      <c r="G4" s="593"/>
      <c r="H4" s="593"/>
      <c r="I4" s="593"/>
    </row>
    <row r="5" spans="2:9" ht="19.5" customHeight="1">
      <c r="B5" s="594" t="s">
        <v>234</v>
      </c>
      <c r="C5" s="595"/>
      <c r="D5" s="595"/>
      <c r="E5" s="595"/>
      <c r="F5" s="595"/>
      <c r="G5" s="595"/>
      <c r="H5" s="595"/>
      <c r="I5" s="595"/>
    </row>
    <row r="6" spans="2:9" ht="31.5" customHeight="1">
      <c r="B6" s="596" t="s">
        <v>235</v>
      </c>
      <c r="C6" s="597"/>
      <c r="D6" s="598" t="str">
        <f>'FORMATO 2. POA - MIR'!D4:F4</f>
        <v>Secretaría General Municipal</v>
      </c>
      <c r="E6" s="599"/>
      <c r="F6" s="596" t="s">
        <v>236</v>
      </c>
      <c r="G6" s="600"/>
      <c r="H6" s="601"/>
      <c r="I6" s="601"/>
    </row>
    <row r="7" spans="2:9" ht="54" customHeight="1">
      <c r="B7" s="602" t="s">
        <v>237</v>
      </c>
      <c r="C7" s="603"/>
      <c r="D7" s="604" t="s">
        <v>489</v>
      </c>
      <c r="E7" s="605"/>
      <c r="F7" s="602" t="s">
        <v>238</v>
      </c>
      <c r="G7" s="606"/>
      <c r="H7" s="607" t="s">
        <v>490</v>
      </c>
      <c r="I7" s="607"/>
    </row>
    <row r="8" spans="2:9" ht="41.25" customHeight="1">
      <c r="B8" s="608" t="s">
        <v>240</v>
      </c>
      <c r="C8" s="609"/>
      <c r="D8" s="610" t="s">
        <v>463</v>
      </c>
      <c r="E8" s="611"/>
      <c r="F8" s="608" t="s">
        <v>242</v>
      </c>
      <c r="G8" s="612"/>
      <c r="H8" s="607" t="s">
        <v>490</v>
      </c>
      <c r="I8" s="607"/>
    </row>
    <row r="9" spans="2:9">
      <c r="B9" s="613" t="s">
        <v>243</v>
      </c>
      <c r="C9" s="613"/>
      <c r="D9" s="613"/>
      <c r="E9" s="613"/>
      <c r="F9" s="613"/>
      <c r="G9" s="613"/>
      <c r="H9" s="613"/>
      <c r="I9" s="613"/>
    </row>
    <row r="10" spans="2:9" ht="68.25" customHeight="1">
      <c r="B10" s="614" t="s">
        <v>125</v>
      </c>
      <c r="C10" s="614"/>
      <c r="D10" s="607" t="str">
        <f>'FORMATO 2. POA - MIR'!C9</f>
        <v>Acuerdo 1. Acuerdo para un Gobierno Cercano, Justo y Honesto.</v>
      </c>
      <c r="E10" s="615"/>
      <c r="F10" s="614" t="s">
        <v>244</v>
      </c>
      <c r="G10" s="614"/>
      <c r="H10" s="616" t="str">
        <f>'FORMATO 2. POA - MIR'!E9</f>
        <v>1.1.1 Contar con Servidores públicos empáticos y responsables, atendiendo directamente a la ciudadanía ante sus necesidades prioritarias.</v>
      </c>
      <c r="I10" s="617"/>
    </row>
    <row r="11" spans="2:9" ht="54" customHeight="1">
      <c r="B11" s="614" t="s">
        <v>129</v>
      </c>
      <c r="C11" s="614"/>
      <c r="D11" s="607" t="str">
        <f>'FORMATO 2. POA - MIR'!C10</f>
        <v>PP 1. Zapotlán seguro, con un Gobierno Transparente y Justo</v>
      </c>
      <c r="E11" s="615"/>
      <c r="F11" s="614" t="s">
        <v>245</v>
      </c>
      <c r="G11" s="614"/>
      <c r="H11" s="616" t="str">
        <f>'FORMATO 2. POA - MIR'!E10</f>
        <v>1.1.1.1 Brindar capacitaciones constantes en materia de transparencia, rendición de cuentas, ética, etc. a los servidores públicos.</v>
      </c>
      <c r="I11" s="617"/>
    </row>
    <row r="12" spans="2:9" ht="126" customHeight="1">
      <c r="B12" s="618" t="s">
        <v>246</v>
      </c>
      <c r="C12" s="618"/>
      <c r="D12" s="619" t="str">
        <f>'FORMATO 2. POA - MIR'!C11</f>
        <v>1.1 Garantizar un servicio público responsable, transparente, inclusivo y comprometido con la equidad, promoviendo la rendición de cuentas y la atención eficaz a las necesidades de la población.</v>
      </c>
      <c r="E12" s="619"/>
      <c r="F12" s="614" t="s">
        <v>310</v>
      </c>
      <c r="G12" s="614"/>
      <c r="H12" s="616">
        <f>'FORMATO 2. POA - MIR'!E11</f>
        <v>0</v>
      </c>
      <c r="I12" s="617"/>
    </row>
    <row r="13" spans="2:9" ht="15" customHeight="1">
      <c r="B13" s="620" t="s">
        <v>491</v>
      </c>
      <c r="C13" s="621"/>
      <c r="D13" s="621"/>
      <c r="E13" s="621"/>
      <c r="F13" s="621"/>
      <c r="G13" s="621"/>
      <c r="H13" s="621"/>
      <c r="I13" s="622"/>
    </row>
    <row r="14" spans="2:9">
      <c r="B14" s="623" t="s">
        <v>248</v>
      </c>
      <c r="C14" s="623"/>
      <c r="D14" s="623"/>
      <c r="E14" s="623"/>
      <c r="F14" s="623"/>
      <c r="G14" s="623"/>
      <c r="H14" s="623"/>
      <c r="I14" s="623"/>
    </row>
    <row r="15" spans="2:9">
      <c r="B15" s="624" t="str">
        <f>CALENDARIZACION!B17</f>
        <v>GIID. Gestión Integral de la Información y Documentación</v>
      </c>
      <c r="C15" s="624"/>
      <c r="D15" s="624"/>
      <c r="E15" s="624"/>
      <c r="F15" s="624"/>
      <c r="G15" s="624"/>
      <c r="H15" s="624"/>
      <c r="I15" s="624"/>
    </row>
    <row r="16" spans="2:9">
      <c r="B16" s="623" t="s">
        <v>249</v>
      </c>
      <c r="C16" s="623"/>
      <c r="D16" s="623"/>
      <c r="E16" s="623"/>
      <c r="F16" s="623"/>
      <c r="G16" s="623"/>
      <c r="H16" s="623"/>
      <c r="I16" s="623"/>
    </row>
    <row r="17" spans="2:9" ht="12.75" customHeight="1">
      <c r="B17" s="607" t="str">
        <f>CALENDARIZACION!C17</f>
        <v>PAR. Porcentaje de actividades realizadas</v>
      </c>
      <c r="C17" s="607"/>
      <c r="D17" s="607"/>
      <c r="E17" s="607"/>
      <c r="F17" s="607"/>
      <c r="G17" s="607"/>
      <c r="H17" s="607"/>
      <c r="I17" s="607"/>
    </row>
    <row r="18" spans="2:9" ht="18.75" customHeight="1">
      <c r="B18" s="595" t="s">
        <v>492</v>
      </c>
      <c r="C18" s="595"/>
      <c r="D18" s="595"/>
      <c r="E18" s="595"/>
      <c r="F18" s="595"/>
      <c r="G18" s="595"/>
      <c r="H18" s="595"/>
      <c r="I18" s="595"/>
    </row>
    <row r="19" spans="2:9">
      <c r="B19" s="625" t="s">
        <v>493</v>
      </c>
      <c r="C19" s="625"/>
      <c r="D19" s="625"/>
      <c r="E19" s="625"/>
      <c r="F19" s="625"/>
      <c r="G19" s="625"/>
      <c r="H19" s="625"/>
      <c r="I19" s="625"/>
    </row>
    <row r="20" spans="2:9">
      <c r="B20" s="607" t="str">
        <f>CALENDARIZACION!E17</f>
        <v>PAR=(PAGIIDP / PAGIIDR)X100%</v>
      </c>
      <c r="C20" s="607"/>
      <c r="D20" s="607"/>
      <c r="E20" s="607"/>
      <c r="F20" s="607"/>
      <c r="G20" s="607"/>
      <c r="H20" s="607"/>
      <c r="I20" s="607"/>
    </row>
    <row r="21" spans="2:9">
      <c r="B21" s="625" t="s">
        <v>494</v>
      </c>
      <c r="C21" s="625"/>
      <c r="D21" s="625"/>
      <c r="E21" s="625"/>
      <c r="F21" s="625"/>
      <c r="G21" s="625"/>
      <c r="H21" s="625"/>
      <c r="I21" s="625"/>
    </row>
    <row r="22" spans="2:9" ht="28.5" customHeight="1">
      <c r="B22" s="626" t="s">
        <v>253</v>
      </c>
      <c r="C22" s="627"/>
      <c r="D22" s="628" t="s">
        <v>495</v>
      </c>
      <c r="E22" s="628"/>
      <c r="F22" s="627" t="s">
        <v>496</v>
      </c>
      <c r="G22" s="627"/>
      <c r="H22" s="629" t="s">
        <v>256</v>
      </c>
      <c r="I22" s="629"/>
    </row>
    <row r="23" spans="2:9" ht="75.75" customHeight="1">
      <c r="B23" s="630"/>
      <c r="C23" s="630"/>
      <c r="D23" s="630" t="str">
        <f>CALENDARIZACION!D17</f>
        <v>PAGIIDP (Porcentaje de Actividades de Gestión Integral de la Información y Documentación Programadas).</v>
      </c>
      <c r="E23" s="630"/>
      <c r="F23" s="631"/>
      <c r="G23" s="632"/>
      <c r="H23" s="705" t="str">
        <f>'FORMATO 2. POA - MIR'!E16</f>
        <v>Medios de verificación: 
Carpetas físicas.
Fuente de información: Estadísticas.
Periodicidad: Anual.
Resguardante: Dirección de Archivo.</v>
      </c>
      <c r="I23" s="706"/>
    </row>
    <row r="24" spans="2:9" ht="101.25" customHeight="1">
      <c r="B24" s="630"/>
      <c r="C24" s="630"/>
      <c r="D24" s="630" t="str">
        <f>CALENDARIZACION!D18</f>
        <v>PAGIIDR (Porcentaje de Actividades de Gestión Integral de la Información y Documentación Realizadas).</v>
      </c>
      <c r="E24" s="630"/>
      <c r="F24" s="633"/>
      <c r="G24" s="634"/>
      <c r="H24" s="707"/>
      <c r="I24" s="708"/>
    </row>
    <row r="25" spans="2:9" ht="21.75" customHeight="1">
      <c r="B25" s="635" t="s">
        <v>261</v>
      </c>
      <c r="C25" s="635"/>
      <c r="D25" s="635"/>
      <c r="E25" s="635"/>
      <c r="F25" s="635"/>
      <c r="G25" s="635"/>
      <c r="H25" s="635"/>
      <c r="I25" s="635"/>
    </row>
    <row r="26" spans="2:9" ht="12.75" customHeight="1">
      <c r="B26" s="636" t="s">
        <v>262</v>
      </c>
      <c r="C26" s="637"/>
      <c r="D26" s="638" t="s">
        <v>263</v>
      </c>
      <c r="E26" s="639"/>
      <c r="F26" s="636" t="s">
        <v>264</v>
      </c>
      <c r="G26" s="640"/>
      <c r="H26" s="640"/>
      <c r="I26" s="640"/>
    </row>
    <row r="27" spans="2:9" ht="15.75" customHeight="1">
      <c r="B27" s="641" t="s">
        <v>265</v>
      </c>
      <c r="C27" s="642"/>
      <c r="D27" s="643" t="s">
        <v>266</v>
      </c>
      <c r="E27" s="644"/>
      <c r="F27" s="643" t="s">
        <v>365</v>
      </c>
      <c r="G27" s="645"/>
      <c r="H27" s="645"/>
      <c r="I27" s="644"/>
    </row>
    <row r="28" spans="2:9" ht="18" customHeight="1">
      <c r="B28" s="596" t="s">
        <v>268</v>
      </c>
      <c r="C28" s="600"/>
      <c r="D28" s="600"/>
      <c r="E28" s="646"/>
      <c r="F28" s="647" t="s">
        <v>269</v>
      </c>
      <c r="G28" s="648"/>
      <c r="H28" s="648"/>
      <c r="I28" s="648"/>
    </row>
    <row r="29" spans="2:9" ht="18" customHeight="1">
      <c r="B29" s="649" t="s">
        <v>270</v>
      </c>
      <c r="C29" s="650"/>
      <c r="D29" s="650"/>
      <c r="E29" s="651"/>
      <c r="F29" s="652" t="s">
        <v>271</v>
      </c>
      <c r="G29" s="619"/>
      <c r="H29" s="619"/>
      <c r="I29" s="653"/>
    </row>
    <row r="30" spans="2:9" ht="13.5" customHeight="1">
      <c r="B30" s="654" t="s">
        <v>272</v>
      </c>
      <c r="C30" s="655"/>
      <c r="D30" s="655"/>
      <c r="E30" s="656"/>
      <c r="F30" s="657" t="s">
        <v>273</v>
      </c>
      <c r="G30" s="658"/>
      <c r="H30" s="658"/>
      <c r="I30" s="658"/>
    </row>
    <row r="31" spans="2:9" ht="15.75" customHeight="1">
      <c r="B31" s="659" t="s">
        <v>317</v>
      </c>
      <c r="C31" s="660"/>
      <c r="D31" s="660"/>
      <c r="E31" s="661"/>
      <c r="F31" s="662" t="s">
        <v>275</v>
      </c>
      <c r="G31" s="663"/>
      <c r="H31" s="663"/>
      <c r="I31" s="664"/>
    </row>
    <row r="32" spans="2:9" ht="15.75" customHeight="1">
      <c r="B32" s="665" t="s">
        <v>276</v>
      </c>
      <c r="C32" s="666"/>
      <c r="D32" s="666"/>
      <c r="E32" s="666"/>
      <c r="F32" s="666"/>
      <c r="G32" s="666"/>
      <c r="H32" s="666"/>
      <c r="I32" s="667"/>
    </row>
    <row r="33" spans="2:9" ht="14.25" customHeight="1">
      <c r="B33" s="668" t="s">
        <v>497</v>
      </c>
      <c r="C33" s="655"/>
      <c r="D33" s="655"/>
      <c r="E33" s="669"/>
      <c r="F33" s="658" t="s">
        <v>498</v>
      </c>
      <c r="G33" s="658"/>
      <c r="H33" s="658"/>
      <c r="I33" s="658"/>
    </row>
    <row r="34" spans="2:9" ht="13.5" customHeight="1">
      <c r="B34" s="670" t="s">
        <v>279</v>
      </c>
      <c r="C34" s="671"/>
      <c r="D34" s="672">
        <f>CALENDARIZACION!R17</f>
        <v>10</v>
      </c>
      <c r="E34" s="673"/>
      <c r="F34" s="674" t="s">
        <v>499</v>
      </c>
      <c r="G34" s="675"/>
      <c r="H34" s="676" t="s">
        <v>281</v>
      </c>
      <c r="I34" s="676"/>
    </row>
    <row r="35" spans="2:9">
      <c r="B35" s="670" t="s">
        <v>282</v>
      </c>
      <c r="C35" s="671"/>
      <c r="D35" s="683" t="s">
        <v>274</v>
      </c>
      <c r="E35" s="684"/>
      <c r="F35" s="685" t="s">
        <v>500</v>
      </c>
      <c r="G35" s="686"/>
      <c r="H35" s="687" t="s">
        <v>284</v>
      </c>
      <c r="I35" s="687"/>
    </row>
    <row r="36" spans="2:9">
      <c r="B36" s="688" t="s">
        <v>285</v>
      </c>
      <c r="C36" s="689"/>
      <c r="D36" s="690" t="s">
        <v>286</v>
      </c>
      <c r="E36" s="691"/>
      <c r="F36" s="685" t="s">
        <v>501</v>
      </c>
      <c r="G36" s="686"/>
      <c r="H36" s="692" t="s">
        <v>288</v>
      </c>
      <c r="I36" s="692"/>
    </row>
    <row r="37" spans="2:9">
      <c r="B37" s="693" t="s">
        <v>502</v>
      </c>
      <c r="C37" s="694"/>
      <c r="D37" s="694"/>
      <c r="E37" s="694"/>
      <c r="F37" s="694"/>
      <c r="G37" s="694"/>
      <c r="H37" s="694"/>
      <c r="I37" s="694"/>
    </row>
    <row r="38" spans="2:9">
      <c r="B38" s="715" t="s">
        <v>503</v>
      </c>
      <c r="C38" s="716"/>
      <c r="D38" s="716"/>
      <c r="E38" s="717"/>
      <c r="F38" s="718" t="s">
        <v>291</v>
      </c>
      <c r="G38" s="719"/>
      <c r="H38" s="720" t="s">
        <v>292</v>
      </c>
      <c r="I38" s="720"/>
    </row>
    <row r="39" spans="2:9">
      <c r="B39" s="721">
        <f>CALENDARIZACION!H17</f>
        <v>2</v>
      </c>
      <c r="C39" s="721"/>
      <c r="D39" s="721"/>
      <c r="E39" s="721"/>
      <c r="F39" s="722">
        <v>2026</v>
      </c>
      <c r="G39" s="722"/>
      <c r="H39" s="677" t="s">
        <v>274</v>
      </c>
      <c r="I39" s="677"/>
    </row>
    <row r="40" spans="2:9">
      <c r="B40" s="678" t="s">
        <v>293</v>
      </c>
      <c r="C40" s="679"/>
      <c r="D40" s="679"/>
      <c r="E40" s="679"/>
      <c r="F40" s="679"/>
      <c r="G40" s="679"/>
      <c r="H40" s="679"/>
      <c r="I40" s="680"/>
    </row>
    <row r="41" spans="2:9" ht="42">
      <c r="B41" s="608" t="s">
        <v>294</v>
      </c>
      <c r="C41" s="612"/>
      <c r="D41" s="5" t="s">
        <v>295</v>
      </c>
      <c r="E41" s="1" t="s">
        <v>296</v>
      </c>
      <c r="F41" s="681" t="s">
        <v>297</v>
      </c>
      <c r="G41" s="682"/>
      <c r="H41" s="6" t="s">
        <v>298</v>
      </c>
      <c r="I41" s="6" t="s">
        <v>299</v>
      </c>
    </row>
    <row r="42" spans="2:9">
      <c r="B42" s="707" t="s">
        <v>504</v>
      </c>
      <c r="C42" s="709"/>
      <c r="D42" s="7"/>
      <c r="E42" s="8">
        <v>0</v>
      </c>
      <c r="F42" s="345"/>
      <c r="G42" s="345"/>
      <c r="H42" s="10">
        <v>46027</v>
      </c>
      <c r="I42" s="10">
        <v>46386</v>
      </c>
    </row>
    <row r="43" spans="2:9">
      <c r="B43" s="710" t="s">
        <v>505</v>
      </c>
      <c r="C43" s="633"/>
      <c r="D43" s="7">
        <f>'COMP ACT EXTEMPORANEAS'!K12</f>
        <v>15</v>
      </c>
      <c r="E43" s="8">
        <v>0</v>
      </c>
      <c r="F43" s="345">
        <f>'COMP ACT EXTEMPORANEAS'!K13</f>
        <v>12</v>
      </c>
      <c r="G43" s="345"/>
      <c r="H43" s="10"/>
      <c r="I43" s="10"/>
    </row>
    <row r="44" spans="2:9">
      <c r="B44" s="710" t="s">
        <v>302</v>
      </c>
      <c r="C44" s="633"/>
      <c r="D44" s="7"/>
      <c r="E44" s="8">
        <v>0</v>
      </c>
      <c r="F44" s="345"/>
      <c r="G44" s="345"/>
      <c r="H44" s="10"/>
      <c r="I44" s="10"/>
    </row>
    <row r="45" spans="2:9">
      <c r="B45" s="711" t="s">
        <v>506</v>
      </c>
      <c r="C45" s="712"/>
      <c r="D45" s="11"/>
      <c r="E45" s="12">
        <v>0</v>
      </c>
      <c r="F45" s="713"/>
      <c r="G45" s="713"/>
      <c r="H45" s="10"/>
      <c r="I45" s="10"/>
    </row>
    <row r="46" spans="2:9">
      <c r="B46" s="496" t="s">
        <v>322</v>
      </c>
      <c r="C46" s="496"/>
      <c r="D46" s="14">
        <f>'COMP ACT EXTEMPORANEAS'!S12</f>
        <v>15</v>
      </c>
      <c r="E46" s="14">
        <v>0</v>
      </c>
      <c r="F46" s="714">
        <f>'COMP ACT EXTEMPORANEAS'!R13</f>
        <v>12</v>
      </c>
      <c r="G46" s="714"/>
      <c r="H46" s="15" t="s">
        <v>304</v>
      </c>
      <c r="I46" s="25">
        <f>'COMP ACT EXTEMPORANEAS'!U12</f>
        <v>0.8</v>
      </c>
    </row>
    <row r="47" spans="2:9">
      <c r="B47" s="695"/>
      <c r="C47" s="311"/>
    </row>
    <row r="49" spans="1:12" ht="22.5" customHeight="1">
      <c r="B49" s="696" t="s">
        <v>151</v>
      </c>
      <c r="C49" s="697"/>
      <c r="D49" s="698" t="s">
        <v>152</v>
      </c>
      <c r="E49" s="698"/>
      <c r="F49" s="698" t="s">
        <v>305</v>
      </c>
      <c r="G49" s="698"/>
      <c r="H49" s="698"/>
      <c r="I49" s="698"/>
    </row>
    <row r="50" spans="1:12" ht="39" customHeight="1">
      <c r="B50" s="700" t="str">
        <f>D8</f>
        <v>AE1</v>
      </c>
      <c r="C50" s="701"/>
      <c r="D50" s="704" t="str">
        <f>CALENDARIZACION!B17</f>
        <v>GIID. Gestión Integral de la Información y Documentación</v>
      </c>
      <c r="E50" s="704"/>
      <c r="F50" s="16" t="s">
        <v>306</v>
      </c>
      <c r="G50" s="17" t="s">
        <v>307</v>
      </c>
      <c r="H50" s="16" t="s">
        <v>202</v>
      </c>
      <c r="I50" s="26" t="s">
        <v>203</v>
      </c>
      <c r="L50" s="27"/>
    </row>
    <row r="51" spans="1:12" ht="18.75" customHeight="1">
      <c r="B51" s="702"/>
      <c r="C51" s="703"/>
      <c r="D51" s="704"/>
      <c r="E51" s="704"/>
      <c r="F51" s="18">
        <f>'COMP ACT EXTEMPORANEAS'!R12</f>
        <v>15</v>
      </c>
      <c r="G51" s="9">
        <f>'COMP ACT EXTEMPORANEAS'!R13</f>
        <v>12</v>
      </c>
      <c r="H51" s="18">
        <f>CALENDARIZACION!T17</f>
        <v>8</v>
      </c>
      <c r="I51" s="28">
        <f>'COMP ACT EXTEMPORANEAS'!U12</f>
        <v>0.8</v>
      </c>
    </row>
    <row r="52" spans="1:12" ht="206.25" customHeight="1">
      <c r="B52" s="337"/>
      <c r="C52" s="337"/>
      <c r="D52" s="337"/>
      <c r="E52" s="337"/>
      <c r="F52" s="699"/>
      <c r="G52" s="699"/>
      <c r="H52" s="699"/>
      <c r="I52" s="699"/>
    </row>
    <row r="53" spans="1:12">
      <c r="A53" s="20">
        <v>1</v>
      </c>
    </row>
    <row r="54" spans="1:12">
      <c r="A54" s="20">
        <v>1</v>
      </c>
    </row>
    <row r="55" spans="1:12">
      <c r="A55" s="20">
        <v>1</v>
      </c>
      <c r="B55" s="21"/>
      <c r="C55" s="21"/>
      <c r="D55" s="21"/>
      <c r="E55" s="22"/>
    </row>
    <row r="56" spans="1:12">
      <c r="A56" s="20">
        <v>1</v>
      </c>
      <c r="B56" s="21"/>
      <c r="C56" s="21"/>
      <c r="D56" s="21"/>
      <c r="E56" s="22"/>
    </row>
    <row r="57" spans="1:12">
      <c r="A57" s="20">
        <v>1</v>
      </c>
      <c r="E57" s="23"/>
    </row>
    <row r="58" spans="1:12">
      <c r="A58" s="20">
        <v>1</v>
      </c>
    </row>
    <row r="59" spans="1:12">
      <c r="A59" s="20">
        <v>1</v>
      </c>
      <c r="B59" s="24"/>
    </row>
    <row r="60" spans="1:12">
      <c r="A60" s="20">
        <v>1</v>
      </c>
      <c r="E60" s="24"/>
    </row>
    <row r="61" spans="1:12">
      <c r="A61" s="20">
        <v>1</v>
      </c>
      <c r="E61" s="24"/>
    </row>
    <row r="62" spans="1:12">
      <c r="A62" s="20">
        <v>1</v>
      </c>
      <c r="E62" s="24"/>
    </row>
    <row r="63" spans="1:12">
      <c r="A63" s="20">
        <v>1</v>
      </c>
    </row>
    <row r="64" spans="1:12">
      <c r="A64" s="20">
        <v>1</v>
      </c>
    </row>
    <row r="65" spans="1:1">
      <c r="A65" s="20">
        <v>1</v>
      </c>
    </row>
    <row r="66" spans="1:1">
      <c r="A66" s="20">
        <v>1</v>
      </c>
    </row>
    <row r="67" spans="1:1">
      <c r="A67" s="20">
        <v>1</v>
      </c>
    </row>
    <row r="68" spans="1:1">
      <c r="A68" s="20">
        <v>1</v>
      </c>
    </row>
    <row r="69" spans="1:1">
      <c r="A69" s="20">
        <v>1</v>
      </c>
    </row>
    <row r="70" spans="1:1">
      <c r="A70" s="20">
        <v>1</v>
      </c>
    </row>
    <row r="71" spans="1:1">
      <c r="A71" s="20">
        <v>1</v>
      </c>
    </row>
    <row r="72" spans="1:1">
      <c r="A72" s="20">
        <v>1</v>
      </c>
    </row>
  </sheetData>
  <mergeCells count="105">
    <mergeCell ref="B47:C47"/>
    <mergeCell ref="B49:C49"/>
    <mergeCell ref="D49:E49"/>
    <mergeCell ref="F49:I49"/>
    <mergeCell ref="B52:E52"/>
    <mergeCell ref="F52:I52"/>
    <mergeCell ref="B50:C51"/>
    <mergeCell ref="D50:E51"/>
    <mergeCell ref="H23:I24"/>
    <mergeCell ref="B42:C42"/>
    <mergeCell ref="F42:G42"/>
    <mergeCell ref="B43:C43"/>
    <mergeCell ref="F43:G43"/>
    <mergeCell ref="B44:C44"/>
    <mergeCell ref="F44:G44"/>
    <mergeCell ref="B45:C45"/>
    <mergeCell ref="F45:G45"/>
    <mergeCell ref="B46:C46"/>
    <mergeCell ref="F46:G46"/>
    <mergeCell ref="B38:E38"/>
    <mergeCell ref="F38:G38"/>
    <mergeCell ref="H38:I38"/>
    <mergeCell ref="B39:E39"/>
    <mergeCell ref="F39:G39"/>
    <mergeCell ref="H39:I39"/>
    <mergeCell ref="B40:I40"/>
    <mergeCell ref="B41:C41"/>
    <mergeCell ref="F41:G41"/>
    <mergeCell ref="B35:C35"/>
    <mergeCell ref="D35:E35"/>
    <mergeCell ref="F35:G35"/>
    <mergeCell ref="H35:I35"/>
    <mergeCell ref="B36:C36"/>
    <mergeCell ref="D36:E36"/>
    <mergeCell ref="F36:G36"/>
    <mergeCell ref="H36:I36"/>
    <mergeCell ref="B37:I37"/>
    <mergeCell ref="B31:E31"/>
    <mergeCell ref="F31:I31"/>
    <mergeCell ref="B32:I32"/>
    <mergeCell ref="B33:E33"/>
    <mergeCell ref="F33:I33"/>
    <mergeCell ref="B34:C34"/>
    <mergeCell ref="D34:E34"/>
    <mergeCell ref="F34:G34"/>
    <mergeCell ref="H34:I34"/>
    <mergeCell ref="B27:C27"/>
    <mergeCell ref="D27:E27"/>
    <mergeCell ref="F27:I27"/>
    <mergeCell ref="B28:E28"/>
    <mergeCell ref="F28:I28"/>
    <mergeCell ref="B29:E29"/>
    <mergeCell ref="F29:I29"/>
    <mergeCell ref="B30:E30"/>
    <mergeCell ref="F30:I30"/>
    <mergeCell ref="B23:C23"/>
    <mergeCell ref="D23:E23"/>
    <mergeCell ref="F23:G23"/>
    <mergeCell ref="B24:C24"/>
    <mergeCell ref="D24:E24"/>
    <mergeCell ref="F24:G24"/>
    <mergeCell ref="B25:I25"/>
    <mergeCell ref="B26:C26"/>
    <mergeCell ref="D26:E26"/>
    <mergeCell ref="F26:I26"/>
    <mergeCell ref="B14:I14"/>
    <mergeCell ref="B15:I15"/>
    <mergeCell ref="B16:I16"/>
    <mergeCell ref="B17:I17"/>
    <mergeCell ref="B18:I18"/>
    <mergeCell ref="B19:I19"/>
    <mergeCell ref="B20:I20"/>
    <mergeCell ref="B21:I21"/>
    <mergeCell ref="B22:C22"/>
    <mergeCell ref="D22:E22"/>
    <mergeCell ref="F22:G22"/>
    <mergeCell ref="H22:I22"/>
    <mergeCell ref="B11:C11"/>
    <mergeCell ref="D11:E11"/>
    <mergeCell ref="F11:G11"/>
    <mergeCell ref="H11:I11"/>
    <mergeCell ref="B12:C12"/>
    <mergeCell ref="D12:E12"/>
    <mergeCell ref="F12:G12"/>
    <mergeCell ref="H12:I12"/>
    <mergeCell ref="B13:I13"/>
    <mergeCell ref="B8:C8"/>
    <mergeCell ref="D8:E8"/>
    <mergeCell ref="F8:G8"/>
    <mergeCell ref="H8:I8"/>
    <mergeCell ref="B9:I9"/>
    <mergeCell ref="B10:C10"/>
    <mergeCell ref="D10:E10"/>
    <mergeCell ref="F10:G10"/>
    <mergeCell ref="H10:I10"/>
    <mergeCell ref="B4:I4"/>
    <mergeCell ref="B5:I5"/>
    <mergeCell ref="B6:C6"/>
    <mergeCell ref="D6:E6"/>
    <mergeCell ref="F6:G6"/>
    <mergeCell ref="H6:I6"/>
    <mergeCell ref="B7:C7"/>
    <mergeCell ref="D7:E7"/>
    <mergeCell ref="F7:G7"/>
    <mergeCell ref="H7:I7"/>
  </mergeCells>
  <pageMargins left="0.7" right="0.7" top="0.75" bottom="0.75" header="0.3" footer="0.3"/>
  <pageSetup orientation="portrait"/>
  <drawing r:id="rId1"/>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200-000000000000}">
          <x14:formula1>
            <xm:f>'NO SE EDITA'!$C$3:$C$6</xm:f>
          </x14:formula1>
          <xm:sqref>D27:E27</xm:sqref>
        </x14:dataValidation>
        <x14:dataValidation type="list" allowBlank="1" showInputMessage="1" showErrorMessage="1" xr:uid="{00000000-0002-0000-1200-000001000000}">
          <x14:formula1>
            <xm:f>'NO SE EDITA'!$D$3:$D$4</xm:f>
          </x14:formula1>
          <xm:sqref>F27</xm:sqref>
        </x14:dataValidation>
        <x14:dataValidation type="list" allowBlank="1" showInputMessage="1" showErrorMessage="1" xr:uid="{00000000-0002-0000-1200-000002000000}">
          <x14:formula1>
            <xm:f>'NO SE EDITA'!$E$3:$E$4</xm:f>
          </x14:formula1>
          <xm:sqref>B29:E29</xm:sqref>
        </x14:dataValidation>
        <x14:dataValidation type="list" allowBlank="1" showInputMessage="1" showErrorMessage="1" xr:uid="{00000000-0002-0000-1200-000003000000}">
          <x14:formula1>
            <xm:f>'NO SE EDITA'!$F$3:$F$4</xm:f>
          </x14:formula1>
          <xm:sqref>F29:I29</xm:sqref>
        </x14:dataValidation>
        <x14:dataValidation type="list" allowBlank="1" showInputMessage="1" showErrorMessage="1" xr:uid="{00000000-0002-0000-1200-000004000000}">
          <x14:formula1>
            <xm:f>'NO SE EDITA'!$G$3:$G$5</xm:f>
          </x14:formula1>
          <xm:sqref>B31:E31 D35:E35 H39:I39</xm:sqref>
        </x14:dataValidation>
        <x14:dataValidation type="list" allowBlank="1" showInputMessage="1" showErrorMessage="1" xr:uid="{00000000-0002-0000-1200-000005000000}">
          <x14:formula1>
            <xm:f>'NO SE EDITA'!$H$3:$H$4</xm:f>
          </x14:formula1>
          <xm:sqref>F31:I31</xm:sqref>
        </x14:dataValidation>
        <x14:dataValidation type="list" allowBlank="1" showInputMessage="1" showErrorMessage="1" xr:uid="{00000000-0002-0000-1200-000006000000}">
          <x14:formula1>
            <xm:f>'NO SE EDITA'!$M$3:$M$4</xm:f>
          </x14:formula1>
          <xm:sqref>D36:E36</xm:sqref>
        </x14:dataValidation>
        <x14:dataValidation type="list" allowBlank="1" showInputMessage="1" showErrorMessage="1" xr:uid="{00000000-0002-0000-1200-000007000000}">
          <x14:formula1>
            <xm:f>'NO SE EDITA'!$J$3:$J$6</xm:f>
          </x14:formula1>
          <xm:sqref>F39:G39</xm:sqref>
        </x14:dataValidation>
        <x14:dataValidation type="list" allowBlank="1" showInputMessage="1" showErrorMessage="1" xr:uid="{00000000-0002-0000-1200-000008000000}">
          <x14:formula1>
            <xm:f>'NO SE EDITA'!$K$3:$K$6</xm:f>
          </x14:formula1>
          <xm:sqref>H42:H45</xm:sqref>
        </x14:dataValidation>
        <x14:dataValidation type="list" allowBlank="1" showInputMessage="1" showErrorMessage="1" xr:uid="{00000000-0002-0000-1200-000009000000}">
          <x14:formula1>
            <xm:f>'NO SE EDITA'!$L$3:$L$6</xm:f>
          </x14:formula1>
          <xm:sqref>I42:I45</xm:sqref>
        </x14:dataValidation>
        <x14:dataValidation type="list" allowBlank="1" showInputMessage="1" showErrorMessage="1" xr:uid="{00000000-0002-0000-1200-00000A000000}">
          <x14:formula1>
            <xm:f>'NO SE EDITA'!$B$3:$B$4</xm:f>
          </x14:formula1>
          <xm:sqref>B26:C27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topLeftCell="A10" zoomScale="70" zoomScaleNormal="100" workbookViewId="0">
      <selection activeCell="L10" sqref="L10:M10"/>
    </sheetView>
  </sheetViews>
  <sheetFormatPr baseColWidth="10" defaultColWidth="9.33203125" defaultRowHeight="12.75"/>
  <cols>
    <col min="1" max="1" width="1.83203125" style="24" customWidth="1"/>
    <col min="2" max="2" width="6" style="24" customWidth="1"/>
    <col min="3" max="3" width="18.83203125" style="24" customWidth="1"/>
    <col min="4" max="4" width="2.83203125" style="24" customWidth="1"/>
    <col min="5" max="5" width="4" style="24" customWidth="1"/>
    <col min="6" max="6" width="18.83203125" style="24" customWidth="1"/>
    <col min="7" max="7" width="6.1640625" style="24" customWidth="1"/>
    <col min="8" max="8" width="6" style="24" customWidth="1"/>
    <col min="9" max="9" width="4.6640625" style="24" customWidth="1"/>
    <col min="10" max="10" width="4.1640625" style="24" customWidth="1"/>
    <col min="11" max="11" width="13.33203125" style="24" customWidth="1"/>
    <col min="12" max="12" width="3.1640625" style="24" customWidth="1"/>
    <col min="13" max="13" width="1.5" style="24" customWidth="1"/>
    <col min="14" max="14" width="40.6640625" style="24" customWidth="1"/>
    <col min="15" max="16384" width="9.33203125" style="24"/>
  </cols>
  <sheetData>
    <row r="1" spans="1:14" ht="34.5" customHeight="1">
      <c r="A1" s="235" t="s">
        <v>14</v>
      </c>
      <c r="B1" s="236"/>
      <c r="C1" s="236"/>
      <c r="D1" s="236"/>
      <c r="E1" s="236"/>
      <c r="F1" s="236"/>
      <c r="G1" s="236"/>
      <c r="H1" s="236"/>
      <c r="I1" s="236"/>
      <c r="J1" s="236"/>
      <c r="K1" s="236"/>
      <c r="L1" s="236"/>
      <c r="M1" s="236"/>
      <c r="N1" s="237"/>
    </row>
    <row r="2" spans="1:14" ht="48.2" customHeight="1">
      <c r="A2" s="238" t="s">
        <v>15</v>
      </c>
      <c r="B2" s="239"/>
      <c r="C2" s="239"/>
      <c r="D2" s="239"/>
      <c r="E2" s="239"/>
      <c r="F2" s="239"/>
      <c r="G2" s="239"/>
      <c r="H2" s="239"/>
      <c r="I2" s="239"/>
      <c r="J2" s="239"/>
      <c r="K2" s="239"/>
      <c r="L2" s="239"/>
      <c r="M2" s="239"/>
      <c r="N2" s="240"/>
    </row>
    <row r="3" spans="1:14" ht="34.5" customHeight="1">
      <c r="A3" s="235" t="s">
        <v>16</v>
      </c>
      <c r="B3" s="236"/>
      <c r="C3" s="236"/>
      <c r="D3" s="236"/>
      <c r="E3" s="236"/>
      <c r="F3" s="236"/>
      <c r="G3" s="236"/>
      <c r="H3" s="236"/>
      <c r="I3" s="236"/>
      <c r="J3" s="236"/>
      <c r="K3" s="236"/>
      <c r="L3" s="236"/>
      <c r="M3" s="236"/>
      <c r="N3" s="237"/>
    </row>
    <row r="4" spans="1:14" ht="45.6" customHeight="1">
      <c r="A4" s="241" t="s">
        <v>17</v>
      </c>
      <c r="B4" s="242"/>
      <c r="C4" s="242"/>
      <c r="D4" s="242"/>
      <c r="E4" s="242"/>
      <c r="F4" s="242"/>
      <c r="G4" s="242"/>
      <c r="H4" s="242"/>
      <c r="I4" s="242"/>
      <c r="J4" s="242"/>
      <c r="K4" s="242"/>
      <c r="L4" s="242"/>
      <c r="M4" s="242"/>
      <c r="N4" s="243"/>
    </row>
    <row r="5" spans="1:14" ht="20.85" customHeight="1">
      <c r="A5" s="259"/>
      <c r="B5" s="179" t="s">
        <v>18</v>
      </c>
      <c r="C5" s="283"/>
      <c r="D5" s="283"/>
      <c r="E5" s="283"/>
      <c r="F5" s="283"/>
      <c r="G5" s="283"/>
      <c r="H5" s="283"/>
      <c r="I5" s="283"/>
      <c r="J5" s="283"/>
      <c r="K5" s="283"/>
      <c r="L5" s="283"/>
      <c r="M5" s="283"/>
      <c r="N5" s="284"/>
    </row>
    <row r="6" spans="1:14" ht="22.5" customHeight="1">
      <c r="A6" s="260"/>
      <c r="B6" s="180" t="s">
        <v>19</v>
      </c>
      <c r="C6" s="285"/>
      <c r="D6" s="285"/>
      <c r="E6" s="285"/>
      <c r="F6" s="285"/>
      <c r="G6" s="285"/>
      <c r="H6" s="285"/>
      <c r="I6" s="285"/>
      <c r="J6" s="285"/>
      <c r="K6" s="285"/>
      <c r="L6" s="285"/>
      <c r="M6" s="285"/>
      <c r="N6" s="286"/>
    </row>
    <row r="7" spans="1:14" ht="27.75" customHeight="1">
      <c r="A7" s="244"/>
      <c r="B7" s="245"/>
      <c r="C7" s="245"/>
      <c r="D7" s="245"/>
      <c r="E7" s="246"/>
      <c r="F7" s="245"/>
      <c r="G7" s="245"/>
      <c r="H7" s="245"/>
      <c r="I7" s="246"/>
      <c r="J7" s="245"/>
      <c r="K7" s="245"/>
      <c r="L7" s="246"/>
      <c r="M7" s="246"/>
      <c r="N7" s="247"/>
    </row>
    <row r="8" spans="1:14" ht="18.2" customHeight="1">
      <c r="A8" s="248" t="s">
        <v>20</v>
      </c>
      <c r="B8" s="249"/>
      <c r="C8" s="250"/>
      <c r="D8" s="261"/>
      <c r="E8" s="182"/>
      <c r="F8" s="263"/>
      <c r="G8" s="248" t="s">
        <v>21</v>
      </c>
      <c r="H8" s="249"/>
      <c r="I8" s="182"/>
      <c r="J8" s="263"/>
      <c r="K8" s="181" t="s">
        <v>22</v>
      </c>
      <c r="L8" s="251"/>
      <c r="M8" s="251"/>
      <c r="N8" s="265"/>
    </row>
    <row r="9" spans="1:14" ht="17.850000000000001" customHeight="1">
      <c r="A9" s="248" t="s">
        <v>23</v>
      </c>
      <c r="B9" s="249"/>
      <c r="C9" s="250"/>
      <c r="D9" s="262"/>
      <c r="E9" s="182"/>
      <c r="F9" s="264"/>
      <c r="G9" s="248" t="s">
        <v>21</v>
      </c>
      <c r="H9" s="249"/>
      <c r="I9" s="182"/>
      <c r="J9" s="264"/>
      <c r="K9" s="181" t="s">
        <v>22</v>
      </c>
      <c r="L9" s="251"/>
      <c r="M9" s="251"/>
      <c r="N9" s="266"/>
    </row>
    <row r="10" spans="1:14" ht="17.25" customHeight="1">
      <c r="A10" s="248" t="s">
        <v>24</v>
      </c>
      <c r="B10" s="249"/>
      <c r="C10" s="250"/>
      <c r="D10" s="262"/>
      <c r="E10" s="182"/>
      <c r="F10" s="264"/>
      <c r="G10" s="248" t="s">
        <v>21</v>
      </c>
      <c r="H10" s="249"/>
      <c r="I10" s="182"/>
      <c r="J10" s="264"/>
      <c r="K10" s="181" t="s">
        <v>22</v>
      </c>
      <c r="L10" s="251"/>
      <c r="M10" s="251"/>
      <c r="N10" s="266"/>
    </row>
    <row r="11" spans="1:14" ht="18" customHeight="1">
      <c r="A11" s="248" t="s">
        <v>25</v>
      </c>
      <c r="B11" s="249"/>
      <c r="C11" s="250"/>
      <c r="D11" s="183"/>
      <c r="E11" s="187"/>
      <c r="F11" s="264"/>
      <c r="G11" s="248" t="s">
        <v>21</v>
      </c>
      <c r="H11" s="249"/>
      <c r="I11" s="182"/>
      <c r="J11" s="184"/>
      <c r="K11" s="181" t="s">
        <v>22</v>
      </c>
      <c r="L11" s="252"/>
      <c r="M11" s="252"/>
      <c r="N11" s="266"/>
    </row>
    <row r="12" spans="1:14" ht="18.2" customHeight="1">
      <c r="A12" s="248" t="s">
        <v>26</v>
      </c>
      <c r="B12" s="249"/>
      <c r="C12" s="250"/>
      <c r="D12" s="262"/>
      <c r="E12" s="182"/>
      <c r="F12" s="264"/>
      <c r="G12" s="248" t="s">
        <v>21</v>
      </c>
      <c r="H12" s="249"/>
      <c r="I12" s="182"/>
      <c r="J12" s="264"/>
      <c r="K12" s="181" t="s">
        <v>22</v>
      </c>
      <c r="L12" s="251"/>
      <c r="M12" s="251"/>
      <c r="N12" s="266"/>
    </row>
    <row r="13" spans="1:14" ht="18" customHeight="1">
      <c r="A13" s="248" t="s">
        <v>27</v>
      </c>
      <c r="B13" s="249"/>
      <c r="C13" s="250"/>
      <c r="D13" s="262"/>
      <c r="E13" s="182"/>
      <c r="F13" s="264"/>
      <c r="G13" s="248" t="s">
        <v>21</v>
      </c>
      <c r="H13" s="249"/>
      <c r="I13" s="182"/>
      <c r="J13" s="264"/>
      <c r="K13" s="181" t="s">
        <v>22</v>
      </c>
      <c r="L13" s="251"/>
      <c r="M13" s="251"/>
      <c r="N13" s="266"/>
    </row>
    <row r="14" spans="1:14" ht="17.45" customHeight="1">
      <c r="A14" s="248" t="s">
        <v>28</v>
      </c>
      <c r="B14" s="249"/>
      <c r="C14" s="250"/>
      <c r="D14" s="262"/>
      <c r="E14" s="182"/>
      <c r="F14" s="264"/>
      <c r="G14" s="248" t="s">
        <v>21</v>
      </c>
      <c r="H14" s="249"/>
      <c r="I14" s="182"/>
      <c r="J14" s="264"/>
      <c r="K14" s="181" t="s">
        <v>22</v>
      </c>
      <c r="L14" s="251"/>
      <c r="M14" s="251"/>
      <c r="N14" s="266"/>
    </row>
    <row r="15" spans="1:14" ht="17.850000000000001" customHeight="1">
      <c r="A15" s="248" t="s">
        <v>29</v>
      </c>
      <c r="B15" s="249"/>
      <c r="C15" s="250"/>
      <c r="D15" s="262"/>
      <c r="E15" s="182"/>
      <c r="F15" s="264"/>
      <c r="G15" s="248" t="s">
        <v>21</v>
      </c>
      <c r="H15" s="249"/>
      <c r="I15" s="182"/>
      <c r="J15" s="264"/>
      <c r="K15" s="181" t="s">
        <v>22</v>
      </c>
      <c r="L15" s="251"/>
      <c r="M15" s="251"/>
      <c r="N15" s="266"/>
    </row>
    <row r="16" spans="1:14" ht="18" customHeight="1">
      <c r="A16" s="248" t="s">
        <v>30</v>
      </c>
      <c r="B16" s="249"/>
      <c r="C16" s="250"/>
      <c r="D16" s="262"/>
      <c r="E16" s="182"/>
      <c r="F16" s="264"/>
      <c r="G16" s="248" t="s">
        <v>21</v>
      </c>
      <c r="H16" s="249"/>
      <c r="I16" s="182"/>
      <c r="J16" s="264"/>
      <c r="K16" s="181" t="s">
        <v>22</v>
      </c>
      <c r="L16" s="251"/>
      <c r="M16" s="251"/>
      <c r="N16" s="266"/>
    </row>
    <row r="17" spans="1:14" ht="18" customHeight="1">
      <c r="A17" s="253"/>
      <c r="B17" s="254"/>
      <c r="C17" s="254"/>
      <c r="D17" s="254"/>
      <c r="E17" s="254"/>
      <c r="F17" s="254"/>
      <c r="G17" s="254"/>
      <c r="H17" s="254"/>
      <c r="I17" s="254"/>
      <c r="J17" s="254"/>
      <c r="K17" s="254"/>
      <c r="L17" s="254"/>
      <c r="M17" s="254"/>
      <c r="N17" s="255"/>
    </row>
    <row r="18" spans="1:14" ht="34.5" customHeight="1">
      <c r="A18" s="235" t="s">
        <v>31</v>
      </c>
      <c r="B18" s="236"/>
      <c r="C18" s="236"/>
      <c r="D18" s="236"/>
      <c r="E18" s="236"/>
      <c r="F18" s="236"/>
      <c r="G18" s="236"/>
      <c r="H18" s="236"/>
      <c r="I18" s="236"/>
      <c r="J18" s="236"/>
      <c r="K18" s="236"/>
      <c r="L18" s="236"/>
      <c r="M18" s="236"/>
      <c r="N18" s="237"/>
    </row>
    <row r="19" spans="1:14" ht="47.85" customHeight="1">
      <c r="A19" s="238" t="s">
        <v>32</v>
      </c>
      <c r="B19" s="239"/>
      <c r="C19" s="239"/>
      <c r="D19" s="239"/>
      <c r="E19" s="239"/>
      <c r="F19" s="239"/>
      <c r="G19" s="239"/>
      <c r="H19" s="239"/>
      <c r="I19" s="239"/>
      <c r="J19" s="239"/>
      <c r="K19" s="239"/>
      <c r="L19" s="239"/>
      <c r="M19" s="239"/>
      <c r="N19" s="240"/>
    </row>
    <row r="20" spans="1:14" ht="18.75" customHeight="1">
      <c r="A20" s="267" t="s">
        <v>33</v>
      </c>
      <c r="B20" s="268"/>
      <c r="C20" s="268"/>
      <c r="D20" s="269"/>
      <c r="E20" s="256" t="s">
        <v>34</v>
      </c>
      <c r="F20" s="257"/>
      <c r="G20" s="257"/>
      <c r="H20" s="257"/>
      <c r="I20" s="257"/>
      <c r="J20" s="257"/>
      <c r="K20" s="257"/>
      <c r="L20" s="257"/>
      <c r="M20" s="257"/>
      <c r="N20" s="258"/>
    </row>
    <row r="21" spans="1:14" ht="17.45" customHeight="1">
      <c r="A21" s="270"/>
      <c r="B21" s="271"/>
      <c r="C21" s="271"/>
      <c r="D21" s="272"/>
      <c r="E21" s="276" t="s">
        <v>35</v>
      </c>
      <c r="F21" s="277"/>
      <c r="G21" s="277"/>
      <c r="H21" s="277"/>
      <c r="I21" s="277"/>
      <c r="J21" s="277"/>
      <c r="K21" s="277"/>
      <c r="L21" s="277"/>
      <c r="M21" s="277"/>
      <c r="N21" s="278"/>
    </row>
    <row r="22" spans="1:14" ht="17.850000000000001" customHeight="1">
      <c r="A22" s="270"/>
      <c r="B22" s="271"/>
      <c r="C22" s="271"/>
      <c r="D22" s="272"/>
      <c r="E22" s="279"/>
      <c r="F22" s="277"/>
      <c r="G22" s="277"/>
      <c r="H22" s="277"/>
      <c r="I22" s="277"/>
      <c r="J22" s="277"/>
      <c r="K22" s="277"/>
      <c r="L22" s="277"/>
      <c r="M22" s="277"/>
      <c r="N22" s="278"/>
    </row>
    <row r="23" spans="1:14" ht="14.25" customHeight="1">
      <c r="A23" s="273"/>
      <c r="B23" s="274"/>
      <c r="C23" s="274"/>
      <c r="D23" s="275"/>
      <c r="E23" s="280"/>
      <c r="F23" s="281"/>
      <c r="G23" s="281"/>
      <c r="H23" s="281"/>
      <c r="I23" s="281"/>
      <c r="J23" s="281"/>
      <c r="K23" s="281"/>
      <c r="L23" s="281"/>
      <c r="M23" s="281"/>
      <c r="N23" s="282"/>
    </row>
    <row r="24" spans="1:14" ht="22.7" customHeight="1">
      <c r="A24" s="244"/>
      <c r="B24" s="245"/>
      <c r="C24" s="245"/>
      <c r="D24" s="245"/>
      <c r="E24" s="245"/>
      <c r="F24" s="245"/>
      <c r="G24" s="245"/>
      <c r="H24" s="245"/>
      <c r="I24" s="245"/>
      <c r="J24" s="245"/>
      <c r="K24" s="245"/>
      <c r="L24" s="245"/>
      <c r="M24" s="245"/>
      <c r="N24" s="247"/>
    </row>
    <row r="25" spans="1:14" ht="34.5" customHeight="1">
      <c r="A25" s="235" t="s">
        <v>36</v>
      </c>
      <c r="B25" s="236"/>
      <c r="C25" s="236"/>
      <c r="D25" s="236"/>
      <c r="E25" s="236"/>
      <c r="F25" s="236"/>
      <c r="G25" s="236"/>
      <c r="H25" s="236"/>
      <c r="I25" s="236"/>
      <c r="J25" s="236"/>
      <c r="K25" s="236"/>
      <c r="L25" s="236"/>
      <c r="M25" s="236"/>
      <c r="N25" s="237"/>
    </row>
    <row r="26" spans="1:14" ht="34.5" customHeight="1">
      <c r="A26" s="235" t="s">
        <v>37</v>
      </c>
      <c r="B26" s="236"/>
      <c r="C26" s="236"/>
      <c r="D26" s="236"/>
      <c r="E26" s="236"/>
      <c r="F26" s="236"/>
      <c r="G26" s="236"/>
      <c r="H26" s="236"/>
      <c r="I26" s="236"/>
      <c r="J26" s="236"/>
      <c r="K26" s="236"/>
      <c r="L26" s="236"/>
      <c r="M26" s="236"/>
      <c r="N26" s="237"/>
    </row>
    <row r="27" spans="1:14" ht="18.75" customHeight="1">
      <c r="A27" s="267" t="s">
        <v>33</v>
      </c>
      <c r="B27" s="268"/>
      <c r="C27" s="268"/>
      <c r="D27" s="269"/>
      <c r="E27" s="256" t="s">
        <v>34</v>
      </c>
      <c r="F27" s="257"/>
      <c r="G27" s="257"/>
      <c r="H27" s="257"/>
      <c r="I27" s="257"/>
      <c r="J27" s="257"/>
      <c r="K27" s="257"/>
      <c r="L27" s="257"/>
      <c r="M27" s="257"/>
      <c r="N27" s="258"/>
    </row>
    <row r="28" spans="1:14" ht="17.45" customHeight="1">
      <c r="A28" s="270"/>
      <c r="B28" s="271"/>
      <c r="C28" s="271"/>
      <c r="D28" s="272"/>
      <c r="E28" s="276" t="s">
        <v>35</v>
      </c>
      <c r="F28" s="277"/>
      <c r="G28" s="277"/>
      <c r="H28" s="277"/>
      <c r="I28" s="277"/>
      <c r="J28" s="277"/>
      <c r="K28" s="277"/>
      <c r="L28" s="277"/>
      <c r="M28" s="277"/>
      <c r="N28" s="278"/>
    </row>
    <row r="29" spans="1:14" ht="17.850000000000001" customHeight="1">
      <c r="A29" s="270"/>
      <c r="B29" s="271"/>
      <c r="C29" s="271"/>
      <c r="D29" s="272"/>
      <c r="E29" s="279"/>
      <c r="F29" s="277"/>
      <c r="G29" s="277"/>
      <c r="H29" s="277"/>
      <c r="I29" s="277"/>
      <c r="J29" s="277"/>
      <c r="K29" s="277"/>
      <c r="L29" s="277"/>
      <c r="M29" s="277"/>
      <c r="N29" s="278"/>
    </row>
    <row r="30" spans="1:14" ht="14.25" customHeight="1">
      <c r="A30" s="273"/>
      <c r="B30" s="274"/>
      <c r="C30" s="274"/>
      <c r="D30" s="275"/>
      <c r="E30" s="280"/>
      <c r="F30" s="281"/>
      <c r="G30" s="281"/>
      <c r="H30" s="281"/>
      <c r="I30" s="281"/>
      <c r="J30" s="281"/>
      <c r="K30" s="281"/>
      <c r="L30" s="281"/>
      <c r="M30" s="281"/>
      <c r="N30" s="282"/>
    </row>
    <row r="31" spans="1:14" ht="18.95" customHeight="1"/>
  </sheetData>
  <mergeCells count="52">
    <mergeCell ref="E27:N27"/>
    <mergeCell ref="A5:A6"/>
    <mergeCell ref="D8:D10"/>
    <mergeCell ref="D12:D16"/>
    <mergeCell ref="F8:F16"/>
    <mergeCell ref="J8:J10"/>
    <mergeCell ref="J12:J16"/>
    <mergeCell ref="N8:N16"/>
    <mergeCell ref="A27:D30"/>
    <mergeCell ref="E28:N30"/>
    <mergeCell ref="A20:D23"/>
    <mergeCell ref="E21:N23"/>
    <mergeCell ref="C5:N6"/>
    <mergeCell ref="A19:N19"/>
    <mergeCell ref="E20:N20"/>
    <mergeCell ref="A24:N24"/>
    <mergeCell ref="A25:N25"/>
    <mergeCell ref="A26:N26"/>
    <mergeCell ref="A16:C16"/>
    <mergeCell ref="G16:H16"/>
    <mergeCell ref="L16:M16"/>
    <mergeCell ref="A17:N17"/>
    <mergeCell ref="A18:N18"/>
    <mergeCell ref="A14:C14"/>
    <mergeCell ref="G14:H14"/>
    <mergeCell ref="L14:M14"/>
    <mergeCell ref="A15:C15"/>
    <mergeCell ref="G15:H15"/>
    <mergeCell ref="L15:M15"/>
    <mergeCell ref="A12:C12"/>
    <mergeCell ref="G12:H12"/>
    <mergeCell ref="L12:M12"/>
    <mergeCell ref="A13:C13"/>
    <mergeCell ref="G13:H13"/>
    <mergeCell ref="L13:M13"/>
    <mergeCell ref="A10:C10"/>
    <mergeCell ref="G10:H10"/>
    <mergeCell ref="L10:M10"/>
    <mergeCell ref="A11:C11"/>
    <mergeCell ref="G11:H11"/>
    <mergeCell ref="L11:M11"/>
    <mergeCell ref="A8:C8"/>
    <mergeCell ref="G8:H8"/>
    <mergeCell ref="L8:M8"/>
    <mergeCell ref="A9:C9"/>
    <mergeCell ref="G9:H9"/>
    <mergeCell ref="L9:M9"/>
    <mergeCell ref="A1:N1"/>
    <mergeCell ref="A2:N2"/>
    <mergeCell ref="A3:N3"/>
    <mergeCell ref="A4:N4"/>
    <mergeCell ref="A7:N7"/>
  </mergeCells>
  <hyperlinks>
    <hyperlink ref="E20" r:id="rId1" xr:uid="{00000000-0004-0000-0100-000000000000}"/>
    <hyperlink ref="E27" r:id="rId2" xr:uid="{00000000-0004-0000-0100-000001000000}"/>
    <hyperlink ref="E28" r:id="rId3" xr:uid="{00000000-0004-0000-0100-000002000000}"/>
    <hyperlink ref="E21" r:id="rId4" xr:uid="{00000000-0004-0000-0100-000003000000}"/>
  </hyperlinks>
  <pageMargins left="0.7" right="0.7" top="0.75" bottom="0.75" header="0.3" footer="0.3"/>
  <pageSetup paperSize="9" scale="6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L72"/>
  <sheetViews>
    <sheetView topLeftCell="A30" zoomScale="130" zoomScaleNormal="130" workbookViewId="0">
      <selection activeCell="B46" sqref="B46:C46"/>
    </sheetView>
  </sheetViews>
  <sheetFormatPr baseColWidth="10" defaultColWidth="11"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592" t="s">
        <v>233</v>
      </c>
      <c r="C4" s="593"/>
      <c r="D4" s="593"/>
      <c r="E4" s="593"/>
      <c r="F4" s="593"/>
      <c r="G4" s="593"/>
      <c r="H4" s="593"/>
      <c r="I4" s="593"/>
    </row>
    <row r="5" spans="2:9" ht="19.5" customHeight="1">
      <c r="B5" s="594" t="s">
        <v>234</v>
      </c>
      <c r="C5" s="595"/>
      <c r="D5" s="595"/>
      <c r="E5" s="595"/>
      <c r="F5" s="595"/>
      <c r="G5" s="595"/>
      <c r="H5" s="595"/>
      <c r="I5" s="595"/>
    </row>
    <row r="6" spans="2:9" ht="31.5" customHeight="1">
      <c r="B6" s="596" t="s">
        <v>235</v>
      </c>
      <c r="C6" s="597"/>
      <c r="D6" s="598" t="str">
        <f>'FORMATO 2. POA - MIR'!D4:F4</f>
        <v>Secretaría General Municipal</v>
      </c>
      <c r="E6" s="599"/>
      <c r="F6" s="596" t="s">
        <v>236</v>
      </c>
      <c r="G6" s="600"/>
      <c r="H6" s="601"/>
      <c r="I6" s="601"/>
    </row>
    <row r="7" spans="2:9" ht="54" customHeight="1">
      <c r="B7" s="602" t="s">
        <v>237</v>
      </c>
      <c r="C7" s="603"/>
      <c r="D7" s="604" t="s">
        <v>489</v>
      </c>
      <c r="E7" s="605"/>
      <c r="F7" s="602" t="s">
        <v>238</v>
      </c>
      <c r="G7" s="606"/>
      <c r="H7" s="607" t="s">
        <v>490</v>
      </c>
      <c r="I7" s="607"/>
    </row>
    <row r="8" spans="2:9" ht="41.25" customHeight="1">
      <c r="B8" s="608" t="s">
        <v>240</v>
      </c>
      <c r="C8" s="609"/>
      <c r="D8" s="610" t="s">
        <v>463</v>
      </c>
      <c r="E8" s="611"/>
      <c r="F8" s="608" t="s">
        <v>242</v>
      </c>
      <c r="G8" s="612"/>
      <c r="H8" s="607" t="s">
        <v>490</v>
      </c>
      <c r="I8" s="607"/>
    </row>
    <row r="9" spans="2:9">
      <c r="B9" s="613" t="s">
        <v>243</v>
      </c>
      <c r="C9" s="613"/>
      <c r="D9" s="613"/>
      <c r="E9" s="613"/>
      <c r="F9" s="613"/>
      <c r="G9" s="613"/>
      <c r="H9" s="613"/>
      <c r="I9" s="613"/>
    </row>
    <row r="10" spans="2:9" ht="68.25" customHeight="1">
      <c r="B10" s="614" t="s">
        <v>125</v>
      </c>
      <c r="C10" s="614"/>
      <c r="D10" s="607" t="str">
        <f>'FORMATO 2. POA - MIR'!C9</f>
        <v>Acuerdo 1. Acuerdo para un Gobierno Cercano, Justo y Honesto.</v>
      </c>
      <c r="E10" s="615"/>
      <c r="F10" s="614" t="s">
        <v>244</v>
      </c>
      <c r="G10" s="614"/>
      <c r="H10" s="616" t="str">
        <f>'FORMATO 2. POA - MIR'!E9</f>
        <v>1.1.1 Contar con Servidores públicos empáticos y responsables, atendiendo directamente a la ciudadanía ante sus necesidades prioritarias.</v>
      </c>
      <c r="I10" s="617"/>
    </row>
    <row r="11" spans="2:9" ht="54" customHeight="1">
      <c r="B11" s="614" t="s">
        <v>129</v>
      </c>
      <c r="C11" s="614"/>
      <c r="D11" s="607" t="str">
        <f>'FORMATO 2. POA - MIR'!C10</f>
        <v>PP 1. Zapotlán seguro, con un Gobierno Transparente y Justo</v>
      </c>
      <c r="E11" s="615"/>
      <c r="F11" s="614" t="s">
        <v>245</v>
      </c>
      <c r="G11" s="614"/>
      <c r="H11" s="616" t="str">
        <f>'FORMATO 2. POA - MIR'!E10</f>
        <v>1.1.1.1 Brindar capacitaciones constantes en materia de transparencia, rendición de cuentas, ética, etc. a los servidores públicos.</v>
      </c>
      <c r="I11" s="617"/>
    </row>
    <row r="12" spans="2:9" ht="126" customHeight="1">
      <c r="B12" s="618" t="s">
        <v>246</v>
      </c>
      <c r="C12" s="618"/>
      <c r="D12" s="619" t="str">
        <f>'FORMATO 2. POA - MIR'!C11</f>
        <v>1.1 Garantizar un servicio público responsable, transparente, inclusivo y comprometido con la equidad, promoviendo la rendición de cuentas y la atención eficaz a las necesidades de la población.</v>
      </c>
      <c r="E12" s="619"/>
      <c r="F12" s="614" t="s">
        <v>310</v>
      </c>
      <c r="G12" s="614"/>
      <c r="H12" s="616">
        <f>'FORMATO 2. POA - MIR'!E11</f>
        <v>0</v>
      </c>
      <c r="I12" s="617"/>
    </row>
    <row r="13" spans="2:9" ht="15" customHeight="1">
      <c r="B13" s="620" t="s">
        <v>491</v>
      </c>
      <c r="C13" s="621"/>
      <c r="D13" s="621"/>
      <c r="E13" s="621"/>
      <c r="F13" s="621"/>
      <c r="G13" s="621"/>
      <c r="H13" s="621"/>
      <c r="I13" s="622"/>
    </row>
    <row r="14" spans="2:9">
      <c r="B14" s="623" t="s">
        <v>248</v>
      </c>
      <c r="C14" s="623"/>
      <c r="D14" s="623"/>
      <c r="E14" s="623"/>
      <c r="F14" s="623"/>
      <c r="G14" s="623"/>
      <c r="H14" s="623"/>
      <c r="I14" s="623"/>
    </row>
    <row r="15" spans="2:9">
      <c r="B15" s="624" t="str">
        <f>CALENDARIZACION!B17</f>
        <v>GIID. Gestión Integral de la Información y Documentación</v>
      </c>
      <c r="C15" s="624"/>
      <c r="D15" s="624"/>
      <c r="E15" s="624"/>
      <c r="F15" s="624"/>
      <c r="G15" s="624"/>
      <c r="H15" s="624"/>
      <c r="I15" s="624"/>
    </row>
    <row r="16" spans="2:9">
      <c r="B16" s="623" t="s">
        <v>249</v>
      </c>
      <c r="C16" s="623"/>
      <c r="D16" s="623"/>
      <c r="E16" s="623"/>
      <c r="F16" s="623"/>
      <c r="G16" s="623"/>
      <c r="H16" s="623"/>
      <c r="I16" s="623"/>
    </row>
    <row r="17" spans="2:9" ht="12.75" customHeight="1">
      <c r="B17" s="607" t="str">
        <f>CALENDARIZACION!C17</f>
        <v>PAR. Porcentaje de actividades realizadas</v>
      </c>
      <c r="C17" s="607"/>
      <c r="D17" s="607"/>
      <c r="E17" s="607"/>
      <c r="F17" s="607"/>
      <c r="G17" s="607"/>
      <c r="H17" s="607"/>
      <c r="I17" s="607"/>
    </row>
    <row r="18" spans="2:9" ht="18.75" customHeight="1">
      <c r="B18" s="595" t="s">
        <v>492</v>
      </c>
      <c r="C18" s="595"/>
      <c r="D18" s="595"/>
      <c r="E18" s="595"/>
      <c r="F18" s="595"/>
      <c r="G18" s="595"/>
      <c r="H18" s="595"/>
      <c r="I18" s="595"/>
    </row>
    <row r="19" spans="2:9">
      <c r="B19" s="625" t="s">
        <v>493</v>
      </c>
      <c r="C19" s="625"/>
      <c r="D19" s="625"/>
      <c r="E19" s="625"/>
      <c r="F19" s="625"/>
      <c r="G19" s="625"/>
      <c r="H19" s="625"/>
      <c r="I19" s="625"/>
    </row>
    <row r="20" spans="2:9">
      <c r="B20" s="607" t="str">
        <f>CALENDARIZACION!E17</f>
        <v>PAR=(PAGIIDP / PAGIIDR)X100%</v>
      </c>
      <c r="C20" s="607"/>
      <c r="D20" s="607"/>
      <c r="E20" s="607"/>
      <c r="F20" s="607"/>
      <c r="G20" s="607"/>
      <c r="H20" s="607"/>
      <c r="I20" s="607"/>
    </row>
    <row r="21" spans="2:9">
      <c r="B21" s="625" t="s">
        <v>494</v>
      </c>
      <c r="C21" s="625"/>
      <c r="D21" s="625"/>
      <c r="E21" s="625"/>
      <c r="F21" s="625"/>
      <c r="G21" s="625"/>
      <c r="H21" s="625"/>
      <c r="I21" s="625"/>
    </row>
    <row r="22" spans="2:9" ht="28.5" customHeight="1">
      <c r="B22" s="626" t="s">
        <v>253</v>
      </c>
      <c r="C22" s="627"/>
      <c r="D22" s="628" t="s">
        <v>495</v>
      </c>
      <c r="E22" s="628"/>
      <c r="F22" s="627" t="s">
        <v>496</v>
      </c>
      <c r="G22" s="627"/>
      <c r="H22" s="629" t="s">
        <v>256</v>
      </c>
      <c r="I22" s="629"/>
    </row>
    <row r="23" spans="2:9" ht="75.75" customHeight="1">
      <c r="B23" s="630"/>
      <c r="C23" s="630"/>
      <c r="D23" s="630" t="str">
        <f>CALENDARIZACION!D17</f>
        <v>PAGIIDP (Porcentaje de Actividades de Gestión Integral de la Información y Documentación Programadas).</v>
      </c>
      <c r="E23" s="630"/>
      <c r="F23" s="631"/>
      <c r="G23" s="632"/>
      <c r="H23" s="705" t="str">
        <f>'FORMATO 2. POA - MIR'!E16</f>
        <v>Medios de verificación: 
Carpetas físicas.
Fuente de información: Estadísticas.
Periodicidad: Anual.
Resguardante: Dirección de Archivo.</v>
      </c>
      <c r="I23" s="706"/>
    </row>
    <row r="24" spans="2:9" ht="101.25" customHeight="1">
      <c r="B24" s="630"/>
      <c r="C24" s="630"/>
      <c r="D24" s="630" t="str">
        <f>CALENDARIZACION!D18</f>
        <v>PAGIIDR (Porcentaje de Actividades de Gestión Integral de la Información y Documentación Realizadas).</v>
      </c>
      <c r="E24" s="630"/>
      <c r="F24" s="633"/>
      <c r="G24" s="634"/>
      <c r="H24" s="707"/>
      <c r="I24" s="708"/>
    </row>
    <row r="25" spans="2:9" ht="21.75" customHeight="1">
      <c r="B25" s="635" t="s">
        <v>261</v>
      </c>
      <c r="C25" s="635"/>
      <c r="D25" s="635"/>
      <c r="E25" s="635"/>
      <c r="F25" s="635"/>
      <c r="G25" s="635"/>
      <c r="H25" s="635"/>
      <c r="I25" s="635"/>
    </row>
    <row r="26" spans="2:9" ht="12.75" customHeight="1">
      <c r="B26" s="636" t="s">
        <v>262</v>
      </c>
      <c r="C26" s="637"/>
      <c r="D26" s="638" t="s">
        <v>263</v>
      </c>
      <c r="E26" s="639"/>
      <c r="F26" s="636" t="s">
        <v>264</v>
      </c>
      <c r="G26" s="640"/>
      <c r="H26" s="640"/>
      <c r="I26" s="640"/>
    </row>
    <row r="27" spans="2:9" ht="15.75" customHeight="1">
      <c r="B27" s="641" t="s">
        <v>265</v>
      </c>
      <c r="C27" s="642"/>
      <c r="D27" s="643" t="s">
        <v>266</v>
      </c>
      <c r="E27" s="644"/>
      <c r="F27" s="643" t="s">
        <v>365</v>
      </c>
      <c r="G27" s="645"/>
      <c r="H27" s="645"/>
      <c r="I27" s="644"/>
    </row>
    <row r="28" spans="2:9" ht="18" customHeight="1">
      <c r="B28" s="596" t="s">
        <v>268</v>
      </c>
      <c r="C28" s="600"/>
      <c r="D28" s="600"/>
      <c r="E28" s="646"/>
      <c r="F28" s="647" t="s">
        <v>269</v>
      </c>
      <c r="G28" s="648"/>
      <c r="H28" s="648"/>
      <c r="I28" s="648"/>
    </row>
    <row r="29" spans="2:9" ht="18" customHeight="1">
      <c r="B29" s="649" t="s">
        <v>270</v>
      </c>
      <c r="C29" s="650"/>
      <c r="D29" s="650"/>
      <c r="E29" s="651"/>
      <c r="F29" s="652" t="s">
        <v>271</v>
      </c>
      <c r="G29" s="619"/>
      <c r="H29" s="619"/>
      <c r="I29" s="653"/>
    </row>
    <row r="30" spans="2:9" ht="13.5" customHeight="1">
      <c r="B30" s="654" t="s">
        <v>272</v>
      </c>
      <c r="C30" s="655"/>
      <c r="D30" s="655"/>
      <c r="E30" s="656"/>
      <c r="F30" s="657" t="s">
        <v>273</v>
      </c>
      <c r="G30" s="658"/>
      <c r="H30" s="658"/>
      <c r="I30" s="658"/>
    </row>
    <row r="31" spans="2:9" ht="15.75" customHeight="1">
      <c r="B31" s="659" t="s">
        <v>317</v>
      </c>
      <c r="C31" s="660"/>
      <c r="D31" s="660"/>
      <c r="E31" s="661"/>
      <c r="F31" s="662" t="s">
        <v>275</v>
      </c>
      <c r="G31" s="663"/>
      <c r="H31" s="663"/>
      <c r="I31" s="664"/>
    </row>
    <row r="32" spans="2:9" ht="15.75" customHeight="1">
      <c r="B32" s="665" t="s">
        <v>276</v>
      </c>
      <c r="C32" s="666"/>
      <c r="D32" s="666"/>
      <c r="E32" s="666"/>
      <c r="F32" s="666"/>
      <c r="G32" s="666"/>
      <c r="H32" s="666"/>
      <c r="I32" s="667"/>
    </row>
    <row r="33" spans="2:9" ht="14.25" customHeight="1">
      <c r="B33" s="668" t="s">
        <v>497</v>
      </c>
      <c r="C33" s="655"/>
      <c r="D33" s="655"/>
      <c r="E33" s="669"/>
      <c r="F33" s="658" t="s">
        <v>498</v>
      </c>
      <c r="G33" s="658"/>
      <c r="H33" s="658"/>
      <c r="I33" s="658"/>
    </row>
    <row r="34" spans="2:9" ht="13.5" customHeight="1">
      <c r="B34" s="670" t="s">
        <v>279</v>
      </c>
      <c r="C34" s="671"/>
      <c r="D34" s="672">
        <f>CALENDARIZACION!R17</f>
        <v>10</v>
      </c>
      <c r="E34" s="673"/>
      <c r="F34" s="674" t="s">
        <v>499</v>
      </c>
      <c r="G34" s="675"/>
      <c r="H34" s="676" t="s">
        <v>281</v>
      </c>
      <c r="I34" s="676"/>
    </row>
    <row r="35" spans="2:9">
      <c r="B35" s="670" t="s">
        <v>282</v>
      </c>
      <c r="C35" s="671"/>
      <c r="D35" s="683" t="s">
        <v>274</v>
      </c>
      <c r="E35" s="684"/>
      <c r="F35" s="685" t="s">
        <v>500</v>
      </c>
      <c r="G35" s="686"/>
      <c r="H35" s="687" t="s">
        <v>284</v>
      </c>
      <c r="I35" s="687"/>
    </row>
    <row r="36" spans="2:9">
      <c r="B36" s="688" t="s">
        <v>285</v>
      </c>
      <c r="C36" s="689"/>
      <c r="D36" s="690" t="s">
        <v>286</v>
      </c>
      <c r="E36" s="691"/>
      <c r="F36" s="685" t="s">
        <v>501</v>
      </c>
      <c r="G36" s="686"/>
      <c r="H36" s="692" t="s">
        <v>288</v>
      </c>
      <c r="I36" s="692"/>
    </row>
    <row r="37" spans="2:9">
      <c r="B37" s="693" t="s">
        <v>502</v>
      </c>
      <c r="C37" s="694"/>
      <c r="D37" s="694"/>
      <c r="E37" s="694"/>
      <c r="F37" s="694"/>
      <c r="G37" s="694"/>
      <c r="H37" s="694"/>
      <c r="I37" s="694"/>
    </row>
    <row r="38" spans="2:9">
      <c r="B38" s="715" t="s">
        <v>503</v>
      </c>
      <c r="C38" s="716"/>
      <c r="D38" s="716"/>
      <c r="E38" s="717"/>
      <c r="F38" s="718" t="s">
        <v>291</v>
      </c>
      <c r="G38" s="719"/>
      <c r="H38" s="720" t="s">
        <v>292</v>
      </c>
      <c r="I38" s="720"/>
    </row>
    <row r="39" spans="2:9">
      <c r="B39" s="721">
        <f>CALENDARIZACION!H17</f>
        <v>2</v>
      </c>
      <c r="C39" s="721"/>
      <c r="D39" s="721"/>
      <c r="E39" s="721"/>
      <c r="F39" s="722">
        <v>2026</v>
      </c>
      <c r="G39" s="722"/>
      <c r="H39" s="677" t="s">
        <v>274</v>
      </c>
      <c r="I39" s="677"/>
    </row>
    <row r="40" spans="2:9">
      <c r="B40" s="678" t="s">
        <v>293</v>
      </c>
      <c r="C40" s="679"/>
      <c r="D40" s="679"/>
      <c r="E40" s="679"/>
      <c r="F40" s="679"/>
      <c r="G40" s="679"/>
      <c r="H40" s="679"/>
      <c r="I40" s="680"/>
    </row>
    <row r="41" spans="2:9" ht="42">
      <c r="B41" s="608" t="s">
        <v>294</v>
      </c>
      <c r="C41" s="612"/>
      <c r="D41" s="5" t="s">
        <v>295</v>
      </c>
      <c r="E41" s="1" t="s">
        <v>296</v>
      </c>
      <c r="F41" s="681" t="s">
        <v>297</v>
      </c>
      <c r="G41" s="682"/>
      <c r="H41" s="6" t="s">
        <v>298</v>
      </c>
      <c r="I41" s="6" t="s">
        <v>299</v>
      </c>
    </row>
    <row r="42" spans="2:9">
      <c r="B42" s="707" t="s">
        <v>504</v>
      </c>
      <c r="C42" s="709"/>
      <c r="D42" s="7"/>
      <c r="E42" s="8">
        <v>0</v>
      </c>
      <c r="F42" s="345"/>
      <c r="G42" s="345"/>
      <c r="H42" s="10">
        <v>46027</v>
      </c>
      <c r="I42" s="10">
        <v>46386</v>
      </c>
    </row>
    <row r="43" spans="2:9">
      <c r="B43" s="710" t="s">
        <v>505</v>
      </c>
      <c r="C43" s="633"/>
      <c r="D43" s="7">
        <f>'COMP ACT EXTEMPORANEAS'!K12</f>
        <v>15</v>
      </c>
      <c r="E43" s="8">
        <v>0</v>
      </c>
      <c r="F43" s="345">
        <f>'COMP ACT EXTEMPORANEAS'!K13</f>
        <v>12</v>
      </c>
      <c r="G43" s="345"/>
      <c r="H43" s="10"/>
      <c r="I43" s="10"/>
    </row>
    <row r="44" spans="2:9">
      <c r="B44" s="710" t="s">
        <v>302</v>
      </c>
      <c r="C44" s="633"/>
      <c r="D44" s="7"/>
      <c r="E44" s="8">
        <v>0</v>
      </c>
      <c r="F44" s="345"/>
      <c r="G44" s="345"/>
      <c r="H44" s="10"/>
      <c r="I44" s="10"/>
    </row>
    <row r="45" spans="2:9">
      <c r="B45" s="711" t="s">
        <v>506</v>
      </c>
      <c r="C45" s="712"/>
      <c r="D45" s="11"/>
      <c r="E45" s="12">
        <v>0</v>
      </c>
      <c r="F45" s="713"/>
      <c r="G45" s="713"/>
      <c r="H45" s="10"/>
      <c r="I45" s="10"/>
    </row>
    <row r="46" spans="2:9">
      <c r="B46" s="496" t="s">
        <v>322</v>
      </c>
      <c r="C46" s="496"/>
      <c r="D46" s="14">
        <f>'COMP ACT EXTEMPORANEAS'!S12</f>
        <v>15</v>
      </c>
      <c r="E46" s="14">
        <v>0</v>
      </c>
      <c r="F46" s="714">
        <f>'COMP ACT EXTEMPORANEAS'!R13</f>
        <v>12</v>
      </c>
      <c r="G46" s="714"/>
      <c r="H46" s="15" t="s">
        <v>304</v>
      </c>
      <c r="I46" s="25">
        <f>'COMP ACT EXTEMPORANEAS'!U12</f>
        <v>0.8</v>
      </c>
    </row>
    <row r="47" spans="2:9">
      <c r="B47" s="695"/>
      <c r="C47" s="311"/>
    </row>
    <row r="49" spans="1:12" ht="22.5" customHeight="1">
      <c r="B49" s="696" t="s">
        <v>151</v>
      </c>
      <c r="C49" s="697"/>
      <c r="D49" s="698" t="s">
        <v>152</v>
      </c>
      <c r="E49" s="698"/>
      <c r="F49" s="698" t="s">
        <v>305</v>
      </c>
      <c r="G49" s="698"/>
      <c r="H49" s="698"/>
      <c r="I49" s="698"/>
    </row>
    <row r="50" spans="1:12" ht="39" customHeight="1">
      <c r="B50" s="700" t="str">
        <f>D8</f>
        <v>AE1</v>
      </c>
      <c r="C50" s="701"/>
      <c r="D50" s="704" t="str">
        <f>CALENDARIZACION!B17</f>
        <v>GIID. Gestión Integral de la Información y Documentación</v>
      </c>
      <c r="E50" s="704"/>
      <c r="F50" s="16" t="s">
        <v>306</v>
      </c>
      <c r="G50" s="17" t="s">
        <v>307</v>
      </c>
      <c r="H50" s="16" t="s">
        <v>202</v>
      </c>
      <c r="I50" s="26" t="s">
        <v>203</v>
      </c>
      <c r="L50" s="27"/>
    </row>
    <row r="51" spans="1:12" ht="18.75" customHeight="1">
      <c r="B51" s="702"/>
      <c r="C51" s="703"/>
      <c r="D51" s="704"/>
      <c r="E51" s="704"/>
      <c r="F51" s="18">
        <f>'COMP ACT EXTEMPORANEAS'!R12</f>
        <v>15</v>
      </c>
      <c r="G51" s="9">
        <f>'COMP ACT EXTEMPORANEAS'!R13</f>
        <v>12</v>
      </c>
      <c r="H51" s="18">
        <f>CALENDARIZACION!T17</f>
        <v>8</v>
      </c>
      <c r="I51" s="28">
        <f>'COMP ACT EXTEMPORANEAS'!U12</f>
        <v>0.8</v>
      </c>
    </row>
    <row r="52" spans="1:12" ht="206.25" customHeight="1">
      <c r="B52" s="337"/>
      <c r="C52" s="337"/>
      <c r="D52" s="337"/>
      <c r="E52" s="337"/>
      <c r="F52" s="699"/>
      <c r="G52" s="699"/>
      <c r="H52" s="699"/>
      <c r="I52" s="699"/>
    </row>
    <row r="53" spans="1:12">
      <c r="A53" s="20">
        <v>1</v>
      </c>
    </row>
    <row r="54" spans="1:12">
      <c r="A54" s="20">
        <v>1</v>
      </c>
    </row>
    <row r="55" spans="1:12">
      <c r="A55" s="20">
        <v>1</v>
      </c>
      <c r="B55" s="21"/>
      <c r="C55" s="21"/>
      <c r="D55" s="21"/>
      <c r="E55" s="22"/>
    </row>
    <row r="56" spans="1:12">
      <c r="A56" s="20">
        <v>1</v>
      </c>
      <c r="B56" s="21"/>
      <c r="C56" s="21"/>
      <c r="D56" s="21"/>
      <c r="E56" s="22"/>
    </row>
    <row r="57" spans="1:12">
      <c r="A57" s="20">
        <v>1</v>
      </c>
      <c r="E57" s="23"/>
    </row>
    <row r="58" spans="1:12">
      <c r="A58" s="20">
        <v>1</v>
      </c>
    </row>
    <row r="59" spans="1:12">
      <c r="A59" s="20">
        <v>1</v>
      </c>
      <c r="B59" s="24"/>
    </row>
    <row r="60" spans="1:12">
      <c r="A60" s="20">
        <v>1</v>
      </c>
      <c r="E60" s="24"/>
    </row>
    <row r="61" spans="1:12">
      <c r="A61" s="20">
        <v>1</v>
      </c>
      <c r="E61" s="24"/>
    </row>
    <row r="62" spans="1:12">
      <c r="A62" s="20">
        <v>1</v>
      </c>
      <c r="E62" s="24"/>
    </row>
    <row r="63" spans="1:12">
      <c r="A63" s="20">
        <v>1</v>
      </c>
    </row>
    <row r="64" spans="1:12">
      <c r="A64" s="20">
        <v>1</v>
      </c>
    </row>
    <row r="65" spans="1:1">
      <c r="A65" s="20">
        <v>1</v>
      </c>
    </row>
    <row r="66" spans="1:1">
      <c r="A66" s="20">
        <v>1</v>
      </c>
    </row>
    <row r="67" spans="1:1">
      <c r="A67" s="20">
        <v>1</v>
      </c>
    </row>
    <row r="68" spans="1:1">
      <c r="A68" s="20">
        <v>1</v>
      </c>
    </row>
    <row r="69" spans="1:1">
      <c r="A69" s="20">
        <v>1</v>
      </c>
    </row>
    <row r="70" spans="1:1">
      <c r="A70" s="20">
        <v>1</v>
      </c>
    </row>
    <row r="71" spans="1:1">
      <c r="A71" s="20">
        <v>1</v>
      </c>
    </row>
    <row r="72" spans="1:1">
      <c r="A72" s="20">
        <v>1</v>
      </c>
    </row>
  </sheetData>
  <mergeCells count="105">
    <mergeCell ref="B47:C47"/>
    <mergeCell ref="B49:C49"/>
    <mergeCell ref="D49:E49"/>
    <mergeCell ref="F49:I49"/>
    <mergeCell ref="B52:E52"/>
    <mergeCell ref="F52:I52"/>
    <mergeCell ref="B50:C51"/>
    <mergeCell ref="D50:E51"/>
    <mergeCell ref="H23:I24"/>
    <mergeCell ref="B42:C42"/>
    <mergeCell ref="F42:G42"/>
    <mergeCell ref="B43:C43"/>
    <mergeCell ref="F43:G43"/>
    <mergeCell ref="B44:C44"/>
    <mergeCell ref="F44:G44"/>
    <mergeCell ref="B45:C45"/>
    <mergeCell ref="F45:G45"/>
    <mergeCell ref="B46:C46"/>
    <mergeCell ref="F46:G46"/>
    <mergeCell ref="B38:E38"/>
    <mergeCell ref="F38:G38"/>
    <mergeCell ref="H38:I38"/>
    <mergeCell ref="B39:E39"/>
    <mergeCell ref="F39:G39"/>
    <mergeCell ref="H39:I39"/>
    <mergeCell ref="B40:I40"/>
    <mergeCell ref="B41:C41"/>
    <mergeCell ref="F41:G41"/>
    <mergeCell ref="B35:C35"/>
    <mergeCell ref="D35:E35"/>
    <mergeCell ref="F35:G35"/>
    <mergeCell ref="H35:I35"/>
    <mergeCell ref="B36:C36"/>
    <mergeCell ref="D36:E36"/>
    <mergeCell ref="F36:G36"/>
    <mergeCell ref="H36:I36"/>
    <mergeCell ref="B37:I37"/>
    <mergeCell ref="B31:E31"/>
    <mergeCell ref="F31:I31"/>
    <mergeCell ref="B32:I32"/>
    <mergeCell ref="B33:E33"/>
    <mergeCell ref="F33:I33"/>
    <mergeCell ref="B34:C34"/>
    <mergeCell ref="D34:E34"/>
    <mergeCell ref="F34:G34"/>
    <mergeCell ref="H34:I34"/>
    <mergeCell ref="B27:C27"/>
    <mergeCell ref="D27:E27"/>
    <mergeCell ref="F27:I27"/>
    <mergeCell ref="B28:E28"/>
    <mergeCell ref="F28:I28"/>
    <mergeCell ref="B29:E29"/>
    <mergeCell ref="F29:I29"/>
    <mergeCell ref="B30:E30"/>
    <mergeCell ref="F30:I30"/>
    <mergeCell ref="B23:C23"/>
    <mergeCell ref="D23:E23"/>
    <mergeCell ref="F23:G23"/>
    <mergeCell ref="B24:C24"/>
    <mergeCell ref="D24:E24"/>
    <mergeCell ref="F24:G24"/>
    <mergeCell ref="B25:I25"/>
    <mergeCell ref="B26:C26"/>
    <mergeCell ref="D26:E26"/>
    <mergeCell ref="F26:I26"/>
    <mergeCell ref="B14:I14"/>
    <mergeCell ref="B15:I15"/>
    <mergeCell ref="B16:I16"/>
    <mergeCell ref="B17:I17"/>
    <mergeCell ref="B18:I18"/>
    <mergeCell ref="B19:I19"/>
    <mergeCell ref="B20:I20"/>
    <mergeCell ref="B21:I21"/>
    <mergeCell ref="B22:C22"/>
    <mergeCell ref="D22:E22"/>
    <mergeCell ref="F22:G22"/>
    <mergeCell ref="H22:I22"/>
    <mergeCell ref="B11:C11"/>
    <mergeCell ref="D11:E11"/>
    <mergeCell ref="F11:G11"/>
    <mergeCell ref="H11:I11"/>
    <mergeCell ref="B12:C12"/>
    <mergeCell ref="D12:E12"/>
    <mergeCell ref="F12:G12"/>
    <mergeCell ref="H12:I12"/>
    <mergeCell ref="B13:I13"/>
    <mergeCell ref="B8:C8"/>
    <mergeCell ref="D8:E8"/>
    <mergeCell ref="F8:G8"/>
    <mergeCell ref="H8:I8"/>
    <mergeCell ref="B9:I9"/>
    <mergeCell ref="B10:C10"/>
    <mergeCell ref="D10:E10"/>
    <mergeCell ref="F10:G10"/>
    <mergeCell ref="H10:I10"/>
    <mergeCell ref="B4:I4"/>
    <mergeCell ref="B5:I5"/>
    <mergeCell ref="B6:C6"/>
    <mergeCell ref="D6:E6"/>
    <mergeCell ref="F6:G6"/>
    <mergeCell ref="H6:I6"/>
    <mergeCell ref="B7:C7"/>
    <mergeCell ref="D7:E7"/>
    <mergeCell ref="F7:G7"/>
    <mergeCell ref="H7:I7"/>
  </mergeCells>
  <pageMargins left="0.7" right="0.7" top="0.75" bottom="0.75" header="0.3" footer="0.3"/>
  <pageSetup orientation="portrait"/>
  <drawing r:id="rId1"/>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300-000000000000}">
          <x14:formula1>
            <xm:f>'NO SE EDITA'!$C$3:$C$6</xm:f>
          </x14:formula1>
          <xm:sqref>D27:E27</xm:sqref>
        </x14:dataValidation>
        <x14:dataValidation type="list" allowBlank="1" showInputMessage="1" showErrorMessage="1" xr:uid="{00000000-0002-0000-1300-000001000000}">
          <x14:formula1>
            <xm:f>'NO SE EDITA'!$D$3:$D$4</xm:f>
          </x14:formula1>
          <xm:sqref>F27</xm:sqref>
        </x14:dataValidation>
        <x14:dataValidation type="list" allowBlank="1" showInputMessage="1" showErrorMessage="1" xr:uid="{00000000-0002-0000-1300-000002000000}">
          <x14:formula1>
            <xm:f>'NO SE EDITA'!$E$3:$E$4</xm:f>
          </x14:formula1>
          <xm:sqref>B29:E29</xm:sqref>
        </x14:dataValidation>
        <x14:dataValidation type="list" allowBlank="1" showInputMessage="1" showErrorMessage="1" xr:uid="{00000000-0002-0000-1300-000003000000}">
          <x14:formula1>
            <xm:f>'NO SE EDITA'!$F$3:$F$4</xm:f>
          </x14:formula1>
          <xm:sqref>F29:I29</xm:sqref>
        </x14:dataValidation>
        <x14:dataValidation type="list" allowBlank="1" showInputMessage="1" showErrorMessage="1" xr:uid="{00000000-0002-0000-1300-000004000000}">
          <x14:formula1>
            <xm:f>'NO SE EDITA'!$G$3:$G$5</xm:f>
          </x14:formula1>
          <xm:sqref>B31:E31 D35:E35 H39:I39</xm:sqref>
        </x14:dataValidation>
        <x14:dataValidation type="list" allowBlank="1" showInputMessage="1" showErrorMessage="1" xr:uid="{00000000-0002-0000-1300-000005000000}">
          <x14:formula1>
            <xm:f>'NO SE EDITA'!$H$3:$H$4</xm:f>
          </x14:formula1>
          <xm:sqref>F31:I31</xm:sqref>
        </x14:dataValidation>
        <x14:dataValidation type="list" allowBlank="1" showInputMessage="1" showErrorMessage="1" xr:uid="{00000000-0002-0000-1300-000006000000}">
          <x14:formula1>
            <xm:f>'NO SE EDITA'!$M$3:$M$4</xm:f>
          </x14:formula1>
          <xm:sqref>D36:E36</xm:sqref>
        </x14:dataValidation>
        <x14:dataValidation type="list" allowBlank="1" showInputMessage="1" showErrorMessage="1" xr:uid="{00000000-0002-0000-1300-000007000000}">
          <x14:formula1>
            <xm:f>'NO SE EDITA'!$J$3:$J$6</xm:f>
          </x14:formula1>
          <xm:sqref>F39:G39</xm:sqref>
        </x14:dataValidation>
        <x14:dataValidation type="list" allowBlank="1" showInputMessage="1" showErrorMessage="1" xr:uid="{00000000-0002-0000-1300-000008000000}">
          <x14:formula1>
            <xm:f>'NO SE EDITA'!$K$3:$K$6</xm:f>
          </x14:formula1>
          <xm:sqref>H42:H45</xm:sqref>
        </x14:dataValidation>
        <x14:dataValidation type="list" allowBlank="1" showInputMessage="1" showErrorMessage="1" xr:uid="{00000000-0002-0000-1300-000009000000}">
          <x14:formula1>
            <xm:f>'NO SE EDITA'!$L$3:$L$6</xm:f>
          </x14:formula1>
          <xm:sqref>I42:I45</xm:sqref>
        </x14:dataValidation>
        <x14:dataValidation type="list" allowBlank="1" showInputMessage="1" showErrorMessage="1" xr:uid="{00000000-0002-0000-1300-00000A000000}">
          <x14:formula1>
            <xm:f>'NO SE EDITA'!$B$3:$B$4</xm:f>
          </x14:formula1>
          <xm:sqref>B26:C27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7" zoomScale="70" zoomScaleNormal="100" zoomScaleSheetLayoutView="70" workbookViewId="0">
      <selection activeCell="A5" sqref="A5:C5"/>
    </sheetView>
  </sheetViews>
  <sheetFormatPr baseColWidth="10" defaultColWidth="9.33203125" defaultRowHeight="12.75"/>
  <cols>
    <col min="1" max="1" width="51.33203125" style="176" customWidth="1"/>
    <col min="2" max="2" width="37.83203125" style="176" customWidth="1"/>
    <col min="3" max="3" width="49.1640625" style="176" customWidth="1"/>
    <col min="4" max="16384" width="9.33203125" style="176"/>
  </cols>
  <sheetData>
    <row r="1" spans="1:3" ht="47.85" customHeight="1">
      <c r="A1" s="287" t="s">
        <v>38</v>
      </c>
      <c r="B1" s="288"/>
      <c r="C1" s="289"/>
    </row>
    <row r="2" spans="1:3" s="21" customFormat="1" ht="35.25" customHeight="1">
      <c r="A2" s="290" t="s">
        <v>39</v>
      </c>
      <c r="B2" s="291"/>
      <c r="C2" s="292"/>
    </row>
    <row r="3" spans="1:3" ht="37.700000000000003" customHeight="1">
      <c r="A3" s="293" t="s">
        <v>12</v>
      </c>
      <c r="B3" s="294"/>
      <c r="C3" s="295"/>
    </row>
    <row r="4" spans="1:3" s="21" customFormat="1" ht="35.25" customHeight="1">
      <c r="A4" s="290" t="s">
        <v>40</v>
      </c>
      <c r="B4" s="291"/>
      <c r="C4" s="292"/>
    </row>
    <row r="5" spans="1:3" ht="51" customHeight="1">
      <c r="A5" s="293" t="s">
        <v>12</v>
      </c>
      <c r="B5" s="294"/>
      <c r="C5" s="295"/>
    </row>
    <row r="6" spans="1:3" s="21" customFormat="1" ht="35.25" customHeight="1">
      <c r="A6" s="290" t="s">
        <v>41</v>
      </c>
      <c r="B6" s="291"/>
      <c r="C6" s="292"/>
    </row>
    <row r="7" spans="1:3" ht="138" customHeight="1">
      <c r="A7" s="238" t="s">
        <v>4</v>
      </c>
      <c r="B7" s="239"/>
      <c r="C7" s="240"/>
    </row>
    <row r="8" spans="1:3" s="21" customFormat="1" ht="35.25" customHeight="1">
      <c r="A8" s="235" t="s">
        <v>42</v>
      </c>
      <c r="B8" s="236"/>
      <c r="C8" s="237"/>
    </row>
    <row r="9" spans="1:3" ht="32.450000000000003" customHeight="1">
      <c r="A9" s="177" t="s">
        <v>43</v>
      </c>
      <c r="B9" s="177" t="s">
        <v>44</v>
      </c>
      <c r="C9" s="177" t="s">
        <v>45</v>
      </c>
    </row>
    <row r="10" spans="1:3" ht="153.75" customHeight="1">
      <c r="A10" s="178" t="s">
        <v>12</v>
      </c>
      <c r="B10" s="178" t="s">
        <v>12</v>
      </c>
      <c r="C10" s="171" t="s">
        <v>13</v>
      </c>
    </row>
    <row r="11" spans="1:3" s="21" customFormat="1" ht="35.25" customHeight="1">
      <c r="A11" s="235" t="s">
        <v>46</v>
      </c>
      <c r="B11" s="236"/>
      <c r="C11" s="237"/>
    </row>
    <row r="12" spans="1:3" ht="63" customHeight="1">
      <c r="A12" s="296" t="s">
        <v>47</v>
      </c>
      <c r="B12" s="297"/>
      <c r="C12" s="298"/>
    </row>
    <row r="13" spans="1:3" ht="23.1" customHeight="1"/>
  </sheetData>
  <mergeCells count="10">
    <mergeCell ref="A6:C6"/>
    <mergeCell ref="A7:C7"/>
    <mergeCell ref="A8:C8"/>
    <mergeCell ref="A11:C11"/>
    <mergeCell ref="A12:C12"/>
    <mergeCell ref="A1:C1"/>
    <mergeCell ref="A2:C2"/>
    <mergeCell ref="A3:C3"/>
    <mergeCell ref="A4:C4"/>
    <mergeCell ref="A5:C5"/>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5" zoomScaleNormal="85" workbookViewId="0">
      <selection activeCell="D5" sqref="D5:D8"/>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299" t="s">
        <v>48</v>
      </c>
      <c r="B1" s="300"/>
      <c r="C1" s="300"/>
      <c r="D1" s="301"/>
    </row>
    <row r="2" spans="1:4" ht="27.75" customHeight="1">
      <c r="A2" s="302" t="s">
        <v>49</v>
      </c>
      <c r="B2" s="303"/>
      <c r="C2" s="303"/>
      <c r="D2" s="304"/>
    </row>
    <row r="3" spans="1:4" ht="39" customHeight="1">
      <c r="A3" s="287" t="s">
        <v>50</v>
      </c>
      <c r="B3" s="305"/>
      <c r="C3" s="305"/>
      <c r="D3" s="306"/>
    </row>
    <row r="4" spans="1:4" ht="28.7" customHeight="1">
      <c r="A4" s="175" t="s">
        <v>51</v>
      </c>
      <c r="B4" s="175" t="s">
        <v>52</v>
      </c>
      <c r="C4" s="175" t="s">
        <v>53</v>
      </c>
      <c r="D4" s="175" t="s">
        <v>54</v>
      </c>
    </row>
    <row r="5" spans="1:4" ht="28.7" customHeight="1">
      <c r="A5" s="307" t="s">
        <v>55</v>
      </c>
      <c r="B5" s="307" t="s">
        <v>56</v>
      </c>
      <c r="C5" s="307" t="s">
        <v>57</v>
      </c>
      <c r="D5" s="307" t="s">
        <v>58</v>
      </c>
    </row>
    <row r="6" spans="1:4" ht="28.7" customHeight="1">
      <c r="A6" s="308"/>
      <c r="B6" s="308"/>
      <c r="C6" s="308"/>
      <c r="D6" s="308"/>
    </row>
    <row r="7" spans="1:4" ht="28.7" customHeight="1">
      <c r="A7" s="308"/>
      <c r="B7" s="308"/>
      <c r="C7" s="308"/>
      <c r="D7" s="308"/>
    </row>
    <row r="8" spans="1:4" ht="143.25" customHeight="1">
      <c r="A8" s="309"/>
      <c r="B8" s="309"/>
      <c r="C8" s="309"/>
      <c r="D8" s="309"/>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85" zoomScaleNormal="85" zoomScaleSheetLayoutView="85" workbookViewId="0">
      <selection activeCell="A3" sqref="A3:P8"/>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198" t="s">
        <v>59</v>
      </c>
      <c r="B1" s="198"/>
      <c r="C1" s="198"/>
      <c r="D1" s="198"/>
      <c r="E1" s="198"/>
      <c r="F1" s="198"/>
      <c r="G1" s="198"/>
      <c r="H1" s="198"/>
      <c r="I1" s="198"/>
      <c r="J1" s="198"/>
      <c r="K1" s="198"/>
      <c r="L1" s="198"/>
      <c r="M1" s="198"/>
      <c r="N1" s="198"/>
      <c r="O1" s="198"/>
      <c r="P1" s="198"/>
    </row>
    <row r="2" spans="1:16" ht="27.75" customHeight="1">
      <c r="A2" s="310" t="s">
        <v>60</v>
      </c>
      <c r="B2" s="310"/>
      <c r="C2" s="310"/>
      <c r="D2" s="310"/>
      <c r="E2" s="310"/>
      <c r="F2" s="310"/>
      <c r="G2" s="310"/>
      <c r="H2" s="310"/>
      <c r="I2" s="310"/>
      <c r="J2" s="310"/>
      <c r="K2" s="310"/>
      <c r="L2" s="310"/>
      <c r="M2" s="310"/>
      <c r="N2" s="310"/>
      <c r="O2" s="310"/>
      <c r="P2" s="310"/>
    </row>
    <row r="3" spans="1:16" ht="408.95" customHeight="1">
      <c r="A3" s="311"/>
      <c r="B3" s="311"/>
      <c r="C3" s="311"/>
      <c r="D3" s="311"/>
      <c r="E3" s="311"/>
      <c r="F3" s="311"/>
      <c r="G3" s="311"/>
      <c r="H3" s="311"/>
      <c r="I3" s="311"/>
      <c r="J3" s="311"/>
      <c r="K3" s="311"/>
      <c r="L3" s="311"/>
      <c r="M3" s="311"/>
      <c r="N3" s="311"/>
      <c r="O3" s="311"/>
      <c r="P3" s="311"/>
    </row>
    <row r="4" spans="1:16">
      <c r="A4" s="311"/>
      <c r="B4" s="311"/>
      <c r="C4" s="311"/>
      <c r="D4" s="311"/>
      <c r="E4" s="311"/>
      <c r="F4" s="311"/>
      <c r="G4" s="311"/>
      <c r="H4" s="311"/>
      <c r="I4" s="311"/>
      <c r="J4" s="311"/>
      <c r="K4" s="311"/>
      <c r="L4" s="311"/>
      <c r="M4" s="311"/>
      <c r="N4" s="311"/>
      <c r="O4" s="311"/>
      <c r="P4" s="311"/>
    </row>
    <row r="5" spans="1:16">
      <c r="A5" s="311"/>
      <c r="B5" s="311"/>
      <c r="C5" s="311"/>
      <c r="D5" s="311"/>
      <c r="E5" s="311"/>
      <c r="F5" s="311"/>
      <c r="G5" s="311"/>
      <c r="H5" s="311"/>
      <c r="I5" s="311"/>
      <c r="J5" s="311"/>
      <c r="K5" s="311"/>
      <c r="L5" s="311"/>
      <c r="M5" s="311"/>
      <c r="N5" s="311"/>
      <c r="O5" s="311"/>
      <c r="P5" s="311"/>
    </row>
    <row r="6" spans="1:16">
      <c r="A6" s="311"/>
      <c r="B6" s="311"/>
      <c r="C6" s="311"/>
      <c r="D6" s="311"/>
      <c r="E6" s="311"/>
      <c r="F6" s="311"/>
      <c r="G6" s="311"/>
      <c r="H6" s="311"/>
      <c r="I6" s="311"/>
      <c r="J6" s="311"/>
      <c r="K6" s="311"/>
      <c r="L6" s="311"/>
      <c r="M6" s="311"/>
      <c r="N6" s="311"/>
      <c r="O6" s="311"/>
      <c r="P6" s="311"/>
    </row>
    <row r="7" spans="1:16">
      <c r="A7" s="311"/>
      <c r="B7" s="311"/>
      <c r="C7" s="311"/>
      <c r="D7" s="311"/>
      <c r="E7" s="311"/>
      <c r="F7" s="311"/>
      <c r="G7" s="311"/>
      <c r="H7" s="311"/>
      <c r="I7" s="311"/>
      <c r="J7" s="311"/>
      <c r="K7" s="311"/>
      <c r="L7" s="311"/>
      <c r="M7" s="311"/>
      <c r="N7" s="311"/>
      <c r="O7" s="311"/>
      <c r="P7" s="311"/>
    </row>
    <row r="8" spans="1:16">
      <c r="A8" s="311"/>
      <c r="B8" s="311"/>
      <c r="C8" s="311"/>
      <c r="D8" s="311"/>
      <c r="E8" s="311"/>
      <c r="F8" s="311"/>
      <c r="G8" s="311"/>
      <c r="H8" s="311"/>
      <c r="I8" s="311"/>
      <c r="J8" s="311"/>
      <c r="K8" s="311"/>
      <c r="L8" s="311"/>
      <c r="M8" s="311"/>
      <c r="N8" s="311"/>
      <c r="O8" s="311"/>
      <c r="P8" s="311"/>
    </row>
  </sheetData>
  <mergeCells count="3">
    <mergeCell ref="A1:P1"/>
    <mergeCell ref="A2:P2"/>
    <mergeCell ref="A3:P8"/>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6"/>
  <sheetViews>
    <sheetView view="pageBreakPreview" zoomScale="85" zoomScaleNormal="85" workbookViewId="0">
      <selection activeCell="A3" sqref="A3:R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197" t="s">
        <v>61</v>
      </c>
      <c r="B1" s="198"/>
      <c r="C1" s="198"/>
      <c r="D1" s="198"/>
      <c r="E1" s="198"/>
      <c r="F1" s="198"/>
      <c r="G1" s="198"/>
      <c r="H1" s="198"/>
      <c r="I1" s="198"/>
      <c r="J1" s="198"/>
      <c r="K1" s="198"/>
      <c r="L1" s="198"/>
      <c r="M1" s="198"/>
      <c r="N1" s="198"/>
      <c r="O1" s="198"/>
      <c r="P1" s="198"/>
    </row>
    <row r="2" spans="1:16" ht="22.5" customHeight="1">
      <c r="A2" s="312" t="s">
        <v>62</v>
      </c>
      <c r="B2" s="310"/>
      <c r="C2" s="310"/>
      <c r="D2" s="310"/>
      <c r="E2" s="310"/>
      <c r="F2" s="310"/>
      <c r="G2" s="310"/>
      <c r="H2" s="310"/>
      <c r="I2" s="310"/>
      <c r="J2" s="310"/>
      <c r="K2" s="310"/>
      <c r="L2" s="310"/>
      <c r="M2" s="310"/>
      <c r="N2" s="310"/>
      <c r="O2" s="310"/>
      <c r="P2" s="310"/>
    </row>
    <row r="3" spans="1:16">
      <c r="A3" s="311"/>
      <c r="B3" s="311"/>
      <c r="C3" s="311"/>
      <c r="D3" s="311"/>
      <c r="E3" s="311"/>
      <c r="F3" s="311"/>
      <c r="G3" s="311"/>
      <c r="H3" s="311"/>
      <c r="I3" s="311"/>
      <c r="J3" s="311"/>
      <c r="K3" s="311"/>
      <c r="L3" s="311"/>
      <c r="M3" s="311"/>
      <c r="N3" s="311"/>
      <c r="O3" s="311"/>
      <c r="P3" s="311"/>
    </row>
    <row r="4" spans="1:16">
      <c r="A4" s="311"/>
      <c r="B4" s="311"/>
      <c r="C4" s="311"/>
      <c r="D4" s="311"/>
      <c r="E4" s="311"/>
      <c r="F4" s="311"/>
      <c r="G4" s="311"/>
      <c r="H4" s="311"/>
      <c r="I4" s="311"/>
      <c r="J4" s="311"/>
      <c r="K4" s="311"/>
      <c r="L4" s="311"/>
      <c r="M4" s="311"/>
      <c r="N4" s="311"/>
      <c r="O4" s="311"/>
      <c r="P4" s="311"/>
    </row>
    <row r="5" spans="1:16">
      <c r="A5" s="311"/>
      <c r="B5" s="311"/>
      <c r="C5" s="311"/>
      <c r="D5" s="311"/>
      <c r="E5" s="311"/>
      <c r="F5" s="311"/>
      <c r="G5" s="311"/>
      <c r="H5" s="311"/>
      <c r="I5" s="311"/>
      <c r="J5" s="311"/>
      <c r="K5" s="311"/>
      <c r="L5" s="311"/>
      <c r="M5" s="311"/>
      <c r="N5" s="311"/>
      <c r="O5" s="311"/>
      <c r="P5" s="311"/>
    </row>
    <row r="6" spans="1:16">
      <c r="A6" s="311"/>
      <c r="B6" s="311"/>
      <c r="C6" s="311"/>
      <c r="D6" s="311"/>
      <c r="E6" s="311"/>
      <c r="F6" s="311"/>
      <c r="G6" s="311"/>
      <c r="H6" s="311"/>
      <c r="I6" s="311"/>
      <c r="J6" s="311"/>
      <c r="K6" s="311"/>
      <c r="L6" s="311"/>
      <c r="M6" s="311"/>
      <c r="N6" s="311"/>
      <c r="O6" s="311"/>
      <c r="P6" s="311"/>
    </row>
    <row r="7" spans="1:16">
      <c r="A7" s="311"/>
      <c r="B7" s="311"/>
      <c r="C7" s="311"/>
      <c r="D7" s="311"/>
      <c r="E7" s="311"/>
      <c r="F7" s="311"/>
      <c r="G7" s="311"/>
      <c r="H7" s="311"/>
      <c r="I7" s="311"/>
      <c r="J7" s="311"/>
      <c r="K7" s="311"/>
      <c r="L7" s="311"/>
      <c r="M7" s="311"/>
      <c r="N7" s="311"/>
      <c r="O7" s="311"/>
      <c r="P7" s="311"/>
    </row>
    <row r="8" spans="1:16">
      <c r="A8" s="311"/>
      <c r="B8" s="311"/>
      <c r="C8" s="311"/>
      <c r="D8" s="311"/>
      <c r="E8" s="311"/>
      <c r="F8" s="311"/>
      <c r="G8" s="311"/>
      <c r="H8" s="311"/>
      <c r="I8" s="311"/>
      <c r="J8" s="311"/>
      <c r="K8" s="311"/>
      <c r="L8" s="311"/>
      <c r="M8" s="311"/>
      <c r="N8" s="311"/>
      <c r="O8" s="311"/>
      <c r="P8" s="311"/>
    </row>
    <row r="9" spans="1:16">
      <c r="A9" s="311"/>
      <c r="B9" s="311"/>
      <c r="C9" s="311"/>
      <c r="D9" s="311"/>
      <c r="E9" s="311"/>
      <c r="F9" s="311"/>
      <c r="G9" s="311"/>
      <c r="H9" s="311"/>
      <c r="I9" s="311"/>
      <c r="J9" s="311"/>
      <c r="K9" s="311"/>
      <c r="L9" s="311"/>
      <c r="M9" s="311"/>
      <c r="N9" s="311"/>
      <c r="O9" s="311"/>
      <c r="P9" s="311"/>
    </row>
    <row r="10" spans="1:16">
      <c r="A10" s="311"/>
      <c r="B10" s="311"/>
      <c r="C10" s="311"/>
      <c r="D10" s="311"/>
      <c r="E10" s="311"/>
      <c r="F10" s="311"/>
      <c r="G10" s="311"/>
      <c r="H10" s="311"/>
      <c r="I10" s="311"/>
      <c r="J10" s="311"/>
      <c r="K10" s="311"/>
      <c r="L10" s="311"/>
      <c r="M10" s="311"/>
      <c r="N10" s="311"/>
      <c r="O10" s="311"/>
      <c r="P10" s="311"/>
    </row>
    <row r="11" spans="1:16">
      <c r="A11" s="311"/>
      <c r="B11" s="311"/>
      <c r="C11" s="311"/>
      <c r="D11" s="311"/>
      <c r="E11" s="311"/>
      <c r="F11" s="311"/>
      <c r="G11" s="311"/>
      <c r="H11" s="311"/>
      <c r="I11" s="311"/>
      <c r="J11" s="311"/>
      <c r="K11" s="311"/>
      <c r="L11" s="311"/>
      <c r="M11" s="311"/>
      <c r="N11" s="311"/>
      <c r="O11" s="311"/>
      <c r="P11" s="311"/>
    </row>
    <row r="12" spans="1:16">
      <c r="A12" s="311"/>
      <c r="B12" s="311"/>
      <c r="C12" s="311"/>
      <c r="D12" s="311"/>
      <c r="E12" s="311"/>
      <c r="F12" s="311"/>
      <c r="G12" s="311"/>
      <c r="H12" s="311"/>
      <c r="I12" s="311"/>
      <c r="J12" s="311"/>
      <c r="K12" s="311"/>
      <c r="L12" s="311"/>
      <c r="M12" s="311"/>
      <c r="N12" s="311"/>
      <c r="O12" s="311"/>
      <c r="P12" s="311"/>
    </row>
    <row r="13" spans="1:16">
      <c r="A13" s="311"/>
      <c r="B13" s="311"/>
      <c r="C13" s="311"/>
      <c r="D13" s="311"/>
      <c r="E13" s="311"/>
      <c r="F13" s="311"/>
      <c r="G13" s="311"/>
      <c r="H13" s="311"/>
      <c r="I13" s="311"/>
      <c r="J13" s="311"/>
      <c r="K13" s="311"/>
      <c r="L13" s="311"/>
      <c r="M13" s="311"/>
      <c r="N13" s="311"/>
      <c r="O13" s="311"/>
      <c r="P13" s="311"/>
    </row>
    <row r="14" spans="1:16">
      <c r="A14" s="311"/>
      <c r="B14" s="311"/>
      <c r="C14" s="311"/>
      <c r="D14" s="311"/>
      <c r="E14" s="311"/>
      <c r="F14" s="311"/>
      <c r="G14" s="311"/>
      <c r="H14" s="311"/>
      <c r="I14" s="311"/>
      <c r="J14" s="311"/>
      <c r="K14" s="311"/>
      <c r="L14" s="311"/>
      <c r="M14" s="311"/>
      <c r="N14" s="311"/>
      <c r="O14" s="311"/>
      <c r="P14" s="311"/>
    </row>
    <row r="15" spans="1:16">
      <c r="A15" s="311"/>
      <c r="B15" s="311"/>
      <c r="C15" s="311"/>
      <c r="D15" s="311"/>
      <c r="E15" s="311"/>
      <c r="F15" s="311"/>
      <c r="G15" s="311"/>
      <c r="H15" s="311"/>
      <c r="I15" s="311"/>
      <c r="J15" s="311"/>
      <c r="K15" s="311"/>
      <c r="L15" s="311"/>
      <c r="M15" s="311"/>
      <c r="N15" s="311"/>
      <c r="O15" s="311"/>
      <c r="P15" s="311"/>
    </row>
    <row r="16" spans="1:16">
      <c r="A16" s="311"/>
      <c r="B16" s="311"/>
      <c r="C16" s="311"/>
      <c r="D16" s="311"/>
      <c r="E16" s="311"/>
      <c r="F16" s="311"/>
      <c r="G16" s="311"/>
      <c r="H16" s="311"/>
      <c r="I16" s="311"/>
      <c r="J16" s="311"/>
      <c r="K16" s="311"/>
      <c r="L16" s="311"/>
      <c r="M16" s="311"/>
      <c r="N16" s="311"/>
      <c r="O16" s="311"/>
      <c r="P16" s="311"/>
    </row>
    <row r="17" spans="1:16">
      <c r="A17" s="311"/>
      <c r="B17" s="311"/>
      <c r="C17" s="311"/>
      <c r="D17" s="311"/>
      <c r="E17" s="311"/>
      <c r="F17" s="311"/>
      <c r="G17" s="311"/>
      <c r="H17" s="311"/>
      <c r="I17" s="311"/>
      <c r="J17" s="311"/>
      <c r="K17" s="311"/>
      <c r="L17" s="311"/>
      <c r="M17" s="311"/>
      <c r="N17" s="311"/>
      <c r="O17" s="311"/>
      <c r="P17" s="311"/>
    </row>
    <row r="18" spans="1:16">
      <c r="A18" s="311"/>
      <c r="B18" s="311"/>
      <c r="C18" s="311"/>
      <c r="D18" s="311"/>
      <c r="E18" s="311"/>
      <c r="F18" s="311"/>
      <c r="G18" s="311"/>
      <c r="H18" s="311"/>
      <c r="I18" s="311"/>
      <c r="J18" s="311"/>
      <c r="K18" s="311"/>
      <c r="L18" s="311"/>
      <c r="M18" s="311"/>
      <c r="N18" s="311"/>
      <c r="O18" s="311"/>
      <c r="P18" s="311"/>
    </row>
    <row r="19" spans="1:16">
      <c r="A19" s="311"/>
      <c r="B19" s="311"/>
      <c r="C19" s="311"/>
      <c r="D19" s="311"/>
      <c r="E19" s="311"/>
      <c r="F19" s="311"/>
      <c r="G19" s="311"/>
      <c r="H19" s="311"/>
      <c r="I19" s="311"/>
      <c r="J19" s="311"/>
      <c r="K19" s="311"/>
      <c r="L19" s="311"/>
      <c r="M19" s="311"/>
      <c r="N19" s="311"/>
      <c r="O19" s="311"/>
      <c r="P19" s="311"/>
    </row>
    <row r="20" spans="1:16">
      <c r="A20" s="311"/>
      <c r="B20" s="311"/>
      <c r="C20" s="311"/>
      <c r="D20" s="311"/>
      <c r="E20" s="311"/>
      <c r="F20" s="311"/>
      <c r="G20" s="311"/>
      <c r="H20" s="311"/>
      <c r="I20" s="311"/>
      <c r="J20" s="311"/>
      <c r="K20" s="311"/>
      <c r="L20" s="311"/>
      <c r="M20" s="311"/>
      <c r="N20" s="311"/>
      <c r="O20" s="311"/>
      <c r="P20" s="311"/>
    </row>
    <row r="21" spans="1:16">
      <c r="A21" s="311"/>
      <c r="B21" s="311"/>
      <c r="C21" s="311"/>
      <c r="D21" s="311"/>
      <c r="E21" s="311"/>
      <c r="F21" s="311"/>
      <c r="G21" s="311"/>
      <c r="H21" s="311"/>
      <c r="I21" s="311"/>
      <c r="J21" s="311"/>
      <c r="K21" s="311"/>
      <c r="L21" s="311"/>
      <c r="M21" s="311"/>
      <c r="N21" s="311"/>
      <c r="O21" s="311"/>
      <c r="P21" s="311"/>
    </row>
    <row r="22" spans="1:16">
      <c r="A22" s="311"/>
      <c r="B22" s="311"/>
      <c r="C22" s="311"/>
      <c r="D22" s="311"/>
      <c r="E22" s="311"/>
      <c r="F22" s="311"/>
      <c r="G22" s="311"/>
      <c r="H22" s="311"/>
      <c r="I22" s="311"/>
      <c r="J22" s="311"/>
      <c r="K22" s="311"/>
      <c r="L22" s="311"/>
      <c r="M22" s="311"/>
      <c r="N22" s="311"/>
      <c r="O22" s="311"/>
      <c r="P22" s="311"/>
    </row>
    <row r="23" spans="1:16">
      <c r="A23" s="311"/>
      <c r="B23" s="311"/>
      <c r="C23" s="311"/>
      <c r="D23" s="311"/>
      <c r="E23" s="311"/>
      <c r="F23" s="311"/>
      <c r="G23" s="311"/>
      <c r="H23" s="311"/>
      <c r="I23" s="311"/>
      <c r="J23" s="311"/>
      <c r="K23" s="311"/>
      <c r="L23" s="311"/>
      <c r="M23" s="311"/>
      <c r="N23" s="311"/>
      <c r="O23" s="311"/>
      <c r="P23" s="311"/>
    </row>
    <row r="24" spans="1:16">
      <c r="A24" s="311"/>
      <c r="B24" s="311"/>
      <c r="C24" s="311"/>
      <c r="D24" s="311"/>
      <c r="E24" s="311"/>
      <c r="F24" s="311"/>
      <c r="G24" s="311"/>
      <c r="H24" s="311"/>
      <c r="I24" s="311"/>
      <c r="J24" s="311"/>
      <c r="K24" s="311"/>
      <c r="L24" s="311"/>
      <c r="M24" s="311"/>
      <c r="N24" s="311"/>
      <c r="O24" s="311"/>
      <c r="P24" s="311"/>
    </row>
    <row r="25" spans="1:16">
      <c r="A25" s="311"/>
      <c r="B25" s="311"/>
      <c r="C25" s="311"/>
      <c r="D25" s="311"/>
      <c r="E25" s="311"/>
      <c r="F25" s="311"/>
      <c r="G25" s="311"/>
      <c r="H25" s="311"/>
      <c r="I25" s="311"/>
      <c r="J25" s="311"/>
      <c r="K25" s="311"/>
      <c r="L25" s="311"/>
      <c r="M25" s="311"/>
      <c r="N25" s="311"/>
      <c r="O25" s="311"/>
      <c r="P25" s="311"/>
    </row>
    <row r="26" spans="1:16">
      <c r="A26" s="311"/>
      <c r="B26" s="311"/>
      <c r="C26" s="311"/>
      <c r="D26" s="311"/>
      <c r="E26" s="311"/>
      <c r="F26" s="311"/>
      <c r="G26" s="311"/>
      <c r="H26" s="311"/>
      <c r="I26" s="311"/>
      <c r="J26" s="311"/>
      <c r="K26" s="311"/>
      <c r="L26" s="311"/>
      <c r="M26" s="311"/>
      <c r="N26" s="311"/>
      <c r="O26" s="311"/>
      <c r="P26" s="311"/>
    </row>
    <row r="27" spans="1:16">
      <c r="A27" s="311"/>
      <c r="B27" s="311"/>
      <c r="C27" s="311"/>
      <c r="D27" s="311"/>
      <c r="E27" s="311"/>
      <c r="F27" s="311"/>
      <c r="G27" s="311"/>
      <c r="H27" s="311"/>
      <c r="I27" s="311"/>
      <c r="J27" s="311"/>
      <c r="K27" s="311"/>
      <c r="L27" s="311"/>
      <c r="M27" s="311"/>
      <c r="N27" s="311"/>
      <c r="O27" s="311"/>
      <c r="P27" s="311"/>
    </row>
    <row r="28" spans="1:16">
      <c r="A28" s="311"/>
      <c r="B28" s="311"/>
      <c r="C28" s="311"/>
      <c r="D28" s="311"/>
      <c r="E28" s="311"/>
      <c r="F28" s="311"/>
      <c r="G28" s="311"/>
      <c r="H28" s="311"/>
      <c r="I28" s="311"/>
      <c r="J28" s="311"/>
      <c r="K28" s="311"/>
      <c r="L28" s="311"/>
      <c r="M28" s="311"/>
      <c r="N28" s="311"/>
      <c r="O28" s="311"/>
      <c r="P28" s="311"/>
    </row>
    <row r="29" spans="1:16">
      <c r="A29" s="311"/>
      <c r="B29" s="311"/>
      <c r="C29" s="311"/>
      <c r="D29" s="311"/>
      <c r="E29" s="311"/>
      <c r="F29" s="311"/>
      <c r="G29" s="311"/>
      <c r="H29" s="311"/>
      <c r="I29" s="311"/>
      <c r="J29" s="311"/>
      <c r="K29" s="311"/>
      <c r="L29" s="311"/>
      <c r="M29" s="311"/>
      <c r="N29" s="311"/>
      <c r="O29" s="311"/>
      <c r="P29" s="311"/>
    </row>
    <row r="30" spans="1:16">
      <c r="A30" s="311"/>
      <c r="B30" s="311"/>
      <c r="C30" s="311"/>
      <c r="D30" s="311"/>
      <c r="E30" s="311"/>
      <c r="F30" s="311"/>
      <c r="G30" s="311"/>
      <c r="H30" s="311"/>
      <c r="I30" s="311"/>
      <c r="J30" s="311"/>
      <c r="K30" s="311"/>
      <c r="L30" s="311"/>
      <c r="M30" s="311"/>
      <c r="N30" s="311"/>
      <c r="O30" s="311"/>
      <c r="P30" s="311"/>
    </row>
    <row r="31" spans="1:16">
      <c r="A31" s="311"/>
      <c r="B31" s="311"/>
      <c r="C31" s="311"/>
      <c r="D31" s="311"/>
      <c r="E31" s="311"/>
      <c r="F31" s="311"/>
      <c r="G31" s="311"/>
      <c r="H31" s="311"/>
      <c r="I31" s="311"/>
      <c r="J31" s="311"/>
      <c r="K31" s="311"/>
      <c r="L31" s="311"/>
      <c r="M31" s="311"/>
      <c r="N31" s="311"/>
      <c r="O31" s="311"/>
      <c r="P31" s="311"/>
    </row>
    <row r="32" spans="1:16">
      <c r="A32" s="311"/>
      <c r="B32" s="311"/>
      <c r="C32" s="311"/>
      <c r="D32" s="311"/>
      <c r="E32" s="311"/>
      <c r="F32" s="311"/>
      <c r="G32" s="311"/>
      <c r="H32" s="311"/>
      <c r="I32" s="311"/>
      <c r="J32" s="311"/>
      <c r="K32" s="311"/>
      <c r="L32" s="311"/>
      <c r="M32" s="311"/>
      <c r="N32" s="311"/>
      <c r="O32" s="311"/>
      <c r="P32" s="311"/>
    </row>
    <row r="33" spans="1:16">
      <c r="A33" s="311"/>
      <c r="B33" s="311"/>
      <c r="C33" s="311"/>
      <c r="D33" s="311"/>
      <c r="E33" s="311"/>
      <c r="F33" s="311"/>
      <c r="G33" s="311"/>
      <c r="H33" s="311"/>
      <c r="I33" s="311"/>
      <c r="J33" s="311"/>
      <c r="K33" s="311"/>
      <c r="L33" s="311"/>
      <c r="M33" s="311"/>
      <c r="N33" s="311"/>
      <c r="O33" s="311"/>
      <c r="P33" s="311"/>
    </row>
    <row r="34" spans="1:16">
      <c r="A34" s="311"/>
      <c r="B34" s="311"/>
      <c r="C34" s="311"/>
      <c r="D34" s="311"/>
      <c r="E34" s="311"/>
      <c r="F34" s="311"/>
      <c r="G34" s="311"/>
      <c r="H34" s="311"/>
      <c r="I34" s="311"/>
      <c r="J34" s="311"/>
      <c r="K34" s="311"/>
      <c r="L34" s="311"/>
      <c r="M34" s="311"/>
      <c r="N34" s="311"/>
      <c r="O34" s="311"/>
      <c r="P34" s="311"/>
    </row>
    <row r="35" spans="1:16">
      <c r="A35" s="311"/>
      <c r="B35" s="311"/>
      <c r="C35" s="311"/>
      <c r="D35" s="311"/>
      <c r="E35" s="311"/>
      <c r="F35" s="311"/>
      <c r="G35" s="311"/>
      <c r="H35" s="311"/>
      <c r="I35" s="311"/>
      <c r="J35" s="311"/>
      <c r="K35" s="311"/>
      <c r="L35" s="311"/>
      <c r="M35" s="311"/>
      <c r="N35" s="311"/>
      <c r="O35" s="311"/>
      <c r="P35" s="311"/>
    </row>
    <row r="36" spans="1:16">
      <c r="A36" s="24" t="s">
        <v>63</v>
      </c>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7"/>
  <sheetViews>
    <sheetView view="pageBreakPreview" topLeftCell="A16" zoomScale="85" zoomScaleNormal="115" workbookViewId="0">
      <selection activeCell="B11" sqref="B11"/>
    </sheetView>
  </sheetViews>
  <sheetFormatPr baseColWidth="10" defaultColWidth="9.33203125" defaultRowHeight="12.75"/>
  <cols>
    <col min="1" max="1" width="61.33203125" customWidth="1"/>
    <col min="2" max="2" width="52.1640625" customWidth="1"/>
  </cols>
  <sheetData>
    <row r="1" spans="1:2" ht="27.95" customHeight="1">
      <c r="A1" s="313" t="s">
        <v>59</v>
      </c>
      <c r="B1" s="314"/>
    </row>
    <row r="2" spans="1:2" ht="27.95" customHeight="1">
      <c r="A2" s="315" t="s">
        <v>49</v>
      </c>
      <c r="B2" s="316"/>
    </row>
    <row r="3" spans="1:2" ht="27.95" customHeight="1">
      <c r="A3" s="317" t="s">
        <v>64</v>
      </c>
      <c r="B3" s="318"/>
    </row>
    <row r="4" spans="1:2" ht="24.95" customHeight="1">
      <c r="A4" s="166" t="s">
        <v>65</v>
      </c>
      <c r="B4" s="167" t="s">
        <v>66</v>
      </c>
    </row>
    <row r="5" spans="1:2" ht="24.95" customHeight="1">
      <c r="A5" s="166" t="s">
        <v>67</v>
      </c>
      <c r="B5" s="167" t="s">
        <v>68</v>
      </c>
    </row>
    <row r="6" spans="1:2" ht="24.95" customHeight="1">
      <c r="A6" s="166" t="s">
        <v>69</v>
      </c>
      <c r="B6" s="167" t="s">
        <v>57</v>
      </c>
    </row>
    <row r="7" spans="1:2" ht="24.95" customHeight="1">
      <c r="A7" s="166" t="s">
        <v>70</v>
      </c>
      <c r="B7" s="168">
        <v>2026</v>
      </c>
    </row>
    <row r="8" spans="1:2" ht="25.5">
      <c r="A8" s="169" t="s">
        <v>71</v>
      </c>
      <c r="B8" s="170" t="s">
        <v>72</v>
      </c>
    </row>
    <row r="9" spans="1:2" ht="150.75" customHeight="1">
      <c r="A9" s="171" t="s">
        <v>73</v>
      </c>
      <c r="B9" s="156" t="s">
        <v>47</v>
      </c>
    </row>
    <row r="10" spans="1:2" ht="27.95" customHeight="1">
      <c r="A10" s="172" t="s">
        <v>74</v>
      </c>
      <c r="B10" s="172" t="s">
        <v>75</v>
      </c>
    </row>
    <row r="11" spans="1:2" ht="24.95" customHeight="1">
      <c r="A11" s="173" t="s">
        <v>76</v>
      </c>
      <c r="B11" s="173" t="s">
        <v>77</v>
      </c>
    </row>
    <row r="12" spans="1:2" ht="24.95" customHeight="1">
      <c r="A12" s="173" t="s">
        <v>78</v>
      </c>
      <c r="B12" s="173" t="s">
        <v>79</v>
      </c>
    </row>
    <row r="13" spans="1:2" ht="39" customHeight="1">
      <c r="A13" s="173" t="s">
        <v>80</v>
      </c>
      <c r="B13" s="173" t="s">
        <v>81</v>
      </c>
    </row>
    <row r="14" spans="1:2" ht="24.95" customHeight="1">
      <c r="A14" s="173" t="s">
        <v>82</v>
      </c>
      <c r="B14" s="173" t="s">
        <v>83</v>
      </c>
    </row>
    <row r="15" spans="1:2" ht="32.450000000000003" customHeight="1">
      <c r="A15" s="173" t="s">
        <v>84</v>
      </c>
      <c r="B15" s="173" t="s">
        <v>85</v>
      </c>
    </row>
    <row r="16" spans="1:2" ht="33" customHeight="1">
      <c r="A16" s="173" t="s">
        <v>86</v>
      </c>
      <c r="B16" s="173" t="s">
        <v>87</v>
      </c>
    </row>
    <row r="17" spans="1:2" ht="27.95" customHeight="1">
      <c r="A17" s="174" t="s">
        <v>88</v>
      </c>
      <c r="B17" s="174" t="s">
        <v>89</v>
      </c>
    </row>
    <row r="18" spans="1:2" ht="90" customHeight="1">
      <c r="A18" s="156" t="s">
        <v>90</v>
      </c>
      <c r="B18" s="156" t="s">
        <v>91</v>
      </c>
    </row>
    <row r="19" spans="1:2" ht="27.95" customHeight="1">
      <c r="A19" s="174" t="s">
        <v>92</v>
      </c>
      <c r="B19" s="174" t="s">
        <v>93</v>
      </c>
    </row>
    <row r="20" spans="1:2" ht="28.9" customHeight="1">
      <c r="A20" s="173" t="s">
        <v>94</v>
      </c>
      <c r="B20" s="173" t="s">
        <v>95</v>
      </c>
    </row>
    <row r="21" spans="1:2" ht="24" customHeight="1">
      <c r="A21" s="173" t="s">
        <v>96</v>
      </c>
      <c r="B21" s="173" t="s">
        <v>97</v>
      </c>
    </row>
    <row r="22" spans="1:2" ht="33.200000000000003" customHeight="1">
      <c r="A22" s="173" t="s">
        <v>98</v>
      </c>
      <c r="B22" s="173" t="s">
        <v>99</v>
      </c>
    </row>
    <row r="23" spans="1:2" ht="30.2" customHeight="1">
      <c r="A23" s="173" t="s">
        <v>100</v>
      </c>
      <c r="B23" s="173" t="s">
        <v>101</v>
      </c>
    </row>
    <row r="24" spans="1:2" ht="26.1" customHeight="1">
      <c r="A24" s="173" t="s">
        <v>102</v>
      </c>
      <c r="B24" s="173" t="s">
        <v>103</v>
      </c>
    </row>
    <row r="25" spans="1:2" ht="42" customHeight="1">
      <c r="A25" s="173" t="s">
        <v>104</v>
      </c>
      <c r="B25" s="173" t="s">
        <v>105</v>
      </c>
    </row>
    <row r="26" spans="1:2" ht="21.75" customHeight="1"/>
    <row r="27" spans="1:2" ht="24" customHeight="1"/>
  </sheetData>
  <mergeCells count="3">
    <mergeCell ref="A1:B1"/>
    <mergeCell ref="A2:B2"/>
    <mergeCell ref="A3:B3"/>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1"/>
  <sheetViews>
    <sheetView view="pageBreakPreview" zoomScale="70" zoomScaleNormal="115" workbookViewId="0">
      <selection activeCell="E6" sqref="E6:I6"/>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19" t="s">
        <v>59</v>
      </c>
      <c r="B1" s="320"/>
      <c r="C1" s="320"/>
      <c r="D1" s="320"/>
      <c r="E1" s="320"/>
      <c r="F1" s="320"/>
      <c r="G1" s="320"/>
      <c r="H1" s="320"/>
      <c r="I1" s="321"/>
    </row>
    <row r="2" spans="1:9" ht="24.2" customHeight="1">
      <c r="A2" s="322" t="s">
        <v>106</v>
      </c>
      <c r="B2" s="323"/>
      <c r="C2" s="323"/>
      <c r="D2" s="323"/>
      <c r="E2" s="323"/>
      <c r="F2" s="323"/>
      <c r="G2" s="323"/>
      <c r="H2" s="323"/>
      <c r="I2" s="324"/>
    </row>
    <row r="3" spans="1:9" ht="24.95" customHeight="1">
      <c r="A3" s="325" t="s">
        <v>65</v>
      </c>
      <c r="B3" s="326"/>
      <c r="C3" s="326"/>
      <c r="D3" s="327"/>
      <c r="E3" s="241" t="s">
        <v>66</v>
      </c>
      <c r="F3" s="242"/>
      <c r="G3" s="242"/>
      <c r="H3" s="242"/>
      <c r="I3" s="243"/>
    </row>
    <row r="4" spans="1:9" ht="24.95" customHeight="1">
      <c r="A4" s="325" t="s">
        <v>67</v>
      </c>
      <c r="B4" s="326"/>
      <c r="C4" s="326"/>
      <c r="D4" s="327"/>
      <c r="E4" s="241" t="s">
        <v>57</v>
      </c>
      <c r="F4" s="242"/>
      <c r="G4" s="242"/>
      <c r="H4" s="242"/>
      <c r="I4" s="243"/>
    </row>
    <row r="5" spans="1:9" ht="24.95" customHeight="1">
      <c r="A5" s="325" t="s">
        <v>69</v>
      </c>
      <c r="B5" s="326"/>
      <c r="C5" s="326"/>
      <c r="D5" s="327"/>
      <c r="E5" s="241" t="s">
        <v>57</v>
      </c>
      <c r="F5" s="242"/>
      <c r="G5" s="242"/>
      <c r="H5" s="242"/>
      <c r="I5" s="243"/>
    </row>
    <row r="6" spans="1:9" ht="24.95" customHeight="1">
      <c r="A6" s="325" t="s">
        <v>70</v>
      </c>
      <c r="B6" s="326"/>
      <c r="C6" s="326"/>
      <c r="D6" s="327"/>
      <c r="E6" s="328">
        <v>2026</v>
      </c>
      <c r="F6" s="329"/>
      <c r="G6" s="329"/>
      <c r="H6" s="329"/>
      <c r="I6" s="330"/>
    </row>
    <row r="7" spans="1:9" s="153" customFormat="1" ht="63.75">
      <c r="A7" s="154" t="s">
        <v>107</v>
      </c>
      <c r="B7" s="154" t="s">
        <v>108</v>
      </c>
      <c r="C7" s="154" t="s">
        <v>109</v>
      </c>
      <c r="D7" s="154" t="s">
        <v>110</v>
      </c>
      <c r="E7" s="154" t="s">
        <v>111</v>
      </c>
      <c r="F7" s="154" t="s">
        <v>112</v>
      </c>
      <c r="G7" s="154" t="s">
        <v>113</v>
      </c>
      <c r="H7" s="155" t="s">
        <v>114</v>
      </c>
      <c r="I7" s="155" t="s">
        <v>115</v>
      </c>
    </row>
    <row r="8" spans="1:9" ht="60" customHeight="1">
      <c r="A8" s="156" t="s">
        <v>116</v>
      </c>
      <c r="B8" s="156">
        <v>3</v>
      </c>
      <c r="C8" s="157">
        <v>1</v>
      </c>
      <c r="D8" s="157">
        <v>2</v>
      </c>
      <c r="E8" s="157">
        <v>1</v>
      </c>
      <c r="F8" s="157">
        <v>2</v>
      </c>
      <c r="G8" s="158">
        <v>3</v>
      </c>
      <c r="H8" s="159">
        <v>2</v>
      </c>
      <c r="I8" s="106">
        <f>SUM(B8:H8)</f>
        <v>14</v>
      </c>
    </row>
    <row r="9" spans="1:9" ht="60" customHeight="1">
      <c r="A9" s="156" t="s">
        <v>117</v>
      </c>
      <c r="B9" s="156">
        <v>3</v>
      </c>
      <c r="C9" s="157">
        <v>1</v>
      </c>
      <c r="D9" s="157">
        <v>2</v>
      </c>
      <c r="E9" s="157">
        <v>1</v>
      </c>
      <c r="F9" s="157">
        <v>2</v>
      </c>
      <c r="G9" s="158">
        <v>3</v>
      </c>
      <c r="H9" s="160">
        <v>2</v>
      </c>
      <c r="I9" s="106">
        <f>SUM(B9:H9)</f>
        <v>14</v>
      </c>
    </row>
    <row r="10" spans="1:9" ht="30" hidden="1" customHeight="1">
      <c r="A10" s="161"/>
      <c r="B10" s="161"/>
      <c r="C10" s="162"/>
      <c r="D10" s="162"/>
      <c r="E10" s="162"/>
      <c r="F10" s="162"/>
      <c r="G10" s="163"/>
      <c r="H10" s="164"/>
      <c r="I10" s="165"/>
    </row>
    <row r="11" spans="1:9">
      <c r="A11" s="331" t="s">
        <v>118</v>
      </c>
      <c r="B11" s="332"/>
      <c r="C11" s="332"/>
      <c r="D11" s="332"/>
      <c r="E11" s="332"/>
      <c r="F11" s="332"/>
      <c r="G11" s="332"/>
      <c r="H11" s="332"/>
      <c r="I11" s="333"/>
    </row>
  </sheetData>
  <mergeCells count="11">
    <mergeCell ref="A5:D5"/>
    <mergeCell ref="E5:I5"/>
    <mergeCell ref="A6:D6"/>
    <mergeCell ref="E6:I6"/>
    <mergeCell ref="A11:I11"/>
    <mergeCell ref="A1:I1"/>
    <mergeCell ref="A2:I2"/>
    <mergeCell ref="A3:D3"/>
    <mergeCell ref="E3:I3"/>
    <mergeCell ref="A4:D4"/>
    <mergeCell ref="E4:I4"/>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1"/>
  <sheetViews>
    <sheetView topLeftCell="A13" zoomScale="85" zoomScaleNormal="85" zoomScaleSheetLayoutView="85" workbookViewId="0">
      <selection activeCell="E14" sqref="E14"/>
    </sheetView>
  </sheetViews>
  <sheetFormatPr baseColWidth="10" defaultColWidth="9.33203125" defaultRowHeight="12.75"/>
  <cols>
    <col min="1" max="1" width="22.83203125" style="147" customWidth="1"/>
    <col min="2" max="2" width="19.83203125" style="147" customWidth="1"/>
    <col min="3" max="3" width="36.5" style="147" customWidth="1"/>
    <col min="4" max="4" width="25.33203125" style="147" customWidth="1"/>
    <col min="5" max="5" width="34.83203125" style="147" customWidth="1"/>
    <col min="6" max="6" width="33.33203125" style="147" customWidth="1"/>
    <col min="7" max="7" width="9.33203125" style="147" customWidth="1"/>
    <col min="8" max="16384" width="9.33203125" style="147"/>
  </cols>
  <sheetData>
    <row r="1" spans="1:7" s="146" customFormat="1" ht="15.75" customHeight="1">
      <c r="A1" s="339" t="s">
        <v>119</v>
      </c>
      <c r="B1" s="339"/>
      <c r="C1" s="339"/>
      <c r="D1" s="339"/>
      <c r="E1" s="339"/>
      <c r="F1" s="339"/>
      <c r="G1" s="148"/>
    </row>
    <row r="2" spans="1:7" s="146" customFormat="1" ht="21" customHeight="1">
      <c r="A2" s="198"/>
      <c r="B2" s="198"/>
      <c r="C2" s="198"/>
      <c r="D2" s="198"/>
      <c r="E2" s="198"/>
      <c r="F2" s="198"/>
      <c r="G2" s="148"/>
    </row>
    <row r="3" spans="1:7" ht="24.75" customHeight="1">
      <c r="A3" s="340"/>
      <c r="B3" s="340"/>
      <c r="C3" s="340"/>
      <c r="D3" s="340"/>
      <c r="E3" s="340"/>
      <c r="F3" s="340"/>
    </row>
    <row r="4" spans="1:7" ht="15" customHeight="1">
      <c r="A4" s="334" t="s">
        <v>65</v>
      </c>
      <c r="B4" s="334"/>
      <c r="C4" s="334"/>
      <c r="D4" s="334" t="s">
        <v>66</v>
      </c>
      <c r="E4" s="334"/>
      <c r="F4" s="334"/>
    </row>
    <row r="5" spans="1:7" ht="15" customHeight="1">
      <c r="A5" s="334" t="s">
        <v>120</v>
      </c>
      <c r="B5" s="334"/>
      <c r="C5" s="334"/>
      <c r="D5" s="334" t="s">
        <v>121</v>
      </c>
      <c r="E5" s="334"/>
      <c r="F5" s="334"/>
    </row>
    <row r="6" spans="1:7" ht="15" customHeight="1">
      <c r="A6" s="334" t="s">
        <v>122</v>
      </c>
      <c r="B6" s="334"/>
      <c r="C6" s="334"/>
      <c r="D6" s="334" t="s">
        <v>57</v>
      </c>
      <c r="E6" s="334"/>
      <c r="F6" s="334"/>
    </row>
    <row r="7" spans="1:7" ht="15" customHeight="1">
      <c r="A7" s="345" t="s">
        <v>70</v>
      </c>
      <c r="B7" s="345"/>
      <c r="C7" s="345"/>
      <c r="D7" s="334" t="s">
        <v>123</v>
      </c>
      <c r="E7" s="334"/>
      <c r="F7" s="334"/>
    </row>
    <row r="8" spans="1:7" ht="23.25" customHeight="1">
      <c r="A8" s="346" t="s">
        <v>124</v>
      </c>
      <c r="B8" s="346"/>
      <c r="C8" s="346"/>
      <c r="D8" s="346"/>
      <c r="E8" s="346"/>
      <c r="F8" s="346"/>
    </row>
    <row r="9" spans="1:7" ht="44.25" customHeight="1">
      <c r="A9" s="344" t="s">
        <v>125</v>
      </c>
      <c r="B9" s="344"/>
      <c r="C9" s="149" t="s">
        <v>126</v>
      </c>
      <c r="D9" s="150" t="s">
        <v>127</v>
      </c>
      <c r="E9" s="342" t="s">
        <v>128</v>
      </c>
      <c r="F9" s="342"/>
    </row>
    <row r="10" spans="1:7" ht="33.75" customHeight="1">
      <c r="A10" s="341" t="s">
        <v>129</v>
      </c>
      <c r="B10" s="341"/>
      <c r="C10" s="84" t="s">
        <v>130</v>
      </c>
      <c r="D10" s="82" t="s">
        <v>131</v>
      </c>
      <c r="E10" s="342" t="s">
        <v>132</v>
      </c>
      <c r="F10" s="342"/>
    </row>
    <row r="11" spans="1:7" ht="111" customHeight="1">
      <c r="A11" s="341" t="s">
        <v>133</v>
      </c>
      <c r="B11" s="341"/>
      <c r="C11" s="84" t="s">
        <v>134</v>
      </c>
      <c r="D11" s="82" t="s">
        <v>135</v>
      </c>
      <c r="E11" s="343"/>
      <c r="F11" s="343"/>
    </row>
    <row r="12" spans="1:7" ht="41.25" customHeight="1">
      <c r="A12" s="344" t="s">
        <v>136</v>
      </c>
      <c r="B12" s="344"/>
      <c r="C12" s="81" t="s">
        <v>137</v>
      </c>
      <c r="D12" s="81" t="s">
        <v>138</v>
      </c>
      <c r="E12" s="81" t="s">
        <v>139</v>
      </c>
      <c r="F12" s="81" t="s">
        <v>140</v>
      </c>
    </row>
    <row r="13" spans="1:7" ht="204.75" customHeight="1">
      <c r="A13" s="335" t="s">
        <v>141</v>
      </c>
      <c r="B13" s="335"/>
      <c r="C13" s="84" t="s">
        <v>142</v>
      </c>
      <c r="D13" s="84" t="s">
        <v>143</v>
      </c>
      <c r="E13" s="87" t="s">
        <v>144</v>
      </c>
      <c r="F13" s="84" t="s">
        <v>145</v>
      </c>
    </row>
    <row r="14" spans="1:7" ht="127.5" customHeight="1">
      <c r="A14" s="335" t="s">
        <v>146</v>
      </c>
      <c r="B14" s="335"/>
      <c r="C14" s="84" t="s">
        <v>147</v>
      </c>
      <c r="D14" s="84" t="s">
        <v>148</v>
      </c>
      <c r="E14" s="87" t="s">
        <v>149</v>
      </c>
      <c r="F14" s="84" t="s">
        <v>150</v>
      </c>
    </row>
    <row r="15" spans="1:7" ht="30.75" customHeight="1">
      <c r="A15" s="151" t="s">
        <v>151</v>
      </c>
      <c r="B15" s="151" t="s">
        <v>152</v>
      </c>
      <c r="C15" s="151" t="s">
        <v>153</v>
      </c>
      <c r="D15" s="151" t="s">
        <v>154</v>
      </c>
      <c r="E15" s="151" t="s">
        <v>155</v>
      </c>
      <c r="F15" s="83" t="s">
        <v>156</v>
      </c>
    </row>
    <row r="16" spans="1:7" ht="188.1" customHeight="1">
      <c r="A16" s="121" t="s">
        <v>157</v>
      </c>
      <c r="B16" s="103" t="s">
        <v>158</v>
      </c>
      <c r="C16" s="87" t="s">
        <v>159</v>
      </c>
      <c r="D16" s="87" t="s">
        <v>160</v>
      </c>
      <c r="E16" s="87" t="s">
        <v>161</v>
      </c>
      <c r="F16" s="87" t="s">
        <v>162</v>
      </c>
    </row>
    <row r="17" spans="1:6" ht="188.1" customHeight="1">
      <c r="A17" s="150" t="s">
        <v>163</v>
      </c>
      <c r="B17" s="103" t="s">
        <v>164</v>
      </c>
      <c r="C17" s="152" t="s">
        <v>165</v>
      </c>
      <c r="D17" s="84" t="s">
        <v>143</v>
      </c>
      <c r="E17" s="87" t="s">
        <v>166</v>
      </c>
      <c r="F17" s="84" t="s">
        <v>167</v>
      </c>
    </row>
    <row r="18" spans="1:6" ht="188.1" customHeight="1">
      <c r="A18" s="150" t="s">
        <v>168</v>
      </c>
      <c r="B18" s="103" t="s">
        <v>169</v>
      </c>
      <c r="C18" s="152" t="s">
        <v>170</v>
      </c>
      <c r="D18" s="84" t="s">
        <v>171</v>
      </c>
      <c r="E18" s="87" t="s">
        <v>172</v>
      </c>
      <c r="F18" s="84" t="s">
        <v>167</v>
      </c>
    </row>
    <row r="19" spans="1:6" ht="188.1" customHeight="1">
      <c r="A19" s="150" t="s">
        <v>173</v>
      </c>
      <c r="B19" s="103" t="s">
        <v>174</v>
      </c>
      <c r="C19" s="84" t="s">
        <v>175</v>
      </c>
      <c r="D19" s="84" t="s">
        <v>176</v>
      </c>
      <c r="E19" s="87" t="s">
        <v>177</v>
      </c>
      <c r="F19" s="84" t="s">
        <v>167</v>
      </c>
    </row>
    <row r="20" spans="1:6" ht="14.25" customHeight="1"/>
    <row r="21" spans="1:6" ht="14.25" customHeight="1"/>
    <row r="22" spans="1:6" ht="12.75" customHeight="1"/>
    <row r="23" spans="1:6" ht="15.75" customHeight="1">
      <c r="A23" s="336"/>
      <c r="B23" s="336"/>
      <c r="C23" s="336"/>
      <c r="D23" s="336"/>
      <c r="E23" s="336"/>
      <c r="F23" s="336"/>
    </row>
    <row r="24" spans="1:6">
      <c r="A24" s="337"/>
      <c r="B24" s="337"/>
      <c r="C24" s="337"/>
      <c r="D24" s="337"/>
      <c r="E24" s="337"/>
      <c r="F24" s="337"/>
    </row>
    <row r="25" spans="1:6">
      <c r="A25" s="337"/>
      <c r="B25" s="337"/>
      <c r="C25" s="337"/>
      <c r="D25" s="337"/>
      <c r="E25" s="337"/>
      <c r="F25" s="337"/>
    </row>
    <row r="26" spans="1:6">
      <c r="A26" s="337"/>
      <c r="B26" s="337"/>
      <c r="C26" s="337"/>
      <c r="D26" s="337"/>
      <c r="E26" s="337"/>
      <c r="F26" s="337"/>
    </row>
    <row r="27" spans="1:6">
      <c r="A27" s="337"/>
      <c r="B27" s="337"/>
      <c r="C27" s="337"/>
      <c r="D27" s="337"/>
      <c r="E27" s="337"/>
      <c r="F27" s="337"/>
    </row>
    <row r="28" spans="1:6">
      <c r="A28" s="337"/>
      <c r="B28" s="337"/>
      <c r="C28" s="337"/>
      <c r="D28" s="337"/>
      <c r="E28" s="337"/>
      <c r="F28" s="337"/>
    </row>
    <row r="29" spans="1:6">
      <c r="A29" s="337"/>
      <c r="B29" s="337"/>
      <c r="C29" s="337"/>
      <c r="D29" s="337"/>
      <c r="E29" s="337"/>
      <c r="F29" s="337"/>
    </row>
    <row r="30" spans="1:6">
      <c r="A30" s="337"/>
      <c r="B30" s="337"/>
      <c r="C30" s="337"/>
      <c r="D30" s="337"/>
      <c r="E30" s="337"/>
      <c r="F30" s="337"/>
    </row>
    <row r="31" spans="1:6">
      <c r="A31" s="338"/>
      <c r="B31" s="338"/>
      <c r="C31" s="338"/>
      <c r="D31" s="338"/>
      <c r="E31" s="338"/>
      <c r="F31" s="338"/>
    </row>
  </sheetData>
  <mergeCells count="20">
    <mergeCell ref="A23:F31"/>
    <mergeCell ref="A1:F3"/>
    <mergeCell ref="A10:B10"/>
    <mergeCell ref="E10:F10"/>
    <mergeCell ref="A11:B11"/>
    <mergeCell ref="E11:F11"/>
    <mergeCell ref="A12:B12"/>
    <mergeCell ref="A7:C7"/>
    <mergeCell ref="D7:F7"/>
    <mergeCell ref="A8:F8"/>
    <mergeCell ref="A9:B9"/>
    <mergeCell ref="E9:F9"/>
    <mergeCell ref="A4:C4"/>
    <mergeCell ref="D4:F4"/>
    <mergeCell ref="A5:C5"/>
    <mergeCell ref="D5:F5"/>
    <mergeCell ref="A6:C6"/>
    <mergeCell ref="D6:F6"/>
    <mergeCell ref="A13:B13"/>
    <mergeCell ref="A14:B14"/>
  </mergeCells>
  <pageMargins left="0.7" right="0.7" top="0.75" bottom="0.75" header="0.3" footer="0.3"/>
  <pageSetup scale="6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4</vt:i4>
      </vt:variant>
    </vt:vector>
  </HeadingPairs>
  <TitlesOfParts>
    <vt:vector size="24"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C1 A1</vt:lpstr>
      <vt:lpstr>C1 A2</vt:lpstr>
      <vt:lpstr>C1 A3</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2026-03-26T06:47:00Z</cp:lastPrinted>
  <dcterms:created xsi:type="dcterms:W3CDTF">2024-11-28T16:02:00Z</dcterms:created>
  <dcterms:modified xsi:type="dcterms:W3CDTF">2026-04-17T21:26:58Z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y fmtid="{D5CDD505-2E9C-101B-9397-08002B2CF9AE}" pid="6" name="ICV">
    <vt:lpwstr>274F9EBB0CFE4314A4BFBE3E4BEE0E73_12</vt:lpwstr>
  </property>
  <property fmtid="{D5CDD505-2E9C-101B-9397-08002B2CF9AE}" pid="7" name="KSOProductBuildVer">
    <vt:lpwstr>2058-12.2.0.23196</vt:lpwstr>
  </property>
</Properties>
</file>