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J:\EMIR, MIR Y POA 2026\"/>
    </mc:Choice>
  </mc:AlternateContent>
  <xr:revisionPtr revIDLastSave="0" documentId="13_ncr:1_{9EEFDF49-E31D-4F8D-9CCB-A6F701F65CFA}" xr6:coauthVersionLast="43" xr6:coauthVersionMax="47" xr10:uidLastSave="{00000000-0000-0000-0000-000000000000}"/>
  <bookViews>
    <workbookView xWindow="-60" yWindow="-60" windowWidth="24120" windowHeight="12960" firstSheet="9" activeTab="13"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A5 C1 " sheetId="41" r:id="rId16"/>
    <sheet name="A6 C1" sheetId="42" r:id="rId17"/>
    <sheet name="REPORTE TRIMESTRAL" sheetId="15" r:id="rId18"/>
    <sheet name="NO SE EDITA" sheetId="16" state="hidden" r:id="rId19"/>
    <sheet name="ALINEACION AL PED" sheetId="9" r:id="rId20"/>
    <sheet name="COMP ACT EXTEMPORANEAS" sheetId="21" r:id="rId21"/>
    <sheet name="AE2" sheetId="29" r:id="rId22"/>
    <sheet name="AE1" sheetId="28" r:id="rId23"/>
  </sheets>
  <definedNames>
    <definedName name="_xlnm.Print_Area" localSheetId="0">'ANEXO 1 '!$A$1:$E$79</definedName>
    <definedName name="_xlnm.Print_Area" localSheetId="1">'ANEXO 1.1'!$A$1:$N$33</definedName>
    <definedName name="_xlnm.Print_Area" localSheetId="6">'ANEXO VII. ESTRC. ANAL. PRG.P.P'!$A$1:$B$27</definedName>
    <definedName name="_xlnm.Print_Area" localSheetId="8">'FORMATO 2. POA - MIR'!$A$1:$F$35</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7" i="15" l="1"/>
  <c r="G6" i="15"/>
  <c r="G5" i="15"/>
  <c r="H23" i="42"/>
  <c r="F23" i="42"/>
  <c r="H20" i="32"/>
  <c r="H20" i="39" l="1"/>
  <c r="B17" i="39"/>
  <c r="T35" i="14"/>
  <c r="T32" i="14"/>
  <c r="T29" i="14"/>
  <c r="T26" i="14"/>
  <c r="T23" i="14"/>
  <c r="T20" i="14"/>
  <c r="B37" i="39"/>
  <c r="S36" i="14" l="1"/>
  <c r="S35" i="14"/>
  <c r="F24" i="37"/>
  <c r="B48" i="39"/>
  <c r="D43" i="39"/>
  <c r="D42" i="39"/>
  <c r="D41" i="39"/>
  <c r="D40" i="39"/>
  <c r="E68" i="39"/>
  <c r="S33" i="14" l="1"/>
  <c r="S30" i="14"/>
  <c r="S27" i="14"/>
  <c r="R36" i="14"/>
  <c r="R35" i="14"/>
  <c r="R33" i="14"/>
  <c r="R32" i="14"/>
  <c r="S32" i="14" s="1"/>
  <c r="R30" i="14"/>
  <c r="R29" i="14"/>
  <c r="S29" i="14" s="1"/>
  <c r="R27" i="14"/>
  <c r="R26" i="14"/>
  <c r="S26" i="14" s="1"/>
  <c r="R24" i="14"/>
  <c r="R23" i="14"/>
  <c r="S23" i="14" s="1"/>
  <c r="S24" i="14"/>
  <c r="U23" i="14" l="1"/>
  <c r="U35" i="14"/>
  <c r="U32" i="14"/>
  <c r="U29" i="14"/>
  <c r="U26" i="14"/>
  <c r="R17" i="14"/>
  <c r="S17" i="14" s="1"/>
  <c r="R18" i="14"/>
  <c r="S18" i="14"/>
  <c r="D48" i="39"/>
  <c r="E44" i="39"/>
  <c r="D35" i="37"/>
  <c r="S21" i="14"/>
  <c r="T17" i="14" l="1"/>
  <c r="B14" i="39"/>
  <c r="B12" i="39"/>
  <c r="B51" i="42"/>
  <c r="F25" i="42"/>
  <c r="F24" i="42"/>
  <c r="B20" i="42"/>
  <c r="B17" i="42"/>
  <c r="B15" i="42"/>
  <c r="D51" i="42" s="1"/>
  <c r="B12" i="32"/>
  <c r="D48" i="32" s="1"/>
  <c r="B51" i="38"/>
  <c r="B51" i="40"/>
  <c r="B51" i="41"/>
  <c r="F25" i="41"/>
  <c r="F24" i="41"/>
  <c r="F23" i="41"/>
  <c r="B20" i="41"/>
  <c r="B17" i="41"/>
  <c r="B15" i="41"/>
  <c r="D51" i="41" s="1"/>
  <c r="F25" i="40"/>
  <c r="F24" i="40"/>
  <c r="F23" i="40"/>
  <c r="B20" i="40"/>
  <c r="B17" i="40"/>
  <c r="B15" i="40"/>
  <c r="D51" i="40" s="1"/>
  <c r="F25" i="38"/>
  <c r="F24" i="38"/>
  <c r="F23" i="38"/>
  <c r="B20" i="38"/>
  <c r="B17" i="38"/>
  <c r="B15" i="38"/>
  <c r="D51" i="38" s="1"/>
  <c r="B51" i="37"/>
  <c r="F25" i="37"/>
  <c r="F23" i="37"/>
  <c r="B20" i="37"/>
  <c r="B17" i="37"/>
  <c r="B15" i="37"/>
  <c r="D51" i="37" s="1"/>
  <c r="F22" i="32"/>
  <c r="F21" i="32"/>
  <c r="F20" i="32"/>
  <c r="B17" i="32"/>
  <c r="B14" i="32"/>
  <c r="B37" i="32"/>
  <c r="H9" i="32" l="1"/>
  <c r="H8" i="32"/>
  <c r="H7" i="32"/>
  <c r="D9" i="32"/>
  <c r="D8" i="32"/>
  <c r="D7" i="32"/>
  <c r="H12" i="40" l="1"/>
  <c r="H11" i="40"/>
  <c r="H10" i="40"/>
  <c r="D12" i="40"/>
  <c r="D11" i="40"/>
  <c r="D10" i="40"/>
  <c r="H9" i="39"/>
  <c r="H8" i="39"/>
  <c r="H7" i="39"/>
  <c r="D9" i="39"/>
  <c r="D8" i="39"/>
  <c r="D7" i="39"/>
  <c r="F22" i="39" l="1"/>
  <c r="F21" i="39"/>
  <c r="F20" i="39"/>
  <c r="F46" i="42"/>
  <c r="F45" i="42"/>
  <c r="F44" i="42"/>
  <c r="F43" i="42"/>
  <c r="D46" i="42"/>
  <c r="D45" i="42"/>
  <c r="D44" i="42"/>
  <c r="D43" i="42"/>
  <c r="B40" i="42" s="1"/>
  <c r="H12" i="42"/>
  <c r="D12" i="42"/>
  <c r="H11" i="42"/>
  <c r="D11" i="42"/>
  <c r="H10" i="42"/>
  <c r="D10" i="42"/>
  <c r="D6" i="42"/>
  <c r="D46" i="41"/>
  <c r="F46" i="41"/>
  <c r="F45" i="41"/>
  <c r="F44" i="41"/>
  <c r="F43" i="41"/>
  <c r="D45" i="41"/>
  <c r="D44" i="41"/>
  <c r="D43" i="41"/>
  <c r="B40" i="41" s="1"/>
  <c r="H12" i="41"/>
  <c r="D12" i="41"/>
  <c r="H11" i="41"/>
  <c r="D11" i="41"/>
  <c r="H10" i="41"/>
  <c r="D10" i="41"/>
  <c r="D6" i="41"/>
  <c r="F46" i="40"/>
  <c r="F45" i="40"/>
  <c r="F44" i="40"/>
  <c r="F43" i="40"/>
  <c r="D46" i="40"/>
  <c r="D45" i="40"/>
  <c r="D44" i="40"/>
  <c r="D43" i="40"/>
  <c r="B40" i="40" s="1"/>
  <c r="D6" i="40"/>
  <c r="F43" i="39"/>
  <c r="F42" i="39"/>
  <c r="F41" i="39"/>
  <c r="F40"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37" l="1"/>
  <c r="E73" i="37"/>
  <c r="E75" i="41"/>
  <c r="E77" i="40"/>
  <c r="E73" i="41"/>
  <c r="E77" i="42"/>
  <c r="E74" i="32"/>
  <c r="E72" i="32"/>
  <c r="E70" i="39"/>
  <c r="E77" i="37"/>
  <c r="E72" i="39"/>
  <c r="E73" i="40"/>
  <c r="E73" i="42"/>
  <c r="E70" i="32"/>
  <c r="E71" i="37"/>
  <c r="E74" i="39"/>
  <c r="E75" i="40"/>
  <c r="E71" i="41"/>
  <c r="E77" i="41"/>
  <c r="E75" i="42"/>
  <c r="E71" i="42"/>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35" i="41" l="1"/>
  <c r="D35" i="40"/>
  <c r="D35" i="38"/>
  <c r="R21" i="14"/>
  <c r="R20" i="14"/>
  <c r="S20" i="14" s="1"/>
  <c r="U20" i="14" l="1"/>
  <c r="D32" i="32"/>
  <c r="F52" i="42"/>
  <c r="D47" i="42" s="1"/>
  <c r="D35" i="42"/>
  <c r="G52" i="42"/>
  <c r="F47" i="42" s="1"/>
  <c r="G52" i="41"/>
  <c r="F47" i="41" s="1"/>
  <c r="F52" i="41"/>
  <c r="D47" i="41" s="1"/>
  <c r="F52" i="38"/>
  <c r="D47" i="38" s="1"/>
  <c r="G52" i="40"/>
  <c r="F47" i="40" s="1"/>
  <c r="F52" i="40"/>
  <c r="D47" i="40" s="1"/>
  <c r="G52" i="38"/>
  <c r="F47" i="38" s="1"/>
  <c r="G52" i="37"/>
  <c r="F47" i="37" s="1"/>
  <c r="F52" i="37"/>
  <c r="D47" i="37" s="1"/>
  <c r="H52" i="41" l="1"/>
  <c r="I52" i="41"/>
  <c r="I47" i="41" s="1"/>
  <c r="I52" i="42"/>
  <c r="I47" i="42" s="1"/>
  <c r="H52" i="42"/>
  <c r="G49" i="32"/>
  <c r="F44" i="32" s="1"/>
  <c r="F49" i="32"/>
  <c r="D44" i="32" s="1"/>
  <c r="I52" i="38"/>
  <c r="I47" i="38" s="1"/>
  <c r="I52" i="40"/>
  <c r="I47" i="40" s="1"/>
  <c r="H52" i="40"/>
  <c r="H52" i="38"/>
  <c r="H52" i="37"/>
  <c r="I52" i="37"/>
  <c r="I47" i="37" s="1"/>
  <c r="H49" i="32" l="1"/>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D44" i="39" s="1"/>
  <c r="H51" i="28"/>
  <c r="T12" i="21" s="1"/>
  <c r="H51" i="29"/>
  <c r="I49" i="39" l="1"/>
  <c r="I44" i="39" s="1"/>
</calcChain>
</file>

<file path=xl/sharedStrings.xml><?xml version="1.0" encoding="utf-8"?>
<sst xmlns="http://schemas.openxmlformats.org/spreadsheetml/2006/main" count="1628" uniqueCount="524">
  <si>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</si>
  <si>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</si>
  <si>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</si>
  <si>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</si>
  <si>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</si>
  <si>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</si>
  <si>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</si>
  <si>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</si>
  <si>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</si>
  <si>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</si>
  <si>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</si>
  <si>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</si>
  <si>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</si>
  <si>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</si>
  <si>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</si>
  <si>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</si>
  <si>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</si>
  <si>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</si>
  <si>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</si>
  <si>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</si>
  <si>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</si>
  <si>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</si>
  <si>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</si>
  <si>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</si>
  <si>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</si>
  <si>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</si>
  <si>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</si>
  <si>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</si>
  <si>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</si>
  <si>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</si>
  <si>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</si>
  <si>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</si>
  <si>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</si>
  <si>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</si>
  <si>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</si>
  <si>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</si>
  <si>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</si>
  <si>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</si>
  <si>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</si>
  <si>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</si>
  <si>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</si>
  <si>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</si>
  <si>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</si>
  <si>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</si>
  <si>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</si>
  <si>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</si>
  <si>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</si>
  <si>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</si>
  <si>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</si>
  <si>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</si>
  <si>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</si>
  <si>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</si>
  <si>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</si>
  <si>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</si>
  <si>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</si>
  <si>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</si>
  <si>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</si>
  <si>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</si>
  <si>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</si>
  <si>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</si>
  <si>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</si>
  <si>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</si>
  <si>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</si>
  <si>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</si>
  <si>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</si>
  <si>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</si>
  <si>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</si>
  <si>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</si>
  <si>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</si>
  <si>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</si>
  <si>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</si>
  <si>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SECRETARIA DE ADMINISTRACION Y FINANZAS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</si>
  <si>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</si>
  <si>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</si>
  <si>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</si>
  <si>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</si>
  <si>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</si>
  <si>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</si>
  <si>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</si>
  <si>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</si>
  <si>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</si>
  <si>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</si>
  <si>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</si>
  <si>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</si>
  <si>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</si>
  <si>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</si>
  <si>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</si>
  <si>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</si>
  <si>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</si>
  <si>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</si>
  <si>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</si>
  <si>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</si>
  <si>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</si>
  <si>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</si>
  <si>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</si>
  <si>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</si>
  <si>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</si>
  <si>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</si>
  <si>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</si>
  <si>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</si>
  <si>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</si>
  <si>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</si>
  <si>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</si>
  <si>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</si>
  <si>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</si>
  <si>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</si>
  <si>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</si>
  <si>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</si>
  <si>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</si>
  <si>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</si>
  <si>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</si>
  <si>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</si>
  <si>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</si>
  <si>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</si>
  <si>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</si>
  <si>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</si>
  <si>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</si>
  <si>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</si>
  <si>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</si>
  <si>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</si>
  <si>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</si>
  <si>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</si>
  <si>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</si>
  <si>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</si>
  <si>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</si>
  <si>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</si>
  <si>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</si>
  <si>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</si>
  <si>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</si>
  <si>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</si>
  <si>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</si>
  <si>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</si>
  <si>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</si>
  <si>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</si>
  <si>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</si>
  <si>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</si>
  <si>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</si>
  <si>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</si>
  <si>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</si>
  <si>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</si>
  <si>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C1 A6</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</si>
  <si>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</si>
  <si>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</si>
  <si>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</si>
  <si>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</si>
  <si>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</si>
  <si>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</si>
  <si>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</si>
  <si>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</si>
  <si>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</si>
  <si>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</si>
  <si>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</si>
  <si>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</si>
  <si>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</si>
  <si>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</si>
  <si>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</si>
  <si>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</si>
  <si>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</si>
  <si>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</si>
  <si>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</si>
  <si>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</si>
  <si>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</si>
  <si>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</si>
  <si>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</si>
  <si>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</si>
  <si>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</si>
  <si>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</si>
  <si>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</si>
  <si>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</si>
  <si>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</si>
  <si>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</si>
  <si>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</si>
  <si>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</si>
  <si>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</si>
  <si>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</si>
  <si>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</si>
  <si>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</si>
  <si>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</si>
  <si>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</si>
  <si>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</si>
  <si>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</si>
  <si>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</si>
  <si>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</si>
  <si>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</si>
  <si>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</si>
  <si>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</si>
  <si>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</si>
  <si>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</si>
  <si>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</si>
  <si>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</si>
  <si>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</si>
  <si>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</si>
  <si>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</si>
  <si>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</si>
  <si>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</si>
  <si>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</si>
  <si>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</si>
  <si>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</si>
  <si>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</si>
  <si>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</si>
  <si>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</si>
  <si>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</si>
  <si>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</si>
  <si>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</si>
  <si>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</si>
  <si>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</si>
  <si>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</si>
  <si>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</si>
  <si>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</si>
  <si>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</si>
  <si>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</si>
  <si>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</si>
  <si>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</si>
  <si>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</si>
  <si>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</si>
  <si>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</si>
  <si>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</si>
  <si>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</si>
  <si>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</si>
  <si>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</si>
  <si>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</si>
  <si>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</si>
  <si>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</si>
  <si>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</si>
  <si>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</si>
  <si>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</si>
  <si>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</si>
  <si>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</si>
  <si>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</si>
  <si>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PMIREAP=(PMIR EP*PMIR ER.)/100%</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</si>
  <si>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</si>
  <si>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</si>
  <si>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</si>
  <si>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</si>
  <si>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</si>
  <si>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</si>
  <si>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</si>
  <si>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</si>
  <si>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</si>
  <si>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</si>
  <si>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</si>
  <si>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</si>
  <si>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</si>
  <si>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</si>
  <si>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</si>
  <si>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</si>
  <si>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</si>
  <si>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</si>
  <si>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</si>
  <si>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</si>
  <si>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</si>
  <si>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</si>
  <si>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</si>
  <si>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</si>
  <si>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</si>
  <si>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</si>
  <si>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</si>
  <si>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</si>
  <si>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</si>
  <si>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</si>
  <si>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</si>
  <si>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</si>
  <si>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</si>
  <si>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</si>
  <si>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</si>
  <si>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</si>
  <si>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</si>
  <si>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</si>
  <si>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</si>
  <si>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</si>
  <si>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</si>
  <si>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</si>
  <si>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</si>
  <si>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</si>
  <si>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</si>
  <si>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</si>
  <si>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</si>
  <si>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</si>
  <si>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</si>
  <si>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</si>
  <si>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</si>
  <si>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</si>
  <si>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</si>
  <si>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</si>
  <si>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POCENTAJE DE AVANCE  PROGRAMATICO TRIMESTRAL</t>
  </si>
  <si>
    <t>PP1- A3 C1</t>
  </si>
  <si>
    <t>PP1- A4 C1</t>
  </si>
  <si>
    <t>PP1- A5 C1</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</si>
  <si>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</si>
  <si>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</si>
  <si>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</si>
  <si>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</si>
  <si>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</si>
  <si>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</si>
  <si>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</si>
  <si>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</si>
  <si>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</si>
  <si>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</si>
  <si>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</si>
  <si>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</si>
  <si>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</si>
  <si>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</si>
  <si>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</si>
  <si>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</si>
  <si>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</si>
  <si>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</si>
  <si>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</si>
  <si>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</si>
  <si>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</si>
  <si>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</si>
  <si>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</si>
  <si>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</si>
  <si>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</si>
  <si>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</si>
  <si>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</si>
  <si>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</si>
  <si>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</si>
  <si>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</si>
  <si>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</si>
  <si>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</si>
  <si>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</si>
  <si>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</si>
  <si>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</si>
  <si>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</si>
  <si>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</si>
  <si>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</si>
  <si>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</si>
  <si>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</si>
  <si>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</si>
  <si>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</si>
  <si>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</si>
  <si>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</si>
  <si>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</si>
  <si>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</si>
  <si>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</si>
  <si>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</si>
  <si>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</si>
  <si>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</si>
  <si>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</si>
  <si>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</si>
  <si>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</si>
  <si>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t>
  </si>
  <si>
    <t>POA DE DIRECCIÓN DE PLANEACION</t>
  </si>
  <si>
    <t>DIRECCIÓN DE PLANEACION Y EVALUACION</t>
  </si>
  <si>
    <t>POA DE DIRECCIÓN DE PLANEACION Y EVALUACION</t>
  </si>
  <si>
    <t>SE COLOCA EL NOMBRE DE SU DIRECCIÓN</t>
  </si>
  <si>
    <t>DIRECCIÓN DE PLANEACIÓN</t>
  </si>
  <si>
    <t>POA DE 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</si>
  <si>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</si>
  <si>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</si>
  <si>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</si>
  <si>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</si>
  <si>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</si>
  <si>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</si>
  <si>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</si>
  <si>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</si>
  <si>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</si>
  <si>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</si>
  <si>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</si>
  <si>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</si>
  <si>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</si>
  <si>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</si>
  <si>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</si>
  <si>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</si>
  <si>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</si>
  <si>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</si>
  <si>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</si>
  <si>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</si>
  <si>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</si>
  <si>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</si>
  <si>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</si>
  <si>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</si>
  <si>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</si>
  <si>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</si>
  <si>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</si>
  <si>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</si>
  <si>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POA DE LA DIRECCIÓN DE PLANEACIÓN</t>
  </si>
  <si>
    <t>MUNICIPIO DE ZAPOTLAN DE JUAREZ MIR  2026
ANEXO II. DEFINICIÓN DEL PROBLEMA</t>
  </si>
  <si>
    <t>MIR 2026</t>
  </si>
  <si>
    <t>Promoción y fortalecimiento de la actividad turística, artesanal y gastronómica del municipio</t>
  </si>
  <si>
    <t>PCAPTG
Porcentaje De Cumplimiento De Acciones De Promoción Turística, Artesanal Y Gastronómica.</t>
  </si>
  <si>
    <t>PCAPTAGP
Porcentaje de Cumplimiento de Acciones de Promoción Turística, Artesanal y Gastronómica
Programadas</t>
  </si>
  <si>
    <t>PCAPTAGR
Porcentaje de Cumplimiento de Acciones de Promoción Turística, Artesanal
y Gastronómica Realizada.</t>
  </si>
  <si>
    <t xml:space="preserve">
PCAPTG = (PCAPTAGP / PCAPTAGR) X 100 %</t>
  </si>
  <si>
    <t>Difusión y promoción de los atractivos turísticos y gastronómicos del municipio.</t>
  </si>
  <si>
    <t>PNCAPTGI
Porcentaje De Número De Campañas Y Acciones De Promoción Turística Y Gastronómica Implementadas.</t>
  </si>
  <si>
    <t>PNCAPTGP
Porcentaje de Número de Campañas y Acciones de Promoción Turística y
Gastronómica Programada</t>
  </si>
  <si>
    <t>PNCAPTGP
Porcentaje de Número de Campañas y Acciones de Promoción Turística y
Gastronómica Realizada</t>
  </si>
  <si>
    <t>PNCAPTGI
=(PNCAPTGP / PNCCPTGR) X 100
%</t>
  </si>
  <si>
    <t>El municipio de Zapotlán de Juárez cuenta con diversos recursos culturales, naturales y tradicionales con potencial turístico; sin embargo, en años anteriores no se había logrado consolidar una oferta turística estructurada que permitiera posicionarlo como un destino a nivel regional.
Si bien se realizaron distintas actividades dirigidas a la población, estas se desarrollaban de manera aislada, sin integrarse en proyectos estratégicos orientados al fortalecimiento de la imagen turística del municipio. Asimismo, no se contaba con una adecuada difusión de los principales atractivos, tales como la Barranca de la Colmena, la presa de Huatongo, lienzos charros, monumentos e iglesias representativas, lo que limitaba su aprovechamiento.
De igual forma, se identificaba la ausencia de lineamientos claros para la conservación, mantenimiento y aprovechamiento sostenible de estos espacios, lo que representaba un área de oportunidad para su desarrollo turístico.
A partir del inicio de la presente administración, se ha trabajado en la implementación de estrategias orientadas a la reactivación y fortalecimiento del turismo local, destacando la organización de eventos con enfoque turístico y cultural, como el Festival del Papalote, así como la integración de espacios como el pabellón artesanal, los cuales han permitido impulsar la participación de productores locales y generar una mayor afluencia de visitantes.
Estas acciones han marcado un precedente en la consolidación de actividades con potencial turístico, sentando las bases para el desarrollo de proyectos estructurados que permitan posicionar al municipio, no solo como un lugar de eventos, sino como un destino con identidad, oferta y proyección.
En este contexto, se reconoce la importancia de continuar con la planeación y desarrollo de productos turísticos integrales, así como fortalecer la promoción, infraestructura y regulación de los atractivos existentes, con el objetivo de generar desarrollo económico, preservar la identidad cultural y mejorar la competitividad del municipio.</t>
  </si>
  <si>
    <t>El municipio de Zapotlán de Juárez no ha logrado consolidarse como un destino turístico competitivo, debido a la falta de proyectos estratégicos, promoción adecuada y normativas para la conservación de su patrimonio. A pesar de contar con atractivos naturales, culturales e históricos, estos no han sido suficientemente difundidos ni aprovechados para impulsar el desarrollo económico local.
El sector turístico involucra a diversos actores, entre ellos la Dirección de Turismo Municipal, la Secretaría de Turismo del Estado, el INAH, Comisaria ejidal, prestadores de servicios y comités locales, quienes han participado en acciones de promoción y fortalecimiento. Sin embargo, también existe resistencia al cambio por parte de algunos sectores, lo que ha limitado la implementación de proyectos.
Entre las principales problemáticas se encuentran la falta de planeación a largo plazo, el escaso mantenimiento de los espacios turísticos, la desarticulación entre prestadores de servicios y la limitada capacitación del sector. Esto ha impactado en la baja afluencia de visitantes, una oferta turística poco integrada y oportunidades económicas desaprovechadas.
Asimismo, la falta de regulación ha contribuido al deterioro de sitios turísticos y al debilitamiento de la identidad cultural del municipio. Actualmente, se cuenta con un padrón aproximado de 130 prestadores de servicios, lo que refleja la necesidad de fortalecer la organización y profesionalización del sector.
No obstante, durante la presente administración se han impulsado acciones relevantes como la actualización del padrón turístico, la coordinación con el INAH, el fortalecimiento de la promoción mediante eventos y la realización de actividades como el Festival del Papalote y el pabellón artesanal, sentando las bases para el desarrollo turístico.
En este contexto, es necesario consolidar estrategias integrales que permitan posicionar al municipio como un destino turístico competitivo, sostenible y generador de desarrollo económico y social.</t>
  </si>
  <si>
    <t>El programa se enfocará en la promoción y difusión de los atractivos turísticos del municipio, así como en el fortalecimiento y capacitación de los prestadores de servicios. Asimismo, se impulsará la preservación del patrimonio cultural y natural en coordinación con el INAH y los ejidatarios, además de fomentar alianzas estratégicas con municipios vecinos para fortalecer el turismo regional.
De igual manera, se contempla el desarrollo de proyectos turísticos sostenibles que contribuyan a la generación de empleo, el crecimiento económico y el aprovechamiento responsable de los recursos del municipio.
Con la implementación de estas acciones, Zapotlán de Juárez podrá avanzar hacia su consolidación como un destino turístico competitivo, generando beneficios directos para la comunidad y fortaleciendo su identidad cultural.</t>
  </si>
  <si>
    <t>El programa está dirigido a prestadores de servicios turísticos, tales como hoteleros, restauranteros, comerciantes de comida, artesanos y tlachiqueros; así como a la comisaria ejidal, comunidades locales encargadas de la conservación de sitios naturales, comerciantes y emprendedores que pueden beneficiarse del turismo. De igual manera, se orienta a la atracción de visitantes interesados en el turismo cultural, ecológico y gastronómico.
Estos sectores enfrentan problemáticas como la falta de promoción, capacitación y estrategias para la conservación del patrimonio, lo que limita su desarrollo. En términos socioeconómicos, se caracterizan por contar con ingresos variables y depender en gran medida de actividades comerciales y de servicios, con niveles educativos diversos.
El programa atenderá estas necesidades mediante acciones de capacitación, certificación, promoción turística y desarrollo de proyectos sustentables, así como el fortalecimiento de la conservación del patrimonio. Con ello, se busca impulsar la actividad turística, generar oportunidades económicas y consolidar a Zapotlán de Juárez como un destino turístico competitivo.</t>
  </si>
  <si>
    <t>La población potencial del programa comprende a la mayor parte de los 21,443 habitantes del municipio de Zapotlán de Juárez, considerando que el desarrollo turístico tiene impactos directos e indirectos en la economía local. Se estima que aproximadamente el 80% de la población podría beneficiarse de las acciones implementadas.</t>
  </si>
  <si>
    <t>El programa atenderá directamente entre 1,500 y 2,500 personas mediante capacitación, promoción, eventos y proyectos turísticos. La población objetivo incluye prestadores de servicios, comerciantes, emprendedores, ejidatarios, comunidades y jóvenes. Su atención será medible mediante registros de participación, padrón de servicios y beneficiarios, asegurando seguimiento claro y verificable de resultados obtenidos.</t>
  </si>
  <si>
    <t>Durante el ejercicio fiscal anterior, se estima que el programa atendió de manera directa entre 300 y 700 personas mediante pabellones artesanales, capacitaciones, eventos turísticos y acciones de promoción, beneficiando principalmente a prestadores de servicios, artesanos y comerciantes. No se contaba con un registro sistematizado, por lo que la cifra es estimada.</t>
  </si>
  <si>
    <t>El programa se enfoca en el fortalecimiento del sector turístico mediante acciones de capacitación y certificación dirigidas a prestadores de servicios, así como en la promoción y difusión de los atractivos del municipio a través de campañas y eventos estratégicos. Asimismo, contempla el mejoramiento de la infraestructura turística y el mantenimiento de sitios de interés, en coordinación con instancias como el INAH.
De igual manera, se impulsa la actualización y fortalecimiento del padrón turístico mediante la integración de nuevos actores, así como la vinculación con municipios vecinos para el desarrollo de circuitos turísticos regionales.
Estas acciones tienen como objetivo incrementar la afluencia de visitantes, mejorar la calidad de los servicios turísticos y contribuir al fortalecimiento de la economía local en el municipio de Zapotlán de Juárez.</t>
  </si>
  <si>
    <t>si</t>
  </si>
  <si>
    <t>x</t>
  </si>
  <si>
    <t xml:space="preserve">7.1 se realizara un padron de benefciarios de manera trimestral de los programas sociales en la pagina ofiicial del ayuntamiento de zapotlan de juarez </t>
  </si>
  <si>
    <t>El programa está dirigido a aproximadamente el 80% de la población del municipio de Zapotlán de Juárez, considerando que el desarrollo turístico genera impactos directos e indirectos en diversos sectores. Entre los principales beneficiarios se encuentran prestadores de servicios turísticos, ejidatarios, comerciantes, emprendedores, jóvenes y población en general que se verá favorecida por el crecimiento del turismo.
Asimismo, se considera a los turistas potenciales como un sector estratégico, ya que su atracción contribuirá al fortalecimiento de la economía local y a la consolidación de la oferta turística del municipio. Estas características permiten orientar el diseño de estrategias integrales para el desarrollo turístico sostenible.</t>
  </si>
  <si>
    <t>El programa atenderá de manera directa a entre 1,500 y 2,500 personas del municipio de Zapotlán de Juárez, enfocándose en prestadores de servicios turísticos, ejidatarios, comerciantes, emprendedores y jóvenes interesados en integrarse al sector.
Las acciones contemplan capacitación, promoción turística, participación en eventos y desarrollo de proyectos, con el objetivo de fortalecer la economía local y la identidad cultural del municipio, mediante un enfoque medible y verificable.</t>
  </si>
  <si>
    <t>El municipio de Zapotlán de Juárez no ha logrado consolidarse como un destino turístico competitivo debido a la limitada promoción de sus atractivos, la insuficiente capacitación de los prestadores de servicios, la falta de conservación del patrimonio y la escasa vinculación con otros municipios. Esta situación restringe la afluencia de visitantes, limita el desarrollo económico local y reduce el aprovechamiento del potencial turístico del municipio.
Para atender esta problemática, el programa implementará estrategias integrales de promoción turística, capacitación, fortalecimiento de la infraestructura y articulación regional, con el objetivo de impulsar el crecimiento económico y fortalecer la identidad cultural de Zapotlán de Juárez.</t>
  </si>
  <si>
    <t>La población potencial del programa está conformada por la mayor parte de los 21,443 habitantes del municipio de Zapotlán de Juárez, considerando que el desarrollo turístico genera impactos directos e indirectos en la economía local, beneficiando a diversos sectores de la población.</t>
  </si>
  <si>
    <t>El programa atenderá de manera directa hasta 1,200 y 1,500 personas del municipio, enfocándose en prestadores de servicios turísticos, ejidatarios, comerciantes, emprendedores y jóvenes interesados en integrarse al sector. La atención se realizará mediante acciones de capacitación, promoción turística, participación en eventos y desarrollo de proyectos, con un enfoque medible y verificable.</t>
  </si>
  <si>
    <t>https://sigeh.hidalgo.gob.mx/pags/info_reg/municipal/13082%20-%20Zapotl%C3%A1n%20de%20Ju%C3%A1rez.pdf</t>
  </si>
  <si>
    <t>El programa tiene como finalidad consolidar a Zapotlán de Juárez como un destino turístico competitivo, mediante el fortalecimiento del empleo, el impulso al comercio local y la conservación del patrimonio cultural y natural.
Durante el ejercicio fiscal anterior, se estima que se atendió aproximadamente a 500 personas a través de acciones como eventos turísticos, pabellones artesanales, capacitaciones y actividades de promoción, beneficiando principalmente a prestadores de servicios turísticos, ejidatarios, comerciantes y jóvenes.
Para lograr un mayor impacto, es necesario ampliar la cobertura del programa, fortalecer las estrategias de promoción y capacitación, así como impulsar el desarrollo de proyectos turísticos que permitan incrementar la afluencia de visitantes y el crecimiento económico del municipio.</t>
  </si>
  <si>
    <t>Durante el ejercicio fiscal anterior, se estima que el programa atendió aproximadamente a 500 personas mediante pabellones artesanales, capacitaciones, eventos turísticos y acciones de promoción, beneficiando principalmente a prestadores de servicios, artesanos y comerciantes.</t>
  </si>
  <si>
    <t xml:space="preserve">Propietarios de terrenos, actores políticos o comerciales y grupos sociales que podrían oponerse por intereses individuales o preocupación ante regulaciones, cambios culturales o posibles impactos ambientales del desarrollo turístico. </t>
  </si>
  <si>
    <t>La Dirección de Turismo de Zapotlán de Juárez</t>
  </si>
  <si>
    <t>Habitantes no vinculados al turismo, personas cuya actividad económica no depende del sector y población sin interés o conocimiento sobre el desarrollo turístico del municipio.</t>
  </si>
  <si>
    <t>Prestadores de servicios turísticos, comerciantes, emprendedores, comisaria ejidal, comunidades rurales y jóvenes interesados en el sector, así como la población en general, beneficiada por el impulso económico y mejora del entorno.</t>
  </si>
  <si>
    <t>Zapotlán de Juárez no se ha consolidado como destino turístico, afectando su desarrollo económico y social. La falta de promoción, capacitación, conservación del patrimonio y alianzas estratégicas limita la llegada de visitantes, perjudica el empleo en el sector y provoca el deterioro de atractivos turísticos. Esto genera bajo crecimiento económico, desaprovechamiento del potencial turístico y migración de jóvenes en busca de oportunidades.</t>
  </si>
  <si>
    <t>Para consolidar a Zapotlán de Juárez como destino turístico, se implementarán estrategias de promoción, capacitación, mejora de infraestructura, conservación del patrimonio y creación de circuitos turísticos regionales. Además, se impulsará el turismo digital y la organización de eventos, fortaleciendo la economía local, generando empleo y preservando la identidad cultural.</t>
  </si>
  <si>
    <t>Baja generación de empleo en el sector turístico.</t>
  </si>
  <si>
    <t>Fortalecimiento del turismo como motor de desarrollo económico y social en Zapotlán de Juárez</t>
  </si>
  <si>
    <t>Disminución de ingresos para prestadores de servicios.</t>
  </si>
  <si>
    <t>Incremento en la generación de empleo en el sector turístico.</t>
  </si>
  <si>
    <t>Pérdida de identidad cultural y tradiciones locales.</t>
  </si>
  <si>
    <t>Mejora en los ingresos de prestadores de servicios turísticos.</t>
  </si>
  <si>
    <t>Desaprovechamiento del potencial turístico del municipio</t>
  </si>
  <si>
    <t xml:space="preserve"> Revalorización y fortalecimiento de la identidad cultural y tradiciones locales.</t>
  </si>
  <si>
    <t>Deterioro de sitios turísticos por falta de mantenimiento.</t>
  </si>
  <si>
    <t>Conservación y mantenimiento continuo de los sitios turísticos.</t>
  </si>
  <si>
    <t>Migración de jóvenes por falta de oportunidades en el turismo.</t>
  </si>
  <si>
    <t xml:space="preserve">Permanencia de jóvenes en el municipio mediante oportunidades turísticas. </t>
  </si>
  <si>
    <t>Escasa inversión pública y privada en el desarrollo turístico.</t>
  </si>
  <si>
    <t>Aumento en la inversión pública y privada para el desarrollo turístico.</t>
  </si>
  <si>
    <t>Zapotlán de Juárez presenta bajo nivel de actividad turística, con escasa afluencia de visitantes, infraestructura limitada, poca capacitación en el sector y atractivos turísticos deteriorados. Actualmente, el municipio no forma parte de rutas turísticas regionales activas, y la promoción es casi inexistente.</t>
  </si>
  <si>
    <t>El programa de fortalecimiento turístico en Zapotlán de Juárez busca generar un impacto positivo y medible en el desarrollo del turismo local.</t>
  </si>
  <si>
    <t>Limitada promoción y difusión de los atractivos turísticos del municipio.</t>
  </si>
  <si>
    <t>Implementación de estrategias de promoción turística mediante campañas digitales, eventos y difusión de atractivos.</t>
  </si>
  <si>
    <t>Escasa integración de artesanos y productores en espacios de promoción turística.</t>
  </si>
  <si>
    <t>Organización de pabellones artesanales y gastronómicos en ferias y eventos del municipio.</t>
  </si>
  <si>
    <t>Insuficiente señalización e información turística para orientar a los visitantes.</t>
  </si>
  <si>
    <t>Limitada incorporación de componentes turísticos en eventos locales.</t>
  </si>
  <si>
    <t>Fortalecimiento de eventos mediante la integración de actividades turísticas y culturales.</t>
  </si>
  <si>
    <t>SECRETARIA DE FOMENTO ECONOMICO</t>
  </si>
  <si>
    <t>ACUERDO 3. TRANSFORMACION, CRECIMIENTO Y DESARROLLO ECONOMICO PARA ZAPOTLAN</t>
  </si>
  <si>
    <t xml:space="preserve">3.4.1 Fortalecer el desarrollo económico y oferta en materia turística para el crecimiento local.	</t>
  </si>
  <si>
    <t xml:space="preserve"> 3.4.1.1 Diseñar políticas públicas y sistemas de información turística del municipio, basados en la promoción de sus atractivos y servicios turísticos.</t>
  </si>
  <si>
    <t>3.4 Impulsar el desarrollo económico oferta en materia turística para el crecimiento local</t>
  </si>
  <si>
    <t xml:space="preserve"> 3.4.1.2 crear una política turística integral, considerando las localidades del municipio.</t>
  </si>
  <si>
    <t>Contribuir a que las y los habitantes de Zapotlán de Juárez perciban un gobierno transparente, eficaz y confiable, mediante acciones turísticas que fortalezcan la economía local, promuevan la cultura y mejoren la eficiencia institucional.</t>
  </si>
  <si>
    <t>Porcentaje de incremento anual de visitantes al municipio.
Porcentaje de aumento en la derrama económica generada por actividades y eventos turísticos.</t>
  </si>
  <si>
    <t>Informes de afluencia turística.
Registros económicos locales y reportes de impacto turístico.
Reportes institucionales de la Dirección de Turismo.</t>
  </si>
  <si>
    <t>Falta de continuidad o interés institucional para respaldar proyectos turísticos.
Baja participación ciudadana, especialmente de productores, artesanos y prestadores de servicios.
Limitaciones presupuestales que impidan la ejecución de actividades estratégicas.
Condiciones externas como conflictos sociales, cambios administrativos o desastres naturales que afecten la percepción ciudadana.</t>
  </si>
  <si>
    <t>Impulsar el desarrollo turístico de Zapotlán de Juárez mediante la organización de pabellones artesanales y gastronómicos, la profesionalización del sector a través de cursos especializados, el fortalecimiento de rutas turísticas en coordinación con la autoridad ejidal y la consolidación del Centro Gastronómico y Turístico, generando mayor afluencia, derrama económica y una oferta turística ordenada y sostenible.</t>
  </si>
  <si>
    <t>Número de pabellones artesanales y gastronómicos realizados durante el periodo.
Número de cursos y capacitaciones implementados con participación del sector.
Número de rutas turísticas operadas y actividades integradas.
Porcentaje de incremento en la participación de artesanos, productores y cocineros tradicionales.</t>
  </si>
  <si>
    <t>Reportes de la Dirección de Turismo.
Listas de asistencia y evidencia fotográfica y documental.
Informes de colaboración con la Comisaría Ejidal.
Registros de operación del Centro Gastronómico y Turístico.</t>
  </si>
  <si>
    <t>Falta de disponibilidad o desinterés de artesanos, productores, cocineros y prestadores de servicios para participar.
Falta de coordinación o acuerdos con autoridades ejidales para operar rutas turísticas.
Carencia de recursos materiales, humanos o financieros para realizar eventos, capacitaciones o actividades programadas.
Problemas de seguridad, accesibilidad o mantenimiento en las rutas y localidades turísticas.
Cambios en políticas públicas o prioridades municipales que reduzcan el respaldo a proyectos turísticos.</t>
  </si>
  <si>
    <t>Implementación de acciones de promoción turística mediante la organización de pabellones artesanales y gastronómicos, difusión de los atractivos turísticos, culturales, religiosos y naturales del municipio, así como la instalación de señalética informativa que oriente a los visitantes y fortalezca la identidad y el desarrollo económico local.</t>
  </si>
  <si>
    <t>Porcentaje de cumplimiento de acciones de promoción turística, artesanal y gastronómica realizadas respecto a las programadas.</t>
  </si>
  <si>
    <r>
      <rPr>
        <b/>
        <sz val="9"/>
        <color rgb="FF000000"/>
        <rFont val="Arial"/>
        <family val="2"/>
      </rPr>
      <t>Medios de verificación:</t>
    </r>
    <r>
      <rPr>
        <sz val="9"/>
        <color rgb="FF000000"/>
        <rFont val="Arial"/>
        <family val="2"/>
      </rPr>
      <t xml:space="preserve">
 Informes o reportes de actividades realizadas por la Dirección de Turismo.
Listas de artesanos y productores participantes en los pabellones.
Fotografías del montaje, desarrollo y resultados de los eventos.
Evidencia de campañas de difusión (diseños gráficos, publicaciones y material digital).
Fotografías y reportes de instalación de señalética turística.
Oficios de solicitud y coordinación de logística para los eventos.
</t>
    </r>
    <r>
      <rPr>
        <b/>
        <sz val="9"/>
        <color rgb="FF000000"/>
        <rFont val="Arial"/>
        <family val="2"/>
      </rPr>
      <t xml:space="preserve">Fuentes de información: </t>
    </r>
    <r>
      <rPr>
        <sz val="9"/>
        <color rgb="FF000000"/>
        <rFont val="Arial"/>
        <family val="2"/>
      </rPr>
      <t xml:space="preserve">
Registros administrativos de la Dirección de Turismo.
Archivo fotográfico institucional.
Estadísticas internas del municipio.
Instituto Nacional de Estadística y Geografía (INEGI): https://www.inegi.org.mx
</t>
    </r>
    <r>
      <rPr>
        <b/>
        <sz val="9"/>
        <color rgb="FF000000"/>
        <rFont val="Arial"/>
        <family val="2"/>
      </rPr>
      <t>Periodicidad:</t>
    </r>
    <r>
      <rPr>
        <sz val="9"/>
        <color rgb="FF000000"/>
        <rFont val="Arial"/>
        <family val="2"/>
      </rPr>
      <t xml:space="preserve"> anual
</t>
    </r>
    <r>
      <rPr>
        <b/>
        <sz val="9"/>
        <color rgb="FF000000"/>
        <rFont val="Arial"/>
        <family val="2"/>
      </rPr>
      <t xml:space="preserve">Resguardante: </t>
    </r>
    <r>
      <rPr>
        <sz val="9"/>
        <color rgb="FF000000"/>
        <rFont val="Arial"/>
        <family val="2"/>
      </rPr>
      <t xml:space="preserve">
Dirección de turismo</t>
    </r>
  </si>
  <si>
    <t>Implementación de estrategias de comunicación para promover los atractivos turísticos, culturales, religiosos, naturales y gastronómicos del municipio mediante campañas en redes sociales, material gráfico, contenido audiovisual y coordinación con medios locales, con el objetivo de posicionar a Zapotlán de Juárez como destino turístico y atraer visitantes.</t>
  </si>
  <si>
    <t>Número de campañas y acciones de promoción turística y gastronómica implementadas.</t>
  </si>
  <si>
    <r>
      <rPr>
        <b/>
        <sz val="9"/>
        <color rgb="FF000000"/>
        <rFont val="Arial"/>
        <family val="2"/>
      </rPr>
      <t>Medios de verificación:</t>
    </r>
    <r>
      <rPr>
        <sz val="9"/>
        <color rgb="FF000000"/>
        <rFont val="Arial"/>
        <family val="2"/>
      </rPr>
      <t xml:space="preserve">
Fotografías del material publicitario colocado (lonas, carteles o señalética informativa).
Reporte o informe de campañas de promoción turística realizadas.
Evidencia de contenido audiovisual publicado (videos promocionales o reels).
Oficios de coordinación con medios de comunicación o áreas del ayuntamiento.
</t>
    </r>
    <r>
      <rPr>
        <b/>
        <sz val="9"/>
        <color rgb="FF000000"/>
        <rFont val="Arial"/>
        <family val="2"/>
      </rPr>
      <t>Fuentes de información:</t>
    </r>
    <r>
      <rPr>
        <sz val="9"/>
        <color rgb="FF000000"/>
        <rFont val="Arial"/>
        <family val="2"/>
      </rPr>
      <t xml:space="preserve">
Archivo digital de la Dirección de Turismo.
Redes sociales oficiales del Ayuntamiento.
Registros administrativos de promoción turística.
</t>
    </r>
    <r>
      <rPr>
        <b/>
        <sz val="9"/>
        <color rgb="FF000000"/>
        <rFont val="Arial"/>
        <family val="2"/>
      </rPr>
      <t xml:space="preserve">Periodicidad: </t>
    </r>
    <r>
      <rPr>
        <sz val="9"/>
        <color rgb="FF000000"/>
        <rFont val="Arial"/>
        <family val="2"/>
      </rPr>
      <t xml:space="preserve">
Trimestral
</t>
    </r>
    <r>
      <rPr>
        <b/>
        <sz val="9"/>
        <color rgb="FF000000"/>
        <rFont val="Arial"/>
        <family val="2"/>
      </rPr>
      <t>Resguardante:</t>
    </r>
    <r>
      <rPr>
        <sz val="9"/>
        <color rgb="FF000000"/>
        <rFont val="Arial"/>
        <family val="2"/>
      </rPr>
      <t xml:space="preserve"> 
Dirección de turismo</t>
    </r>
  </si>
  <si>
    <t>Pabellón artesanal y gastronómico en el Festival del Papalote</t>
  </si>
  <si>
    <t>Organización e instalación de un pabellón artesanal y gastronómico durante el Festival del Papalote, con la participación de artesanos y productores locales, proporcionando espacios de exhibición, mobiliario y logística necesaria para promover la venta de productos regionales y fortalecer la identidad cultural del municipio.</t>
  </si>
  <si>
    <t>Número de artesanos y productores participantes en el pabellón artesanal y gastronómico.</t>
  </si>
  <si>
    <r>
      <rPr>
        <b/>
        <sz val="9"/>
        <color rgb="FF000000"/>
        <rFont val="Arial"/>
        <family val="2"/>
      </rPr>
      <t>Medios de verificación:</t>
    </r>
    <r>
      <rPr>
        <sz val="9"/>
        <color rgb="FF000000"/>
        <rFont val="Arial"/>
        <family val="2"/>
      </rPr>
      <t xml:space="preserve">
Lista de expositores participantes
Fotografías del montaje y del evento
Oficios de solicitud de mobiliario y logística
</t>
    </r>
    <r>
      <rPr>
        <b/>
        <sz val="9"/>
        <color rgb="FF000000"/>
        <rFont val="Arial"/>
        <family val="2"/>
      </rPr>
      <t>Fuentes de información:</t>
    </r>
    <r>
      <rPr>
        <sz val="9"/>
        <color rgb="FF000000"/>
        <rFont val="Arial"/>
        <family val="2"/>
      </rPr>
      <t xml:space="preserve">
Registros administrativos de la Dirección de Turismo.
Archivo fotográfico institucional.
Estadísticas internas de participación en eventos turísticos.
</t>
    </r>
    <r>
      <rPr>
        <b/>
        <sz val="9"/>
        <color rgb="FF000000"/>
        <rFont val="Arial"/>
        <family val="2"/>
      </rPr>
      <t xml:space="preserve">Periodicidad: </t>
    </r>
    <r>
      <rPr>
        <sz val="9"/>
        <color rgb="FF000000"/>
        <rFont val="Arial"/>
        <family val="2"/>
      </rPr>
      <t xml:space="preserve">
Trimestral
</t>
    </r>
    <r>
      <rPr>
        <b/>
        <sz val="9"/>
        <color rgb="FF000000"/>
        <rFont val="Arial"/>
        <family val="2"/>
      </rPr>
      <t xml:space="preserve">Resguardante: </t>
    </r>
    <r>
      <rPr>
        <sz val="9"/>
        <color rgb="FF000000"/>
        <rFont val="Arial"/>
        <family val="2"/>
      </rPr>
      <t xml:space="preserve">
Dirección de turismo</t>
    </r>
  </si>
  <si>
    <t>Pabellón artesanal en la Feria patronal de San Pedro Huaquilpan</t>
  </si>
  <si>
    <t>Instalación y organización de un pabellón artesanal y gastronómico durante la Feria de San Pedro Huaquilpan, con la participación de artesanos y productores locales, brindando espacios adecuados de exhibición, mobiliario y apoyo logístico para promover la comercialización de productos regionales y fortalecer la identidad cultural del municipio.</t>
  </si>
  <si>
    <t>Número de artesanos y productores participantes en el pabellón artesanal</t>
  </si>
  <si>
    <r>
      <rPr>
        <b/>
        <sz val="9"/>
        <color rgb="FF000000"/>
        <rFont val="Arial"/>
        <family val="2"/>
      </rPr>
      <t>Medios de verificación:</t>
    </r>
    <r>
      <rPr>
        <sz val="9"/>
        <color rgb="FF000000"/>
        <rFont val="Arial"/>
        <family val="2"/>
      </rPr>
      <t xml:space="preserve">
Lista de expositores participantes
Fotografías del montaje y del evento
Oficios de solicitud de mobiliario y logística
</t>
    </r>
    <r>
      <rPr>
        <b/>
        <sz val="9"/>
        <color rgb="FF000000"/>
        <rFont val="Arial"/>
        <family val="2"/>
      </rPr>
      <t>Fuentes de información:</t>
    </r>
    <r>
      <rPr>
        <sz val="9"/>
        <color rgb="FF000000"/>
        <rFont val="Arial"/>
        <family val="2"/>
      </rPr>
      <t xml:space="preserve">
Registros administrativos de la Dirección de Turismo.
Archivo fotográfico institucional.
Estadísticas internas de participación en eventos turísticos.
</t>
    </r>
    <r>
      <rPr>
        <b/>
        <sz val="9"/>
        <color rgb="FF000000"/>
        <rFont val="Arial"/>
        <family val="2"/>
      </rPr>
      <t xml:space="preserve">Periodicidad: </t>
    </r>
    <r>
      <rPr>
        <sz val="9"/>
        <color rgb="FF000000"/>
        <rFont val="Arial"/>
        <family val="2"/>
      </rPr>
      <t xml:space="preserve">
Trimestral
</t>
    </r>
    <r>
      <rPr>
        <b/>
        <sz val="9"/>
        <color rgb="FF000000"/>
        <rFont val="Arial"/>
        <family val="2"/>
      </rPr>
      <t xml:space="preserve">
Resguardante: </t>
    </r>
    <r>
      <rPr>
        <sz val="9"/>
        <color rgb="FF000000"/>
        <rFont val="Arial"/>
        <family val="2"/>
      </rPr>
      <t xml:space="preserve">
Dirección de turismo</t>
    </r>
  </si>
  <si>
    <t>Pabellón artesanal en la Feria Patronal de San Francisco de Asís en Acayuca</t>
  </si>
  <si>
    <t>Organización e instalación de un pabellón artesanal durante la Feria Patronal de San Francisco de Asís en Acayuca, con la participación de artesanos y productores locales, proporcionando espacios de exhibición, mobiliario y apoyo logístico para impulsar la venta de productos regionales y promover la identidad cultural.</t>
  </si>
  <si>
    <t>Pabellón artesanal en la Feria de la Inmaculada Concepción de Zapotlán de Juárez</t>
  </si>
  <si>
    <t>Organización e instalación de un pabellón artesanal durante la Feria de la Inmaculada Concepción de Zapotlán de Juárez, con la participación de artesanos y productores locales, brindando espacios de exhibición, mobiliario y apoyo logístico para fortalecer la economía local y promover la identidad cultural del municipio.</t>
  </si>
  <si>
    <r>
      <rPr>
        <b/>
        <sz val="9"/>
        <color rgb="FF000000"/>
        <rFont val="Arial"/>
        <family val="2"/>
      </rPr>
      <t>Medios de verificación:</t>
    </r>
    <r>
      <rPr>
        <sz val="9"/>
        <color rgb="FF000000"/>
        <rFont val="Arial"/>
        <family val="2"/>
      </rPr>
      <t xml:space="preserve">
Lista de expositores participantes
Fotografías del montaje y del evento
Oficios de solicitud de mobiliario y logística
</t>
    </r>
    <r>
      <rPr>
        <b/>
        <sz val="9"/>
        <color rgb="FF000000"/>
        <rFont val="Arial"/>
        <family val="2"/>
      </rPr>
      <t>Fuentes de información:</t>
    </r>
    <r>
      <rPr>
        <sz val="9"/>
        <color rgb="FF000000"/>
        <rFont val="Arial"/>
        <family val="2"/>
      </rPr>
      <t xml:space="preserve">
Registros administrativos de la Dirección de Turismo.
Archivo fotográfico institucional.
Estadísticas internas de participación en eventos turísticos.
</t>
    </r>
    <r>
      <rPr>
        <b/>
        <sz val="9"/>
        <color rgb="FF000000"/>
        <rFont val="Arial"/>
        <family val="2"/>
      </rPr>
      <t xml:space="preserve">Periodicidad: 
</t>
    </r>
    <r>
      <rPr>
        <sz val="9"/>
        <color rgb="FF000000"/>
        <rFont val="Arial"/>
        <family val="2"/>
      </rPr>
      <t xml:space="preserve">Trimestral
</t>
    </r>
    <r>
      <rPr>
        <b/>
        <sz val="9"/>
        <color rgb="FF000000"/>
        <rFont val="Arial"/>
        <family val="2"/>
      </rPr>
      <t xml:space="preserve">
Resguardante: 
</t>
    </r>
    <r>
      <rPr>
        <sz val="9"/>
        <color rgb="FF000000"/>
        <rFont val="Arial"/>
        <family val="2"/>
      </rPr>
      <t>Dirección de turismo</t>
    </r>
  </si>
  <si>
    <t>Instalación de señalética turística para la orientación y difusión de atractivos del municipio</t>
  </si>
  <si>
    <t>Diseño, elaboración e instalación de señalética turística en accesos y puntos estratégicos del municipio para orientar a los visitantes y difundir los principales atractivos turísticos, culturales, religiosos y gastronómicos de Zapotlán de Juárez, facilitando su localización y fortaleciendo la experiencia del visitante.</t>
  </si>
  <si>
    <t>Número de señaléticas turísticas instaladas en el municipio.</t>
  </si>
  <si>
    <r>
      <rPr>
        <b/>
        <sz val="9"/>
        <color rgb="FF000000"/>
        <rFont val="Arial"/>
        <family val="2"/>
      </rPr>
      <t>Medios de verificación:</t>
    </r>
    <r>
      <rPr>
        <sz val="9"/>
        <color rgb="FF000000"/>
        <rFont val="Arial"/>
        <family val="2"/>
      </rPr>
      <t xml:space="preserve">
Fotografías georreferenciadas de la señalética instalada.
Reporte o informe técnico de instalación de señalética turística.
Diseños gráficos y planos de las señaléticas (archivos digitales).
Oficios de autorización para la colocación de señalización en espacios públicos.
</t>
    </r>
    <r>
      <rPr>
        <b/>
        <sz val="9"/>
        <color rgb="FF000000"/>
        <rFont val="Arial"/>
        <family val="2"/>
      </rPr>
      <t>Fuentes de información:</t>
    </r>
    <r>
      <rPr>
        <sz val="9"/>
        <color rgb="FF000000"/>
        <rFont val="Arial"/>
        <family val="2"/>
      </rPr>
      <t xml:space="preserve">
Estadísticas y Reportes de Turismo
Registros administrativos de la Dirección de Turismo.
Archivo fotográfico institucional.
Reportes técnicos de señalización turística municipal.
</t>
    </r>
    <r>
      <rPr>
        <b/>
        <sz val="9"/>
        <color rgb="FF000000"/>
        <rFont val="Arial"/>
        <family val="2"/>
      </rPr>
      <t xml:space="preserve">Periodicidad: </t>
    </r>
    <r>
      <rPr>
        <sz val="9"/>
        <color rgb="FF000000"/>
        <rFont val="Arial"/>
        <family val="2"/>
      </rPr>
      <t xml:space="preserve">
 Anual
</t>
    </r>
    <r>
      <rPr>
        <b/>
        <sz val="9"/>
        <color rgb="FF000000"/>
        <rFont val="Arial"/>
        <family val="2"/>
      </rPr>
      <t>Resguardante:</t>
    </r>
    <r>
      <rPr>
        <sz val="9"/>
        <color rgb="FF000000"/>
        <rFont val="Arial"/>
        <family val="2"/>
      </rPr>
      <t xml:space="preserve">
 Dirección de turismo</t>
    </r>
  </si>
  <si>
    <t xml:space="preserve">SECRETARIA DE FOMENTO ECONOMICO </t>
  </si>
  <si>
    <t xml:space="preserve">
C1 A2</t>
  </si>
  <si>
    <t xml:space="preserve">
Pabellón artesanal y gastronómico en el Festival del Papalote</t>
  </si>
  <si>
    <t>PNAPPPAG
Porcentaje De Número De Artesanos Y Productores Participantes en el Pabellón Artesanal Y Gastronómico.</t>
  </si>
  <si>
    <t>NAPPPAGP
Porcentaje De Número De Artesanos y Productores Participantes en el Pabellón Artesanal
y Gastronómico Programado</t>
  </si>
  <si>
    <t>NAPPPAGR
Porcentaje De Número de Artesanos y Productores Participantes en el Pabellón Artesanal y Gastronómico
Realizado</t>
  </si>
  <si>
    <t>PNAPPPAG = (PNAPPPAGP / PNAPPPAGR) X 100
%</t>
  </si>
  <si>
    <t xml:space="preserve">
PNAPPPA
Porcentaje De Número De Artesanos Y Productores Participantes en el Pabellón Artesanal.</t>
  </si>
  <si>
    <t>NAPPPAP
Porcentaje De Número de Artesanos Y Productores Participantes en el Pabellón Artesanal
Programado.</t>
  </si>
  <si>
    <t>NAPPPAR
Porcentaje De Número de Artesanos y Productores Participantes en el Pabellón Artesanal
Realizado.</t>
  </si>
  <si>
    <t xml:space="preserve">
PNAPPPA = (PNAPPPAP / PNAPPPAR) X 100%</t>
  </si>
  <si>
    <t>PNAPPPA
Porcentaje De Número De Artesanos Y Productores Participantes en el Pabellón Artesanal.</t>
  </si>
  <si>
    <t>PNAPPPAP
Porcentaje De Número de Artesanos y Productores Participantes en el
Pabellón Artesanal Programado.</t>
  </si>
  <si>
    <t>PNAPPPAR
Porcentaje De Número de Artesanos y Productores Participantes en el Pabellón Artesanal
Realizado.</t>
  </si>
  <si>
    <t>PNAPPPA = (PNAPPPAP / PNAPPPAR) X 100%</t>
  </si>
  <si>
    <t xml:space="preserve">
C1 A5</t>
  </si>
  <si>
    <t xml:space="preserve">
Pabellón artesanal en la Feria de la Inmaculada Concepción de Zapotlán de Juárez</t>
  </si>
  <si>
    <t xml:space="preserve">
PNAPPPA
Porcentaje De Número De Artesanos Y Productores Participantes en el Pabellón Artesanal.</t>
  </si>
  <si>
    <t>PNAPPPAP
Porcentaje De Número de Artesanos y Productores Participantes en el Pabellón Artesanal
Programado.</t>
  </si>
  <si>
    <t xml:space="preserve">
Instalación de señalética turística para la orientación y difusión de atractivos del municipio</t>
  </si>
  <si>
    <t>PNSTIMP
Porcentaje De Número de Señaléticas Turísticas Instaladas en el Municipio
Programada.</t>
  </si>
  <si>
    <t>PNSTIMR
Porcentaje De Número de Señaléticas Turísticas Instaladas en el Municipio
Realizado.</t>
  </si>
  <si>
    <t>PNSTIM = (PNSTIMP / PNSTIMR) X 100%</t>
  </si>
  <si>
    <t xml:space="preserve">
Pabellón artesanal en la feria patronal de San Pedro Huaquilpan</t>
  </si>
  <si>
    <t>DIRECCIÓN DE TURISMO</t>
  </si>
  <si>
    <t>PP3 - C1</t>
  </si>
  <si>
    <t>PP3- A1 C1</t>
  </si>
  <si>
    <t>PP3 -A1  C1</t>
  </si>
  <si>
    <t>PP3- A2 C1</t>
  </si>
  <si>
    <t>PP3 - A2 C1</t>
  </si>
  <si>
    <t>PP3 - A6 C1</t>
  </si>
  <si>
    <t>PP3- A6 C1</t>
  </si>
  <si>
    <t>Fortalecer el desarrollo económico y oferta en materia turística para el crecimiento local.</t>
  </si>
  <si>
    <t>Fortalecer la oferta turística local mediante la organización de actividades artesanales y gastronómicas y la capacitación del sector.</t>
  </si>
  <si>
    <t xml:space="preserve">TRANSFORMACION, CRECIMIENTO Y DESARROLLO ECONOMICO PARA ZAPOTLAN </t>
  </si>
  <si>
    <t xml:space="preserve"> ACUERDO 3. TRANSFORMACION, CRECIMIENTO Y DESARROLLO ECONOMICO PARA ZAPOTLAN </t>
  </si>
  <si>
    <t>POA DE DIRECCION DE TURISMO</t>
  </si>
  <si>
    <t xml:space="preserve">PP3. TRANSFORMACION, CRECIMIENTO Y DESARROLLO ECONOMICO PARA ZAPOTLAN </t>
  </si>
  <si>
    <t>POA DIRECCIÓN DE TURISMO</t>
  </si>
  <si>
    <t>Fortalecer el desarrollo turístico del Municipio de Zapotlán de Juárez mediante la planeación, organización y operación de acciones estratégicas que impulsen la actividad económica y cultural del territorio. Estas acciones incluyen la realización de pabellones artesanales y gastronómicos con la participación de artesanos y productores locales; la gestión e implementación de cursos y capacitaciones en coordinación con la Secretaría de Turismo del Estado; la colaboración directa con la Comisaría Ejidal para el diseño, validación y operación de rutas turísticas; y el impulso del Centro Gastronómico y Turístico, trabajando de la mano con cocineras y cocineros tradicionales para fortalecer la identidad culinaria del municipio.</t>
  </si>
  <si>
    <t xml:space="preserve">3.4 Impulsar el desarrollo turístico y el comercio cultural, promoviendo la riqueza histórica y natural de Zapotlán, generando una mayor derrama económica y fortaleciendo su identidad regional. </t>
  </si>
  <si>
    <t xml:space="preserve">1. Impulsar la economía local mediante la organización de pabellones artesanales y gastronómicos que permitan la participación activa de artesanos, productores y emprendedores del municipio.
2. Fortalecer las capacidades del sector turístico a través de cursos y capacitaciones impartidos en coordinación con la Secretaría de Turismo del Estado, elevando el nivel de profesionalización de prestadores de servicios.
3. Desarrollar y consolidar rutas turísticas en coordinación con la Comisaría Ejidal y autoridades comunitarias, garantizando el ordenamiento, la seguridad y la integración de actividades sustentables en cada recorrido.
4. Promover y posicionar la identidad gastronómica del municipio mediante el fortalecimiento del Centro Gastronómico y Turístico y la colaboración con cocineras y cocineros tradicionales.
5. Incrementar la difusión del patrimonio cultural y natural del municipio a través de estrategias de promoción digital, impresa y territorial que impulsen la llegada de visitantes.
6. Fomentar la planeación turística integral, alineando las actividades al Programa Municipal de Desarrollo Urbano, a los Objetivos de Desarrollo Sostenible (ODS) y al Presupuesto Basado en Resultados (PBR).
7. Garantizar la correcta organización, seguimiento y evaluación de las acciones turísticas mediante la elaboración del POA, la MIR y los manuales de organización y procedimientos actualizados. 
</t>
  </si>
  <si>
    <t>PCAPTG</t>
  </si>
  <si>
    <t>PCAPTGP</t>
  </si>
  <si>
    <t>PCAPTGR</t>
  </si>
  <si>
    <t>POA DE DIRECCIÓN DE TURISMO</t>
  </si>
  <si>
    <t>PNSTIM
Porcentaje De Número De Señaléticas Turísticas Instaladas En El Municipio.</t>
  </si>
  <si>
    <t>PP3 C1</t>
  </si>
  <si>
    <t>PP3 A1 C1</t>
  </si>
  <si>
    <t>PP3 A6 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</si>
</sst>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4">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16"/>
      <name val="Arial"/>
      <family val="2"/>
    </font>
    <font>
      <sz val="16"/>
      <color rgb="FF000000"/>
      <name val="Arial"/>
      <family val="2"/>
    </font>
    <font>
      <b/>
      <sz val="9"/>
      <color rgb="FF000000"/>
      <name val="Arial"/>
      <family val="2"/>
    </font>
    <font>
      <sz val="9"/>
      <color theme="1"/>
      <name val="Arial"/>
      <family val="2"/>
    </font>
    <font>
      <sz val="8"/>
      <name val="Arial"/>
      <family val="2"/>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5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top style="thin">
        <color indexed="64"/>
      </top>
      <bottom style="thin">
        <color indexed="64"/>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716">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6"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4" fillId="0" borderId="10" xfId="0" applyFont="1" applyBorder="1" applyAlignment="1">
      <alignment horizontal="left" vertical="center" wrapText="1"/>
    </xf>
    <xf numFmtId="0" fontId="4" fillId="0" borderId="10" xfId="0" applyFont="1" applyBorder="1" applyAlignment="1">
      <alignment horizontal="left" vertical="top"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0" fontId="12" fillId="8" borderId="34" xfId="0" applyFont="1" applyFill="1" applyBorder="1" applyAlignment="1">
      <alignment horizontal="center" vertical="center" wrapText="1"/>
    </xf>
    <xf numFmtId="0" fontId="40" fillId="0" borderId="34" xfId="0" applyFont="1" applyBorder="1" applyAlignment="1">
      <alignment horizontal="left" vertical="center" wrapText="1"/>
    </xf>
    <xf numFmtId="0" fontId="89" fillId="15" borderId="34" xfId="0" applyFont="1" applyFill="1" applyBorder="1" applyAlignment="1">
      <alignment horizontal="center" vertical="center"/>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5" fillId="20" borderId="34" xfId="2" applyFont="1" applyFill="1" applyBorder="1" applyAlignment="1">
      <alignment horizontal="center" vertical="center"/>
    </xf>
    <xf numFmtId="0" fontId="59" fillId="8" borderId="37" xfId="2" applyFont="1" applyFill="1" applyBorder="1" applyAlignment="1">
      <alignment horizontal="center" vertical="center" wrapText="1"/>
    </xf>
    <xf numFmtId="0" fontId="59" fillId="7" borderId="37" xfId="2" applyFont="1" applyFill="1" applyBorder="1" applyAlignment="1">
      <alignment horizontal="center" vertical="center" wrapText="1"/>
    </xf>
    <xf numFmtId="0" fontId="10"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5"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48"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6" fillId="0" borderId="0" xfId="0" applyFont="1" applyAlignment="1">
      <alignment horizontal="left" vertical="center"/>
    </xf>
    <xf numFmtId="0" fontId="90" fillId="0" borderId="34" xfId="0" applyFont="1" applyBorder="1" applyAlignment="1">
      <alignment horizontal="center" vertical="center" wrapText="1"/>
    </xf>
    <xf numFmtId="0" fontId="87" fillId="8" borderId="10" xfId="0" applyFont="1" applyFill="1" applyBorder="1" applyAlignment="1">
      <alignment horizontal="center" vertical="center" wrapText="1"/>
    </xf>
    <xf numFmtId="0" fontId="24" fillId="0" borderId="0" xfId="0" applyFont="1" applyAlignment="1">
      <alignment horizontal="center" vertical="center" wrapText="1"/>
    </xf>
    <xf numFmtId="0" fontId="68" fillId="0" borderId="0" xfId="0" applyFont="1" applyBorder="1" applyAlignment="1">
      <alignment vertical="center" wrapText="1"/>
    </xf>
    <xf numFmtId="0" fontId="68" fillId="0" borderId="34" xfId="0" applyFont="1" applyBorder="1" applyAlignment="1">
      <alignment horizontal="center" vertical="center" wrapText="1"/>
    </xf>
    <xf numFmtId="0" fontId="92" fillId="0" borderId="34" xfId="0" applyFont="1" applyBorder="1" applyAlignment="1">
      <alignment horizontal="center" vertical="center" wrapText="1"/>
    </xf>
    <xf numFmtId="0" fontId="12" fillId="8" borderId="34" xfId="0" applyFont="1" applyFill="1" applyBorder="1" applyAlignment="1">
      <alignment horizontal="left" vertical="center" wrapText="1"/>
    </xf>
    <xf numFmtId="1" fontId="94" fillId="0" borderId="10" xfId="0" applyNumberFormat="1" applyFont="1" applyBorder="1" applyAlignment="1">
      <alignment horizontal="center" vertical="center" wrapText="1" shrinkToFit="1"/>
    </xf>
    <xf numFmtId="9" fontId="24" fillId="0" borderId="34" xfId="0" applyNumberFormat="1" applyFont="1" applyBorder="1" applyAlignment="1">
      <alignment horizontal="center" vertical="center" wrapText="1"/>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110" fillId="0" borderId="1" xfId="0" applyFont="1" applyBorder="1" applyAlignment="1">
      <alignment horizontal="left" vertical="center" wrapText="1"/>
    </xf>
    <xf numFmtId="0" fontId="110" fillId="0" borderId="2" xfId="0" applyFont="1" applyBorder="1" applyAlignment="1">
      <alignment horizontal="left" vertical="center" wrapText="1"/>
    </xf>
    <xf numFmtId="0" fontId="110" fillId="0" borderId="3" xfId="0" applyFont="1" applyBorder="1" applyAlignment="1">
      <alignment horizontal="left" vertical="center" wrapText="1"/>
    </xf>
    <xf numFmtId="0" fontId="110" fillId="0" borderId="4" xfId="0" applyFont="1" applyBorder="1" applyAlignment="1">
      <alignment horizontal="left" vertical="center" wrapText="1"/>
    </xf>
    <xf numFmtId="0" fontId="110" fillId="0" borderId="0" xfId="0" applyFont="1" applyAlignment="1">
      <alignment horizontal="left" vertical="center" wrapText="1"/>
    </xf>
    <xf numFmtId="0" fontId="110" fillId="0" borderId="5" xfId="0" applyFont="1" applyBorder="1" applyAlignment="1">
      <alignment horizontal="left" vertical="center" wrapText="1"/>
    </xf>
    <xf numFmtId="0" fontId="110" fillId="0" borderId="0" xfId="0" applyFont="1" applyBorder="1" applyAlignment="1">
      <alignment horizontal="left" vertical="center" wrapText="1"/>
    </xf>
    <xf numFmtId="0" fontId="110" fillId="0" borderId="7" xfId="0" applyFont="1" applyBorder="1" applyAlignment="1">
      <alignment horizontal="left" vertical="center" wrapText="1"/>
    </xf>
    <xf numFmtId="0" fontId="110" fillId="0" borderId="8" xfId="0" applyFont="1" applyBorder="1" applyAlignment="1">
      <alignment horizontal="left" vertical="center" wrapText="1"/>
    </xf>
    <xf numFmtId="0" fontId="110" fillId="0" borderId="9" xfId="0" applyFont="1" applyBorder="1" applyAlignment="1">
      <alignment horizontal="left" vertical="center" wrapText="1"/>
    </xf>
    <xf numFmtId="0" fontId="109" fillId="0" borderId="1" xfId="0" applyFont="1" applyBorder="1" applyAlignment="1">
      <alignment horizontal="left" vertical="center" wrapText="1"/>
    </xf>
    <xf numFmtId="0" fontId="109" fillId="0" borderId="2" xfId="0" applyFont="1" applyBorder="1" applyAlignment="1">
      <alignment horizontal="left" vertical="center" wrapText="1"/>
    </xf>
    <xf numFmtId="0" fontId="109" fillId="0" borderId="3" xfId="0" applyFont="1" applyBorder="1" applyAlignment="1">
      <alignment horizontal="left" vertical="center" wrapText="1"/>
    </xf>
    <xf numFmtId="0" fontId="109" fillId="0" borderId="4" xfId="0" applyFont="1" applyBorder="1" applyAlignment="1">
      <alignment horizontal="left" vertical="center" wrapText="1"/>
    </xf>
    <xf numFmtId="0" fontId="109" fillId="0" borderId="0" xfId="0" applyFont="1" applyBorder="1" applyAlignment="1">
      <alignment horizontal="left" vertical="center" wrapText="1"/>
    </xf>
    <xf numFmtId="0" fontId="109" fillId="0" borderId="5" xfId="0" applyFont="1" applyBorder="1" applyAlignment="1">
      <alignment horizontal="left" vertical="center" wrapText="1"/>
    </xf>
    <xf numFmtId="0" fontId="109" fillId="0" borderId="0" xfId="0" applyFont="1" applyAlignment="1">
      <alignment horizontal="left" vertical="center" wrapText="1"/>
    </xf>
    <xf numFmtId="0" fontId="109" fillId="0" borderId="7" xfId="0" applyFont="1" applyBorder="1" applyAlignment="1">
      <alignment horizontal="left" vertical="center" wrapText="1"/>
    </xf>
    <xf numFmtId="0" fontId="109" fillId="0" borderId="8" xfId="0" applyFont="1" applyBorder="1" applyAlignment="1">
      <alignment horizontal="left" vertical="center" wrapText="1"/>
    </xf>
    <xf numFmtId="0" fontId="109"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68" fillId="0" borderId="49" xfId="0" applyFont="1" applyBorder="1" applyAlignment="1">
      <alignment horizontal="center" vertical="center" wrapText="1"/>
    </xf>
    <xf numFmtId="0" fontId="68" fillId="0" borderId="31" xfId="0" applyFont="1" applyBorder="1" applyAlignment="1">
      <alignment horizontal="center"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84" fillId="0" borderId="21" xfId="3" applyFont="1"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84" fillId="0" borderId="18" xfId="3" applyFont="1"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78" fillId="0" borderId="34" xfId="0" applyFont="1" applyBorder="1" applyAlignment="1">
      <alignment horizontal="center" vertical="center" wrapText="1"/>
    </xf>
    <xf numFmtId="0" fontId="18"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7" fillId="0" borderId="2" xfId="0" applyFont="1" applyBorder="1" applyAlignment="1">
      <alignment horizontal="left" vertical="center" wrapText="1"/>
    </xf>
    <xf numFmtId="0" fontId="24" fillId="0" borderId="21"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89" fillId="8"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9" fontId="79" fillId="0" borderId="34" xfId="1" applyFont="1" applyBorder="1" applyAlignment="1">
      <alignment horizontal="center" vertical="center"/>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0" fontId="95" fillId="9" borderId="37" xfId="2" applyFont="1" applyFill="1" applyBorder="1" applyAlignment="1">
      <alignment horizontal="center" vertical="center"/>
    </xf>
    <xf numFmtId="0" fontId="95" fillId="9" borderId="38" xfId="2" applyFont="1" applyFill="1" applyBorder="1" applyAlignment="1">
      <alignment horizontal="center" vertical="center"/>
    </xf>
    <xf numFmtId="0" fontId="95" fillId="8" borderId="37" xfId="2" applyFont="1" applyFill="1" applyBorder="1" applyAlignment="1">
      <alignment horizontal="center" vertical="center"/>
    </xf>
    <xf numFmtId="0" fontId="95" fillId="8" borderId="38" xfId="2" applyFont="1" applyFill="1" applyBorder="1" applyAlignment="1">
      <alignment horizontal="center" vertical="center"/>
    </xf>
    <xf numFmtId="0" fontId="95" fillId="9" borderId="29" xfId="2" applyFont="1" applyFill="1" applyBorder="1" applyAlignment="1">
      <alignment horizontal="center" vertical="center" wrapText="1"/>
    </xf>
    <xf numFmtId="0" fontId="95" fillId="9" borderId="30" xfId="2" applyFont="1" applyFill="1" applyBorder="1" applyAlignment="1">
      <alignment horizontal="center" vertical="center" wrapText="1"/>
    </xf>
    <xf numFmtId="0" fontId="95" fillId="9" borderId="31" xfId="2" applyFont="1" applyFill="1" applyBorder="1" applyAlignment="1">
      <alignment horizontal="center" vertical="center" wrapText="1"/>
    </xf>
    <xf numFmtId="0" fontId="95" fillId="8" borderId="37" xfId="2" applyFont="1" applyFill="1" applyBorder="1" applyAlignment="1">
      <alignment horizontal="center" vertical="center" wrapText="1"/>
    </xf>
    <xf numFmtId="0" fontId="95"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89" fillId="15" borderId="34" xfId="0" applyFont="1" applyFill="1" applyBorder="1" applyAlignment="1">
      <alignment horizontal="center" vertical="center"/>
    </xf>
    <xf numFmtId="0" fontId="89" fillId="21" borderId="34" xfId="0" applyFont="1" applyFill="1" applyBorder="1" applyAlignment="1">
      <alignment horizontal="center" vertical="center"/>
    </xf>
    <xf numFmtId="0" fontId="89" fillId="21" borderId="37" xfId="0" applyFont="1" applyFill="1" applyBorder="1" applyAlignment="1">
      <alignment horizontal="center" vertical="center" wrapText="1"/>
    </xf>
    <xf numFmtId="0" fontId="89" fillId="21" borderId="38" xfId="0" applyFont="1" applyFill="1" applyBorder="1" applyAlignment="1">
      <alignment horizontal="center" vertical="center"/>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9" fillId="21" borderId="37" xfId="0" applyFont="1" applyFill="1" applyBorder="1" applyAlignment="1">
      <alignment horizontal="center" vertical="center"/>
    </xf>
    <xf numFmtId="0" fontId="89" fillId="24" borderId="37" xfId="0" applyFont="1" applyFill="1" applyBorder="1" applyAlignment="1">
      <alignment horizontal="center" vertical="center" wrapText="1"/>
    </xf>
    <xf numFmtId="0" fontId="89" fillId="24" borderId="38" xfId="0" applyFont="1" applyFill="1"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100" fillId="8" borderId="34" xfId="0" applyFont="1" applyFill="1" applyBorder="1" applyAlignment="1">
      <alignment horizontal="center" vertical="center" wrapText="1"/>
    </xf>
    <xf numFmtId="0" fontId="100" fillId="8" borderId="34" xfId="0" applyFont="1" applyFill="1" applyBorder="1" applyAlignment="1">
      <alignment horizontal="center" vertical="center"/>
    </xf>
    <xf numFmtId="0" fontId="70" fillId="0" borderId="39" xfId="0" applyFont="1" applyBorder="1" applyAlignment="1">
      <alignment horizontal="center" vertical="center"/>
    </xf>
    <xf numFmtId="0" fontId="101"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2" fillId="0" borderId="34" xfId="0" applyFont="1" applyBorder="1" applyAlignment="1">
      <alignment horizontal="left" vertical="center" wrapText="1"/>
    </xf>
    <xf numFmtId="0" fontId="99" fillId="22" borderId="34" xfId="0" applyFont="1" applyFill="1" applyBorder="1" applyAlignment="1">
      <alignment horizontal="center" vertical="center" wrapText="1"/>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6" fillId="0" borderId="34" xfId="0" applyFont="1" applyBorder="1" applyAlignment="1">
      <alignment horizontal="center" vertical="center"/>
    </xf>
    <xf numFmtId="0" fontId="106" fillId="0" borderId="37" xfId="0" applyFont="1" applyBorder="1" applyAlignment="1">
      <alignment horizontal="center" vertical="center"/>
    </xf>
    <xf numFmtId="0" fontId="40" fillId="0" borderId="37" xfId="0" applyFont="1" applyBorder="1" applyAlignment="1">
      <alignment horizontal="center" vertical="center" wrapText="1"/>
    </xf>
    <xf numFmtId="0" fontId="40" fillId="0" borderId="34"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1" fontId="48" fillId="9" borderId="34" xfId="0" applyNumberFormat="1" applyFont="1" applyFill="1" applyBorder="1" applyAlignment="1">
      <alignment horizontal="center" vertical="center" shrinkToFit="1"/>
    </xf>
    <xf numFmtId="0" fontId="48" fillId="7"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2" fillId="7" borderId="34" xfId="0" applyFont="1" applyFill="1" applyBorder="1" applyAlignment="1">
      <alignment horizontal="left" vertical="center" wrapText="1"/>
    </xf>
    <xf numFmtId="0" fontId="40" fillId="4" borderId="34" xfId="0" applyFont="1" applyFill="1" applyBorder="1" applyAlignment="1">
      <alignment horizontal="center" vertical="center" wrapText="1"/>
    </xf>
    <xf numFmtId="0" fontId="97"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112" fillId="0" borderId="29" xfId="0" applyFont="1" applyBorder="1" applyAlignment="1">
      <alignment horizontal="center" vertical="center" wrapText="1"/>
    </xf>
    <xf numFmtId="0" fontId="112" fillId="0" borderId="31" xfId="0" applyFont="1" applyBorder="1" applyAlignment="1">
      <alignment horizontal="center" vertical="center" wrapText="1"/>
    </xf>
    <xf numFmtId="0" fontId="97"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113" fillId="0" borderId="24" xfId="0" applyFont="1" applyBorder="1" applyAlignment="1">
      <alignment horizontal="center" vertical="center" wrapText="1"/>
    </xf>
    <xf numFmtId="0" fontId="113" fillId="0" borderId="26" xfId="0" applyFont="1" applyBorder="1" applyAlignment="1">
      <alignment horizontal="center" vertical="center" wrapText="1"/>
    </xf>
    <xf numFmtId="0" fontId="113" fillId="0" borderId="32" xfId="0" applyFont="1" applyBorder="1" applyAlignment="1">
      <alignment horizontal="center" vertical="center" wrapText="1"/>
    </xf>
    <xf numFmtId="0" fontId="113" fillId="0" borderId="42" xfId="0" applyFont="1" applyBorder="1" applyAlignment="1">
      <alignment horizontal="center" vertical="center" wrapText="1"/>
    </xf>
    <xf numFmtId="0" fontId="113" fillId="0" borderId="27" xfId="0" applyFont="1" applyBorder="1" applyAlignment="1">
      <alignment horizontal="center" vertical="center" wrapText="1"/>
    </xf>
    <xf numFmtId="0" fontId="113" fillId="0" borderId="28" xfId="0" applyFont="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24" fillId="7" borderId="25" xfId="0" applyFont="1" applyFill="1" applyBorder="1" applyAlignment="1">
      <alignment horizontal="left" vertical="center"/>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92" fillId="3"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92" fillId="0" borderId="34" xfId="0" applyFont="1" applyBorder="1" applyAlignment="1">
      <alignment horizontal="center" vertical="center"/>
    </xf>
    <xf numFmtId="0" fontId="12" fillId="8" borderId="34" xfId="0" applyFont="1" applyFill="1" applyBorder="1" applyAlignment="1">
      <alignment horizontal="center" vertical="center"/>
    </xf>
    <xf numFmtId="0" fontId="24" fillId="0" borderId="32" xfId="0" applyFont="1" applyBorder="1" applyAlignment="1">
      <alignment horizontal="center" vertical="center"/>
    </xf>
    <xf numFmtId="0" fontId="112" fillId="0" borderId="34" xfId="0" applyFont="1" applyBorder="1" applyAlignment="1">
      <alignment horizontal="center" vertical="center" wrapText="1"/>
    </xf>
    <xf numFmtId="0" fontId="92" fillId="0" borderId="24" xfId="3" applyFont="1" applyBorder="1" applyAlignment="1">
      <alignment horizontal="center" vertical="center" wrapText="1"/>
    </xf>
    <xf numFmtId="0" fontId="92" fillId="0" borderId="26" xfId="3" applyFont="1" applyBorder="1" applyAlignment="1">
      <alignment horizontal="center" vertical="center" wrapText="1"/>
    </xf>
    <xf numFmtId="0" fontId="92" fillId="0" borderId="32" xfId="3" applyFont="1" applyBorder="1" applyAlignment="1">
      <alignment horizontal="center" vertical="center" wrapText="1"/>
    </xf>
    <xf numFmtId="0" fontId="92" fillId="0" borderId="42" xfId="3" applyFont="1" applyBorder="1" applyAlignment="1">
      <alignment horizontal="center" vertical="center" wrapText="1"/>
    </xf>
    <xf numFmtId="0" fontId="92" fillId="0" borderId="27" xfId="3" applyFont="1" applyBorder="1" applyAlignment="1">
      <alignment horizontal="center" vertical="center" wrapText="1"/>
    </xf>
    <xf numFmtId="0" fontId="92" fillId="0" borderId="28" xfId="3" applyFont="1" applyBorder="1" applyAlignment="1">
      <alignment horizontal="center" vertical="center" wrapText="1"/>
    </xf>
    <xf numFmtId="0" fontId="57" fillId="7"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107" fillId="0" borderId="34" xfId="3" applyFont="1" applyBorder="1" applyAlignment="1">
      <alignment horizontal="center" vertical="center" wrapText="1"/>
    </xf>
    <xf numFmtId="0" fontId="24" fillId="7" borderId="25" xfId="0" applyFont="1" applyFill="1" applyBorder="1" applyAlignment="1">
      <alignment horizontal="center" vertical="center"/>
    </xf>
    <xf numFmtId="0" fontId="104"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83" fillId="0" borderId="34" xfId="0" applyFont="1" applyBorder="1" applyAlignment="1">
      <alignment horizontal="center" vertical="center"/>
    </xf>
    <xf numFmtId="0" fontId="48" fillId="0" borderId="34" xfId="0" applyFont="1" applyBorder="1" applyAlignment="1">
      <alignment horizontal="center" vertical="center" wrapText="1"/>
    </xf>
    <xf numFmtId="0" fontId="97" fillId="0" borderId="34" xfId="0" applyFont="1" applyBorder="1" applyAlignment="1">
      <alignment horizontal="center" vertical="center" wrapText="1"/>
    </xf>
    <xf numFmtId="0" fontId="24" fillId="7" borderId="34" xfId="0" applyFont="1" applyFill="1" applyBorder="1" applyAlignment="1">
      <alignment horizontal="center" vertical="center"/>
    </xf>
    <xf numFmtId="0" fontId="92" fillId="0" borderId="34" xfId="0" applyFont="1" applyBorder="1" applyAlignment="1">
      <alignment horizontal="right" vertical="center" wrapText="1"/>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5" fillId="0" borderId="11" xfId="0" applyNumberFormat="1" applyFont="1" applyBorder="1" applyAlignment="1">
      <alignment horizontal="left" vertical="top" shrinkToFit="1"/>
    </xf>
    <xf numFmtId="1" fontId="105" fillId="0" borderId="12" xfId="0" applyNumberFormat="1" applyFont="1" applyBorder="1" applyAlignment="1">
      <alignment horizontal="left" vertical="top" shrinkToFit="1"/>
    </xf>
    <xf numFmtId="1" fontId="105"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5" fillId="0" borderId="11" xfId="0" applyNumberFormat="1" applyFont="1" applyBorder="1" applyAlignment="1">
      <alignment horizontal="left" vertical="center" shrinkToFit="1"/>
    </xf>
    <xf numFmtId="1" fontId="105" fillId="0" borderId="12" xfId="0" applyNumberFormat="1" applyFont="1" applyBorder="1" applyAlignment="1">
      <alignment horizontal="left" vertical="center" shrinkToFit="1"/>
    </xf>
    <xf numFmtId="1" fontId="105" fillId="0" borderId="13" xfId="0" applyNumberFormat="1" applyFont="1" applyBorder="1" applyAlignment="1">
      <alignment horizontal="left" vertical="center" shrinkToFit="1"/>
    </xf>
    <xf numFmtId="1" fontId="105" fillId="0" borderId="11" xfId="0" applyNumberFormat="1" applyFont="1" applyBorder="1" applyAlignment="1">
      <alignment horizontal="left" vertical="center" wrapText="1" shrinkToFit="1"/>
    </xf>
    <xf numFmtId="1" fontId="105" fillId="0" borderId="12" xfId="0" applyNumberFormat="1" applyFont="1" applyBorder="1" applyAlignment="1">
      <alignment horizontal="left" vertical="center" wrapText="1" shrinkToFit="1"/>
    </xf>
    <xf numFmtId="1" fontId="105" fillId="0" borderId="13" xfId="0" applyNumberFormat="1" applyFont="1" applyBorder="1" applyAlignment="1">
      <alignment horizontal="left" vertical="center" wrapText="1" shrinkToFi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20"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45" xfId="2" applyFont="1" applyBorder="1" applyAlignment="1">
      <alignment horizontal="center" vertical="center" wrapText="1"/>
    </xf>
    <xf numFmtId="0" fontId="22" fillId="16" borderId="37" xfId="2" applyFont="1" applyFill="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8" xfId="2" applyFont="1" applyFill="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7"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xf numFmtId="1" fontId="24" fillId="0" borderId="34" xfId="0" applyNumberFormat="1" applyFont="1" applyFill="1" applyBorder="1" applyAlignment="1">
      <alignment horizontal="center" vertical="center" wrapText="1"/>
    </xf>
    <xf numFmtId="0" fontId="24" fillId="0" borderId="34" xfId="0" applyFont="1" applyFill="1" applyBorder="1" applyAlignment="1">
      <alignment horizontal="center" vertical="center" wrapText="1"/>
    </xf>
    <xf numFmtId="9" fontId="24" fillId="0" borderId="34" xfId="0" applyNumberFormat="1" applyFont="1" applyFill="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18</c:v>
                </c:pt>
                <c:pt idx="1">
                  <c:v>4</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{9C4D913B-BB0F-4B6C-92B7-FDDDC146C400}</c15:txfldGUID>
                      <c15:f>'AE1'!$H$51</c15:f>
                      <c15:dlblFieldTableCache>
                        <c:ptCount val="1"/>
                        <c:pt idx="0">
                          <c:v>14</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{3E1B695D-0ACE-48BE-97AA-9DCE3F756CFA}</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{647987E0-50DB-4432-AA6F-C1B865095BA1}</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14</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19</c:v>
                </c:pt>
                <c:pt idx="1">
                  <c:v>5</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1</c:v>
                </c:pt>
                <c:pt idx="1">
                  <c:v>0</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1</c:v>
                </c:pt>
                <c:pt idx="1">
                  <c:v>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1</c:v>
                </c:pt>
                <c:pt idx="1">
                  <c:v>0</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1</c:v>
                </c:pt>
                <c:pt idx="1">
                  <c:v>0</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'A6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'A6 C1'!$F$52:$G$52</c:f>
              <c:numCache>
                <c:formatCode>General</c:formatCode>
                <c:ptCount val="2"/>
                <c:pt idx="0">
                  <c:v>2</c:v>
                </c:pt>
                <c:pt idx="1">
                  <c:v>1</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{5E68520C-8705-4AC1-9535-BE2D4B3351E3}</c15:txfldGUID>
                      <c15:f>'AE2'!$H$51</c15:f>
                      <c15:dlblFieldTableCache>
                        <c:ptCount val="1"/>
                        <c:pt idx="0">
                          <c:v>14</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{10B13D9F-24F2-4DA2-9CD0-93EDA778B278}</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{ECA63992-3378-46BB-B3FB-38579911C21C}</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14</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1999547</xdr:colOff>
      <xdr:row>1</xdr:row>
      <xdr:rowOff>10693</xdr:rowOff>
    </xdr:from>
    <xdr:to>
      <xdr:col>4</xdr:col>
      <xdr:colOff>4618166</xdr:colOff>
      <xdr:row>2</xdr:row>
      <xdr:rowOff>79375</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11238797" y="169443"/>
          <a:ext cx="2618619" cy="386182"/>
        </a:xfrm>
        <a:prstGeom prst="rect">
          <a:avLst/>
        </a:prstGeom>
      </xdr:spPr>
    </xdr:pic>
    <xdr:clientData/>
  </xdr:twoCellAnchor>
  <xdr:twoCellAnchor editAs="oneCell">
    <xdr:from>
      <xdr:col>0</xdr:col>
      <xdr:colOff>202387</xdr:colOff>
      <xdr:row>72</xdr:row>
      <xdr:rowOff>38966</xdr:rowOff>
    </xdr:from>
    <xdr:to>
      <xdr:col>4</xdr:col>
      <xdr:colOff>4656403</xdr:colOff>
      <xdr:row>76</xdr:row>
      <xdr:rowOff>150431</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02387" y="27268560"/>
          <a:ext cx="13681360" cy="778215"/>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26%</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400">
              <a:latin typeface="Arial" panose="020B0604020202020204" pitchFamily="34" charset="0"/>
              <a:cs typeface="Arial" panose="020B0604020202020204" pitchFamily="34" charset="0"/>
            </a:rPr>
            <a:t>x</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2597850</xdr:colOff>
      <xdr:row>14</xdr:row>
      <xdr:rowOff>12222</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3</xdr:col>
      <xdr:colOff>1667930</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713561</xdr:colOff>
      <xdr:row>2</xdr:row>
      <xdr:rowOff>2440781</xdr:rowOff>
    </xdr:from>
    <xdr:to>
      <xdr:col>9</xdr:col>
      <xdr:colOff>1547812</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1" y="3488531"/>
          <a:ext cx="7716064" cy="659989"/>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rtl="0"/>
          <a:r>
            <a:rPr lang="en-US" sz="1100" b="1">
              <a:solidFill>
                <a:schemeClr val="lt1"/>
              </a:solidFill>
              <a:effectLst/>
              <a:latin typeface="+mn-lt"/>
              <a:ea typeface="+mn-ea"/>
              <a:cs typeface="+mn-cs"/>
            </a:rPr>
            <a:t>Zapotlán de Juárez no ha logrado consolidarse como destino turístico debido a la falta de promoción, capacitación, conservación del patrimonio y vinculación con otros municipios. Esto limita la llegada de visitantes, afecta la economía local y frena el desarrollo del turismo.</a:t>
          </a:r>
          <a:endParaRPr lang="es-MX" sz="1000">
            <a:effectLst/>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Baja generación de empleo en el sector turístico.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Escasa inversión pública y privada en el desarrollo turístico.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Disminución de ingresos para prestadores de servicios.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rtl="0"/>
          <a:r>
            <a:rPr lang="en-US" sz="1100">
              <a:solidFill>
                <a:schemeClr val="lt1"/>
              </a:solidFill>
              <a:effectLst/>
              <a:latin typeface="+mn-lt"/>
              <a:ea typeface="+mn-ea"/>
              <a:cs typeface="+mn-cs"/>
            </a:rPr>
            <a:t>Deterioro de sitios turísticos por falta de mantenimiento.</a:t>
          </a:r>
          <a:endParaRPr lang="es-MX">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Pérdida de identidad cultural y tradiciones locales.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bg1"/>
              </a:solidFill>
              <a:latin typeface="Arial" panose="020B0604020202020204" pitchFamily="34" charset="0"/>
              <a:cs typeface="Arial" panose="020B0604020202020204" pitchFamily="34" charset="0"/>
            </a:rPr>
            <a:t>Falta</a:t>
          </a:r>
          <a:r>
            <a:rPr lang="es-MX" sz="1000" baseline="0">
              <a:solidFill>
                <a:schemeClr val="bg1"/>
              </a:solidFill>
              <a:latin typeface="Arial" panose="020B0604020202020204" pitchFamily="34" charset="0"/>
              <a:cs typeface="Arial" panose="020B0604020202020204" pitchFamily="34" charset="0"/>
            </a:rPr>
            <a:t> de interes por parte de las personas del municipio </a:t>
          </a:r>
          <a:endParaRPr lang="es-MX" sz="1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268759</xdr:colOff>
      <xdr:row>2</xdr:row>
      <xdr:rowOff>3350153</xdr:rowOff>
    </xdr:from>
    <xdr:to>
      <xdr:col>4</xdr:col>
      <xdr:colOff>157180</xdr:colOff>
      <xdr:row>2</xdr:row>
      <xdr:rowOff>4417218</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68759" y="4397903"/>
          <a:ext cx="2543515" cy="106706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No se realizan campañas turísticas ni existe presencia del municipio en medios digitales o ferias; los atractivos locales no son conocidos fuera de la región, lo que limita la afluencia de visitantes.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34060</xdr:colOff>
      <xdr:row>2</xdr:row>
      <xdr:rowOff>4512468</xdr:rowOff>
    </xdr:from>
    <xdr:to>
      <xdr:col>7</xdr:col>
      <xdr:colOff>619120</xdr:colOff>
      <xdr:row>4</xdr:row>
      <xdr:rowOff>57323</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3034435" y="5560218"/>
          <a:ext cx="2871060" cy="90266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No existen acciones permanentes para el mantenimiento de sitios históricos y naturales, lo que ha provocado su deterioro y el riesgo de pérdida del valor cultural y turístico.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107157</xdr:colOff>
      <xdr:row>2</xdr:row>
      <xdr:rowOff>3298034</xdr:rowOff>
    </xdr:from>
    <xdr:to>
      <xdr:col>7</xdr:col>
      <xdr:colOff>573220</xdr:colOff>
      <xdr:row>2</xdr:row>
      <xdr:rowOff>4357690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07532" y="4345784"/>
          <a:ext cx="2752063" cy="105965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La limitada coordinación y vinculación entre autoridades municipales, instituciones y actores locales, como comisarías ejidales e iniciativa privada, dificulta la gestión, desarrollo y aprovechamiento integral de los proyectos turísticos.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158853</xdr:colOff>
      <xdr:row>2</xdr:row>
      <xdr:rowOff>3286126</xdr:rowOff>
    </xdr:from>
    <xdr:to>
      <xdr:col>10</xdr:col>
      <xdr:colOff>428626</xdr:colOff>
      <xdr:row>2</xdr:row>
      <xdr:rowOff>4357689</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088166" y="4333876"/>
          <a:ext cx="2793898" cy="107156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Los caminos hacia sitios turísticos se encuentran en mal estado, no hay señalización adecuada ni espacios como miradores o andadores, dificultando el acceso y disminuyendo la experiencia del visitante.</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Incremento en la generación de empleo en el sector turístico.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1100" b="1">
              <a:solidFill>
                <a:schemeClr val="lt1"/>
              </a:solidFill>
              <a:effectLst/>
              <a:latin typeface="+mn-lt"/>
              <a:ea typeface="+mn-ea"/>
              <a:cs typeface="+mn-cs"/>
            </a:rPr>
            <a:t>Implementar estrategias de promoción, capacitación e infraestructura turística que fortalezcan la oferta turística de Zapotlán de Juárez, mejoren la experiencia del visitante y desarrollen capacidades en los prestadores de servicios turísticos.</a:t>
          </a:r>
          <a:endParaRPr lang="es-MX" sz="1000">
            <a:effectLst/>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0">
              <a:solidFill>
                <a:schemeClr val="lt1"/>
              </a:solidFill>
              <a:effectLst/>
              <a:latin typeface="+mn-lt"/>
              <a:ea typeface="+mn-ea"/>
              <a:cs typeface="+mn-cs"/>
            </a:rPr>
            <a:t>Conservación y mantenimiento continuo de los sitios turísticos.</a:t>
          </a:r>
          <a:endParaRPr lang="es-MX" sz="1000" b="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Mejora en los ingresos de prestadores de servicios turísticos.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Permanencia de jóvenes en el municipio mediante oportunidades turísticas.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0">
              <a:solidFill>
                <a:schemeClr val="lt1"/>
              </a:solidFill>
              <a:effectLst/>
              <a:latin typeface="+mn-lt"/>
              <a:ea typeface="+mn-ea"/>
              <a:cs typeface="+mn-cs"/>
            </a:rPr>
            <a:t>Revalorización y fortalecimiento de la identidad cultural y tradiciones locales.</a:t>
          </a:r>
          <a:endParaRPr lang="es-MX" sz="1000" b="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Aumento en la inversión pública y privada para el desarrollo turístico.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432548</xdr:colOff>
      <xdr:row>21</xdr:row>
      <xdr:rowOff>141195</xdr:rowOff>
    </xdr:from>
    <xdr:to>
      <xdr:col>5</xdr:col>
      <xdr:colOff>504265</xdr:colOff>
      <xdr:row>29</xdr:row>
      <xdr:rowOff>123266</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432548" y="4018430"/>
          <a:ext cx="2749923" cy="123713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MX"/>
            <a:t>Difusión de atractivos turísticos, culturales y gastronómicos mediante campañas en redes sociales, material gráfico y contenido audiovisual, en coordinación con medios locales, para posicionar al municipio y atraer visitantes.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674594</xdr:colOff>
      <xdr:row>22</xdr:row>
      <xdr:rowOff>2242</xdr:rowOff>
    </xdr:from>
    <xdr:to>
      <xdr:col>9</xdr:col>
      <xdr:colOff>44824</xdr:colOff>
      <xdr:row>29</xdr:row>
      <xdr:rowOff>134472</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352800" y="4036360"/>
          <a:ext cx="2608730" cy="123040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MX"/>
            <a:t>Organización de pabellón artesanal y gastronómico en el Festival del Papalote, integrando artesanos y productores locales con espacios, mobiliario y logística para promover productos regionales y fortalecer la identidad cultural.</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177053</xdr:colOff>
      <xdr:row>22</xdr:row>
      <xdr:rowOff>20172</xdr:rowOff>
    </xdr:from>
    <xdr:to>
      <xdr:col>11</xdr:col>
      <xdr:colOff>518553</xdr:colOff>
      <xdr:row>29</xdr:row>
      <xdr:rowOff>145678</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93759" y="4054290"/>
          <a:ext cx="2033588" cy="122368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Diseño e instalación de señalética turística en puntos estratégicos del municipio para orientar visitantes, facilitar el acceso a atractivos y mejorar la experiencia turística, fortaleciendo la promoción del destino.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24</xdr:row>
      <xdr:rowOff>182542</xdr:rowOff>
    </xdr:from>
    <xdr:to>
      <xdr:col>1</xdr:col>
      <xdr:colOff>3608293</xdr:colOff>
      <xdr:row>26</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10996218"/>
          <a:ext cx="7115734" cy="327647"/>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26</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42558922"/>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26</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2984906" y="42514100"/>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26</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298724" y="42536510"/>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492180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0</xdr:colOff>
      <xdr:row>22</xdr:row>
      <xdr:rowOff>104775</xdr:rowOff>
    </xdr:from>
    <xdr:to>
      <xdr:col>5</xdr:col>
      <xdr:colOff>1857373</xdr:colOff>
      <xdr:row>25</xdr:row>
      <xdr:rowOff>83344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41859994"/>
          <a:ext cx="10691811" cy="514350"/>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9"/>
  <sheetViews>
    <sheetView view="pageBreakPreview" topLeftCell="A22" zoomScale="80" zoomScaleNormal="70" zoomScaleSheetLayoutView="80" workbookViewId="0">
      <selection activeCell="E69" sqref="E69"/>
    </sheetView>
  </sheetViews>
  <sheetFormatPr baseColWidth="10" defaultColWidth="9.33203125" defaultRowHeight="12.75"/>
  <cols>
    <col min="1" max="1" width="50.83203125" style="89" customWidth="1"/>
    <col min="2" max="2" width="29" style="89" customWidth="1"/>
    <col min="3" max="3" width="46.33203125" style="89" customWidth="1"/>
    <col min="4" max="4" width="35.5" style="89" customWidth="1"/>
    <col min="5" max="5" width="84.5" style="89" customWidth="1"/>
    <col min="6" max="16384" width="9.33203125" style="89"/>
  </cols>
  <sheetData>
    <row r="1" spans="1:5">
      <c r="A1" s="191" t="s">
        <v>297</v>
      </c>
      <c r="B1" s="192"/>
      <c r="C1" s="192"/>
      <c r="D1" s="192"/>
      <c r="E1" s="193"/>
    </row>
    <row r="2" spans="1:5" ht="25.5" customHeight="1">
      <c r="A2" s="191"/>
      <c r="B2" s="192"/>
      <c r="C2" s="192"/>
      <c r="D2" s="192"/>
      <c r="E2" s="193"/>
    </row>
    <row r="3" spans="1:5" ht="25.5" customHeight="1">
      <c r="A3" s="194"/>
      <c r="B3" s="195"/>
      <c r="C3" s="195"/>
      <c r="D3" s="195"/>
      <c r="E3" s="196"/>
    </row>
    <row r="4" spans="1:5" s="90" customFormat="1" ht="34.5" customHeight="1">
      <c r="A4" s="188" t="s">
        <v>290</v>
      </c>
      <c r="B4" s="189"/>
      <c r="C4" s="189"/>
      <c r="D4" s="189"/>
      <c r="E4" s="190"/>
    </row>
    <row r="5" spans="1:5" ht="29.25" customHeight="1">
      <c r="A5" s="207" t="s">
        <v>389</v>
      </c>
      <c r="B5" s="208"/>
      <c r="C5" s="208"/>
      <c r="D5" s="208"/>
      <c r="E5" s="209"/>
    </row>
    <row r="6" spans="1:5" ht="29.25" customHeight="1">
      <c r="A6" s="210"/>
      <c r="B6" s="211"/>
      <c r="C6" s="211"/>
      <c r="D6" s="211"/>
      <c r="E6" s="212"/>
    </row>
    <row r="7" spans="1:5" ht="29.25" customHeight="1">
      <c r="A7" s="210"/>
      <c r="B7" s="211"/>
      <c r="C7" s="211"/>
      <c r="D7" s="211"/>
      <c r="E7" s="212"/>
    </row>
    <row r="8" spans="1:5" ht="29.25" customHeight="1">
      <c r="A8" s="210"/>
      <c r="B8" s="211"/>
      <c r="C8" s="211"/>
      <c r="D8" s="211"/>
      <c r="E8" s="212"/>
    </row>
    <row r="9" spans="1:5" ht="29.25" customHeight="1">
      <c r="A9" s="210"/>
      <c r="B9" s="211"/>
      <c r="C9" s="211"/>
      <c r="D9" s="211"/>
      <c r="E9" s="212"/>
    </row>
    <row r="10" spans="1:5" ht="29.25" customHeight="1">
      <c r="A10" s="210"/>
      <c r="B10" s="211"/>
      <c r="C10" s="211"/>
      <c r="D10" s="211"/>
      <c r="E10" s="212"/>
    </row>
    <row r="11" spans="1:5" ht="29.25" customHeight="1">
      <c r="A11" s="210"/>
      <c r="B11" s="211"/>
      <c r="C11" s="211"/>
      <c r="D11" s="211"/>
      <c r="E11" s="212"/>
    </row>
    <row r="12" spans="1:5" ht="29.25" customHeight="1">
      <c r="A12" s="210"/>
      <c r="B12" s="211"/>
      <c r="C12" s="211"/>
      <c r="D12" s="211"/>
      <c r="E12" s="212"/>
    </row>
    <row r="13" spans="1:5" ht="29.25" customHeight="1">
      <c r="A13" s="210"/>
      <c r="B13" s="211"/>
      <c r="C13" s="211"/>
      <c r="D13" s="211"/>
      <c r="E13" s="212"/>
    </row>
    <row r="14" spans="1:5" ht="29.25" customHeight="1">
      <c r="A14" s="210"/>
      <c r="B14" s="211"/>
      <c r="C14" s="211"/>
      <c r="D14" s="211"/>
      <c r="E14" s="212"/>
    </row>
    <row r="15" spans="1:5" ht="29.25" customHeight="1">
      <c r="A15" s="210"/>
      <c r="B15" s="211"/>
      <c r="C15" s="211"/>
      <c r="D15" s="211"/>
      <c r="E15" s="212"/>
    </row>
    <row r="16" spans="1:5" ht="29.25" customHeight="1">
      <c r="A16" s="210"/>
      <c r="B16" s="211"/>
      <c r="C16" s="211"/>
      <c r="D16" s="211"/>
      <c r="E16" s="212"/>
    </row>
    <row r="17" spans="1:5" ht="29.25" customHeight="1">
      <c r="A17" s="210"/>
      <c r="B17" s="211"/>
      <c r="C17" s="211"/>
      <c r="D17" s="211"/>
      <c r="E17" s="212"/>
    </row>
    <row r="18" spans="1:5" ht="22.5" customHeight="1">
      <c r="A18" s="210"/>
      <c r="B18" s="213"/>
      <c r="C18" s="213"/>
      <c r="D18" s="213"/>
      <c r="E18" s="212"/>
    </row>
    <row r="19" spans="1:5" ht="22.5" customHeight="1">
      <c r="A19" s="210"/>
      <c r="B19" s="213"/>
      <c r="C19" s="213"/>
      <c r="D19" s="213"/>
      <c r="E19" s="212"/>
    </row>
    <row r="20" spans="1:5" ht="22.5" customHeight="1">
      <c r="A20" s="210"/>
      <c r="B20" s="213"/>
      <c r="C20" s="213"/>
      <c r="D20" s="213"/>
      <c r="E20" s="212"/>
    </row>
    <row r="21" spans="1:5" ht="22.5" customHeight="1">
      <c r="A21" s="210"/>
      <c r="B21" s="213"/>
      <c r="C21" s="213"/>
      <c r="D21" s="213"/>
      <c r="E21" s="212"/>
    </row>
    <row r="22" spans="1:5" ht="22.5" customHeight="1">
      <c r="A22" s="210"/>
      <c r="B22" s="213"/>
      <c r="C22" s="213"/>
      <c r="D22" s="213"/>
      <c r="E22" s="212"/>
    </row>
    <row r="23" spans="1:5" ht="22.5" customHeight="1">
      <c r="A23" s="214"/>
      <c r="B23" s="215"/>
      <c r="C23" s="215"/>
      <c r="D23" s="215"/>
      <c r="E23" s="216"/>
    </row>
    <row r="24" spans="1:5" s="90" customFormat="1" ht="34.5" customHeight="1">
      <c r="A24" s="188" t="s">
        <v>291</v>
      </c>
      <c r="B24" s="189"/>
      <c r="C24" s="189"/>
      <c r="D24" s="189"/>
      <c r="E24" s="190"/>
    </row>
    <row r="25" spans="1:5" ht="29.25" customHeight="1">
      <c r="A25" s="197" t="s">
        <v>390</v>
      </c>
      <c r="B25" s="198"/>
      <c r="C25" s="198"/>
      <c r="D25" s="198"/>
      <c r="E25" s="199"/>
    </row>
    <row r="26" spans="1:5" ht="24.95" customHeight="1">
      <c r="A26" s="200"/>
      <c r="B26" s="201"/>
      <c r="C26" s="201"/>
      <c r="D26" s="201"/>
      <c r="E26" s="202"/>
    </row>
    <row r="27" spans="1:5" ht="24.95" customHeight="1">
      <c r="A27" s="200"/>
      <c r="B27" s="201"/>
      <c r="C27" s="201"/>
      <c r="D27" s="201"/>
      <c r="E27" s="202"/>
    </row>
    <row r="28" spans="1:5" ht="24.95" customHeight="1">
      <c r="A28" s="200"/>
      <c r="B28" s="201"/>
      <c r="C28" s="201"/>
      <c r="D28" s="201"/>
      <c r="E28" s="202"/>
    </row>
    <row r="29" spans="1:5" ht="24.95" customHeight="1">
      <c r="A29" s="200"/>
      <c r="B29" s="201"/>
      <c r="C29" s="201"/>
      <c r="D29" s="201"/>
      <c r="E29" s="202"/>
    </row>
    <row r="30" spans="1:5" ht="24.95" customHeight="1">
      <c r="A30" s="200"/>
      <c r="B30" s="201"/>
      <c r="C30" s="201"/>
      <c r="D30" s="201"/>
      <c r="E30" s="202"/>
    </row>
    <row r="31" spans="1:5" ht="24.95" customHeight="1">
      <c r="A31" s="200"/>
      <c r="B31" s="201"/>
      <c r="C31" s="201"/>
      <c r="D31" s="201"/>
      <c r="E31" s="202"/>
    </row>
    <row r="32" spans="1:5" ht="24.95" customHeight="1">
      <c r="A32" s="200"/>
      <c r="B32" s="201"/>
      <c r="C32" s="201"/>
      <c r="D32" s="201"/>
      <c r="E32" s="202"/>
    </row>
    <row r="33" spans="1:5" ht="24.95" customHeight="1">
      <c r="A33" s="200"/>
      <c r="B33" s="201"/>
      <c r="C33" s="201"/>
      <c r="D33" s="201"/>
      <c r="E33" s="202"/>
    </row>
    <row r="34" spans="1:5" ht="24.95" customHeight="1">
      <c r="A34" s="200"/>
      <c r="B34" s="201"/>
      <c r="C34" s="201"/>
      <c r="D34" s="201"/>
      <c r="E34" s="202"/>
    </row>
    <row r="35" spans="1:5" ht="24.95" customHeight="1">
      <c r="A35" s="200"/>
      <c r="B35" s="201"/>
      <c r="C35" s="201"/>
      <c r="D35" s="201"/>
      <c r="E35" s="202"/>
    </row>
    <row r="36" spans="1:5" ht="24.95" customHeight="1">
      <c r="A36" s="200"/>
      <c r="B36" s="201"/>
      <c r="C36" s="201"/>
      <c r="D36" s="201"/>
      <c r="E36" s="202"/>
    </row>
    <row r="37" spans="1:5" ht="24.95" customHeight="1">
      <c r="A37" s="200"/>
      <c r="B37" s="201"/>
      <c r="C37" s="201"/>
      <c r="D37" s="201"/>
      <c r="E37" s="202"/>
    </row>
    <row r="38" spans="1:5" ht="24.95" customHeight="1">
      <c r="A38" s="200"/>
      <c r="B38" s="201"/>
      <c r="C38" s="201"/>
      <c r="D38" s="201"/>
      <c r="E38" s="202"/>
    </row>
    <row r="39" spans="1:5" ht="24.95" customHeight="1">
      <c r="A39" s="200"/>
      <c r="B39" s="201"/>
      <c r="C39" s="201"/>
      <c r="D39" s="201"/>
      <c r="E39" s="202"/>
    </row>
    <row r="40" spans="1:5" ht="24.95" customHeight="1">
      <c r="A40" s="200"/>
      <c r="B40" s="201"/>
      <c r="C40" s="201"/>
      <c r="D40" s="201"/>
      <c r="E40" s="202"/>
    </row>
    <row r="41" spans="1:5" ht="24.95" customHeight="1">
      <c r="A41" s="200"/>
      <c r="B41" s="201"/>
      <c r="C41" s="201"/>
      <c r="D41" s="201"/>
      <c r="E41" s="202"/>
    </row>
    <row r="42" spans="1:5" ht="24.95" customHeight="1">
      <c r="A42" s="200"/>
      <c r="B42" s="201"/>
      <c r="C42" s="201"/>
      <c r="D42" s="201"/>
      <c r="E42" s="202"/>
    </row>
    <row r="43" spans="1:5" ht="24.95" customHeight="1">
      <c r="A43" s="200"/>
      <c r="B43" s="201"/>
      <c r="C43" s="201"/>
      <c r="D43" s="201"/>
      <c r="E43" s="202"/>
    </row>
    <row r="44" spans="1:5" ht="24.95" customHeight="1">
      <c r="A44" s="200"/>
      <c r="B44" s="201"/>
      <c r="C44" s="201"/>
      <c r="D44" s="201"/>
      <c r="E44" s="202"/>
    </row>
    <row r="45" spans="1:5" ht="24.95" customHeight="1">
      <c r="A45" s="200"/>
      <c r="B45" s="201"/>
      <c r="C45" s="201"/>
      <c r="D45" s="201"/>
      <c r="E45" s="202"/>
    </row>
    <row r="46" spans="1:5" ht="24.95" customHeight="1">
      <c r="A46" s="200"/>
      <c r="B46" s="201"/>
      <c r="C46" s="201"/>
      <c r="D46" s="201"/>
      <c r="E46" s="202"/>
    </row>
    <row r="47" spans="1:5" s="90" customFormat="1" ht="34.5" customHeight="1">
      <c r="A47" s="188" t="s">
        <v>292</v>
      </c>
      <c r="B47" s="189"/>
      <c r="C47" s="189"/>
      <c r="D47" s="189"/>
      <c r="E47" s="190"/>
    </row>
    <row r="48" spans="1:5" s="90" customFormat="1" ht="24" customHeight="1">
      <c r="A48" s="197" t="s">
        <v>391</v>
      </c>
      <c r="B48" s="198"/>
      <c r="C48" s="198"/>
      <c r="D48" s="198"/>
      <c r="E48" s="199"/>
    </row>
    <row r="49" spans="1:5" s="181" customFormat="1" ht="24" customHeight="1">
      <c r="A49" s="200"/>
      <c r="B49" s="203"/>
      <c r="C49" s="203"/>
      <c r="D49" s="203"/>
      <c r="E49" s="202"/>
    </row>
    <row r="50" spans="1:5" s="181" customFormat="1" ht="24" customHeight="1">
      <c r="A50" s="200"/>
      <c r="B50" s="203"/>
      <c r="C50" s="203"/>
      <c r="D50" s="203"/>
      <c r="E50" s="202"/>
    </row>
    <row r="51" spans="1:5" s="181" customFormat="1" ht="24" customHeight="1">
      <c r="A51" s="200"/>
      <c r="B51" s="203"/>
      <c r="C51" s="203"/>
      <c r="D51" s="203"/>
      <c r="E51" s="202"/>
    </row>
    <row r="52" spans="1:5" s="181" customFormat="1" ht="24" customHeight="1">
      <c r="A52" s="200"/>
      <c r="B52" s="203"/>
      <c r="C52" s="203"/>
      <c r="D52" s="203"/>
      <c r="E52" s="202"/>
    </row>
    <row r="53" spans="1:5" s="181" customFormat="1" ht="24" customHeight="1">
      <c r="A53" s="200"/>
      <c r="B53" s="203"/>
      <c r="C53" s="203"/>
      <c r="D53" s="203"/>
      <c r="E53" s="202"/>
    </row>
    <row r="54" spans="1:5" s="181" customFormat="1" ht="24" customHeight="1">
      <c r="A54" s="200"/>
      <c r="B54" s="203"/>
      <c r="C54" s="203"/>
      <c r="D54" s="203"/>
      <c r="E54" s="202"/>
    </row>
    <row r="55" spans="1:5" s="181" customFormat="1" ht="24" customHeight="1">
      <c r="A55" s="200"/>
      <c r="B55" s="203"/>
      <c r="C55" s="203"/>
      <c r="D55" s="203"/>
      <c r="E55" s="202"/>
    </row>
    <row r="56" spans="1:5" s="181" customFormat="1" ht="24" customHeight="1">
      <c r="A56" s="200"/>
      <c r="B56" s="203"/>
      <c r="C56" s="203"/>
      <c r="D56" s="203"/>
      <c r="E56" s="202"/>
    </row>
    <row r="57" spans="1:5" s="181" customFormat="1" ht="24" customHeight="1">
      <c r="A57" s="200"/>
      <c r="B57" s="203"/>
      <c r="C57" s="203"/>
      <c r="D57" s="203"/>
      <c r="E57" s="202"/>
    </row>
    <row r="58" spans="1:5" ht="24" customHeight="1">
      <c r="A58" s="204"/>
      <c r="B58" s="205"/>
      <c r="C58" s="205"/>
      <c r="D58" s="205"/>
      <c r="E58" s="206"/>
    </row>
    <row r="59" spans="1:5" s="90" customFormat="1" ht="34.5" customHeight="1">
      <c r="A59" s="188" t="s">
        <v>293</v>
      </c>
      <c r="B59" s="189"/>
      <c r="C59" s="189"/>
      <c r="D59" s="189"/>
      <c r="E59" s="190"/>
    </row>
    <row r="60" spans="1:5" s="90" customFormat="1" ht="34.5" customHeight="1">
      <c r="A60" s="197" t="s">
        <v>392</v>
      </c>
      <c r="B60" s="198"/>
      <c r="C60" s="198"/>
      <c r="D60" s="198"/>
      <c r="E60" s="199"/>
    </row>
    <row r="61" spans="1:5" s="181" customFormat="1" ht="34.5" customHeight="1">
      <c r="A61" s="200"/>
      <c r="B61" s="203"/>
      <c r="C61" s="203"/>
      <c r="D61" s="203"/>
      <c r="E61" s="202"/>
    </row>
    <row r="62" spans="1:5" s="181" customFormat="1" ht="34.5" customHeight="1">
      <c r="A62" s="200"/>
      <c r="B62" s="203"/>
      <c r="C62" s="203"/>
      <c r="D62" s="203"/>
      <c r="E62" s="202"/>
    </row>
    <row r="63" spans="1:5" s="181" customFormat="1" ht="34.5" customHeight="1">
      <c r="A63" s="200"/>
      <c r="B63" s="203"/>
      <c r="C63" s="203"/>
      <c r="D63" s="203"/>
      <c r="E63" s="202"/>
    </row>
    <row r="64" spans="1:5" s="181" customFormat="1" ht="34.5" customHeight="1">
      <c r="A64" s="200"/>
      <c r="B64" s="203"/>
      <c r="C64" s="203"/>
      <c r="D64" s="203"/>
      <c r="E64" s="202"/>
    </row>
    <row r="65" spans="1:6" ht="33.75" customHeight="1">
      <c r="A65" s="200"/>
      <c r="B65" s="201"/>
      <c r="C65" s="201"/>
      <c r="D65" s="201"/>
      <c r="E65" s="202"/>
    </row>
    <row r="66" spans="1:6" ht="33.75" customHeight="1">
      <c r="A66" s="200"/>
      <c r="B66" s="201"/>
      <c r="C66" s="201"/>
      <c r="D66" s="201"/>
      <c r="E66" s="202"/>
    </row>
    <row r="67" spans="1:6" ht="33.75" customHeight="1">
      <c r="A67" s="204"/>
      <c r="B67" s="205"/>
      <c r="C67" s="205"/>
      <c r="D67" s="205"/>
      <c r="E67" s="206"/>
    </row>
    <row r="68" spans="1:6" s="90" customFormat="1" ht="34.5" customHeight="1">
      <c r="A68" s="219" t="s">
        <v>294</v>
      </c>
      <c r="B68" s="220"/>
      <c r="C68" s="219" t="s">
        <v>295</v>
      </c>
      <c r="D68" s="220"/>
      <c r="E68" s="99" t="s">
        <v>296</v>
      </c>
    </row>
    <row r="69" spans="1:6" ht="264.75" customHeight="1">
      <c r="A69" s="221" t="s">
        <v>393</v>
      </c>
      <c r="B69" s="222"/>
      <c r="C69" s="221" t="s">
        <v>394</v>
      </c>
      <c r="D69" s="222"/>
      <c r="E69" s="183" t="s">
        <v>395</v>
      </c>
      <c r="F69" s="182"/>
    </row>
    <row r="70" spans="1:6" ht="19.5" customHeight="1">
      <c r="A70" s="217"/>
      <c r="B70" s="217"/>
      <c r="C70" s="217"/>
      <c r="D70" s="217"/>
      <c r="E70" s="217"/>
    </row>
    <row r="71" spans="1:6">
      <c r="A71" s="218"/>
      <c r="B71" s="218"/>
      <c r="C71" s="218"/>
      <c r="D71" s="218"/>
      <c r="E71" s="218"/>
    </row>
    <row r="72" spans="1:6">
      <c r="A72" s="218"/>
      <c r="B72" s="218"/>
      <c r="C72" s="218"/>
      <c r="D72" s="218"/>
      <c r="E72" s="218"/>
    </row>
    <row r="73" spans="1:6">
      <c r="A73" s="218"/>
      <c r="B73" s="218"/>
      <c r="C73" s="218"/>
      <c r="D73" s="218"/>
      <c r="E73" s="218"/>
    </row>
    <row r="74" spans="1:6">
      <c r="A74" s="218"/>
      <c r="B74" s="218"/>
      <c r="C74" s="218"/>
      <c r="D74" s="218"/>
      <c r="E74" s="218"/>
    </row>
    <row r="75" spans="1:6">
      <c r="A75" s="218"/>
      <c r="B75" s="218"/>
      <c r="C75" s="218"/>
      <c r="D75" s="218"/>
      <c r="E75" s="218"/>
    </row>
    <row r="76" spans="1:6">
      <c r="A76" s="218"/>
      <c r="B76" s="218"/>
      <c r="C76" s="218"/>
      <c r="D76" s="218"/>
      <c r="E76" s="218"/>
    </row>
    <row r="77" spans="1:6">
      <c r="A77" s="218"/>
      <c r="B77" s="218"/>
      <c r="C77" s="218"/>
      <c r="D77" s="218"/>
      <c r="E77" s="218"/>
    </row>
    <row r="78" spans="1:6">
      <c r="A78" s="218"/>
      <c r="B78" s="218"/>
      <c r="C78" s="218"/>
      <c r="D78" s="218"/>
      <c r="E78" s="218"/>
    </row>
    <row r="79" spans="1:6">
      <c r="A79" s="218"/>
      <c r="B79" s="218"/>
      <c r="C79" s="218"/>
      <c r="D79" s="218"/>
      <c r="E79" s="218"/>
    </row>
  </sheetData>
  <mergeCells count="14">
    <mergeCell ref="A60:E67"/>
    <mergeCell ref="A70:E79"/>
    <mergeCell ref="C68:D68"/>
    <mergeCell ref="C69:D69"/>
    <mergeCell ref="A68:B68"/>
    <mergeCell ref="A69:B69"/>
    <mergeCell ref="A4:E4"/>
    <mergeCell ref="A1:E3"/>
    <mergeCell ref="A59:E59"/>
    <mergeCell ref="A24:E24"/>
    <mergeCell ref="A47:E47"/>
    <mergeCell ref="A25:E46"/>
    <mergeCell ref="A48:E58"/>
    <mergeCell ref="A5:E23"/>
  </mergeCells>
  <pageMargins left="1" right="1" top="1" bottom="1" header="0.5" footer="0.5"/>
  <pageSetup scale="2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66"/>
  <sheetViews>
    <sheetView topLeftCell="A10" zoomScale="85" zoomScaleNormal="85" workbookViewId="0">
      <pane ySplit="1" topLeftCell="A14" activePane="bottomLeft" state="frozen"/>
      <selection activeCell="A10" sqref="A10"/>
      <selection pane="bottomLeft" activeCell="S17" sqref="S17"/>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73" t="s">
        <v>202</v>
      </c>
      <c r="B1" s="373"/>
      <c r="C1" s="373"/>
      <c r="D1" s="373"/>
      <c r="E1" s="373"/>
      <c r="F1" s="373"/>
      <c r="G1" s="373"/>
      <c r="H1" s="373"/>
      <c r="I1" s="373"/>
      <c r="J1" s="373"/>
      <c r="K1" s="373"/>
      <c r="L1" s="373"/>
      <c r="M1" s="373"/>
      <c r="N1" s="373"/>
      <c r="O1" s="373"/>
      <c r="P1" s="373"/>
      <c r="Q1" s="373"/>
      <c r="R1" s="373"/>
      <c r="S1" s="373"/>
      <c r="T1" s="373"/>
      <c r="U1" s="373"/>
      <c r="V1" s="65"/>
      <c r="W1" s="65"/>
      <c r="X1" s="65"/>
      <c r="Y1" s="65"/>
    </row>
    <row r="2" spans="1:25" ht="20.25" customHeight="1">
      <c r="A2" s="373" t="s">
        <v>203</v>
      </c>
      <c r="B2" s="373"/>
      <c r="C2" s="373"/>
      <c r="D2" s="373"/>
      <c r="E2" s="373"/>
      <c r="F2" s="373"/>
      <c r="G2" s="373"/>
      <c r="H2" s="373"/>
      <c r="I2" s="373"/>
      <c r="J2" s="373"/>
      <c r="K2" s="373"/>
      <c r="L2" s="373"/>
      <c r="M2" s="373"/>
      <c r="N2" s="373"/>
      <c r="O2" s="373"/>
      <c r="P2" s="373"/>
      <c r="Q2" s="373"/>
      <c r="R2" s="373"/>
      <c r="S2" s="373"/>
      <c r="T2" s="373"/>
      <c r="U2" s="373"/>
      <c r="V2" s="65"/>
      <c r="W2" s="65"/>
      <c r="X2" s="65"/>
      <c r="Y2" s="65"/>
    </row>
    <row r="3" spans="1:25" ht="21" customHeight="1">
      <c r="A3" s="66"/>
      <c r="B3" s="67"/>
      <c r="C3" s="67"/>
      <c r="D3" s="67"/>
      <c r="E3" s="67"/>
      <c r="F3" s="67"/>
      <c r="G3" s="67"/>
      <c r="H3" s="67"/>
      <c r="I3" s="67"/>
      <c r="J3" s="67"/>
      <c r="K3" s="67"/>
      <c r="L3" s="67"/>
      <c r="M3" s="67"/>
      <c r="N3" s="67"/>
      <c r="O3" s="67"/>
      <c r="P3" s="67"/>
      <c r="Q3" s="67"/>
      <c r="R3" s="67"/>
      <c r="S3" s="67"/>
      <c r="T3" s="67"/>
      <c r="U3" s="67"/>
      <c r="V3" s="67"/>
      <c r="W3" s="67"/>
      <c r="X3" s="67"/>
      <c r="Y3" s="67"/>
    </row>
    <row r="4" spans="1:25" ht="18" customHeight="1">
      <c r="A4" s="69"/>
      <c r="B4" s="69"/>
      <c r="C4" s="69"/>
      <c r="D4" s="69"/>
      <c r="E4" s="69"/>
      <c r="F4" s="69"/>
      <c r="G4" s="69"/>
      <c r="H4" s="69"/>
      <c r="I4" s="69"/>
      <c r="J4" s="69"/>
      <c r="K4" s="69"/>
      <c r="L4" s="69"/>
      <c r="M4" s="69"/>
      <c r="N4" s="69"/>
      <c r="O4" s="69"/>
      <c r="P4" s="69"/>
      <c r="Q4" s="69"/>
      <c r="R4" s="69"/>
      <c r="S4" s="69"/>
      <c r="T4" s="69"/>
      <c r="U4" s="69"/>
      <c r="V4" s="69"/>
      <c r="W4" s="69"/>
      <c r="X4" s="69"/>
      <c r="Y4" s="69"/>
    </row>
    <row r="5" spans="1:25" ht="25.5" customHeight="1">
      <c r="A5" s="374" t="s">
        <v>204</v>
      </c>
      <c r="B5" s="374"/>
      <c r="C5" s="374"/>
      <c r="D5" s="374"/>
      <c r="E5" s="374"/>
      <c r="F5" s="374"/>
      <c r="G5" s="374"/>
      <c r="H5" s="374"/>
      <c r="I5" s="374"/>
      <c r="J5" s="374"/>
      <c r="K5" s="374"/>
      <c r="L5" s="374"/>
      <c r="M5" s="374"/>
      <c r="N5" s="374"/>
      <c r="O5" s="374"/>
      <c r="P5" s="374"/>
      <c r="Q5" s="374"/>
      <c r="R5" s="374"/>
      <c r="S5" s="374"/>
      <c r="T5" s="374"/>
      <c r="U5" s="374"/>
      <c r="V5" s="68"/>
      <c r="W5" s="68"/>
      <c r="X5" s="68"/>
      <c r="Y5" s="68"/>
    </row>
    <row r="6" spans="1:25" ht="27" customHeight="1">
      <c r="A6" s="373" t="s">
        <v>205</v>
      </c>
      <c r="B6" s="373"/>
      <c r="C6" s="373"/>
      <c r="D6" s="373"/>
      <c r="E6" s="373"/>
      <c r="F6" s="373"/>
      <c r="G6" s="373"/>
      <c r="H6" s="373"/>
      <c r="I6" s="373"/>
      <c r="J6" s="373"/>
      <c r="K6" s="373"/>
      <c r="L6" s="373"/>
      <c r="M6" s="373"/>
      <c r="N6" s="373"/>
      <c r="O6" s="373"/>
      <c r="P6" s="373"/>
      <c r="Q6" s="373"/>
      <c r="R6" s="373"/>
      <c r="S6" s="373"/>
      <c r="T6" s="373"/>
      <c r="U6" s="373"/>
      <c r="V6" s="65"/>
      <c r="W6" s="65"/>
      <c r="X6" s="65"/>
      <c r="Y6" s="65"/>
    </row>
    <row r="7" spans="1:25" ht="55.5" customHeight="1">
      <c r="A7" s="56"/>
      <c r="B7" s="56"/>
      <c r="C7" s="56"/>
      <c r="D7" s="57"/>
      <c r="E7" s="56"/>
      <c r="F7" s="384" t="s">
        <v>206</v>
      </c>
      <c r="G7" s="384"/>
      <c r="H7" s="384"/>
      <c r="I7" s="384"/>
      <c r="J7" s="384"/>
      <c r="K7" s="384"/>
      <c r="L7" s="384"/>
      <c r="M7" s="56"/>
      <c r="N7" s="56"/>
      <c r="O7" s="56"/>
      <c r="P7" s="56"/>
      <c r="R7" s="64"/>
      <c r="S7" s="64"/>
      <c r="T7" s="64"/>
      <c r="U7" s="64"/>
      <c r="V7" s="58"/>
      <c r="W7" s="58"/>
      <c r="X7" s="58"/>
      <c r="Y7" s="58"/>
    </row>
    <row r="8" spans="1:25" ht="37.5" customHeight="1">
      <c r="A8" s="378" t="s">
        <v>207</v>
      </c>
      <c r="B8" s="378"/>
      <c r="C8" s="378"/>
      <c r="D8" s="378"/>
      <c r="E8" s="378"/>
      <c r="F8" s="375" t="s">
        <v>216</v>
      </c>
      <c r="G8" s="375"/>
      <c r="H8" s="375"/>
      <c r="I8" s="375"/>
      <c r="J8" s="375"/>
      <c r="K8" s="375"/>
      <c r="L8" s="375"/>
      <c r="M8" s="375"/>
      <c r="N8" s="375"/>
      <c r="O8" s="375"/>
      <c r="P8" s="375"/>
      <c r="Q8" s="375"/>
      <c r="R8" s="375"/>
      <c r="S8" s="375"/>
      <c r="T8" s="375"/>
      <c r="U8" s="375"/>
      <c r="V8" s="63"/>
      <c r="W8" s="63"/>
      <c r="X8" s="63"/>
      <c r="Y8" s="63"/>
    </row>
    <row r="9" spans="1:25" ht="28.5" customHeight="1">
      <c r="A9" s="379" t="s">
        <v>208</v>
      </c>
      <c r="B9" s="379"/>
      <c r="C9" s="379"/>
      <c r="D9" s="379"/>
      <c r="E9" s="379"/>
      <c r="F9" s="375" t="s">
        <v>345</v>
      </c>
      <c r="G9" s="375"/>
      <c r="H9" s="375"/>
      <c r="I9" s="375"/>
      <c r="J9" s="375"/>
      <c r="K9" s="375"/>
      <c r="L9" s="375"/>
      <c r="M9" s="375"/>
      <c r="N9" s="375"/>
      <c r="O9" s="375"/>
      <c r="P9" s="375"/>
      <c r="Q9" s="375"/>
      <c r="R9" s="375"/>
      <c r="S9" s="375"/>
      <c r="T9" s="375"/>
      <c r="U9" s="375"/>
      <c r="V9" s="63"/>
      <c r="W9" s="63"/>
      <c r="X9" s="63"/>
      <c r="Y9" s="63"/>
    </row>
    <row r="10" spans="1:25" ht="94.5" customHeight="1">
      <c r="A10" s="380" t="s">
        <v>209</v>
      </c>
      <c r="B10" s="381"/>
      <c r="C10" s="381"/>
      <c r="D10" s="381"/>
      <c r="E10" s="381"/>
      <c r="F10" s="376" t="s">
        <v>508</v>
      </c>
      <c r="G10" s="377"/>
      <c r="H10" s="377"/>
      <c r="I10" s="377"/>
      <c r="J10" s="377"/>
      <c r="K10" s="377"/>
      <c r="L10" s="377"/>
      <c r="M10" s="377"/>
      <c r="N10" s="377"/>
      <c r="O10" s="377"/>
      <c r="P10" s="377"/>
      <c r="Q10" s="377"/>
      <c r="R10" s="377"/>
      <c r="S10" s="377"/>
      <c r="T10" s="377"/>
      <c r="U10" s="377"/>
      <c r="V10" s="63"/>
      <c r="W10" s="63"/>
      <c r="X10" s="63"/>
      <c r="Y10" s="63"/>
    </row>
    <row r="11" spans="1:25" ht="84.75" customHeight="1">
      <c r="A11" s="382" t="s">
        <v>210</v>
      </c>
      <c r="B11" s="383"/>
      <c r="C11" s="383"/>
      <c r="D11" s="383"/>
      <c r="E11" s="385" t="s">
        <v>509</v>
      </c>
      <c r="F11" s="386"/>
      <c r="G11" s="386"/>
      <c r="H11" s="386"/>
      <c r="I11" s="386"/>
      <c r="J11" s="388" t="s">
        <v>211</v>
      </c>
      <c r="K11" s="388"/>
      <c r="L11" s="388"/>
      <c r="M11" s="385" t="s">
        <v>514</v>
      </c>
      <c r="N11" s="386"/>
      <c r="O11" s="386"/>
      <c r="P11" s="386"/>
      <c r="Q11" s="386"/>
      <c r="R11" s="386"/>
      <c r="S11" s="386"/>
      <c r="T11" s="386"/>
      <c r="U11" s="386"/>
      <c r="V11" s="61"/>
      <c r="W11" s="61"/>
      <c r="X11" s="61"/>
      <c r="Y11" s="62"/>
    </row>
    <row r="12" spans="1:25" ht="107.25" customHeight="1">
      <c r="A12" s="383" t="s">
        <v>212</v>
      </c>
      <c r="B12" s="383"/>
      <c r="C12" s="383"/>
      <c r="D12" s="383"/>
      <c r="E12" s="385" t="s">
        <v>513</v>
      </c>
      <c r="F12" s="386"/>
      <c r="G12" s="386"/>
      <c r="H12" s="386"/>
      <c r="I12" s="386"/>
      <c r="J12" s="386"/>
      <c r="K12" s="386"/>
      <c r="L12" s="386"/>
      <c r="M12" s="386"/>
      <c r="N12" s="386"/>
      <c r="O12" s="386"/>
      <c r="P12" s="386"/>
      <c r="Q12" s="386"/>
      <c r="R12" s="386"/>
      <c r="S12" s="386"/>
      <c r="T12" s="386"/>
      <c r="U12" s="386"/>
      <c r="V12" s="59"/>
      <c r="W12" s="59"/>
      <c r="X12" s="59"/>
      <c r="Y12" s="59"/>
    </row>
    <row r="13" spans="1:25" ht="309.75" customHeight="1">
      <c r="A13" s="383" t="s">
        <v>213</v>
      </c>
      <c r="B13" s="383"/>
      <c r="C13" s="383"/>
      <c r="D13" s="383"/>
      <c r="E13" s="387" t="s">
        <v>515</v>
      </c>
      <c r="F13" s="387"/>
      <c r="G13" s="387"/>
      <c r="H13" s="387"/>
      <c r="I13" s="387"/>
      <c r="J13" s="387"/>
      <c r="K13" s="387"/>
      <c r="L13" s="387"/>
      <c r="M13" s="387"/>
      <c r="N13" s="387"/>
      <c r="O13" s="387"/>
      <c r="P13" s="387"/>
      <c r="Q13" s="387"/>
      <c r="R13" s="387"/>
      <c r="S13" s="387"/>
      <c r="T13" s="387"/>
      <c r="U13" s="387"/>
      <c r="V13" s="60"/>
      <c r="W13" s="60"/>
      <c r="X13" s="60"/>
      <c r="Y13" s="60"/>
    </row>
    <row r="14" spans="1:25" ht="18" customHeight="1">
      <c r="A14" s="336" t="s">
        <v>164</v>
      </c>
      <c r="B14" s="336" t="s">
        <v>171</v>
      </c>
      <c r="C14" s="336" t="s">
        <v>166</v>
      </c>
      <c r="D14" s="336" t="s">
        <v>165</v>
      </c>
      <c r="E14" s="336" t="s">
        <v>156</v>
      </c>
      <c r="F14" s="353" t="s">
        <v>168</v>
      </c>
      <c r="G14" s="354"/>
      <c r="H14" s="354"/>
      <c r="I14" s="354"/>
      <c r="J14" s="354"/>
      <c r="K14" s="354"/>
      <c r="L14" s="354"/>
      <c r="M14" s="354"/>
      <c r="N14" s="354"/>
      <c r="O14" s="354"/>
      <c r="P14" s="354"/>
      <c r="Q14" s="355"/>
      <c r="R14" s="336" t="s">
        <v>26</v>
      </c>
      <c r="S14" s="339" t="s">
        <v>66</v>
      </c>
      <c r="T14" s="339" t="s">
        <v>67</v>
      </c>
      <c r="U14" s="339" t="s">
        <v>68</v>
      </c>
    </row>
    <row r="15" spans="1:25" ht="33" customHeight="1">
      <c r="A15" s="337"/>
      <c r="B15" s="337"/>
      <c r="C15" s="337"/>
      <c r="D15" s="337"/>
      <c r="E15" s="337"/>
      <c r="F15" s="339" t="s">
        <v>54</v>
      </c>
      <c r="G15" s="356" t="s">
        <v>55</v>
      </c>
      <c r="H15" s="351" t="s">
        <v>56</v>
      </c>
      <c r="I15" s="358" t="s">
        <v>179</v>
      </c>
      <c r="J15" s="359"/>
      <c r="K15" s="360"/>
      <c r="L15" s="351" t="s">
        <v>60</v>
      </c>
      <c r="M15" s="351" t="s">
        <v>61</v>
      </c>
      <c r="N15" s="351" t="s">
        <v>62</v>
      </c>
      <c r="O15" s="349" t="s">
        <v>63</v>
      </c>
      <c r="P15" s="349" t="s">
        <v>64</v>
      </c>
      <c r="Q15" s="349" t="s">
        <v>65</v>
      </c>
      <c r="R15" s="337"/>
      <c r="S15" s="340"/>
      <c r="T15" s="340"/>
      <c r="U15" s="340"/>
    </row>
    <row r="16" spans="1:25" ht="60" customHeight="1">
      <c r="A16" s="338"/>
      <c r="B16" s="338"/>
      <c r="C16" s="338"/>
      <c r="D16" s="338"/>
      <c r="E16" s="338"/>
      <c r="F16" s="341"/>
      <c r="G16" s="357"/>
      <c r="H16" s="352"/>
      <c r="I16" s="128" t="s">
        <v>57</v>
      </c>
      <c r="J16" s="128" t="s">
        <v>58</v>
      </c>
      <c r="K16" s="128" t="s">
        <v>59</v>
      </c>
      <c r="L16" s="352"/>
      <c r="M16" s="352"/>
      <c r="N16" s="352"/>
      <c r="O16" s="350"/>
      <c r="P16" s="350"/>
      <c r="Q16" s="350"/>
      <c r="R16" s="338"/>
      <c r="S16" s="341"/>
      <c r="T16" s="341"/>
      <c r="U16" s="341"/>
    </row>
    <row r="17" spans="1:23" ht="110.1" customHeight="1">
      <c r="A17" s="363" t="s">
        <v>125</v>
      </c>
      <c r="B17" s="342" t="s">
        <v>379</v>
      </c>
      <c r="C17" s="344" t="s">
        <v>380</v>
      </c>
      <c r="D17" s="126" t="s">
        <v>381</v>
      </c>
      <c r="E17" s="361" t="s">
        <v>383</v>
      </c>
      <c r="F17" s="120">
        <v>1</v>
      </c>
      <c r="G17" s="120">
        <v>2</v>
      </c>
      <c r="H17" s="121">
        <v>1</v>
      </c>
      <c r="I17" s="121">
        <v>2</v>
      </c>
      <c r="J17" s="121">
        <v>1</v>
      </c>
      <c r="K17" s="121">
        <v>2</v>
      </c>
      <c r="L17" s="121">
        <v>1</v>
      </c>
      <c r="M17" s="121">
        <v>1</v>
      </c>
      <c r="N17" s="121">
        <v>1</v>
      </c>
      <c r="O17" s="121">
        <v>3</v>
      </c>
      <c r="P17" s="121">
        <v>1</v>
      </c>
      <c r="Q17" s="121">
        <v>2</v>
      </c>
      <c r="R17" s="122">
        <f>SUM(E17:Q17)</f>
        <v>18</v>
      </c>
      <c r="S17" s="123">
        <f>SUM(R17)</f>
        <v>18</v>
      </c>
      <c r="T17" s="347">
        <f>R17-R18</f>
        <v>14</v>
      </c>
      <c r="U17" s="346">
        <f>R18/S17</f>
        <v>0.22222222222222221</v>
      </c>
      <c r="W17" s="85"/>
    </row>
    <row r="18" spans="1:23" ht="110.1" customHeight="1">
      <c r="A18" s="363"/>
      <c r="B18" s="343"/>
      <c r="C18" s="345"/>
      <c r="D18" s="127" t="s">
        <v>382</v>
      </c>
      <c r="E18" s="362"/>
      <c r="F18" s="123">
        <v>1</v>
      </c>
      <c r="G18" s="123">
        <v>2</v>
      </c>
      <c r="H18" s="124">
        <v>1</v>
      </c>
      <c r="I18" s="125"/>
      <c r="J18" s="125"/>
      <c r="K18" s="124"/>
      <c r="L18" s="125"/>
      <c r="M18" s="125"/>
      <c r="N18" s="124"/>
      <c r="O18" s="125"/>
      <c r="P18" s="125"/>
      <c r="Q18" s="124"/>
      <c r="R18" s="122">
        <f>SUM(E18:Q18)</f>
        <v>4</v>
      </c>
      <c r="S18" s="123">
        <f>IF(COUNTA(O18:Q18)&gt;0,SUM(O18:Q18),IF(COUNTA(L18:N18)&gt;0,SUM(L18:N18),IF(COUNTA(I18:K18)&gt;0,SUM(I18:K18),IF(COUNTA(F18:H18)&gt;0,SUM(F18:H18),0))))</f>
        <v>4</v>
      </c>
      <c r="T18" s="348"/>
      <c r="U18" s="346"/>
      <c r="W18" s="85"/>
    </row>
    <row r="19" spans="1:23" ht="23.25" customHeight="1">
      <c r="A19" s="367"/>
      <c r="B19" s="368"/>
      <c r="C19" s="368"/>
      <c r="D19" s="368"/>
      <c r="E19" s="368"/>
      <c r="F19" s="368"/>
      <c r="G19" s="368"/>
      <c r="H19" s="368"/>
      <c r="I19" s="368"/>
      <c r="J19" s="368"/>
      <c r="K19" s="368"/>
      <c r="L19" s="368"/>
      <c r="M19" s="368"/>
      <c r="N19" s="368"/>
      <c r="O19" s="368"/>
      <c r="P19" s="368"/>
      <c r="Q19" s="368"/>
      <c r="R19" s="368"/>
      <c r="S19" s="368"/>
      <c r="T19" s="368"/>
      <c r="U19" s="369"/>
    </row>
    <row r="20" spans="1:23" ht="110.1" customHeight="1">
      <c r="A20" s="364" t="s">
        <v>162</v>
      </c>
      <c r="B20" s="342" t="s">
        <v>384</v>
      </c>
      <c r="C20" s="344" t="s">
        <v>385</v>
      </c>
      <c r="D20" s="126" t="s">
        <v>386</v>
      </c>
      <c r="E20" s="361" t="s">
        <v>388</v>
      </c>
      <c r="F20" s="120">
        <v>1</v>
      </c>
      <c r="G20" s="120">
        <v>1</v>
      </c>
      <c r="H20" s="121">
        <v>3</v>
      </c>
      <c r="I20" s="121">
        <v>2</v>
      </c>
      <c r="J20" s="121">
        <v>2</v>
      </c>
      <c r="K20" s="121">
        <v>1</v>
      </c>
      <c r="L20" s="121">
        <v>2</v>
      </c>
      <c r="M20" s="121">
        <v>1</v>
      </c>
      <c r="N20" s="121">
        <v>2</v>
      </c>
      <c r="O20" s="121">
        <v>1</v>
      </c>
      <c r="P20" s="121">
        <v>2</v>
      </c>
      <c r="Q20" s="121">
        <v>1</v>
      </c>
      <c r="R20" s="122">
        <f>SUM(E20:Q20)</f>
        <v>19</v>
      </c>
      <c r="S20" s="123">
        <f>SUM(R20)</f>
        <v>19</v>
      </c>
      <c r="T20" s="347">
        <f>R20-R21</f>
        <v>14</v>
      </c>
      <c r="U20" s="346">
        <f>R21/S20</f>
        <v>0.26315789473684209</v>
      </c>
    </row>
    <row r="21" spans="1:23" ht="110.1" customHeight="1">
      <c r="A21" s="364"/>
      <c r="B21" s="343"/>
      <c r="C21" s="345"/>
      <c r="D21" s="127" t="s">
        <v>387</v>
      </c>
      <c r="E21" s="362"/>
      <c r="F21" s="123">
        <v>1</v>
      </c>
      <c r="G21" s="123">
        <v>1</v>
      </c>
      <c r="H21" s="124">
        <v>3</v>
      </c>
      <c r="I21" s="125"/>
      <c r="J21" s="125"/>
      <c r="K21" s="124"/>
      <c r="L21" s="125"/>
      <c r="M21" s="125"/>
      <c r="N21" s="124"/>
      <c r="O21" s="125"/>
      <c r="P21" s="125"/>
      <c r="Q21" s="124"/>
      <c r="R21" s="122">
        <f>SUM(E21:Q21)</f>
        <v>5</v>
      </c>
      <c r="S21" s="123">
        <f>IF(COUNTA(O21:Q21)&gt;0,SUM(O21:Q21),IF(COUNTA(L21:N21)&gt;0,SUM(L21:N21),IF(COUNTA(I21:K21)&gt;0,SUM(I21:K21),IF(COUNTA(F21:H21)&gt;0,SUM(F21:H21),0))))</f>
        <v>5</v>
      </c>
      <c r="T21" s="348"/>
      <c r="U21" s="346"/>
    </row>
    <row r="22" spans="1:23" ht="21" customHeight="1">
      <c r="A22" s="367"/>
      <c r="B22" s="368"/>
      <c r="C22" s="368"/>
      <c r="D22" s="368"/>
      <c r="E22" s="368"/>
      <c r="F22" s="368"/>
      <c r="G22" s="368"/>
      <c r="H22" s="368"/>
      <c r="I22" s="368"/>
      <c r="J22" s="368"/>
      <c r="K22" s="368"/>
      <c r="L22" s="368"/>
      <c r="M22" s="368"/>
      <c r="N22" s="368"/>
      <c r="O22" s="368"/>
      <c r="P22" s="368"/>
      <c r="Q22" s="368"/>
      <c r="R22" s="368"/>
      <c r="S22" s="368"/>
      <c r="T22" s="368"/>
      <c r="U22" s="369"/>
    </row>
    <row r="23" spans="1:23" ht="110.1" customHeight="1">
      <c r="A23" s="365" t="s">
        <v>475</v>
      </c>
      <c r="B23" s="342" t="s">
        <v>476</v>
      </c>
      <c r="C23" s="344" t="s">
        <v>477</v>
      </c>
      <c r="D23" s="126" t="s">
        <v>478</v>
      </c>
      <c r="E23" s="361" t="s">
        <v>480</v>
      </c>
      <c r="F23" s="120">
        <v>0</v>
      </c>
      <c r="G23" s="120">
        <v>0</v>
      </c>
      <c r="H23" s="121">
        <v>0</v>
      </c>
      <c r="I23" s="121">
        <v>1</v>
      </c>
      <c r="J23" s="121">
        <v>0</v>
      </c>
      <c r="K23" s="121">
        <v>0</v>
      </c>
      <c r="L23" s="121">
        <v>0</v>
      </c>
      <c r="M23" s="121">
        <v>0</v>
      </c>
      <c r="N23" s="121">
        <v>0</v>
      </c>
      <c r="O23" s="121">
        <v>0</v>
      </c>
      <c r="P23" s="121">
        <v>0</v>
      </c>
      <c r="Q23" s="121">
        <v>0</v>
      </c>
      <c r="R23" s="122">
        <f>SUM(E23:Q23)</f>
        <v>1</v>
      </c>
      <c r="S23" s="123">
        <f>SUM(R23)</f>
        <v>1</v>
      </c>
      <c r="T23" s="347">
        <f>R23-R24</f>
        <v>1</v>
      </c>
      <c r="U23" s="346">
        <f>R24/S23</f>
        <v>0</v>
      </c>
    </row>
    <row r="24" spans="1:23" ht="110.1" customHeight="1">
      <c r="A24" s="366"/>
      <c r="B24" s="343"/>
      <c r="C24" s="345"/>
      <c r="D24" s="127" t="s">
        <v>479</v>
      </c>
      <c r="E24" s="362"/>
      <c r="F24" s="123">
        <v>0</v>
      </c>
      <c r="G24" s="123">
        <v>0</v>
      </c>
      <c r="H24" s="124">
        <v>0</v>
      </c>
      <c r="I24" s="125"/>
      <c r="J24" s="125"/>
      <c r="K24" s="124"/>
      <c r="L24" s="125"/>
      <c r="M24" s="125"/>
      <c r="N24" s="124"/>
      <c r="O24" s="125"/>
      <c r="P24" s="125"/>
      <c r="Q24" s="124"/>
      <c r="R24" s="122">
        <f>SUM(E24:Q24)</f>
        <v>0</v>
      </c>
      <c r="S24" s="123">
        <f>IF(COUNTA(O24:Q24)&gt;0,SUM(O24:Q24),IF(COUNTA(L24:N24)&gt;0,SUM(L24:N24),IF(COUNTA(I24:K24)&gt;0,SUM(I24:K24),IF(COUNTA(F24:H24)&gt;0,SUM(F24:H24),0))))</f>
        <v>0</v>
      </c>
      <c r="T24" s="348"/>
      <c r="U24" s="346"/>
    </row>
    <row r="25" spans="1:23" ht="20.25" customHeight="1">
      <c r="A25" s="367"/>
      <c r="B25" s="368"/>
      <c r="C25" s="368"/>
      <c r="D25" s="368"/>
      <c r="E25" s="368"/>
      <c r="F25" s="368"/>
      <c r="G25" s="368"/>
      <c r="H25" s="368"/>
      <c r="I25" s="368"/>
      <c r="J25" s="368"/>
      <c r="K25" s="368"/>
      <c r="L25" s="368"/>
      <c r="M25" s="368"/>
      <c r="N25" s="368"/>
      <c r="O25" s="368"/>
      <c r="P25" s="368"/>
      <c r="Q25" s="368"/>
      <c r="R25" s="368"/>
      <c r="S25" s="368"/>
      <c r="T25" s="368"/>
      <c r="U25" s="369"/>
    </row>
    <row r="26" spans="1:23" ht="110.1" customHeight="1">
      <c r="A26" s="370" t="s">
        <v>137</v>
      </c>
      <c r="B26" s="342" t="s">
        <v>497</v>
      </c>
      <c r="C26" s="344" t="s">
        <v>481</v>
      </c>
      <c r="D26" s="126" t="s">
        <v>482</v>
      </c>
      <c r="E26" s="361" t="s">
        <v>484</v>
      </c>
      <c r="F26" s="120">
        <v>0</v>
      </c>
      <c r="G26" s="120">
        <v>0</v>
      </c>
      <c r="H26" s="121">
        <v>0</v>
      </c>
      <c r="I26" s="121">
        <v>0</v>
      </c>
      <c r="J26" s="121">
        <v>0</v>
      </c>
      <c r="K26" s="121">
        <v>1</v>
      </c>
      <c r="L26" s="121">
        <v>0</v>
      </c>
      <c r="M26" s="121">
        <v>0</v>
      </c>
      <c r="N26" s="121">
        <v>0</v>
      </c>
      <c r="O26" s="121">
        <v>0</v>
      </c>
      <c r="P26" s="121">
        <v>0</v>
      </c>
      <c r="Q26" s="121">
        <v>0</v>
      </c>
      <c r="R26" s="122">
        <f>SUM(E26:Q26)</f>
        <v>1</v>
      </c>
      <c r="S26" s="123">
        <f>SUM(R26)</f>
        <v>1</v>
      </c>
      <c r="T26" s="347">
        <f>R26-R27</f>
        <v>1</v>
      </c>
      <c r="U26" s="346">
        <f>R27/S26</f>
        <v>0</v>
      </c>
    </row>
    <row r="27" spans="1:23" ht="110.1" customHeight="1">
      <c r="A27" s="366"/>
      <c r="B27" s="343"/>
      <c r="C27" s="345"/>
      <c r="D27" s="127" t="s">
        <v>483</v>
      </c>
      <c r="E27" s="362"/>
      <c r="F27" s="123">
        <v>0</v>
      </c>
      <c r="G27" s="123">
        <v>0</v>
      </c>
      <c r="H27" s="124">
        <v>0</v>
      </c>
      <c r="I27" s="125"/>
      <c r="J27" s="125"/>
      <c r="K27" s="124"/>
      <c r="L27" s="125"/>
      <c r="M27" s="125"/>
      <c r="N27" s="124"/>
      <c r="O27" s="125"/>
      <c r="P27" s="125"/>
      <c r="Q27" s="124"/>
      <c r="R27" s="122">
        <f>SUM(E27:Q27)</f>
        <v>0</v>
      </c>
      <c r="S27" s="123">
        <f>IF(COUNTA(O27:Q27)&gt;0,SUM(O27:Q27),IF(COUNTA(L27:N27)&gt;0,SUM(L27:N27),IF(COUNTA(I27:K27)&gt;0,SUM(I27:K27),IF(COUNTA(F27:H27)&gt;0,SUM(F27:H27),0))))</f>
        <v>0</v>
      </c>
      <c r="T27" s="348"/>
      <c r="U27" s="346"/>
    </row>
    <row r="28" spans="1:23" ht="21.75" customHeight="1">
      <c r="A28" s="367"/>
      <c r="B28" s="368"/>
      <c r="C28" s="368"/>
      <c r="D28" s="368"/>
      <c r="E28" s="368"/>
      <c r="F28" s="368"/>
      <c r="G28" s="368"/>
      <c r="H28" s="368"/>
      <c r="I28" s="368"/>
      <c r="J28" s="368"/>
      <c r="K28" s="368"/>
      <c r="L28" s="368"/>
      <c r="M28" s="368"/>
      <c r="N28" s="368"/>
      <c r="O28" s="368"/>
      <c r="P28" s="368"/>
      <c r="Q28" s="368"/>
      <c r="R28" s="368"/>
      <c r="S28" s="368"/>
      <c r="T28" s="368"/>
      <c r="U28" s="369"/>
    </row>
    <row r="29" spans="1:23" ht="110.1" customHeight="1">
      <c r="A29" s="370" t="s">
        <v>138</v>
      </c>
      <c r="B29" s="342" t="s">
        <v>465</v>
      </c>
      <c r="C29" s="344" t="s">
        <v>485</v>
      </c>
      <c r="D29" s="126" t="s">
        <v>486</v>
      </c>
      <c r="E29" s="361" t="s">
        <v>488</v>
      </c>
      <c r="F29" s="120">
        <v>0</v>
      </c>
      <c r="G29" s="120">
        <v>0</v>
      </c>
      <c r="H29" s="121">
        <v>0</v>
      </c>
      <c r="I29" s="121">
        <v>0</v>
      </c>
      <c r="J29" s="121">
        <v>0</v>
      </c>
      <c r="K29" s="121">
        <v>0</v>
      </c>
      <c r="L29" s="121">
        <v>0</v>
      </c>
      <c r="M29" s="121">
        <v>0</v>
      </c>
      <c r="N29" s="121">
        <v>0</v>
      </c>
      <c r="O29" s="121">
        <v>1</v>
      </c>
      <c r="P29" s="121">
        <v>0</v>
      </c>
      <c r="Q29" s="121">
        <v>0</v>
      </c>
      <c r="R29" s="122">
        <f>SUM(E29:Q29)</f>
        <v>1</v>
      </c>
      <c r="S29" s="123">
        <f>SUM(R29)</f>
        <v>1</v>
      </c>
      <c r="T29" s="347">
        <f>R29-R30</f>
        <v>1</v>
      </c>
      <c r="U29" s="346">
        <f>R30/S29</f>
        <v>0</v>
      </c>
    </row>
    <row r="30" spans="1:23" ht="110.1" customHeight="1">
      <c r="A30" s="366"/>
      <c r="B30" s="343"/>
      <c r="C30" s="345"/>
      <c r="D30" s="127" t="s">
        <v>487</v>
      </c>
      <c r="E30" s="362"/>
      <c r="F30" s="123">
        <v>0</v>
      </c>
      <c r="G30" s="123">
        <v>0</v>
      </c>
      <c r="H30" s="124">
        <v>0</v>
      </c>
      <c r="I30" s="125"/>
      <c r="J30" s="125"/>
      <c r="K30" s="124"/>
      <c r="L30" s="125"/>
      <c r="M30" s="125"/>
      <c r="N30" s="124"/>
      <c r="O30" s="125"/>
      <c r="P30" s="125"/>
      <c r="Q30" s="124"/>
      <c r="R30" s="122">
        <f>SUM(E30:Q30)</f>
        <v>0</v>
      </c>
      <c r="S30" s="123">
        <f>IF(COUNTA(O30:Q30)&gt;0,SUM(O30:Q30),IF(COUNTA(L30:N30)&gt;0,SUM(L30:N30),IF(COUNTA(I30:K30)&gt;0,SUM(I30:K30),IF(COUNTA(F30:H30)&gt;0,SUM(F30:H30),0))))</f>
        <v>0</v>
      </c>
      <c r="T30" s="348"/>
      <c r="U30" s="346"/>
    </row>
    <row r="31" spans="1:23" ht="20.25" customHeight="1">
      <c r="A31" s="367"/>
      <c r="B31" s="368"/>
      <c r="C31" s="368"/>
      <c r="D31" s="368"/>
      <c r="E31" s="368"/>
      <c r="F31" s="368"/>
      <c r="G31" s="368"/>
      <c r="H31" s="368"/>
      <c r="I31" s="368"/>
      <c r="J31" s="368"/>
      <c r="K31" s="368"/>
      <c r="L31" s="368"/>
      <c r="M31" s="368"/>
      <c r="N31" s="368"/>
      <c r="O31" s="368"/>
      <c r="P31" s="368"/>
      <c r="Q31" s="368"/>
      <c r="R31" s="368"/>
      <c r="S31" s="368"/>
      <c r="T31" s="368"/>
      <c r="U31" s="369"/>
    </row>
    <row r="32" spans="1:23" ht="110.1" customHeight="1">
      <c r="A32" s="371" t="s">
        <v>489</v>
      </c>
      <c r="B32" s="342" t="s">
        <v>490</v>
      </c>
      <c r="C32" s="344" t="s">
        <v>491</v>
      </c>
      <c r="D32" s="126" t="s">
        <v>492</v>
      </c>
      <c r="E32" s="361" t="s">
        <v>484</v>
      </c>
      <c r="F32" s="120">
        <v>0</v>
      </c>
      <c r="G32" s="120">
        <v>0</v>
      </c>
      <c r="H32" s="121">
        <v>0</v>
      </c>
      <c r="I32" s="121">
        <v>0</v>
      </c>
      <c r="J32" s="121">
        <v>0</v>
      </c>
      <c r="K32" s="121">
        <v>0</v>
      </c>
      <c r="L32" s="121">
        <v>0</v>
      </c>
      <c r="M32" s="121">
        <v>0</v>
      </c>
      <c r="N32" s="121">
        <v>0</v>
      </c>
      <c r="O32" s="121">
        <v>0</v>
      </c>
      <c r="P32" s="121">
        <v>0</v>
      </c>
      <c r="Q32" s="121">
        <v>1</v>
      </c>
      <c r="R32" s="122">
        <f>SUM(E32:Q32)</f>
        <v>1</v>
      </c>
      <c r="S32" s="123">
        <f>SUM(R32)</f>
        <v>1</v>
      </c>
      <c r="T32" s="347">
        <f>R32-R33</f>
        <v>1</v>
      </c>
      <c r="U32" s="346">
        <f>R33/S32</f>
        <v>0</v>
      </c>
    </row>
    <row r="33" spans="1:21" ht="110.1" customHeight="1">
      <c r="A33" s="372"/>
      <c r="B33" s="343"/>
      <c r="C33" s="345"/>
      <c r="D33" s="127" t="s">
        <v>487</v>
      </c>
      <c r="E33" s="362"/>
      <c r="F33" s="123">
        <v>0</v>
      </c>
      <c r="G33" s="123">
        <v>0</v>
      </c>
      <c r="H33" s="124">
        <v>0</v>
      </c>
      <c r="I33" s="125"/>
      <c r="J33" s="125"/>
      <c r="K33" s="124"/>
      <c r="L33" s="125"/>
      <c r="M33" s="125"/>
      <c r="N33" s="124"/>
      <c r="O33" s="125"/>
      <c r="P33" s="125"/>
      <c r="Q33" s="124"/>
      <c r="R33" s="122">
        <f>SUM(E33:Q33)</f>
        <v>0</v>
      </c>
      <c r="S33" s="123">
        <f>IF(COUNTA(O33:Q33)&gt;0,SUM(O33:Q33),IF(COUNTA(L33:N33)&gt;0,SUM(L33:N33),IF(COUNTA(I33:K33)&gt;0,SUM(I33:K33),IF(COUNTA(F33:H33)&gt;0,SUM(F33:H33),0))))</f>
        <v>0</v>
      </c>
      <c r="T33" s="348"/>
      <c r="U33" s="346"/>
    </row>
    <row r="34" spans="1:21" ht="18" customHeight="1">
      <c r="A34" s="367"/>
      <c r="B34" s="368"/>
      <c r="C34" s="368"/>
      <c r="D34" s="368"/>
      <c r="E34" s="368"/>
      <c r="F34" s="368"/>
      <c r="G34" s="368"/>
      <c r="H34" s="368"/>
      <c r="I34" s="368"/>
      <c r="J34" s="368"/>
      <c r="K34" s="368"/>
      <c r="L34" s="368"/>
      <c r="M34" s="368"/>
      <c r="N34" s="368"/>
      <c r="O34" s="368"/>
      <c r="P34" s="368"/>
      <c r="Q34" s="368"/>
      <c r="R34" s="368"/>
      <c r="S34" s="368"/>
      <c r="T34" s="368"/>
      <c r="U34" s="369"/>
    </row>
    <row r="35" spans="1:21" ht="110.1" customHeight="1">
      <c r="A35" s="371" t="s">
        <v>140</v>
      </c>
      <c r="B35" s="342" t="s">
        <v>493</v>
      </c>
      <c r="C35" s="344" t="s">
        <v>520</v>
      </c>
      <c r="D35" s="129" t="s">
        <v>494</v>
      </c>
      <c r="E35" s="361" t="s">
        <v>496</v>
      </c>
      <c r="F35" s="120">
        <v>0</v>
      </c>
      <c r="G35" s="120">
        <v>1</v>
      </c>
      <c r="H35" s="121">
        <v>0</v>
      </c>
      <c r="I35" s="121">
        <v>0</v>
      </c>
      <c r="J35" s="121">
        <v>0</v>
      </c>
      <c r="K35" s="121">
        <v>0</v>
      </c>
      <c r="L35" s="121">
        <v>0</v>
      </c>
      <c r="M35" s="121">
        <v>0</v>
      </c>
      <c r="N35" s="121">
        <v>0</v>
      </c>
      <c r="O35" s="121">
        <v>1</v>
      </c>
      <c r="P35" s="121">
        <v>0</v>
      </c>
      <c r="Q35" s="121">
        <v>0</v>
      </c>
      <c r="R35" s="122">
        <f>SUM(E35:Q35)</f>
        <v>2</v>
      </c>
      <c r="S35" s="123">
        <f>SUM(R35)</f>
        <v>2</v>
      </c>
      <c r="T35" s="347">
        <f>R35-R36</f>
        <v>1</v>
      </c>
      <c r="U35" s="346">
        <f>R36/S35</f>
        <v>0.5</v>
      </c>
    </row>
    <row r="36" spans="1:21" ht="110.1" customHeight="1">
      <c r="A36" s="372"/>
      <c r="B36" s="343"/>
      <c r="C36" s="345"/>
      <c r="D36" s="130" t="s">
        <v>495</v>
      </c>
      <c r="E36" s="362"/>
      <c r="F36" s="123">
        <v>0</v>
      </c>
      <c r="G36" s="123">
        <v>1</v>
      </c>
      <c r="H36" s="124">
        <v>0</v>
      </c>
      <c r="I36" s="125"/>
      <c r="J36" s="125"/>
      <c r="K36" s="124"/>
      <c r="L36" s="125"/>
      <c r="M36" s="125"/>
      <c r="N36" s="124"/>
      <c r="O36" s="125"/>
      <c r="P36" s="125"/>
      <c r="Q36" s="124"/>
      <c r="R36" s="122">
        <f>SUM(E36:Q36)</f>
        <v>1</v>
      </c>
      <c r="S36" s="123">
        <f>IF(COUNTA(I36:O3636)&gt;0,SUM(O36:Q36),IF(COUNTA(L36:N36)&gt;0,SUM(L36:N36),IF(COUNTA(I36:K36)&gt;0,SUM(I36:K36),IF(COUNTA(F36:H36)&gt;0,SUM(F36:H36),0))))</f>
        <v>1</v>
      </c>
      <c r="T36" s="348"/>
      <c r="U36" s="346"/>
    </row>
    <row r="37" spans="1:21" ht="18.75" customHeight="1">
      <c r="A37" s="367"/>
      <c r="B37" s="368"/>
      <c r="C37" s="368"/>
      <c r="D37" s="368"/>
      <c r="E37" s="368"/>
      <c r="F37" s="368"/>
      <c r="G37" s="368"/>
      <c r="H37" s="368"/>
      <c r="I37" s="368"/>
      <c r="J37" s="368"/>
      <c r="K37" s="368"/>
      <c r="L37" s="368"/>
      <c r="M37" s="368"/>
      <c r="N37" s="368"/>
      <c r="O37" s="368"/>
      <c r="P37" s="368"/>
      <c r="Q37" s="368"/>
      <c r="R37" s="368"/>
      <c r="S37" s="368"/>
      <c r="T37" s="368"/>
      <c r="U37" s="369"/>
    </row>
    <row r="38" spans="1:21" ht="93" customHeight="1"/>
    <row r="39" spans="1:21" ht="18.75" customHeight="1"/>
    <row r="40" spans="1:21" ht="84.75" customHeight="1"/>
    <row r="41" spans="1:21" ht="76.5" customHeight="1"/>
    <row r="42" spans="1:21" ht="17.25" customHeight="1"/>
    <row r="43" spans="1:21" ht="84.75" customHeight="1"/>
    <row r="44" spans="1:21" ht="89.25" customHeight="1"/>
    <row r="45" spans="1:21" ht="17.25" customHeight="1"/>
    <row r="46" spans="1:21" ht="69.75" customHeight="1"/>
    <row r="47" spans="1:21" ht="96" customHeight="1"/>
    <row r="48" spans="1:21" ht="18.75" customHeight="1"/>
    <row r="49" ht="78.75" customHeight="1"/>
    <row r="50" ht="89.25" customHeight="1"/>
    <row r="51" ht="16.5" customHeight="1"/>
    <row r="52" ht="77.25" customHeight="1"/>
    <row r="53" ht="87.75" customHeight="1"/>
    <row r="54" ht="15.75" customHeight="1"/>
    <row r="55" ht="87.75" customHeight="1"/>
    <row r="56" ht="98.25" customHeight="1"/>
    <row r="57" ht="18" customHeight="1"/>
    <row r="58" ht="83.25" customHeight="1"/>
    <row r="59" ht="97.5" customHeight="1"/>
    <row r="60" ht="17.25" customHeight="1"/>
    <row r="61" ht="88.5" customHeight="1"/>
    <row r="62" ht="89.25" customHeight="1"/>
    <row r="63" ht="19.5" customHeight="1"/>
    <row r="64" ht="93.75" customHeight="1"/>
    <row r="65" ht="90.75" customHeight="1"/>
    <row r="66" ht="16.5" customHeight="1"/>
    <row r="67" ht="82.5" customHeight="1"/>
    <row r="68" ht="97.5" customHeight="1"/>
    <row r="69" ht="20.25" customHeight="1"/>
    <row r="70" ht="84" customHeight="1"/>
    <row r="71" ht="90.75" customHeight="1"/>
    <row r="72" ht="19.5" customHeight="1"/>
    <row r="73" ht="90" customHeight="1"/>
    <row r="74" ht="105" customHeight="1"/>
    <row r="75" ht="20.25" customHeight="1"/>
    <row r="76" ht="82.5" customHeight="1"/>
    <row r="77" ht="78" customHeight="1"/>
    <row r="78" ht="21" customHeight="1"/>
    <row r="79" ht="88.5" customHeight="1"/>
    <row r="80" ht="90.75" customHeight="1"/>
    <row r="81" ht="21.75" customHeight="1"/>
    <row r="82" ht="83.25" customHeight="1"/>
    <row r="83" ht="89.25" customHeight="1"/>
    <row r="84" ht="17.25" customHeight="1"/>
    <row r="85" ht="89.25" customHeight="1"/>
    <row r="86" ht="93.75" customHeight="1"/>
    <row r="87" ht="17.25" customHeight="1"/>
    <row r="88" ht="81.75" customHeight="1"/>
    <row r="89" ht="83.25" customHeight="1"/>
    <row r="90" ht="21" customHeight="1"/>
    <row r="91" ht="87.75" customHeight="1"/>
    <row r="92" ht="99.75" customHeight="1"/>
    <row r="93" ht="24.75" customHeight="1"/>
    <row r="94" ht="75.75" customHeight="1"/>
    <row r="95" ht="91.5" customHeight="1"/>
    <row r="96" ht="18.75" customHeight="1"/>
    <row r="97" ht="90.75" customHeight="1"/>
    <row r="98" ht="102" customHeight="1"/>
    <row r="99" ht="17.25" customHeight="1"/>
    <row r="100" ht="77.25" customHeight="1"/>
    <row r="101" ht="105" customHeight="1"/>
    <row r="102" ht="45.75" customHeight="1"/>
    <row r="103" ht="63.75" customHeight="1"/>
    <row r="104" ht="66" customHeight="1"/>
    <row r="105" ht="21.75" customHeight="1"/>
    <row r="106" ht="36.75" customHeight="1"/>
    <row r="107" ht="57" customHeight="1"/>
    <row r="108" ht="76.5" customHeight="1"/>
    <row r="109" ht="23.25" customHeight="1"/>
    <row r="110" ht="37.5" customHeight="1"/>
    <row r="111" ht="62.25" customHeight="1"/>
    <row r="112" ht="64.5" customHeight="1"/>
    <row r="113" ht="28.5" customHeight="1"/>
    <row r="114" ht="51.75" customHeight="1"/>
    <row r="115" ht="61.5" customHeight="1"/>
    <row r="116" ht="77.25" customHeight="1"/>
    <row r="117" ht="24.75" customHeight="1"/>
    <row r="118" ht="42.75" customHeight="1"/>
    <row r="119" ht="72" customHeight="1"/>
    <row r="120" ht="81" customHeight="1"/>
    <row r="121" ht="25.5" customHeight="1"/>
    <row r="122" ht="19.5" customHeight="1"/>
    <row r="125" ht="62.25" customHeight="1"/>
    <row r="126" ht="93" customHeight="1"/>
    <row r="127" ht="23.25" customHeight="1"/>
    <row r="128" ht="34.5" customHeight="1"/>
    <row r="129" ht="69.75" customHeight="1"/>
    <row r="130" ht="84" customHeight="1"/>
    <row r="131" ht="23.25" customHeight="1"/>
    <row r="132" ht="39.75" customHeight="1"/>
    <row r="133" ht="72.75" customHeight="1"/>
    <row r="134" ht="83.25" customHeight="1"/>
    <row r="135" ht="23.25" customHeight="1"/>
    <row r="136" ht="42.75" customHeight="1"/>
    <row r="137" ht="71.25" customHeight="1"/>
    <row r="138" ht="83.25" customHeight="1"/>
    <row r="139" ht="18.75" customHeight="1"/>
    <row r="140" ht="45.75" customHeight="1"/>
    <row r="141" ht="70.5" customHeight="1"/>
    <row r="142" ht="75.75" customHeight="1"/>
    <row r="143" ht="21" customHeight="1"/>
    <row r="144" ht="39" customHeight="1"/>
    <row r="145" ht="67.5" customHeight="1"/>
    <row r="146" ht="75.75" customHeight="1"/>
    <row r="147" ht="26.25" customHeight="1"/>
    <row r="148" ht="34.5" customHeight="1"/>
    <row r="149" ht="74.25" customHeight="1"/>
    <row r="150" ht="82.5" customHeight="1"/>
    <row r="151" ht="30.75" customHeight="1"/>
    <row r="152" ht="45" customHeight="1"/>
    <row r="153" ht="63.75" customHeight="1"/>
    <row r="154" ht="74.25" customHeight="1"/>
    <row r="155" ht="23.25" customHeight="1"/>
    <row r="156" ht="39" customHeight="1"/>
    <row r="157" ht="64.5" customHeight="1"/>
    <row r="158" ht="76.5" customHeight="1"/>
    <row r="159" ht="24" customHeight="1"/>
    <row r="160" ht="35.25" customHeight="1"/>
    <row r="161" ht="72" customHeight="1"/>
    <row r="162" ht="97.5" customHeight="1"/>
    <row r="163" ht="33" customHeight="1"/>
    <row r="164" ht="32.25" customHeight="1"/>
    <row r="165" ht="72.75" customHeight="1"/>
    <row r="166" ht="83.25" customHeight="1"/>
  </sheetData>
  <dataConsolidate/>
  <mergeCells count="88">
    <mergeCell ref="A11:D11"/>
    <mergeCell ref="A12:D12"/>
    <mergeCell ref="A13:D13"/>
    <mergeCell ref="F8:U8"/>
    <mergeCell ref="A6:U6"/>
    <mergeCell ref="F7:L7"/>
    <mergeCell ref="E11:I11"/>
    <mergeCell ref="E12:U12"/>
    <mergeCell ref="E13:U13"/>
    <mergeCell ref="J11:L11"/>
    <mergeCell ref="M11:U11"/>
    <mergeCell ref="A1:U1"/>
    <mergeCell ref="A2:U2"/>
    <mergeCell ref="A5:U5"/>
    <mergeCell ref="F9:U9"/>
    <mergeCell ref="F10:U10"/>
    <mergeCell ref="A8:E8"/>
    <mergeCell ref="A9:E9"/>
    <mergeCell ref="A10:E10"/>
    <mergeCell ref="A34:U34"/>
    <mergeCell ref="A37:U37"/>
    <mergeCell ref="T29:T30"/>
    <mergeCell ref="U29:U30"/>
    <mergeCell ref="T26:T27"/>
    <mergeCell ref="U26:U27"/>
    <mergeCell ref="E29:E30"/>
    <mergeCell ref="A29:A30"/>
    <mergeCell ref="B29:B30"/>
    <mergeCell ref="C29:C30"/>
    <mergeCell ref="A32:A33"/>
    <mergeCell ref="B32:B33"/>
    <mergeCell ref="C32:C33"/>
    <mergeCell ref="T32:T33"/>
    <mergeCell ref="U35:U36"/>
    <mergeCell ref="A35:A36"/>
    <mergeCell ref="A19:U19"/>
    <mergeCell ref="A22:U22"/>
    <mergeCell ref="U32:U33"/>
    <mergeCell ref="E32:E33"/>
    <mergeCell ref="A28:U28"/>
    <mergeCell ref="A31:U31"/>
    <mergeCell ref="A26:A27"/>
    <mergeCell ref="E20:E21"/>
    <mergeCell ref="T23:T24"/>
    <mergeCell ref="U23:U24"/>
    <mergeCell ref="E23:E24"/>
    <mergeCell ref="B35:B36"/>
    <mergeCell ref="C35:C36"/>
    <mergeCell ref="E35:E36"/>
    <mergeCell ref="T35:T36"/>
    <mergeCell ref="A17:A18"/>
    <mergeCell ref="B23:B24"/>
    <mergeCell ref="C23:C24"/>
    <mergeCell ref="B26:B27"/>
    <mergeCell ref="A20:A21"/>
    <mergeCell ref="A23:A24"/>
    <mergeCell ref="A25:U25"/>
    <mergeCell ref="E26:E27"/>
    <mergeCell ref="E17:E18"/>
    <mergeCell ref="C26:C27"/>
    <mergeCell ref="T20:T21"/>
    <mergeCell ref="U20:U21"/>
    <mergeCell ref="F15:F16"/>
    <mergeCell ref="G15:G16"/>
    <mergeCell ref="H15:H16"/>
    <mergeCell ref="I15:K15"/>
    <mergeCell ref="L15:L16"/>
    <mergeCell ref="A14:A16"/>
    <mergeCell ref="B14:B16"/>
    <mergeCell ref="C14:C16"/>
    <mergeCell ref="D14:D16"/>
    <mergeCell ref="E14:E16"/>
    <mergeCell ref="R14:R16"/>
    <mergeCell ref="S14:S16"/>
    <mergeCell ref="T14:T16"/>
    <mergeCell ref="U14:U16"/>
    <mergeCell ref="B20:B21"/>
    <mergeCell ref="C20:C21"/>
    <mergeCell ref="B17:B18"/>
    <mergeCell ref="C17:C18"/>
    <mergeCell ref="U17:U18"/>
    <mergeCell ref="T17:T18"/>
    <mergeCell ref="O15:O16"/>
    <mergeCell ref="P15:P16"/>
    <mergeCell ref="Q15:Q16"/>
    <mergeCell ref="M15:M16"/>
    <mergeCell ref="N15:N16"/>
    <mergeCell ref="F14:Q14"/>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topLeftCell="A25" zoomScale="85" zoomScaleNormal="85" zoomScaleSheetLayoutView="100" workbookViewId="0">
      <selection activeCell="H49" sqref="H49"/>
    </sheetView>
  </sheetViews>
  <sheetFormatPr baseColWidth="10" defaultRowHeight="12.75"/>
  <cols>
    <col min="1" max="1" width="4.33203125" style="149" customWidth="1"/>
    <col min="2" max="3" width="15.83203125" style="149" customWidth="1"/>
    <col min="4" max="8" width="17.83203125" style="149" customWidth="1"/>
    <col min="9" max="9" width="33.33203125" style="149" customWidth="1"/>
    <col min="10" max="16384" width="12" style="149"/>
  </cols>
  <sheetData>
    <row r="1" spans="1:9" ht="34.5" customHeight="1">
      <c r="B1" s="325" t="s">
        <v>38</v>
      </c>
      <c r="C1" s="433"/>
      <c r="D1" s="433"/>
      <c r="E1" s="433"/>
      <c r="F1" s="433"/>
      <c r="G1" s="433"/>
      <c r="H1" s="433"/>
      <c r="I1" s="433"/>
    </row>
    <row r="2" spans="1:9" ht="19.5" customHeight="1">
      <c r="B2" s="331" t="s">
        <v>350</v>
      </c>
      <c r="C2" s="434"/>
      <c r="D2" s="434"/>
      <c r="E2" s="434"/>
      <c r="F2" s="434"/>
      <c r="G2" s="434"/>
      <c r="H2" s="434"/>
      <c r="I2" s="434"/>
    </row>
    <row r="3" spans="1:9" s="170" customFormat="1" ht="60" customHeight="1">
      <c r="A3" s="166"/>
      <c r="B3" s="435" t="s">
        <v>39</v>
      </c>
      <c r="C3" s="435"/>
      <c r="D3" s="326" t="str">
        <f>'FORMATO 2. POA - MIR'!D4:F4</f>
        <v xml:space="preserve">SECRETARIA DE FOMENTO ECONOMICO </v>
      </c>
      <c r="E3" s="326"/>
      <c r="F3" s="435" t="s">
        <v>42</v>
      </c>
      <c r="G3" s="435"/>
      <c r="H3" s="326">
        <v>2026</v>
      </c>
      <c r="I3" s="326"/>
    </row>
    <row r="4" spans="1:9" s="170" customFormat="1" ht="60" customHeight="1">
      <c r="A4" s="166"/>
      <c r="B4" s="435" t="s">
        <v>40</v>
      </c>
      <c r="C4" s="435"/>
      <c r="D4" s="326" t="s">
        <v>498</v>
      </c>
      <c r="E4" s="326"/>
      <c r="F4" s="435" t="s">
        <v>43</v>
      </c>
      <c r="G4" s="435"/>
      <c r="H4" s="326" t="s">
        <v>281</v>
      </c>
      <c r="I4" s="326"/>
    </row>
    <row r="5" spans="1:9" s="170" customFormat="1" ht="60" customHeight="1">
      <c r="A5" s="166"/>
      <c r="B5" s="437" t="s">
        <v>41</v>
      </c>
      <c r="C5" s="437"/>
      <c r="D5" s="438" t="s">
        <v>499</v>
      </c>
      <c r="E5" s="438"/>
      <c r="F5" s="435" t="s">
        <v>44</v>
      </c>
      <c r="G5" s="435"/>
      <c r="H5" s="326" t="s">
        <v>519</v>
      </c>
      <c r="I5" s="326"/>
    </row>
    <row r="6" spans="1:9">
      <c r="A6" s="166"/>
      <c r="B6" s="417" t="s">
        <v>90</v>
      </c>
      <c r="C6" s="417"/>
      <c r="D6" s="417"/>
      <c r="E6" s="417"/>
      <c r="F6" s="417"/>
      <c r="G6" s="417"/>
      <c r="H6" s="417"/>
      <c r="I6" s="417"/>
    </row>
    <row r="7" spans="1:9" ht="76.5" customHeight="1">
      <c r="A7" s="166"/>
      <c r="B7" s="409" t="s">
        <v>91</v>
      </c>
      <c r="C7" s="409"/>
      <c r="D7" s="326" t="str">
        <f>'FORMATO 2. POA - MIR'!C9</f>
        <v>ACUERDO 3. TRANSFORMACION, CRECIMIENTO Y DESARROLLO ECONOMICO PARA ZAPOTLAN</v>
      </c>
      <c r="E7" s="326"/>
      <c r="F7" s="412" t="s">
        <v>92</v>
      </c>
      <c r="G7" s="412"/>
      <c r="H7" s="326" t="str">
        <f>'FORMATO 2. POA - MIR'!E9</f>
        <v xml:space="preserve">3.4.1 Fortalecer el desarrollo económico y oferta en materia turística para el crecimiento local.	</v>
      </c>
      <c r="I7" s="326"/>
    </row>
    <row r="8" spans="1:9" ht="69" customHeight="1">
      <c r="A8" s="166"/>
      <c r="B8" s="412" t="s">
        <v>93</v>
      </c>
      <c r="C8" s="412"/>
      <c r="D8" s="326" t="str">
        <f>'FORMATO 2. POA - MIR'!C10</f>
        <v>ACUERDO 3. TRANSFORMACION, CRECIMIENTO Y DESARROLLO ECONOMICO PARA ZAPOTLAN</v>
      </c>
      <c r="E8" s="326"/>
      <c r="F8" s="412" t="s">
        <v>95</v>
      </c>
      <c r="G8" s="412"/>
      <c r="H8" s="326" t="str">
        <f>'FORMATO 2. POA - MIR'!E10</f>
        <v xml:space="preserve"> 3.4.1.1 Diseñar políticas públicas y sistemas de información turística del municipio, basados en la promoción de sus atractivos y servicios turísticos.</v>
      </c>
      <c r="I8" s="326"/>
    </row>
    <row r="9" spans="1:9" ht="126" customHeight="1">
      <c r="A9" s="166"/>
      <c r="B9" s="412" t="s">
        <v>96</v>
      </c>
      <c r="C9" s="412"/>
      <c r="D9" s="326" t="str">
        <f>'FORMATO 2. POA - MIR'!C11</f>
        <v>3.4 Impulsar el desarrollo económico oferta en materia turística para el crecimiento local</v>
      </c>
      <c r="E9" s="326"/>
      <c r="F9" s="412" t="s">
        <v>95</v>
      </c>
      <c r="G9" s="412"/>
      <c r="H9" s="326" t="str">
        <f>'FORMATO 2. POA - MIR'!E11</f>
        <v xml:space="preserve"> 3.4.1.2 crear una política turística integral, considerando las localidades del municipio.</v>
      </c>
      <c r="I9" s="326"/>
    </row>
    <row r="10" spans="1:9" ht="15" customHeight="1">
      <c r="A10" s="166"/>
      <c r="B10" s="440" t="s">
        <v>351</v>
      </c>
      <c r="C10" s="440"/>
      <c r="D10" s="440"/>
      <c r="E10" s="440"/>
      <c r="F10" s="440"/>
      <c r="G10" s="440"/>
      <c r="H10" s="440"/>
      <c r="I10" s="440"/>
    </row>
    <row r="11" spans="1:9">
      <c r="A11" s="166"/>
      <c r="B11" s="409" t="s">
        <v>45</v>
      </c>
      <c r="C11" s="409"/>
      <c r="D11" s="409"/>
      <c r="E11" s="409"/>
      <c r="F11" s="409"/>
      <c r="G11" s="409"/>
      <c r="H11" s="409"/>
      <c r="I11" s="409"/>
    </row>
    <row r="12" spans="1:9" ht="18.75" customHeight="1">
      <c r="A12" s="166"/>
      <c r="B12" s="439" t="str">
        <f>CALENDARIZACION!B17</f>
        <v>Promoción y fortalecimiento de la actividad turística, artesanal y gastronómica del municipio</v>
      </c>
      <c r="C12" s="439"/>
      <c r="D12" s="439"/>
      <c r="E12" s="439"/>
      <c r="F12" s="439"/>
      <c r="G12" s="439"/>
      <c r="H12" s="439"/>
      <c r="I12" s="439"/>
    </row>
    <row r="13" spans="1:9">
      <c r="A13" s="166"/>
      <c r="B13" s="409" t="s">
        <v>48</v>
      </c>
      <c r="C13" s="409"/>
      <c r="D13" s="409"/>
      <c r="E13" s="409"/>
      <c r="F13" s="409"/>
      <c r="G13" s="409"/>
      <c r="H13" s="409"/>
      <c r="I13" s="409"/>
    </row>
    <row r="14" spans="1:9" ht="60" customHeight="1">
      <c r="A14" s="166"/>
      <c r="B14" s="326" t="str">
        <f>'FORMATO 2. POA - MIR'!C16</f>
        <v>Implementación de acciones de promoción turística mediante la organización de pabellones artesanales y gastronómicos, difusión de los atractivos turísticos, culturales, religiosos y naturales del municipio, así como la instalación de señalética informativa que oriente a los visitantes y fortalezca la identidad y el desarrollo económico local.</v>
      </c>
      <c r="C14" s="326"/>
      <c r="D14" s="326"/>
      <c r="E14" s="326"/>
      <c r="F14" s="326"/>
      <c r="G14" s="326"/>
      <c r="H14" s="326"/>
      <c r="I14" s="326"/>
    </row>
    <row r="15" spans="1:9" ht="18.75" customHeight="1">
      <c r="A15" s="166"/>
      <c r="B15" s="440" t="s">
        <v>352</v>
      </c>
      <c r="C15" s="440"/>
      <c r="D15" s="440"/>
      <c r="E15" s="440"/>
      <c r="F15" s="440"/>
      <c r="G15" s="440"/>
      <c r="H15" s="440"/>
      <c r="I15" s="440"/>
    </row>
    <row r="16" spans="1:9">
      <c r="A16" s="166"/>
      <c r="B16" s="411" t="s">
        <v>334</v>
      </c>
      <c r="C16" s="411"/>
      <c r="D16" s="411"/>
      <c r="E16" s="411"/>
      <c r="F16" s="411"/>
      <c r="G16" s="411"/>
      <c r="H16" s="411"/>
      <c r="I16" s="411"/>
    </row>
    <row r="17" spans="1:9" ht="16.5" customHeight="1">
      <c r="A17" s="166"/>
      <c r="B17" s="441" t="str">
        <f>CALENDARIZACION!E17</f>
        <v xml:space="preserve">
PCAPTG = (PCAPTAGP / PCAPTAGR) X 100 %</v>
      </c>
      <c r="C17" s="441"/>
      <c r="D17" s="441"/>
      <c r="E17" s="441"/>
      <c r="F17" s="441"/>
      <c r="G17" s="441"/>
      <c r="H17" s="441"/>
      <c r="I17" s="441"/>
    </row>
    <row r="18" spans="1:9">
      <c r="A18" s="166"/>
      <c r="B18" s="411" t="s">
        <v>335</v>
      </c>
      <c r="C18" s="411"/>
      <c r="D18" s="411"/>
      <c r="E18" s="411"/>
      <c r="F18" s="411"/>
      <c r="G18" s="411"/>
      <c r="H18" s="411"/>
      <c r="I18" s="411"/>
    </row>
    <row r="19" spans="1:9" ht="16.5" customHeight="1">
      <c r="A19" s="166"/>
      <c r="B19" s="424" t="s">
        <v>106</v>
      </c>
      <c r="C19" s="425"/>
      <c r="D19" s="426" t="s">
        <v>336</v>
      </c>
      <c r="E19" s="426"/>
      <c r="F19" s="425" t="s">
        <v>337</v>
      </c>
      <c r="G19" s="425"/>
      <c r="H19" s="412" t="s">
        <v>142</v>
      </c>
      <c r="I19" s="412"/>
    </row>
    <row r="20" spans="1:9" ht="99" customHeight="1">
      <c r="A20" s="166"/>
      <c r="B20" s="422" t="s">
        <v>516</v>
      </c>
      <c r="C20" s="423"/>
      <c r="D20" s="332" t="s">
        <v>109</v>
      </c>
      <c r="E20" s="332"/>
      <c r="F20" s="326" t="str">
        <f>CALENDARIZACION!C17</f>
        <v>PCAPTG
Porcentaje De Cumplimiento De Acciones De Promoción Turística, Artesanal Y Gastronómica.</v>
      </c>
      <c r="G20" s="326"/>
      <c r="H20" s="427" t="str">
        <f>'FORMATO 2. POA - MIR'!E16</f>
        <v>Medios de verificación:
 Informes o reportes de actividades realizadas por la Dirección de Turismo.
Listas de artesanos y productores participantes en los pabellones.
Fotografías del montaje, desarrollo y resultados de los eventos.
Evidencia de campañas de difusión (diseños gráficos, publicaciones y material digital).
Fotografías y reportes de instalación de señalética turística.
Oficios de solicitud y coordinación de logística para los eventos.
Fuentes de información: 
Registros administrativos de la Dirección de Turismo.
Archivo fotográfico institucional.
Estadísticas internas del municipio.
Instituto Nacional de Estadística y Geografía (INEGI): https://www.inegi.org.mx
Periodicidad: anual
Resguardante: 
Dirección de turismo</v>
      </c>
      <c r="I20" s="428"/>
    </row>
    <row r="21" spans="1:9" ht="196.5" customHeight="1">
      <c r="A21" s="166"/>
      <c r="B21" s="422" t="s">
        <v>517</v>
      </c>
      <c r="C21" s="423"/>
      <c r="D21" s="332" t="s">
        <v>109</v>
      </c>
      <c r="E21" s="332"/>
      <c r="F21" s="326" t="str">
        <f>CALENDARIZACION!D17</f>
        <v>PCAPTAGP
Porcentaje de Cumplimiento de Acciones de Promoción Turística, Artesanal y Gastronómica
Programadas</v>
      </c>
      <c r="G21" s="326"/>
      <c r="H21" s="429"/>
      <c r="I21" s="430"/>
    </row>
    <row r="22" spans="1:9" ht="92.25" customHeight="1">
      <c r="A22" s="166"/>
      <c r="B22" s="422" t="s">
        <v>518</v>
      </c>
      <c r="C22" s="423"/>
      <c r="D22" s="332" t="s">
        <v>109</v>
      </c>
      <c r="E22" s="332"/>
      <c r="F22" s="326" t="str">
        <f>CALENDARIZACION!D18</f>
        <v>PCAPTAGR
Porcentaje de Cumplimiento de Acciones de Promoción Turística, Artesanal
y Gastronómica Realizada.</v>
      </c>
      <c r="G22" s="326"/>
      <c r="H22" s="431"/>
      <c r="I22" s="432"/>
    </row>
    <row r="23" spans="1:9" ht="12.75" customHeight="1">
      <c r="A23" s="166"/>
      <c r="B23" s="421" t="s">
        <v>145</v>
      </c>
      <c r="C23" s="421"/>
      <c r="D23" s="421"/>
      <c r="E23" s="421"/>
      <c r="F23" s="421"/>
      <c r="G23" s="421"/>
      <c r="H23" s="421"/>
      <c r="I23" s="421"/>
    </row>
    <row r="24" spans="1:9" ht="15.75" customHeight="1">
      <c r="A24" s="166"/>
      <c r="B24" s="409" t="s">
        <v>28</v>
      </c>
      <c r="C24" s="409"/>
      <c r="D24" s="409" t="s">
        <v>46</v>
      </c>
      <c r="E24" s="409"/>
      <c r="F24" s="409" t="s">
        <v>47</v>
      </c>
      <c r="G24" s="409"/>
      <c r="H24" s="409"/>
      <c r="I24" s="409"/>
    </row>
    <row r="25" spans="1:9" ht="18" customHeight="1">
      <c r="A25" s="166"/>
      <c r="B25" s="326" t="s">
        <v>100</v>
      </c>
      <c r="C25" s="326"/>
      <c r="D25" s="326" t="s">
        <v>98</v>
      </c>
      <c r="E25" s="326"/>
      <c r="F25" s="326" t="s">
        <v>214</v>
      </c>
      <c r="G25" s="326"/>
      <c r="H25" s="326"/>
      <c r="I25" s="326"/>
    </row>
    <row r="26" spans="1:9" ht="18" customHeight="1">
      <c r="A26" s="166"/>
      <c r="B26" s="409" t="s">
        <v>128</v>
      </c>
      <c r="C26" s="409"/>
      <c r="D26" s="409"/>
      <c r="E26" s="409"/>
      <c r="F26" s="410" t="s">
        <v>131</v>
      </c>
      <c r="G26" s="411"/>
      <c r="H26" s="411"/>
      <c r="I26" s="411"/>
    </row>
    <row r="27" spans="1:9" ht="13.5" customHeight="1">
      <c r="A27" s="166"/>
      <c r="B27" s="326" t="s">
        <v>109</v>
      </c>
      <c r="C27" s="326"/>
      <c r="D27" s="326"/>
      <c r="E27" s="326"/>
      <c r="F27" s="326" t="s">
        <v>190</v>
      </c>
      <c r="G27" s="326"/>
      <c r="H27" s="326"/>
      <c r="I27" s="326"/>
    </row>
    <row r="28" spans="1:9" ht="15.75" customHeight="1">
      <c r="A28" s="166"/>
      <c r="B28" s="420" t="s">
        <v>83</v>
      </c>
      <c r="C28" s="418"/>
      <c r="D28" s="418"/>
      <c r="E28" s="418"/>
      <c r="F28" s="410" t="s">
        <v>132</v>
      </c>
      <c r="G28" s="411"/>
      <c r="H28" s="411"/>
      <c r="I28" s="411"/>
    </row>
    <row r="29" spans="1:9" ht="15.75" customHeight="1">
      <c r="A29" s="166"/>
      <c r="B29" s="326" t="s">
        <v>113</v>
      </c>
      <c r="C29" s="326"/>
      <c r="D29" s="326"/>
      <c r="E29" s="326"/>
      <c r="F29" s="326" t="s">
        <v>111</v>
      </c>
      <c r="G29" s="326"/>
      <c r="H29" s="326"/>
      <c r="I29" s="326"/>
    </row>
    <row r="30" spans="1:9" ht="14.25" customHeight="1">
      <c r="A30" s="166"/>
      <c r="B30" s="417" t="s">
        <v>148</v>
      </c>
      <c r="C30" s="417"/>
      <c r="D30" s="417"/>
      <c r="E30" s="417"/>
      <c r="F30" s="417"/>
      <c r="G30" s="417"/>
      <c r="H30" s="417"/>
      <c r="I30" s="417"/>
    </row>
    <row r="31" spans="1:9" ht="13.5" customHeight="1">
      <c r="A31" s="166"/>
      <c r="B31" s="418" t="s">
        <v>339</v>
      </c>
      <c r="C31" s="418"/>
      <c r="D31" s="418"/>
      <c r="E31" s="418"/>
      <c r="F31" s="411" t="s">
        <v>340</v>
      </c>
      <c r="G31" s="411"/>
      <c r="H31" s="411"/>
      <c r="I31" s="411"/>
    </row>
    <row r="32" spans="1:9">
      <c r="A32" s="166"/>
      <c r="B32" s="414" t="s">
        <v>151</v>
      </c>
      <c r="C32" s="414"/>
      <c r="D32" s="413">
        <f>CALENDARIZACION!R17</f>
        <v>18</v>
      </c>
      <c r="E32" s="413"/>
      <c r="F32" s="326" t="s">
        <v>116</v>
      </c>
      <c r="G32" s="326"/>
      <c r="H32" s="419" t="s">
        <v>117</v>
      </c>
      <c r="I32" s="419"/>
    </row>
    <row r="33" spans="1:10">
      <c r="A33" s="166"/>
      <c r="B33" s="414" t="s">
        <v>118</v>
      </c>
      <c r="C33" s="414"/>
      <c r="D33" s="332" t="s">
        <v>110</v>
      </c>
      <c r="E33" s="332"/>
      <c r="F33" s="326" t="s">
        <v>338</v>
      </c>
      <c r="G33" s="326"/>
      <c r="H33" s="415" t="s">
        <v>120</v>
      </c>
      <c r="I33" s="415"/>
    </row>
    <row r="34" spans="1:10">
      <c r="A34" s="166"/>
      <c r="B34" s="414" t="s">
        <v>49</v>
      </c>
      <c r="C34" s="414"/>
      <c r="D34" s="332" t="s">
        <v>188</v>
      </c>
      <c r="E34" s="332"/>
      <c r="F34" s="326" t="s">
        <v>121</v>
      </c>
      <c r="G34" s="326"/>
      <c r="H34" s="416" t="s">
        <v>122</v>
      </c>
      <c r="I34" s="416"/>
    </row>
    <row r="35" spans="1:10">
      <c r="A35" s="166"/>
      <c r="B35" s="411" t="s">
        <v>353</v>
      </c>
      <c r="C35" s="411"/>
      <c r="D35" s="411"/>
      <c r="E35" s="411"/>
      <c r="F35" s="411"/>
      <c r="G35" s="411"/>
      <c r="H35" s="411"/>
      <c r="I35" s="411"/>
    </row>
    <row r="36" spans="1:10">
      <c r="A36" s="166"/>
      <c r="B36" s="412" t="s">
        <v>230</v>
      </c>
      <c r="C36" s="412"/>
      <c r="D36" s="412"/>
      <c r="E36" s="412"/>
      <c r="F36" s="412" t="s">
        <v>50</v>
      </c>
      <c r="G36" s="412"/>
      <c r="H36" s="412" t="s">
        <v>146</v>
      </c>
      <c r="I36" s="412"/>
    </row>
    <row r="37" spans="1:10">
      <c r="A37" s="166"/>
      <c r="B37" s="413">
        <f>D40</f>
        <v>4</v>
      </c>
      <c r="C37" s="413"/>
      <c r="D37" s="413"/>
      <c r="E37" s="413"/>
      <c r="F37" s="413">
        <v>2026</v>
      </c>
      <c r="G37" s="413"/>
      <c r="H37" s="326" t="s">
        <v>110</v>
      </c>
      <c r="I37" s="326"/>
    </row>
    <row r="38" spans="1:10">
      <c r="A38" s="166"/>
      <c r="B38" s="408" t="s">
        <v>149</v>
      </c>
      <c r="C38" s="408"/>
      <c r="D38" s="408"/>
      <c r="E38" s="408"/>
      <c r="F38" s="408"/>
      <c r="G38" s="408"/>
      <c r="H38" s="408"/>
      <c r="I38" s="408"/>
    </row>
    <row r="39" spans="1:10" s="49" customFormat="1" ht="36">
      <c r="A39" s="167"/>
      <c r="B39" s="409" t="s">
        <v>124</v>
      </c>
      <c r="C39" s="409"/>
      <c r="D39" s="158" t="s">
        <v>150</v>
      </c>
      <c r="E39" s="165" t="s">
        <v>86</v>
      </c>
      <c r="F39" s="410" t="s">
        <v>87</v>
      </c>
      <c r="G39" s="411"/>
      <c r="H39" s="134" t="s">
        <v>76</v>
      </c>
      <c r="I39" s="134" t="s">
        <v>77</v>
      </c>
    </row>
    <row r="40" spans="1:10">
      <c r="A40" s="166"/>
      <c r="B40" s="326" t="s">
        <v>278</v>
      </c>
      <c r="C40" s="326"/>
      <c r="D40" s="137">
        <f>SUM(CALENDARIZACION!F17:H17)</f>
        <v>4</v>
      </c>
      <c r="E40" s="138">
        <v>0</v>
      </c>
      <c r="F40" s="404">
        <f>SUM(CALENDARIZACION!F18:H18)</f>
        <v>4</v>
      </c>
      <c r="G40" s="404"/>
      <c r="H40" s="160">
        <v>46027</v>
      </c>
      <c r="I40" s="160">
        <v>46111</v>
      </c>
      <c r="J40" s="168"/>
    </row>
    <row r="41" spans="1:10">
      <c r="A41" s="166"/>
      <c r="B41" s="326" t="s">
        <v>279</v>
      </c>
      <c r="C41" s="326"/>
      <c r="D41" s="137">
        <f>SUM(CALENDARIZACION!I17:K17)</f>
        <v>5</v>
      </c>
      <c r="E41" s="140">
        <v>0</v>
      </c>
      <c r="F41" s="404">
        <f>SUM(CALENDARIZACION!I18:K18)</f>
        <v>0</v>
      </c>
      <c r="G41" s="404"/>
      <c r="H41" s="160"/>
      <c r="I41" s="160"/>
      <c r="J41" s="168"/>
    </row>
    <row r="42" spans="1:10">
      <c r="A42" s="166"/>
      <c r="B42" s="326" t="s">
        <v>134</v>
      </c>
      <c r="C42" s="326"/>
      <c r="D42" s="137">
        <f>SUM(CALENDARIZACION!L17:N17)</f>
        <v>3</v>
      </c>
      <c r="E42" s="138">
        <v>0</v>
      </c>
      <c r="F42" s="404">
        <f>SUM(CALENDARIZACION!L18:N18)</f>
        <v>0</v>
      </c>
      <c r="G42" s="404"/>
      <c r="H42" s="160"/>
      <c r="I42" s="160"/>
    </row>
    <row r="43" spans="1:10">
      <c r="A43" s="166"/>
      <c r="B43" s="326" t="s">
        <v>280</v>
      </c>
      <c r="C43" s="326"/>
      <c r="D43" s="137">
        <f>SUM(CALENDARIZACION!O17:Q17)</f>
        <v>6</v>
      </c>
      <c r="E43" s="138">
        <v>0</v>
      </c>
      <c r="F43" s="404">
        <f>SUM(CALENDARIZACION!O18:Q18)</f>
        <v>0</v>
      </c>
      <c r="G43" s="404"/>
      <c r="H43" s="160"/>
      <c r="I43" s="160"/>
    </row>
    <row r="44" spans="1:10" ht="25.5" customHeight="1">
      <c r="A44" s="166"/>
      <c r="B44" s="405" t="s">
        <v>26</v>
      </c>
      <c r="C44" s="405"/>
      <c r="D44" s="161">
        <f>F49</f>
        <v>18</v>
      </c>
      <c r="E44" s="161">
        <f>SUM(E40:E43)</f>
        <v>0</v>
      </c>
      <c r="F44" s="406">
        <f>G49</f>
        <v>4</v>
      </c>
      <c r="G44" s="406"/>
      <c r="H44" s="135" t="s">
        <v>152</v>
      </c>
      <c r="I44" s="162">
        <f>I49</f>
        <v>0.22222222222222221</v>
      </c>
    </row>
    <row r="45" spans="1:10">
      <c r="A45" s="407"/>
      <c r="B45" s="407"/>
      <c r="C45" s="407"/>
      <c r="D45" s="407"/>
      <c r="E45" s="407"/>
      <c r="F45" s="407"/>
      <c r="G45" s="407"/>
      <c r="H45" s="407"/>
      <c r="I45" s="407"/>
    </row>
    <row r="46" spans="1:10" ht="22.5" customHeight="1">
      <c r="A46" s="407"/>
      <c r="B46" s="407"/>
      <c r="C46" s="407"/>
      <c r="D46" s="407"/>
      <c r="E46" s="407"/>
      <c r="F46" s="407"/>
      <c r="G46" s="407"/>
      <c r="H46" s="407"/>
      <c r="I46" s="407"/>
    </row>
    <row r="47" spans="1:10" ht="39" customHeight="1">
      <c r="B47" s="398" t="s">
        <v>164</v>
      </c>
      <c r="C47" s="399"/>
      <c r="D47" s="400" t="s">
        <v>52</v>
      </c>
      <c r="E47" s="400"/>
      <c r="F47" s="400" t="s">
        <v>158</v>
      </c>
      <c r="G47" s="400"/>
      <c r="H47" s="400"/>
      <c r="I47" s="400"/>
    </row>
    <row r="48" spans="1:10" ht="37.5" customHeight="1">
      <c r="B48" s="401" t="str">
        <f>D5</f>
        <v>PP3 - C1</v>
      </c>
      <c r="C48" s="401"/>
      <c r="D48" s="332" t="str">
        <f>CALENDARIZACION!B17</f>
        <v>Promoción y fortalecimiento de la actividad turística, artesanal y gastronómica del municipio</v>
      </c>
      <c r="E48" s="332"/>
      <c r="F48" s="143" t="s">
        <v>159</v>
      </c>
      <c r="G48" s="135" t="s">
        <v>160</v>
      </c>
      <c r="H48" s="143" t="s">
        <v>67</v>
      </c>
      <c r="I48" s="144" t="s">
        <v>68</v>
      </c>
    </row>
    <row r="49" spans="1:9" ht="37.5" customHeight="1">
      <c r="B49" s="402"/>
      <c r="C49" s="402"/>
      <c r="D49" s="403"/>
      <c r="E49" s="403"/>
      <c r="F49" s="145">
        <f>CALENDARIZACION!S17</f>
        <v>18</v>
      </c>
      <c r="G49" s="141">
        <f>CALENDARIZACION!R18</f>
        <v>4</v>
      </c>
      <c r="H49" s="145">
        <f>CALENDARIZACION!T17</f>
        <v>14</v>
      </c>
      <c r="I49" s="146">
        <f>CALENDARIZACION!U17</f>
        <v>0.22222222222222221</v>
      </c>
    </row>
    <row r="50" spans="1:9" ht="20.25" customHeight="1">
      <c r="A50" s="169">
        <v>1</v>
      </c>
      <c r="B50" s="330"/>
      <c r="C50" s="330"/>
      <c r="D50" s="330"/>
      <c r="E50" s="330"/>
      <c r="F50" s="330"/>
      <c r="G50" s="330"/>
      <c r="H50" s="330"/>
      <c r="I50" s="330"/>
    </row>
    <row r="51" spans="1:9">
      <c r="A51" s="169">
        <v>1</v>
      </c>
      <c r="B51" s="330"/>
      <c r="C51" s="330"/>
      <c r="D51" s="330"/>
      <c r="E51" s="330"/>
      <c r="F51" s="330"/>
      <c r="G51" s="330"/>
      <c r="H51" s="330"/>
      <c r="I51" s="330"/>
    </row>
    <row r="52" spans="1:9">
      <c r="A52" s="169">
        <v>1</v>
      </c>
      <c r="B52" s="330"/>
      <c r="C52" s="330"/>
      <c r="D52" s="330"/>
      <c r="E52" s="330"/>
      <c r="F52" s="330"/>
      <c r="G52" s="330"/>
      <c r="H52" s="330"/>
      <c r="I52" s="330"/>
    </row>
    <row r="53" spans="1:9">
      <c r="A53" s="169">
        <v>1</v>
      </c>
      <c r="B53" s="330"/>
      <c r="C53" s="330"/>
      <c r="D53" s="330"/>
      <c r="E53" s="330"/>
      <c r="F53" s="330"/>
      <c r="G53" s="330"/>
      <c r="H53" s="330"/>
      <c r="I53" s="330"/>
    </row>
    <row r="54" spans="1:9">
      <c r="A54" s="169">
        <v>1</v>
      </c>
      <c r="B54" s="330"/>
      <c r="C54" s="330"/>
      <c r="D54" s="330"/>
      <c r="E54" s="330"/>
      <c r="F54" s="330"/>
      <c r="G54" s="330"/>
      <c r="H54" s="330"/>
      <c r="I54" s="330"/>
    </row>
    <row r="55" spans="1:9">
      <c r="A55" s="169">
        <v>1</v>
      </c>
      <c r="B55" s="330"/>
      <c r="C55" s="330"/>
      <c r="D55" s="330"/>
      <c r="E55" s="330"/>
      <c r="F55" s="330"/>
      <c r="G55" s="330"/>
      <c r="H55" s="330"/>
      <c r="I55" s="330"/>
    </row>
    <row r="56" spans="1:9">
      <c r="A56" s="169">
        <v>1</v>
      </c>
      <c r="B56" s="330"/>
      <c r="C56" s="330"/>
      <c r="D56" s="330"/>
      <c r="E56" s="330"/>
      <c r="F56" s="330"/>
      <c r="G56" s="330"/>
      <c r="H56" s="330"/>
      <c r="I56" s="330"/>
    </row>
    <row r="57" spans="1:9">
      <c r="A57" s="169">
        <v>1</v>
      </c>
      <c r="B57" s="330"/>
      <c r="C57" s="330"/>
      <c r="D57" s="330"/>
      <c r="E57" s="330"/>
      <c r="F57" s="330"/>
      <c r="G57" s="330"/>
      <c r="H57" s="330"/>
      <c r="I57" s="330"/>
    </row>
    <row r="58" spans="1:9">
      <c r="A58" s="169">
        <v>1</v>
      </c>
      <c r="B58" s="330"/>
      <c r="C58" s="330"/>
      <c r="D58" s="330"/>
      <c r="E58" s="330"/>
      <c r="F58" s="330"/>
      <c r="G58" s="330"/>
      <c r="H58" s="330"/>
      <c r="I58" s="330"/>
    </row>
    <row r="59" spans="1:9">
      <c r="A59" s="169">
        <v>1</v>
      </c>
      <c r="B59" s="330"/>
      <c r="C59" s="330"/>
      <c r="D59" s="330"/>
      <c r="E59" s="330"/>
      <c r="F59" s="330"/>
      <c r="G59" s="330"/>
      <c r="H59" s="330"/>
      <c r="I59" s="330"/>
    </row>
    <row r="60" spans="1:9">
      <c r="A60" s="169">
        <v>1</v>
      </c>
      <c r="B60" s="330"/>
      <c r="C60" s="330"/>
      <c r="D60" s="330"/>
      <c r="E60" s="330"/>
      <c r="F60" s="330"/>
      <c r="G60" s="330"/>
      <c r="H60" s="330"/>
      <c r="I60" s="330"/>
    </row>
    <row r="61" spans="1:9">
      <c r="A61" s="169">
        <v>1</v>
      </c>
      <c r="B61" s="330"/>
      <c r="C61" s="330"/>
      <c r="D61" s="330"/>
      <c r="E61" s="330"/>
      <c r="F61" s="330"/>
      <c r="G61" s="330"/>
      <c r="H61" s="330"/>
      <c r="I61" s="330"/>
    </row>
    <row r="62" spans="1:9">
      <c r="A62" s="169">
        <v>1</v>
      </c>
      <c r="B62" s="330"/>
      <c r="C62" s="330"/>
      <c r="D62" s="330"/>
      <c r="E62" s="330"/>
      <c r="F62" s="330"/>
      <c r="G62" s="330"/>
      <c r="H62" s="330"/>
      <c r="I62" s="330"/>
    </row>
    <row r="63" spans="1:9">
      <c r="A63" s="169">
        <v>1</v>
      </c>
      <c r="B63" s="330"/>
      <c r="C63" s="330"/>
      <c r="D63" s="330"/>
      <c r="E63" s="330"/>
      <c r="F63" s="330"/>
      <c r="G63" s="330"/>
      <c r="H63" s="330"/>
      <c r="I63" s="330"/>
    </row>
    <row r="64" spans="1:9">
      <c r="A64" s="169">
        <v>1</v>
      </c>
      <c r="B64" s="330"/>
      <c r="C64" s="330"/>
      <c r="D64" s="330"/>
      <c r="E64" s="330"/>
      <c r="F64" s="330"/>
      <c r="G64" s="330"/>
      <c r="H64" s="330"/>
      <c r="I64" s="330"/>
    </row>
    <row r="65" spans="1:9" ht="17.25" customHeight="1">
      <c r="A65" s="169">
        <v>1</v>
      </c>
      <c r="B65" s="330"/>
      <c r="C65" s="330"/>
      <c r="D65" s="330"/>
      <c r="E65" s="330"/>
      <c r="F65" s="330"/>
      <c r="G65" s="330"/>
      <c r="H65" s="330"/>
      <c r="I65" s="330"/>
    </row>
    <row r="66" spans="1:9">
      <c r="A66" s="169">
        <v>1</v>
      </c>
      <c r="B66" s="396" t="s">
        <v>284</v>
      </c>
      <c r="C66" s="396"/>
      <c r="D66" s="396"/>
      <c r="E66" s="396"/>
      <c r="F66" s="396"/>
      <c r="G66" s="396"/>
      <c r="H66" s="396"/>
      <c r="I66" s="396"/>
    </row>
    <row r="67" spans="1:9">
      <c r="A67" s="169">
        <v>1</v>
      </c>
      <c r="B67" s="396"/>
      <c r="C67" s="396"/>
      <c r="D67" s="396"/>
      <c r="E67" s="396"/>
      <c r="F67" s="396"/>
      <c r="G67" s="396"/>
      <c r="H67" s="396"/>
      <c r="I67" s="396"/>
    </row>
    <row r="68" spans="1:9">
      <c r="A68" s="169">
        <v>1</v>
      </c>
      <c r="B68" s="389" t="s">
        <v>278</v>
      </c>
      <c r="C68" s="389"/>
      <c r="D68" s="389"/>
      <c r="E68" s="397">
        <f>F40/D40</f>
        <v>1</v>
      </c>
      <c r="F68" s="397"/>
      <c r="G68" s="397"/>
      <c r="H68" s="397"/>
      <c r="I68" s="397"/>
    </row>
    <row r="69" spans="1:9">
      <c r="A69" s="169">
        <v>1</v>
      </c>
      <c r="B69" s="389"/>
      <c r="C69" s="389"/>
      <c r="D69" s="389"/>
      <c r="E69" s="397"/>
      <c r="F69" s="397"/>
      <c r="G69" s="397"/>
      <c r="H69" s="397"/>
      <c r="I69" s="397"/>
    </row>
    <row r="70" spans="1:9" ht="12.75" customHeight="1">
      <c r="B70" s="389" t="s">
        <v>279</v>
      </c>
      <c r="C70" s="389"/>
      <c r="D70" s="389"/>
      <c r="E70" s="390">
        <f>F41/D41</f>
        <v>0</v>
      </c>
      <c r="F70" s="391"/>
      <c r="G70" s="391"/>
      <c r="H70" s="391"/>
      <c r="I70" s="392"/>
    </row>
    <row r="71" spans="1:9" ht="12.75" customHeight="1">
      <c r="B71" s="389"/>
      <c r="C71" s="389"/>
      <c r="D71" s="389"/>
      <c r="E71" s="393"/>
      <c r="F71" s="394"/>
      <c r="G71" s="394"/>
      <c r="H71" s="394"/>
      <c r="I71" s="395"/>
    </row>
    <row r="72" spans="1:9" ht="12.75" customHeight="1">
      <c r="B72" s="389" t="s">
        <v>134</v>
      </c>
      <c r="C72" s="389"/>
      <c r="D72" s="389"/>
      <c r="E72" s="390">
        <f>F42/D42</f>
        <v>0</v>
      </c>
      <c r="F72" s="391"/>
      <c r="G72" s="391"/>
      <c r="H72" s="391"/>
      <c r="I72" s="392"/>
    </row>
    <row r="73" spans="1:9" ht="12.75" customHeight="1">
      <c r="B73" s="389"/>
      <c r="C73" s="389"/>
      <c r="D73" s="389"/>
      <c r="E73" s="393"/>
      <c r="F73" s="394"/>
      <c r="G73" s="394"/>
      <c r="H73" s="394"/>
      <c r="I73" s="395"/>
    </row>
    <row r="74" spans="1:9" ht="12.75" customHeight="1">
      <c r="B74" s="389" t="s">
        <v>280</v>
      </c>
      <c r="C74" s="389"/>
      <c r="D74" s="389"/>
      <c r="E74" s="390">
        <f>F43/D43</f>
        <v>0</v>
      </c>
      <c r="F74" s="391"/>
      <c r="G74" s="391"/>
      <c r="H74" s="391"/>
      <c r="I74" s="392"/>
    </row>
    <row r="75" spans="1:9" ht="12.75" customHeight="1">
      <c r="B75" s="389"/>
      <c r="C75" s="389"/>
      <c r="D75" s="389"/>
      <c r="E75" s="393"/>
      <c r="F75" s="394"/>
      <c r="G75" s="394"/>
      <c r="H75" s="394"/>
      <c r="I75" s="395"/>
    </row>
    <row r="76" spans="1:9">
      <c r="B76" s="436"/>
      <c r="C76" s="436"/>
      <c r="D76" s="436"/>
      <c r="E76" s="436"/>
      <c r="F76" s="436"/>
      <c r="G76" s="436"/>
      <c r="H76" s="436"/>
      <c r="I76" s="436"/>
    </row>
  </sheetData>
  <dataConsolidate/>
  <mergeCells count="11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13" zoomScale="85" zoomScaleNormal="100" zoomScaleSheetLayoutView="85" workbookViewId="0">
      <selection activeCell="F21" sqref="F21:G21"/>
    </sheetView>
  </sheetViews>
  <sheetFormatPr baseColWidth="10" defaultRowHeight="12.75"/>
  <cols>
    <col min="1" max="1" width="4.33203125" style="149" customWidth="1"/>
    <col min="2" max="3" width="15.83203125" style="149" customWidth="1"/>
    <col min="4" max="9" width="17.83203125" style="149" customWidth="1"/>
    <col min="10" max="16384" width="12" style="149"/>
  </cols>
  <sheetData>
    <row r="1" spans="2:9" ht="34.5" customHeight="1">
      <c r="B1" s="325" t="s">
        <v>38</v>
      </c>
      <c r="C1" s="433"/>
      <c r="D1" s="433"/>
      <c r="E1" s="433"/>
      <c r="F1" s="433"/>
      <c r="G1" s="433"/>
      <c r="H1" s="433"/>
      <c r="I1" s="433"/>
    </row>
    <row r="2" spans="2:9" ht="19.5" customHeight="1">
      <c r="B2" s="331" t="s">
        <v>350</v>
      </c>
      <c r="C2" s="434"/>
      <c r="D2" s="434"/>
      <c r="E2" s="434"/>
      <c r="F2" s="434"/>
      <c r="G2" s="434"/>
      <c r="H2" s="434"/>
      <c r="I2" s="434"/>
    </row>
    <row r="3" spans="2:9" ht="60" customHeight="1">
      <c r="B3" s="451" t="s">
        <v>39</v>
      </c>
      <c r="C3" s="451"/>
      <c r="D3" s="326" t="str">
        <f>'FORMATO 2. POA - MIR'!D4:F4</f>
        <v xml:space="preserve">SECRETARIA DE FOMENTO ECONOMICO </v>
      </c>
      <c r="E3" s="326"/>
      <c r="F3" s="451" t="s">
        <v>42</v>
      </c>
      <c r="G3" s="451"/>
      <c r="H3" s="326">
        <v>2026</v>
      </c>
      <c r="I3" s="326"/>
    </row>
    <row r="4" spans="2:9" ht="60" customHeight="1">
      <c r="B4" s="435" t="s">
        <v>40</v>
      </c>
      <c r="C4" s="435"/>
      <c r="D4" s="326" t="s">
        <v>341</v>
      </c>
      <c r="E4" s="326"/>
      <c r="F4" s="435" t="s">
        <v>43</v>
      </c>
      <c r="G4" s="435"/>
      <c r="H4" s="326" t="s">
        <v>281</v>
      </c>
      <c r="I4" s="326"/>
    </row>
    <row r="5" spans="2:9" ht="60" customHeight="1">
      <c r="B5" s="437" t="s">
        <v>41</v>
      </c>
      <c r="C5" s="437"/>
      <c r="D5" s="438" t="s">
        <v>500</v>
      </c>
      <c r="E5" s="438"/>
      <c r="F5" s="435" t="s">
        <v>44</v>
      </c>
      <c r="G5" s="435"/>
      <c r="H5" s="326" t="s">
        <v>342</v>
      </c>
      <c r="I5" s="326"/>
    </row>
    <row r="6" spans="2:9">
      <c r="B6" s="417" t="s">
        <v>90</v>
      </c>
      <c r="C6" s="417"/>
      <c r="D6" s="417"/>
      <c r="E6" s="417"/>
      <c r="F6" s="417"/>
      <c r="G6" s="417"/>
      <c r="H6" s="417"/>
      <c r="I6" s="417"/>
    </row>
    <row r="7" spans="2:9" ht="143.25" customHeight="1">
      <c r="B7" s="409" t="s">
        <v>91</v>
      </c>
      <c r="C7" s="409"/>
      <c r="D7" s="326" t="str">
        <f>'FORMATO 2. POA - MIR'!C9</f>
        <v>ACUERDO 3. TRANSFORMACION, CRECIMIENTO Y DESARROLLO ECONOMICO PARA ZAPOTLAN</v>
      </c>
      <c r="E7" s="326"/>
      <c r="F7" s="412" t="s">
        <v>92</v>
      </c>
      <c r="G7" s="412"/>
      <c r="H7" s="326" t="str">
        <f>'FORMATO 2. POA - MIR'!E9</f>
        <v xml:space="preserve">3.4.1 Fortalecer el desarrollo económico y oferta en materia turística para el crecimiento local.	</v>
      </c>
      <c r="I7" s="326"/>
    </row>
    <row r="8" spans="2:9" ht="143.25" customHeight="1">
      <c r="B8" s="412" t="s">
        <v>93</v>
      </c>
      <c r="C8" s="412"/>
      <c r="D8" s="326" t="str">
        <f>'FORMATO 2. POA - MIR'!C10</f>
        <v>ACUERDO 3. TRANSFORMACION, CRECIMIENTO Y DESARROLLO ECONOMICO PARA ZAPOTLAN</v>
      </c>
      <c r="E8" s="326"/>
      <c r="F8" s="412" t="s">
        <v>95</v>
      </c>
      <c r="G8" s="412"/>
      <c r="H8" s="326" t="str">
        <f>'FORMATO 2. POA - MIR'!E10</f>
        <v xml:space="preserve"> 3.4.1.1 Diseñar políticas públicas y sistemas de información turística del municipio, basados en la promoción de sus atractivos y servicios turísticos.</v>
      </c>
      <c r="I8" s="326"/>
    </row>
    <row r="9" spans="2:9" ht="143.25" customHeight="1">
      <c r="B9" s="412" t="s">
        <v>96</v>
      </c>
      <c r="C9" s="412"/>
      <c r="D9" s="326" t="str">
        <f>'FORMATO 2. POA - MIR'!C11</f>
        <v>3.4 Impulsar el desarrollo económico oferta en materia turística para el crecimiento local</v>
      </c>
      <c r="E9" s="326"/>
      <c r="F9" s="412" t="s">
        <v>97</v>
      </c>
      <c r="G9" s="412"/>
      <c r="H9" s="326" t="str">
        <f>'FORMATO 2. POA - MIR'!E11</f>
        <v xml:space="preserve"> 3.4.1.2 crear una política turística integral, considerando las localidades del municipio.</v>
      </c>
      <c r="I9" s="326"/>
    </row>
    <row r="10" spans="2:9" ht="15" customHeight="1">
      <c r="B10" s="452" t="s">
        <v>288</v>
      </c>
      <c r="C10" s="440"/>
      <c r="D10" s="440"/>
      <c r="E10" s="440"/>
      <c r="F10" s="440"/>
      <c r="G10" s="440"/>
      <c r="H10" s="440"/>
      <c r="I10" s="440"/>
    </row>
    <row r="11" spans="2:9">
      <c r="B11" s="409" t="s">
        <v>45</v>
      </c>
      <c r="C11" s="409"/>
      <c r="D11" s="409"/>
      <c r="E11" s="409"/>
      <c r="F11" s="409"/>
      <c r="G11" s="409"/>
      <c r="H11" s="409"/>
      <c r="I11" s="409"/>
    </row>
    <row r="12" spans="2:9">
      <c r="B12" s="439" t="str">
        <f>CALENDARIZACION!B20</f>
        <v>Difusión y promoción de los atractivos turísticos y gastronómicos del municipio.</v>
      </c>
      <c r="C12" s="439"/>
      <c r="D12" s="439"/>
      <c r="E12" s="439"/>
      <c r="F12" s="439"/>
      <c r="G12" s="439"/>
      <c r="H12" s="439"/>
      <c r="I12" s="439"/>
    </row>
    <row r="13" spans="2:9">
      <c r="B13" s="409" t="s">
        <v>48</v>
      </c>
      <c r="C13" s="409"/>
      <c r="D13" s="409"/>
      <c r="E13" s="409"/>
      <c r="F13" s="409"/>
      <c r="G13" s="409"/>
      <c r="H13" s="409"/>
      <c r="I13" s="409"/>
    </row>
    <row r="14" spans="2:9" ht="108" customHeight="1">
      <c r="B14" s="326" t="str">
        <f>'FORMATO 2. POA - MIR'!C17</f>
        <v>Implementación de estrategias de comunicación para promover los atractivos turísticos, culturales, religiosos, naturales y gastronómicos del municipio mediante campañas en redes sociales, material gráfico, contenido audiovisual y coordinación con medios locales, con el objetivo de posicionar a Zapotlán de Juárez como destino turístico y atraer visitantes.</v>
      </c>
      <c r="C14" s="326"/>
      <c r="D14" s="326"/>
      <c r="E14" s="326"/>
      <c r="F14" s="326"/>
      <c r="G14" s="326"/>
      <c r="H14" s="326"/>
      <c r="I14" s="326"/>
    </row>
    <row r="15" spans="2:9" ht="18.75" customHeight="1">
      <c r="B15" s="440" t="s">
        <v>352</v>
      </c>
      <c r="C15" s="440"/>
      <c r="D15" s="440"/>
      <c r="E15" s="440"/>
      <c r="F15" s="440"/>
      <c r="G15" s="440"/>
      <c r="H15" s="440"/>
      <c r="I15" s="440"/>
    </row>
    <row r="16" spans="2:9">
      <c r="B16" s="411" t="s">
        <v>334</v>
      </c>
      <c r="C16" s="411"/>
      <c r="D16" s="411"/>
      <c r="E16" s="411"/>
      <c r="F16" s="411"/>
      <c r="G16" s="411"/>
      <c r="H16" s="411"/>
      <c r="I16" s="411"/>
    </row>
    <row r="17" spans="2:9">
      <c r="B17" s="326" t="str">
        <f>CALENDARIZACION!E20</f>
        <v>PNCAPTGI
=(PNCAPTGP / PNCCPTGR) X 100
%</v>
      </c>
      <c r="C17" s="326"/>
      <c r="D17" s="326"/>
      <c r="E17" s="326"/>
      <c r="F17" s="326"/>
      <c r="G17" s="326"/>
      <c r="H17" s="326"/>
      <c r="I17" s="326"/>
    </row>
    <row r="18" spans="2:9">
      <c r="B18" s="411" t="s">
        <v>335</v>
      </c>
      <c r="C18" s="411"/>
      <c r="D18" s="411"/>
      <c r="E18" s="411"/>
      <c r="F18" s="411"/>
      <c r="G18" s="411"/>
      <c r="H18" s="411"/>
      <c r="I18" s="411"/>
    </row>
    <row r="19" spans="2:9" ht="28.5" customHeight="1">
      <c r="B19" s="424" t="s">
        <v>106</v>
      </c>
      <c r="C19" s="425"/>
      <c r="D19" s="426" t="s">
        <v>336</v>
      </c>
      <c r="E19" s="426"/>
      <c r="F19" s="425" t="s">
        <v>337</v>
      </c>
      <c r="G19" s="425"/>
      <c r="H19" s="412" t="s">
        <v>142</v>
      </c>
      <c r="I19" s="412"/>
    </row>
    <row r="20" spans="2:9" ht="81" customHeight="1">
      <c r="B20" s="444" t="s">
        <v>501</v>
      </c>
      <c r="C20" s="444"/>
      <c r="D20" s="332" t="s">
        <v>109</v>
      </c>
      <c r="E20" s="332"/>
      <c r="F20" s="326" t="str">
        <f>CALENDARIZACION!C20</f>
        <v>PNCAPTGI
Porcentaje De Número De Campañas Y Acciones De Promoción Turística Y Gastronómica Implementadas.</v>
      </c>
      <c r="G20" s="326"/>
      <c r="H20" s="445" t="str">
        <f>'FORMATO 2. POA - MIR'!E17</f>
        <v>Medios de verificación:
Fotografías del material publicitario colocado (lonas, carteles o señalética informativa).
Reporte o informe de campañas de promoción turística realizadas.
Evidencia de contenido audiovisual publicado (videos promocionales o reels).
Oficios de coordinación con medios de comunicación o áreas del ayuntamiento.
Fuentes de información:
Archivo digital de la Dirección de Turismo.
Redes sociales oficiales del Ayuntamiento.
Registros administrativos de promoción turística.
Periodicidad: 
Trimestral
Resguardante: 
Dirección de turismo</v>
      </c>
      <c r="I20" s="446"/>
    </row>
    <row r="21" spans="2:9" ht="65.25" customHeight="1">
      <c r="B21" s="444" t="s">
        <v>501</v>
      </c>
      <c r="C21" s="444"/>
      <c r="D21" s="332" t="s">
        <v>109</v>
      </c>
      <c r="E21" s="332"/>
      <c r="F21" s="326" t="str">
        <f>CALENDARIZACION!D20</f>
        <v>PNCAPTGP
Porcentaje de Número de Campañas y Acciones de Promoción Turística y
Gastronómica Programada</v>
      </c>
      <c r="G21" s="326"/>
      <c r="H21" s="447"/>
      <c r="I21" s="448"/>
    </row>
    <row r="22" spans="2:9" ht="69.75" customHeight="1">
      <c r="B22" s="444" t="s">
        <v>501</v>
      </c>
      <c r="C22" s="444"/>
      <c r="D22" s="332" t="s">
        <v>109</v>
      </c>
      <c r="E22" s="332"/>
      <c r="F22" s="326" t="str">
        <f>CALENDARIZACION!D21</f>
        <v>PNCAPTGP
Porcentaje de Número de Campañas y Acciones de Promoción Turística y
Gastronómica Realizada</v>
      </c>
      <c r="G22" s="326"/>
      <c r="H22" s="449"/>
      <c r="I22" s="450"/>
    </row>
    <row r="23" spans="2:9" ht="12.75" customHeight="1">
      <c r="B23" s="421" t="s">
        <v>145</v>
      </c>
      <c r="C23" s="421"/>
      <c r="D23" s="421"/>
      <c r="E23" s="421"/>
      <c r="F23" s="421"/>
      <c r="G23" s="421"/>
      <c r="H23" s="421"/>
      <c r="I23" s="421"/>
    </row>
    <row r="24" spans="2:9" ht="15.75" customHeight="1">
      <c r="B24" s="409" t="s">
        <v>28</v>
      </c>
      <c r="C24" s="409"/>
      <c r="D24" s="409" t="s">
        <v>46</v>
      </c>
      <c r="E24" s="409"/>
      <c r="F24" s="409" t="s">
        <v>47</v>
      </c>
      <c r="G24" s="409"/>
      <c r="H24" s="409"/>
      <c r="I24" s="409"/>
    </row>
    <row r="25" spans="2:9" ht="18" customHeight="1">
      <c r="B25" s="326" t="s">
        <v>101</v>
      </c>
      <c r="C25" s="326"/>
      <c r="D25" s="326" t="s">
        <v>99</v>
      </c>
      <c r="E25" s="326"/>
      <c r="F25" s="326" t="s">
        <v>214</v>
      </c>
      <c r="G25" s="326"/>
      <c r="H25" s="326"/>
      <c r="I25" s="326"/>
    </row>
    <row r="26" spans="2:9" ht="18" customHeight="1">
      <c r="B26" s="409" t="s">
        <v>128</v>
      </c>
      <c r="C26" s="409"/>
      <c r="D26" s="409"/>
      <c r="E26" s="409"/>
      <c r="F26" s="410" t="s">
        <v>131</v>
      </c>
      <c r="G26" s="411"/>
      <c r="H26" s="411"/>
      <c r="I26" s="411"/>
    </row>
    <row r="27" spans="2:9" ht="13.5" customHeight="1">
      <c r="B27" s="326" t="s">
        <v>109</v>
      </c>
      <c r="C27" s="326"/>
      <c r="D27" s="326"/>
      <c r="E27" s="326"/>
      <c r="F27" s="326" t="s">
        <v>190</v>
      </c>
      <c r="G27" s="326"/>
      <c r="H27" s="326"/>
      <c r="I27" s="326"/>
    </row>
    <row r="28" spans="2:9" ht="15.75" customHeight="1">
      <c r="B28" s="420" t="s">
        <v>83</v>
      </c>
      <c r="C28" s="418"/>
      <c r="D28" s="418"/>
      <c r="E28" s="418"/>
      <c r="F28" s="410" t="s">
        <v>132</v>
      </c>
      <c r="G28" s="411"/>
      <c r="H28" s="411"/>
      <c r="I28" s="411"/>
    </row>
    <row r="29" spans="2:9" ht="15.75" customHeight="1">
      <c r="B29" s="326" t="s">
        <v>110</v>
      </c>
      <c r="C29" s="326"/>
      <c r="D29" s="326"/>
      <c r="E29" s="326"/>
      <c r="F29" s="326" t="s">
        <v>111</v>
      </c>
      <c r="G29" s="326"/>
      <c r="H29" s="326"/>
      <c r="I29" s="326"/>
    </row>
    <row r="30" spans="2:9" ht="14.25" customHeight="1">
      <c r="B30" s="417" t="s">
        <v>148</v>
      </c>
      <c r="C30" s="417"/>
      <c r="D30" s="417"/>
      <c r="E30" s="417"/>
      <c r="F30" s="417"/>
      <c r="G30" s="417"/>
      <c r="H30" s="417"/>
      <c r="I30" s="417"/>
    </row>
    <row r="31" spans="2:9" ht="13.5" customHeight="1">
      <c r="B31" s="418" t="s">
        <v>339</v>
      </c>
      <c r="C31" s="418"/>
      <c r="D31" s="418"/>
      <c r="E31" s="418"/>
      <c r="F31" s="411" t="s">
        <v>340</v>
      </c>
      <c r="G31" s="411"/>
      <c r="H31" s="411"/>
      <c r="I31" s="411"/>
    </row>
    <row r="32" spans="2:9">
      <c r="B32" s="414" t="s">
        <v>151</v>
      </c>
      <c r="C32" s="414"/>
      <c r="D32" s="413">
        <f>CALENDARIZACION!R20</f>
        <v>19</v>
      </c>
      <c r="E32" s="413"/>
      <c r="F32" s="326" t="s">
        <v>116</v>
      </c>
      <c r="G32" s="326"/>
      <c r="H32" s="419" t="s">
        <v>117</v>
      </c>
      <c r="I32" s="419"/>
    </row>
    <row r="33" spans="2:10">
      <c r="B33" s="414" t="s">
        <v>118</v>
      </c>
      <c r="C33" s="414"/>
      <c r="D33" s="332" t="s">
        <v>110</v>
      </c>
      <c r="E33" s="332"/>
      <c r="F33" s="326" t="s">
        <v>338</v>
      </c>
      <c r="G33" s="326"/>
      <c r="H33" s="415" t="s">
        <v>120</v>
      </c>
      <c r="I33" s="415"/>
    </row>
    <row r="34" spans="2:10">
      <c r="B34" s="414" t="s">
        <v>49</v>
      </c>
      <c r="C34" s="414"/>
      <c r="D34" s="332" t="s">
        <v>189</v>
      </c>
      <c r="E34" s="332"/>
      <c r="F34" s="326" t="s">
        <v>121</v>
      </c>
      <c r="G34" s="326"/>
      <c r="H34" s="416" t="s">
        <v>122</v>
      </c>
      <c r="I34" s="416"/>
    </row>
    <row r="35" spans="2:10">
      <c r="B35" s="411" t="s">
        <v>353</v>
      </c>
      <c r="C35" s="411"/>
      <c r="D35" s="411"/>
      <c r="E35" s="411"/>
      <c r="F35" s="411"/>
      <c r="G35" s="411"/>
      <c r="H35" s="411"/>
      <c r="I35" s="411"/>
    </row>
    <row r="36" spans="2:10">
      <c r="B36" s="412" t="s">
        <v>230</v>
      </c>
      <c r="C36" s="412"/>
      <c r="D36" s="412"/>
      <c r="E36" s="412"/>
      <c r="F36" s="412" t="s">
        <v>50</v>
      </c>
      <c r="G36" s="412"/>
      <c r="H36" s="412" t="s">
        <v>146</v>
      </c>
      <c r="I36" s="412"/>
    </row>
    <row r="37" spans="2:10">
      <c r="B37" s="413">
        <f>CALENDARIZACION!H20</f>
        <v>3</v>
      </c>
      <c r="C37" s="413"/>
      <c r="D37" s="413"/>
      <c r="E37" s="413"/>
      <c r="F37" s="413">
        <v>2026</v>
      </c>
      <c r="G37" s="413"/>
      <c r="H37" s="326" t="s">
        <v>110</v>
      </c>
      <c r="I37" s="326"/>
    </row>
    <row r="38" spans="2:10">
      <c r="B38" s="408" t="s">
        <v>149</v>
      </c>
      <c r="C38" s="408"/>
      <c r="D38" s="408"/>
      <c r="E38" s="408"/>
      <c r="F38" s="408"/>
      <c r="G38" s="408"/>
      <c r="H38" s="408"/>
      <c r="I38" s="408"/>
    </row>
    <row r="39" spans="2:10" s="49" customFormat="1" ht="36">
      <c r="B39" s="409" t="s">
        <v>124</v>
      </c>
      <c r="C39" s="409"/>
      <c r="D39" s="158" t="s">
        <v>150</v>
      </c>
      <c r="E39" s="165" t="s">
        <v>86</v>
      </c>
      <c r="F39" s="410" t="s">
        <v>87</v>
      </c>
      <c r="G39" s="411"/>
      <c r="H39" s="134" t="s">
        <v>76</v>
      </c>
      <c r="I39" s="134" t="s">
        <v>77</v>
      </c>
    </row>
    <row r="40" spans="2:10">
      <c r="B40" s="326" t="s">
        <v>278</v>
      </c>
      <c r="C40" s="326"/>
      <c r="D40" s="137">
        <f>SUM(CALENDARIZACION!F20:H20)</f>
        <v>5</v>
      </c>
      <c r="E40" s="138">
        <v>0</v>
      </c>
      <c r="F40" s="404">
        <f>SUM(CALENDARIZACION!F21:H21)</f>
        <v>5</v>
      </c>
      <c r="G40" s="404"/>
      <c r="H40" s="160">
        <v>46027</v>
      </c>
      <c r="I40" s="160">
        <v>46111</v>
      </c>
      <c r="J40" s="168"/>
    </row>
    <row r="41" spans="2:10">
      <c r="B41" s="326" t="s">
        <v>279</v>
      </c>
      <c r="C41" s="326"/>
      <c r="D41" s="137">
        <f>SUM(CALENDARIZACION!I20:K20)</f>
        <v>5</v>
      </c>
      <c r="E41" s="140">
        <v>0</v>
      </c>
      <c r="F41" s="404">
        <f>SUM(CALENDARIZACION!I21:K21)</f>
        <v>0</v>
      </c>
      <c r="G41" s="404"/>
      <c r="H41" s="160"/>
      <c r="I41" s="160"/>
      <c r="J41" s="168"/>
    </row>
    <row r="42" spans="2:10">
      <c r="B42" s="326" t="s">
        <v>134</v>
      </c>
      <c r="C42" s="326"/>
      <c r="D42" s="137">
        <f>SUM(CALENDARIZACION!L20:N20)</f>
        <v>5</v>
      </c>
      <c r="E42" s="138">
        <v>0</v>
      </c>
      <c r="F42" s="404">
        <f>SUM(CALENDARIZACION!L21:N21)</f>
        <v>0</v>
      </c>
      <c r="G42" s="404"/>
      <c r="H42" s="160"/>
      <c r="I42" s="160"/>
    </row>
    <row r="43" spans="2:10">
      <c r="B43" s="326" t="s">
        <v>280</v>
      </c>
      <c r="C43" s="326"/>
      <c r="D43" s="137">
        <f>SUM(CALENDARIZACION!O20:Q20)</f>
        <v>4</v>
      </c>
      <c r="E43" s="138">
        <v>0</v>
      </c>
      <c r="F43" s="404">
        <f>SUM(CALENDARIZACION!O21:Q21)</f>
        <v>0</v>
      </c>
      <c r="G43" s="404"/>
      <c r="H43" s="160"/>
      <c r="I43" s="160"/>
    </row>
    <row r="44" spans="2:10" ht="31.5" customHeight="1">
      <c r="B44" s="405" t="s">
        <v>349</v>
      </c>
      <c r="C44" s="405"/>
      <c r="D44" s="161">
        <f>F49</f>
        <v>19</v>
      </c>
      <c r="E44" s="161">
        <v>0</v>
      </c>
      <c r="F44" s="406">
        <f>G49</f>
        <v>5</v>
      </c>
      <c r="G44" s="406"/>
      <c r="H44" s="135" t="s">
        <v>152</v>
      </c>
      <c r="I44" s="162">
        <f>I49</f>
        <v>0.26315789473684209</v>
      </c>
    </row>
    <row r="45" spans="2:10">
      <c r="B45" s="443"/>
      <c r="C45" s="407"/>
    </row>
    <row r="46" spans="2:10" ht="22.5" customHeight="1"/>
    <row r="47" spans="2:10" ht="39" customHeight="1">
      <c r="B47" s="435" t="s">
        <v>164</v>
      </c>
      <c r="C47" s="409"/>
      <c r="D47" s="400" t="s">
        <v>52</v>
      </c>
      <c r="E47" s="400"/>
      <c r="F47" s="400" t="s">
        <v>158</v>
      </c>
      <c r="G47" s="400"/>
      <c r="H47" s="400"/>
      <c r="I47" s="400"/>
    </row>
    <row r="48" spans="2:10" ht="33.75" customHeight="1">
      <c r="B48" s="401" t="str">
        <f>D5</f>
        <v>PP3- A1 C1</v>
      </c>
      <c r="C48" s="401"/>
      <c r="D48" s="332" t="str">
        <f>B12</f>
        <v>Difusión y promoción de los atractivos turísticos y gastronómicos del municipio.</v>
      </c>
      <c r="E48" s="332"/>
      <c r="F48" s="143" t="s">
        <v>159</v>
      </c>
      <c r="G48" s="135" t="s">
        <v>160</v>
      </c>
      <c r="H48" s="143" t="s">
        <v>67</v>
      </c>
      <c r="I48" s="144" t="s">
        <v>68</v>
      </c>
    </row>
    <row r="49" spans="1:9" ht="30" customHeight="1">
      <c r="B49" s="401"/>
      <c r="C49" s="401"/>
      <c r="D49" s="332"/>
      <c r="E49" s="332"/>
      <c r="F49" s="145">
        <f>CALENDARIZACION!S20</f>
        <v>19</v>
      </c>
      <c r="G49" s="141">
        <f>CALENDARIZACION!S21</f>
        <v>5</v>
      </c>
      <c r="H49" s="145">
        <f>CALENDARIZACION!T20</f>
        <v>14</v>
      </c>
      <c r="I49" s="146">
        <f>CALENDARIZACION!U20</f>
        <v>0.26315789473684209</v>
      </c>
    </row>
    <row r="50" spans="1:9" ht="20.25" customHeight="1">
      <c r="A50" s="169">
        <v>1</v>
      </c>
      <c r="B50" s="330"/>
      <c r="C50" s="330"/>
      <c r="D50" s="330"/>
      <c r="E50" s="330"/>
      <c r="F50" s="330"/>
      <c r="G50" s="330"/>
      <c r="H50" s="330"/>
      <c r="I50" s="330"/>
    </row>
    <row r="51" spans="1:9">
      <c r="A51" s="169">
        <v>1</v>
      </c>
      <c r="B51" s="330"/>
      <c r="C51" s="330"/>
      <c r="D51" s="330"/>
      <c r="E51" s="330"/>
      <c r="F51" s="330"/>
      <c r="G51" s="330"/>
      <c r="H51" s="330"/>
      <c r="I51" s="330"/>
    </row>
    <row r="52" spans="1:9">
      <c r="A52" s="169">
        <v>1</v>
      </c>
      <c r="B52" s="330"/>
      <c r="C52" s="330"/>
      <c r="D52" s="330"/>
      <c r="E52" s="330"/>
      <c r="F52" s="330"/>
      <c r="G52" s="330"/>
      <c r="H52" s="330"/>
      <c r="I52" s="330"/>
    </row>
    <row r="53" spans="1:9">
      <c r="A53" s="169">
        <v>1</v>
      </c>
      <c r="B53" s="330"/>
      <c r="C53" s="330"/>
      <c r="D53" s="330"/>
      <c r="E53" s="330"/>
      <c r="F53" s="330"/>
      <c r="G53" s="330"/>
      <c r="H53" s="330"/>
      <c r="I53" s="330"/>
    </row>
    <row r="54" spans="1:9">
      <c r="A54" s="169">
        <v>1</v>
      </c>
      <c r="B54" s="330"/>
      <c r="C54" s="330"/>
      <c r="D54" s="330"/>
      <c r="E54" s="330"/>
      <c r="F54" s="330"/>
      <c r="G54" s="330"/>
      <c r="H54" s="330"/>
      <c r="I54" s="330"/>
    </row>
    <row r="55" spans="1:9">
      <c r="A55" s="169">
        <v>1</v>
      </c>
      <c r="B55" s="330"/>
      <c r="C55" s="330"/>
      <c r="D55" s="330"/>
      <c r="E55" s="330"/>
      <c r="F55" s="330"/>
      <c r="G55" s="330"/>
      <c r="H55" s="330"/>
      <c r="I55" s="330"/>
    </row>
    <row r="56" spans="1:9">
      <c r="A56" s="169">
        <v>1</v>
      </c>
      <c r="B56" s="330"/>
      <c r="C56" s="330"/>
      <c r="D56" s="330"/>
      <c r="E56" s="330"/>
      <c r="F56" s="330"/>
      <c r="G56" s="330"/>
      <c r="H56" s="330"/>
      <c r="I56" s="330"/>
    </row>
    <row r="57" spans="1:9">
      <c r="A57" s="169">
        <v>1</v>
      </c>
      <c r="B57" s="330"/>
      <c r="C57" s="330"/>
      <c r="D57" s="330"/>
      <c r="E57" s="330"/>
      <c r="F57" s="330"/>
      <c r="G57" s="330"/>
      <c r="H57" s="330"/>
      <c r="I57" s="330"/>
    </row>
    <row r="58" spans="1:9">
      <c r="A58" s="169">
        <v>1</v>
      </c>
      <c r="B58" s="330"/>
      <c r="C58" s="330"/>
      <c r="D58" s="330"/>
      <c r="E58" s="330"/>
      <c r="F58" s="330"/>
      <c r="G58" s="330"/>
      <c r="H58" s="330"/>
      <c r="I58" s="330"/>
    </row>
    <row r="59" spans="1:9">
      <c r="A59" s="169">
        <v>1</v>
      </c>
      <c r="B59" s="330"/>
      <c r="C59" s="330"/>
      <c r="D59" s="330"/>
      <c r="E59" s="330"/>
      <c r="F59" s="330"/>
      <c r="G59" s="330"/>
      <c r="H59" s="330"/>
      <c r="I59" s="330"/>
    </row>
    <row r="60" spans="1:9">
      <c r="A60" s="169">
        <v>1</v>
      </c>
      <c r="B60" s="330"/>
      <c r="C60" s="330"/>
      <c r="D60" s="330"/>
      <c r="E60" s="330"/>
      <c r="F60" s="330"/>
      <c r="G60" s="330"/>
      <c r="H60" s="330"/>
      <c r="I60" s="330"/>
    </row>
    <row r="61" spans="1:9">
      <c r="A61" s="169">
        <v>1</v>
      </c>
      <c r="B61" s="330"/>
      <c r="C61" s="330"/>
      <c r="D61" s="330"/>
      <c r="E61" s="330"/>
      <c r="F61" s="330"/>
      <c r="G61" s="330"/>
      <c r="H61" s="330"/>
      <c r="I61" s="330"/>
    </row>
    <row r="62" spans="1:9">
      <c r="A62" s="169">
        <v>1</v>
      </c>
      <c r="B62" s="330"/>
      <c r="C62" s="330"/>
      <c r="D62" s="330"/>
      <c r="E62" s="330"/>
      <c r="F62" s="330"/>
      <c r="G62" s="330"/>
      <c r="H62" s="330"/>
      <c r="I62" s="330"/>
    </row>
    <row r="63" spans="1:9">
      <c r="A63" s="169">
        <v>1</v>
      </c>
      <c r="B63" s="330"/>
      <c r="C63" s="330"/>
      <c r="D63" s="330"/>
      <c r="E63" s="330"/>
      <c r="F63" s="330"/>
      <c r="G63" s="330"/>
      <c r="H63" s="330"/>
      <c r="I63" s="330"/>
    </row>
    <row r="64" spans="1:9">
      <c r="A64" s="169">
        <v>1</v>
      </c>
      <c r="B64" s="330"/>
      <c r="C64" s="330"/>
      <c r="D64" s="330"/>
      <c r="E64" s="330"/>
      <c r="F64" s="330"/>
      <c r="G64" s="330"/>
      <c r="H64" s="330"/>
      <c r="I64" s="330"/>
    </row>
    <row r="65" spans="1:9" ht="17.25" customHeight="1">
      <c r="A65" s="169">
        <v>1</v>
      </c>
      <c r="B65" s="330"/>
      <c r="C65" s="330"/>
      <c r="D65" s="330"/>
      <c r="E65" s="330"/>
      <c r="F65" s="330"/>
      <c r="G65" s="330"/>
      <c r="H65" s="330"/>
      <c r="I65" s="330"/>
    </row>
    <row r="66" spans="1:9">
      <c r="A66" s="169">
        <v>1</v>
      </c>
      <c r="B66" s="442" t="s">
        <v>283</v>
      </c>
      <c r="C66" s="442"/>
      <c r="D66" s="442"/>
      <c r="E66" s="442"/>
      <c r="F66" s="442"/>
      <c r="G66" s="442"/>
      <c r="H66" s="442"/>
      <c r="I66" s="442"/>
    </row>
    <row r="67" spans="1:9">
      <c r="A67" s="169">
        <v>1</v>
      </c>
      <c r="B67" s="442"/>
      <c r="C67" s="442"/>
      <c r="D67" s="442"/>
      <c r="E67" s="442"/>
      <c r="F67" s="442"/>
      <c r="G67" s="442"/>
      <c r="H67" s="442"/>
      <c r="I67" s="442"/>
    </row>
    <row r="68" spans="1:9">
      <c r="A68" s="169">
        <v>1</v>
      </c>
      <c r="B68" s="389" t="s">
        <v>278</v>
      </c>
      <c r="C68" s="389"/>
      <c r="D68" s="389"/>
      <c r="E68" s="397">
        <f>F40/D40</f>
        <v>1</v>
      </c>
      <c r="F68" s="397"/>
      <c r="G68" s="397"/>
      <c r="H68" s="397"/>
      <c r="I68" s="397"/>
    </row>
    <row r="69" spans="1:9">
      <c r="A69" s="169">
        <v>1</v>
      </c>
      <c r="B69" s="389"/>
      <c r="C69" s="389"/>
      <c r="D69" s="389"/>
      <c r="E69" s="397"/>
      <c r="F69" s="397"/>
      <c r="G69" s="397"/>
      <c r="H69" s="397"/>
      <c r="I69" s="397"/>
    </row>
    <row r="70" spans="1:9">
      <c r="B70" s="389" t="s">
        <v>279</v>
      </c>
      <c r="C70" s="389"/>
      <c r="D70" s="389"/>
      <c r="E70" s="397">
        <f>F41/D41</f>
        <v>0</v>
      </c>
      <c r="F70" s="397"/>
      <c r="G70" s="397"/>
      <c r="H70" s="397"/>
      <c r="I70" s="397"/>
    </row>
    <row r="71" spans="1:9">
      <c r="B71" s="389"/>
      <c r="C71" s="389"/>
      <c r="D71" s="389"/>
      <c r="E71" s="397"/>
      <c r="F71" s="397"/>
      <c r="G71" s="397"/>
      <c r="H71" s="397"/>
      <c r="I71" s="397"/>
    </row>
    <row r="72" spans="1:9" ht="12.75" customHeight="1">
      <c r="B72" s="389" t="s">
        <v>134</v>
      </c>
      <c r="C72" s="389"/>
      <c r="D72" s="389"/>
      <c r="E72" s="397">
        <f>F42/D42</f>
        <v>0</v>
      </c>
      <c r="F72" s="397"/>
      <c r="G72" s="397"/>
      <c r="H72" s="397"/>
      <c r="I72" s="397"/>
    </row>
    <row r="73" spans="1:9" ht="12.75" customHeight="1">
      <c r="B73" s="389"/>
      <c r="C73" s="389"/>
      <c r="D73" s="389"/>
      <c r="E73" s="397"/>
      <c r="F73" s="397"/>
      <c r="G73" s="397"/>
      <c r="H73" s="397"/>
      <c r="I73" s="397"/>
    </row>
    <row r="74" spans="1:9">
      <c r="B74" s="389" t="s">
        <v>280</v>
      </c>
      <c r="C74" s="389"/>
      <c r="D74" s="389"/>
      <c r="E74" s="397">
        <f>F43/D43</f>
        <v>0</v>
      </c>
      <c r="F74" s="397"/>
      <c r="G74" s="397"/>
      <c r="H74" s="397"/>
      <c r="I74" s="397"/>
    </row>
    <row r="75" spans="1:9">
      <c r="B75" s="389"/>
      <c r="C75" s="389"/>
      <c r="D75" s="389"/>
      <c r="E75" s="397"/>
      <c r="F75" s="397"/>
      <c r="G75" s="397"/>
      <c r="H75" s="397"/>
      <c r="I75" s="397"/>
    </row>
    <row r="76" spans="1:9">
      <c r="B76" s="436"/>
      <c r="C76" s="436"/>
      <c r="D76" s="436"/>
      <c r="E76" s="436"/>
      <c r="F76" s="436"/>
      <c r="G76" s="436"/>
      <c r="H76" s="436"/>
      <c r="I76" s="436"/>
    </row>
  </sheetData>
  <dataConsolidate/>
  <mergeCells count="11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27" zoomScale="85" zoomScaleNormal="100" zoomScaleSheetLayoutView="85" workbookViewId="0">
      <selection activeCell="H24" sqref="H24:I24"/>
    </sheetView>
  </sheetViews>
  <sheetFormatPr baseColWidth="10" defaultRowHeight="12.75"/>
  <cols>
    <col min="1" max="1" width="4.33203125" style="149" customWidth="1"/>
    <col min="2" max="3" width="12" style="149"/>
    <col min="4" max="4" width="19.6640625" style="149" customWidth="1"/>
    <col min="5" max="5" width="20.6640625" style="149" customWidth="1"/>
    <col min="6" max="7" width="17.83203125" style="149" customWidth="1"/>
    <col min="8" max="8" width="16.1640625" style="149" customWidth="1"/>
    <col min="9" max="9" width="32.6640625" style="149" customWidth="1"/>
    <col min="10" max="16384" width="12" style="149"/>
  </cols>
  <sheetData>
    <row r="2" spans="1:9" ht="18" customHeight="1"/>
    <row r="3" spans="1:9" ht="15" customHeight="1"/>
    <row r="4" spans="1:9" ht="34.5" customHeight="1">
      <c r="B4" s="325" t="s">
        <v>38</v>
      </c>
      <c r="C4" s="433"/>
      <c r="D4" s="433"/>
      <c r="E4" s="433"/>
      <c r="F4" s="433"/>
      <c r="G4" s="433"/>
      <c r="H4" s="433"/>
      <c r="I4" s="433"/>
    </row>
    <row r="5" spans="1:9" ht="19.5" customHeight="1">
      <c r="B5" s="331" t="s">
        <v>350</v>
      </c>
      <c r="C5" s="434"/>
      <c r="D5" s="434"/>
      <c r="E5" s="434"/>
      <c r="F5" s="434"/>
      <c r="G5" s="434"/>
      <c r="H5" s="434"/>
      <c r="I5" s="434"/>
    </row>
    <row r="6" spans="1:9" s="170" customFormat="1" ht="60" customHeight="1">
      <c r="B6" s="435" t="s">
        <v>39</v>
      </c>
      <c r="C6" s="435"/>
      <c r="D6" s="326" t="str">
        <f>'FORMATO 2. POA - MIR'!D4:F4</f>
        <v xml:space="preserve">SECRETARIA DE FOMENTO ECONOMICO </v>
      </c>
      <c r="E6" s="326"/>
      <c r="F6" s="435" t="s">
        <v>42</v>
      </c>
      <c r="G6" s="435"/>
      <c r="H6" s="326">
        <v>2026</v>
      </c>
      <c r="I6" s="326"/>
    </row>
    <row r="7" spans="1:9" s="170" customFormat="1" ht="60" customHeight="1">
      <c r="B7" s="435" t="s">
        <v>40</v>
      </c>
      <c r="C7" s="435"/>
      <c r="D7" s="326" t="s">
        <v>346</v>
      </c>
      <c r="E7" s="326"/>
      <c r="F7" s="435" t="s">
        <v>43</v>
      </c>
      <c r="G7" s="435"/>
      <c r="H7" s="326" t="s">
        <v>281</v>
      </c>
      <c r="I7" s="326"/>
    </row>
    <row r="8" spans="1:9" s="170" customFormat="1" ht="60" customHeight="1">
      <c r="B8" s="437" t="s">
        <v>41</v>
      </c>
      <c r="C8" s="437"/>
      <c r="D8" s="474" t="s">
        <v>502</v>
      </c>
      <c r="E8" s="474"/>
      <c r="F8" s="325" t="s">
        <v>44</v>
      </c>
      <c r="G8" s="325"/>
      <c r="H8" s="475" t="s">
        <v>347</v>
      </c>
      <c r="I8" s="475"/>
    </row>
    <row r="9" spans="1:9" ht="15" customHeight="1">
      <c r="A9" s="166"/>
      <c r="B9" s="417" t="s">
        <v>90</v>
      </c>
      <c r="C9" s="417"/>
      <c r="D9" s="417"/>
      <c r="E9" s="417"/>
      <c r="F9" s="417"/>
      <c r="G9" s="417"/>
      <c r="H9" s="417"/>
      <c r="I9" s="417"/>
    </row>
    <row r="10" spans="1:9" ht="68.25" customHeight="1">
      <c r="A10" s="166"/>
      <c r="B10" s="409" t="s">
        <v>91</v>
      </c>
      <c r="C10" s="409"/>
      <c r="D10" s="326" t="str">
        <f>'FORMATO 2. POA - MIR'!C9</f>
        <v>ACUERDO 3. TRANSFORMACION, CRECIMIENTO Y DESARROLLO ECONOMICO PARA ZAPOTLAN</v>
      </c>
      <c r="E10" s="326"/>
      <c r="F10" s="412" t="s">
        <v>92</v>
      </c>
      <c r="G10" s="412"/>
      <c r="H10" s="326" t="str">
        <f>'FORMATO 2. POA - MIR'!E9</f>
        <v xml:space="preserve">3.4.1 Fortalecer el desarrollo económico y oferta en materia turística para el crecimiento local.	</v>
      </c>
      <c r="I10" s="326"/>
    </row>
    <row r="11" spans="1:9" ht="54" customHeight="1">
      <c r="A11" s="166"/>
      <c r="B11" s="412" t="s">
        <v>93</v>
      </c>
      <c r="C11" s="412"/>
      <c r="D11" s="326" t="str">
        <f>'FORMATO 2. POA - MIR'!C10</f>
        <v>ACUERDO 3. TRANSFORMACION, CRECIMIENTO Y DESARROLLO ECONOMICO PARA ZAPOTLAN</v>
      </c>
      <c r="E11" s="326"/>
      <c r="F11" s="412" t="s">
        <v>95</v>
      </c>
      <c r="G11" s="412"/>
      <c r="H11" s="326" t="str">
        <f>'FORMATO 2. POA - MIR'!E10</f>
        <v xml:space="preserve"> 3.4.1.1 Diseñar políticas públicas y sistemas de información turística del municipio, basados en la promoción de sus atractivos y servicios turísticos.</v>
      </c>
      <c r="I11" s="326"/>
    </row>
    <row r="12" spans="1:9" ht="126" customHeight="1">
      <c r="A12" s="166"/>
      <c r="B12" s="412" t="s">
        <v>96</v>
      </c>
      <c r="C12" s="412"/>
      <c r="D12" s="326" t="str">
        <f>'FORMATO 2. POA - MIR'!C11</f>
        <v>3.4 Impulsar el desarrollo económico oferta en materia turística para el crecimiento local</v>
      </c>
      <c r="E12" s="326"/>
      <c r="F12" s="412" t="s">
        <v>97</v>
      </c>
      <c r="G12" s="412"/>
      <c r="H12" s="326" t="str">
        <f>'FORMATO 2. POA - MIR'!E11</f>
        <v xml:space="preserve"> 3.4.1.2 crear una política turística integral, considerando las localidades del municipio.</v>
      </c>
      <c r="I12" s="326"/>
    </row>
    <row r="13" spans="1:9" ht="15" customHeight="1">
      <c r="A13" s="166"/>
      <c r="B13" s="440" t="s">
        <v>351</v>
      </c>
      <c r="C13" s="440"/>
      <c r="D13" s="440"/>
      <c r="E13" s="440"/>
      <c r="F13" s="440"/>
      <c r="G13" s="440"/>
      <c r="H13" s="440"/>
      <c r="I13" s="440"/>
    </row>
    <row r="14" spans="1:9" ht="12.75" customHeight="1">
      <c r="A14" s="166"/>
      <c r="B14" s="409" t="s">
        <v>45</v>
      </c>
      <c r="C14" s="409"/>
      <c r="D14" s="409"/>
      <c r="E14" s="409"/>
      <c r="F14" s="409"/>
      <c r="G14" s="409"/>
      <c r="H14" s="409"/>
      <c r="I14" s="409"/>
    </row>
    <row r="15" spans="1:9" ht="12.75" customHeight="1">
      <c r="A15" s="166"/>
      <c r="B15" s="439" t="str">
        <f>'FORMATO 2. POA - MIR'!B18</f>
        <v>Pabellón artesanal y gastronómico en el Festival del Papalote</v>
      </c>
      <c r="C15" s="439"/>
      <c r="D15" s="439"/>
      <c r="E15" s="439"/>
      <c r="F15" s="439"/>
      <c r="G15" s="439"/>
      <c r="H15" s="439"/>
      <c r="I15" s="439"/>
    </row>
    <row r="16" spans="1:9">
      <c r="A16" s="166"/>
      <c r="B16" s="409" t="s">
        <v>48</v>
      </c>
      <c r="C16" s="409"/>
      <c r="D16" s="409"/>
      <c r="E16" s="409"/>
      <c r="F16" s="409"/>
      <c r="G16" s="409"/>
      <c r="H16" s="409"/>
      <c r="I16" s="409"/>
    </row>
    <row r="17" spans="1:9" ht="39" customHeight="1">
      <c r="A17" s="166"/>
      <c r="B17" s="326" t="str">
        <f>'FORMATO 2. POA - MIR'!C18</f>
        <v>Organización e instalación de un pabellón artesanal y gastronómico durante el Festival del Papalote, con la participación de artesanos y productores locales, proporcionando espacios de exhibición, mobiliario y logística necesaria para promover la venta de productos regionales y fortalecer la identidad cultural del municipio.</v>
      </c>
      <c r="C17" s="326"/>
      <c r="D17" s="326"/>
      <c r="E17" s="326"/>
      <c r="F17" s="326"/>
      <c r="G17" s="326"/>
      <c r="H17" s="326"/>
      <c r="I17" s="326"/>
    </row>
    <row r="18" spans="1:9" ht="18.75" customHeight="1">
      <c r="A18" s="166"/>
      <c r="B18" s="440" t="s">
        <v>352</v>
      </c>
      <c r="C18" s="440"/>
      <c r="D18" s="440"/>
      <c r="E18" s="440"/>
      <c r="F18" s="440"/>
      <c r="G18" s="440"/>
      <c r="H18" s="440"/>
      <c r="I18" s="440"/>
    </row>
    <row r="19" spans="1:9" ht="12.75" customHeight="1">
      <c r="A19" s="166"/>
      <c r="B19" s="411" t="s">
        <v>334</v>
      </c>
      <c r="C19" s="411"/>
      <c r="D19" s="411"/>
      <c r="E19" s="411"/>
      <c r="F19" s="411"/>
      <c r="G19" s="411"/>
      <c r="H19" s="411"/>
      <c r="I19" s="411"/>
    </row>
    <row r="20" spans="1:9" ht="12.75" customHeight="1">
      <c r="A20" s="166"/>
      <c r="B20" s="326" t="str">
        <f>CALENDARIZACION!E23</f>
        <v>PNAPPPAG = (PNAPPPAGP / PNAPPPAGR) X 100
%</v>
      </c>
      <c r="C20" s="326"/>
      <c r="D20" s="326"/>
      <c r="E20" s="326"/>
      <c r="F20" s="326"/>
      <c r="G20" s="326"/>
      <c r="H20" s="326"/>
      <c r="I20" s="326"/>
    </row>
    <row r="21" spans="1:9">
      <c r="A21" s="166"/>
      <c r="B21" s="411" t="s">
        <v>335</v>
      </c>
      <c r="C21" s="411"/>
      <c r="D21" s="411"/>
      <c r="E21" s="411"/>
      <c r="F21" s="411"/>
      <c r="G21" s="411"/>
      <c r="H21" s="411"/>
      <c r="I21" s="411"/>
    </row>
    <row r="22" spans="1:9" ht="28.5" customHeight="1">
      <c r="A22" s="166"/>
      <c r="B22" s="424" t="s">
        <v>106</v>
      </c>
      <c r="C22" s="424"/>
      <c r="D22" s="426" t="s">
        <v>336</v>
      </c>
      <c r="E22" s="426"/>
      <c r="F22" s="425" t="s">
        <v>337</v>
      </c>
      <c r="G22" s="425"/>
      <c r="H22" s="412" t="s">
        <v>142</v>
      </c>
      <c r="I22" s="412"/>
    </row>
    <row r="23" spans="1:9" ht="54.95" customHeight="1">
      <c r="A23" s="166"/>
      <c r="B23" s="444" t="s">
        <v>503</v>
      </c>
      <c r="C23" s="444"/>
      <c r="D23" s="332" t="s">
        <v>109</v>
      </c>
      <c r="E23" s="332"/>
      <c r="F23" s="326" t="str">
        <f>CALENDARIZACION!C23</f>
        <v>PNAPPPAG
Porcentaje De Número De Artesanos Y Productores Participantes en el Pabellón Artesanal Y Gastronómico.</v>
      </c>
      <c r="G23" s="326"/>
      <c r="H23" s="472"/>
      <c r="I23" s="472"/>
    </row>
    <row r="24" spans="1:9" ht="85.5" customHeight="1">
      <c r="A24" s="166"/>
      <c r="B24" s="444" t="s">
        <v>503</v>
      </c>
      <c r="C24" s="444"/>
      <c r="D24" s="332" t="s">
        <v>109</v>
      </c>
      <c r="E24" s="332"/>
      <c r="F24" s="326" t="str">
        <f>CALENDARIZACION!D23</f>
        <v>NAPPPAGP
Porcentaje De Número De Artesanos y Productores Participantes en el Pabellón Artesanal
y Gastronómico Programado</v>
      </c>
      <c r="G24" s="326"/>
      <c r="H24" s="472"/>
      <c r="I24" s="472"/>
    </row>
    <row r="25" spans="1:9" ht="69" customHeight="1">
      <c r="A25" s="166"/>
      <c r="B25" s="444" t="s">
        <v>503</v>
      </c>
      <c r="C25" s="444"/>
      <c r="D25" s="332" t="s">
        <v>109</v>
      </c>
      <c r="E25" s="332"/>
      <c r="F25" s="326" t="str">
        <f>CALENDARIZACION!D24</f>
        <v>NAPPPAGR
Porcentaje De Número de Artesanos y Productores Participantes en el Pabellón Artesanal y Gastronómico
Realizado</v>
      </c>
      <c r="G25" s="326"/>
      <c r="H25" s="472"/>
      <c r="I25" s="472"/>
    </row>
    <row r="26" spans="1:9" ht="12.75" customHeight="1">
      <c r="A26" s="166"/>
      <c r="B26" s="421" t="s">
        <v>145</v>
      </c>
      <c r="C26" s="421"/>
      <c r="D26" s="421"/>
      <c r="E26" s="421"/>
      <c r="F26" s="421"/>
      <c r="G26" s="421"/>
      <c r="H26" s="421"/>
      <c r="I26" s="421"/>
    </row>
    <row r="27" spans="1:9" ht="15.75" customHeight="1">
      <c r="A27" s="166"/>
      <c r="B27" s="409" t="s">
        <v>28</v>
      </c>
      <c r="C27" s="409"/>
      <c r="D27" s="409" t="s">
        <v>46</v>
      </c>
      <c r="E27" s="409"/>
      <c r="F27" s="409" t="s">
        <v>47</v>
      </c>
      <c r="G27" s="409"/>
      <c r="H27" s="409"/>
      <c r="I27" s="409"/>
    </row>
    <row r="28" spans="1:9" ht="18" customHeight="1">
      <c r="A28" s="166"/>
      <c r="B28" s="326" t="s">
        <v>100</v>
      </c>
      <c r="C28" s="326"/>
      <c r="D28" s="326" t="s">
        <v>98</v>
      </c>
      <c r="E28" s="326"/>
      <c r="F28" s="326" t="s">
        <v>214</v>
      </c>
      <c r="G28" s="326"/>
      <c r="H28" s="326"/>
      <c r="I28" s="326"/>
    </row>
    <row r="29" spans="1:9" ht="18" customHeight="1">
      <c r="A29" s="166"/>
      <c r="B29" s="409" t="s">
        <v>128</v>
      </c>
      <c r="C29" s="409"/>
      <c r="D29" s="409"/>
      <c r="E29" s="409"/>
      <c r="F29" s="410" t="s">
        <v>131</v>
      </c>
      <c r="G29" s="410"/>
      <c r="H29" s="410"/>
      <c r="I29" s="410"/>
    </row>
    <row r="30" spans="1:9" ht="13.5" customHeight="1">
      <c r="A30" s="166"/>
      <c r="B30" s="326" t="s">
        <v>109</v>
      </c>
      <c r="C30" s="326"/>
      <c r="D30" s="326"/>
      <c r="E30" s="326"/>
      <c r="F30" s="326" t="s">
        <v>190</v>
      </c>
      <c r="G30" s="326"/>
      <c r="H30" s="326"/>
      <c r="I30" s="326"/>
    </row>
    <row r="31" spans="1:9" ht="15.75" customHeight="1">
      <c r="A31" s="166"/>
      <c r="B31" s="420" t="s">
        <v>83</v>
      </c>
      <c r="C31" s="420"/>
      <c r="D31" s="420"/>
      <c r="E31" s="420"/>
      <c r="F31" s="410" t="s">
        <v>132</v>
      </c>
      <c r="G31" s="410"/>
      <c r="H31" s="410"/>
      <c r="I31" s="410"/>
    </row>
    <row r="32" spans="1:9" ht="15.75" customHeight="1">
      <c r="A32" s="166"/>
      <c r="B32" s="326" t="s">
        <v>110</v>
      </c>
      <c r="C32" s="326"/>
      <c r="D32" s="326"/>
      <c r="E32" s="326"/>
      <c r="F32" s="326" t="s">
        <v>111</v>
      </c>
      <c r="G32" s="326"/>
      <c r="H32" s="326"/>
      <c r="I32" s="326"/>
    </row>
    <row r="33" spans="1:10" ht="14.25" customHeight="1">
      <c r="A33" s="166"/>
      <c r="B33" s="417" t="s">
        <v>148</v>
      </c>
      <c r="C33" s="417"/>
      <c r="D33" s="417"/>
      <c r="E33" s="417"/>
      <c r="F33" s="417"/>
      <c r="G33" s="417"/>
      <c r="H33" s="417"/>
      <c r="I33" s="417"/>
    </row>
    <row r="34" spans="1:10" ht="13.5" customHeight="1">
      <c r="A34" s="166"/>
      <c r="B34" s="418" t="s">
        <v>339</v>
      </c>
      <c r="C34" s="418"/>
      <c r="D34" s="418"/>
      <c r="E34" s="418"/>
      <c r="F34" s="411" t="s">
        <v>340</v>
      </c>
      <c r="G34" s="411"/>
      <c r="H34" s="411"/>
      <c r="I34" s="411"/>
    </row>
    <row r="35" spans="1:10" ht="12.75" customHeight="1">
      <c r="A35" s="166"/>
      <c r="B35" s="414" t="s">
        <v>151</v>
      </c>
      <c r="C35" s="414"/>
      <c r="D35" s="413">
        <f>CALENDARIZACION!R23</f>
        <v>1</v>
      </c>
      <c r="E35" s="413"/>
      <c r="F35" s="326" t="s">
        <v>116</v>
      </c>
      <c r="G35" s="326"/>
      <c r="H35" s="419" t="s">
        <v>117</v>
      </c>
      <c r="I35" s="419"/>
    </row>
    <row r="36" spans="1:10" ht="12.75" customHeight="1">
      <c r="A36" s="166"/>
      <c r="B36" s="414" t="s">
        <v>118</v>
      </c>
      <c r="C36" s="414"/>
      <c r="D36" s="332" t="s">
        <v>110</v>
      </c>
      <c r="E36" s="332"/>
      <c r="F36" s="326" t="s">
        <v>338</v>
      </c>
      <c r="G36" s="326"/>
      <c r="H36" s="415" t="s">
        <v>120</v>
      </c>
      <c r="I36" s="415"/>
    </row>
    <row r="37" spans="1:10" ht="12.75" customHeight="1">
      <c r="A37" s="166"/>
      <c r="B37" s="414" t="s">
        <v>49</v>
      </c>
      <c r="C37" s="414"/>
      <c r="D37" s="332" t="s">
        <v>188</v>
      </c>
      <c r="E37" s="332"/>
      <c r="F37" s="326" t="s">
        <v>121</v>
      </c>
      <c r="G37" s="326"/>
      <c r="H37" s="416" t="s">
        <v>122</v>
      </c>
      <c r="I37" s="416"/>
    </row>
    <row r="38" spans="1:10">
      <c r="A38" s="166"/>
      <c r="B38" s="411" t="s">
        <v>353</v>
      </c>
      <c r="C38" s="411"/>
      <c r="D38" s="411"/>
      <c r="E38" s="411"/>
      <c r="F38" s="411"/>
      <c r="G38" s="411"/>
      <c r="H38" s="411"/>
      <c r="I38" s="411"/>
    </row>
    <row r="39" spans="1:10" ht="12.75" customHeight="1">
      <c r="A39" s="166"/>
      <c r="B39" s="412" t="s">
        <v>230</v>
      </c>
      <c r="C39" s="412"/>
      <c r="D39" s="412"/>
      <c r="E39" s="412"/>
      <c r="F39" s="412" t="s">
        <v>50</v>
      </c>
      <c r="G39" s="412"/>
      <c r="H39" s="412" t="s">
        <v>146</v>
      </c>
      <c r="I39" s="412"/>
    </row>
    <row r="40" spans="1:10">
      <c r="A40" s="166"/>
      <c r="B40" s="413">
        <f>D43</f>
        <v>0</v>
      </c>
      <c r="C40" s="413"/>
      <c r="D40" s="413"/>
      <c r="E40" s="413"/>
      <c r="F40" s="413">
        <v>2026</v>
      </c>
      <c r="G40" s="413"/>
      <c r="H40" s="326" t="s">
        <v>110</v>
      </c>
      <c r="I40" s="326"/>
    </row>
    <row r="41" spans="1:10">
      <c r="A41" s="166"/>
      <c r="B41" s="408" t="s">
        <v>149</v>
      </c>
      <c r="C41" s="408"/>
      <c r="D41" s="408"/>
      <c r="E41" s="408"/>
      <c r="F41" s="408"/>
      <c r="G41" s="408"/>
      <c r="H41" s="408"/>
      <c r="I41" s="408"/>
    </row>
    <row r="42" spans="1:10" s="49" customFormat="1" ht="38.25" customHeight="1">
      <c r="A42" s="167"/>
      <c r="B42" s="409" t="s">
        <v>124</v>
      </c>
      <c r="C42" s="409"/>
      <c r="D42" s="158" t="s">
        <v>150</v>
      </c>
      <c r="E42" s="165" t="s">
        <v>86</v>
      </c>
      <c r="F42" s="410" t="s">
        <v>87</v>
      </c>
      <c r="G42" s="410"/>
      <c r="H42" s="134" t="s">
        <v>76</v>
      </c>
      <c r="I42" s="134" t="s">
        <v>77</v>
      </c>
    </row>
    <row r="43" spans="1:10" ht="12.75" customHeight="1">
      <c r="A43" s="166"/>
      <c r="B43" s="326" t="s">
        <v>278</v>
      </c>
      <c r="C43" s="326"/>
      <c r="D43" s="137">
        <f>SUM(CALENDARIZACION!F23:H23)</f>
        <v>0</v>
      </c>
      <c r="E43" s="138">
        <v>0</v>
      </c>
      <c r="F43" s="404">
        <f>SUM(CALENDARIZACION!F24:H24)</f>
        <v>0</v>
      </c>
      <c r="G43" s="404"/>
      <c r="H43" s="160">
        <v>46027</v>
      </c>
      <c r="I43" s="160">
        <v>46386</v>
      </c>
      <c r="J43" s="168"/>
    </row>
    <row r="44" spans="1:10" ht="12.75" customHeight="1">
      <c r="A44" s="166"/>
      <c r="B44" s="326" t="s">
        <v>279</v>
      </c>
      <c r="C44" s="326"/>
      <c r="D44" s="137">
        <f>SUM(CALENDARIZACION!I23:K23)</f>
        <v>1</v>
      </c>
      <c r="E44" s="140">
        <v>0</v>
      </c>
      <c r="F44" s="404">
        <f>SUM(CALENDARIZACION!I24:K24)</f>
        <v>0</v>
      </c>
      <c r="G44" s="404"/>
      <c r="H44" s="160"/>
      <c r="I44" s="160"/>
      <c r="J44" s="168"/>
    </row>
    <row r="45" spans="1:10" ht="12.75" customHeight="1">
      <c r="A45" s="166"/>
      <c r="B45" s="326" t="s">
        <v>134</v>
      </c>
      <c r="C45" s="326"/>
      <c r="D45" s="137">
        <f>SUM(CALENDARIZACION!L23:N23)</f>
        <v>0</v>
      </c>
      <c r="E45" s="138">
        <v>0</v>
      </c>
      <c r="F45" s="404">
        <f>SUM(CALENDARIZACION!L24:N24)</f>
        <v>0</v>
      </c>
      <c r="G45" s="404"/>
      <c r="H45" s="160"/>
      <c r="I45" s="160"/>
    </row>
    <row r="46" spans="1:10" ht="12.75" customHeight="1">
      <c r="A46" s="166"/>
      <c r="B46" s="326" t="s">
        <v>280</v>
      </c>
      <c r="C46" s="326"/>
      <c r="D46" s="137">
        <f>SUM(CALENDARIZACION!O23:Q23)</f>
        <v>0</v>
      </c>
      <c r="E46" s="138">
        <v>0</v>
      </c>
      <c r="F46" s="404">
        <f>SUM(CALENDARIZACION!O24:Q24)</f>
        <v>0</v>
      </c>
      <c r="G46" s="404"/>
      <c r="H46" s="160"/>
      <c r="I46" s="160"/>
    </row>
    <row r="47" spans="1:10" ht="29.25" customHeight="1">
      <c r="A47" s="166"/>
      <c r="B47" s="405" t="s">
        <v>349</v>
      </c>
      <c r="C47" s="405"/>
      <c r="D47" s="161">
        <f>F52</f>
        <v>1</v>
      </c>
      <c r="E47" s="161">
        <v>0</v>
      </c>
      <c r="F47" s="406">
        <f>G52</f>
        <v>0</v>
      </c>
      <c r="G47" s="406"/>
      <c r="H47" s="135" t="s">
        <v>152</v>
      </c>
      <c r="I47" s="162">
        <f>I52</f>
        <v>0</v>
      </c>
    </row>
    <row r="48" spans="1:10">
      <c r="A48" s="407"/>
      <c r="B48" s="407"/>
      <c r="C48" s="407"/>
      <c r="D48" s="407"/>
      <c r="E48" s="407"/>
      <c r="F48" s="407"/>
      <c r="G48" s="407"/>
      <c r="H48" s="407"/>
      <c r="I48" s="407"/>
    </row>
    <row r="49" spans="1:9" ht="22.5" customHeight="1">
      <c r="A49" s="407"/>
      <c r="B49" s="407"/>
      <c r="C49" s="407"/>
      <c r="D49" s="407"/>
      <c r="E49" s="407"/>
      <c r="F49" s="407"/>
      <c r="G49" s="407"/>
      <c r="H49" s="407"/>
      <c r="I49" s="407"/>
    </row>
    <row r="50" spans="1:9" ht="39" customHeight="1">
      <c r="B50" s="435" t="s">
        <v>164</v>
      </c>
      <c r="C50" s="409"/>
      <c r="D50" s="400" t="s">
        <v>52</v>
      </c>
      <c r="E50" s="400"/>
      <c r="F50" s="400" t="s">
        <v>158</v>
      </c>
      <c r="G50" s="400"/>
      <c r="H50" s="400"/>
      <c r="I50" s="400"/>
    </row>
    <row r="51" spans="1:9" ht="33.75" customHeight="1">
      <c r="B51" s="401" t="str">
        <f>D8</f>
        <v>PP3- A2 C1</v>
      </c>
      <c r="C51" s="401"/>
      <c r="D51" s="332" t="str">
        <f>B15</f>
        <v>Pabellón artesanal y gastronómico en el Festival del Papalote</v>
      </c>
      <c r="E51" s="332"/>
      <c r="F51" s="143" t="s">
        <v>159</v>
      </c>
      <c r="G51" s="135" t="s">
        <v>160</v>
      </c>
      <c r="H51" s="143" t="s">
        <v>67</v>
      </c>
      <c r="I51" s="144" t="s">
        <v>68</v>
      </c>
    </row>
    <row r="52" spans="1:9" ht="30" customHeight="1">
      <c r="B52" s="401"/>
      <c r="C52" s="401"/>
      <c r="D52" s="332"/>
      <c r="E52" s="332"/>
      <c r="F52" s="163">
        <f>CALENDARIZACION!S23</f>
        <v>1</v>
      </c>
      <c r="G52" s="139">
        <f>CALENDARIZACION!S24</f>
        <v>0</v>
      </c>
      <c r="H52" s="163">
        <f>CALENDARIZACION!T23</f>
        <v>1</v>
      </c>
      <c r="I52" s="164">
        <f>CALENDARIZACION!U23</f>
        <v>0</v>
      </c>
    </row>
    <row r="53" spans="1:9" ht="20.25" customHeight="1">
      <c r="A53" s="169">
        <v>1</v>
      </c>
      <c r="B53" s="459"/>
      <c r="C53" s="460"/>
      <c r="D53" s="460"/>
      <c r="E53" s="460"/>
      <c r="F53" s="460"/>
      <c r="G53" s="460"/>
      <c r="H53" s="460"/>
      <c r="I53" s="461"/>
    </row>
    <row r="54" spans="1:9">
      <c r="A54" s="169">
        <v>1</v>
      </c>
      <c r="B54" s="443"/>
      <c r="C54" s="407"/>
      <c r="D54" s="407"/>
      <c r="E54" s="407"/>
      <c r="F54" s="407"/>
      <c r="G54" s="407"/>
      <c r="H54" s="407"/>
      <c r="I54" s="462"/>
    </row>
    <row r="55" spans="1:9">
      <c r="A55" s="169">
        <v>1</v>
      </c>
      <c r="B55" s="443"/>
      <c r="C55" s="407"/>
      <c r="D55" s="407"/>
      <c r="E55" s="407"/>
      <c r="F55" s="407"/>
      <c r="G55" s="407"/>
      <c r="H55" s="407"/>
      <c r="I55" s="462"/>
    </row>
    <row r="56" spans="1:9">
      <c r="A56" s="169">
        <v>1</v>
      </c>
      <c r="B56" s="443"/>
      <c r="C56" s="407"/>
      <c r="D56" s="407"/>
      <c r="E56" s="407"/>
      <c r="F56" s="407"/>
      <c r="G56" s="407"/>
      <c r="H56" s="407"/>
      <c r="I56" s="462"/>
    </row>
    <row r="57" spans="1:9">
      <c r="A57" s="169">
        <v>1</v>
      </c>
      <c r="B57" s="443"/>
      <c r="C57" s="407"/>
      <c r="D57" s="407"/>
      <c r="E57" s="407"/>
      <c r="F57" s="407"/>
      <c r="G57" s="407"/>
      <c r="H57" s="407"/>
      <c r="I57" s="462"/>
    </row>
    <row r="58" spans="1:9">
      <c r="A58" s="169">
        <v>1</v>
      </c>
      <c r="B58" s="443"/>
      <c r="C58" s="407"/>
      <c r="D58" s="407"/>
      <c r="E58" s="407"/>
      <c r="F58" s="407"/>
      <c r="G58" s="407"/>
      <c r="H58" s="407"/>
      <c r="I58" s="462"/>
    </row>
    <row r="59" spans="1:9">
      <c r="A59" s="169">
        <v>1</v>
      </c>
      <c r="B59" s="443"/>
      <c r="C59" s="407"/>
      <c r="D59" s="407"/>
      <c r="E59" s="407"/>
      <c r="F59" s="407"/>
      <c r="G59" s="407"/>
      <c r="H59" s="407"/>
      <c r="I59" s="462"/>
    </row>
    <row r="60" spans="1:9">
      <c r="A60" s="169">
        <v>1</v>
      </c>
      <c r="B60" s="443"/>
      <c r="C60" s="407"/>
      <c r="D60" s="407"/>
      <c r="E60" s="407"/>
      <c r="F60" s="407"/>
      <c r="G60" s="407"/>
      <c r="H60" s="407"/>
      <c r="I60" s="462"/>
    </row>
    <row r="61" spans="1:9">
      <c r="A61" s="169">
        <v>1</v>
      </c>
      <c r="B61" s="443"/>
      <c r="C61" s="407"/>
      <c r="D61" s="407"/>
      <c r="E61" s="407"/>
      <c r="F61" s="407"/>
      <c r="G61" s="407"/>
      <c r="H61" s="407"/>
      <c r="I61" s="462"/>
    </row>
    <row r="62" spans="1:9">
      <c r="A62" s="169">
        <v>1</v>
      </c>
      <c r="B62" s="443"/>
      <c r="C62" s="407"/>
      <c r="D62" s="407"/>
      <c r="E62" s="407"/>
      <c r="F62" s="407"/>
      <c r="G62" s="407"/>
      <c r="H62" s="407"/>
      <c r="I62" s="462"/>
    </row>
    <row r="63" spans="1:9">
      <c r="A63" s="169">
        <v>1</v>
      </c>
      <c r="B63" s="443"/>
      <c r="C63" s="407"/>
      <c r="D63" s="407"/>
      <c r="E63" s="407"/>
      <c r="F63" s="407"/>
      <c r="G63" s="407"/>
      <c r="H63" s="407"/>
      <c r="I63" s="462"/>
    </row>
    <row r="64" spans="1:9">
      <c r="A64" s="169">
        <v>1</v>
      </c>
      <c r="B64" s="443"/>
      <c r="C64" s="407"/>
      <c r="D64" s="407"/>
      <c r="E64" s="407"/>
      <c r="F64" s="407"/>
      <c r="G64" s="407"/>
      <c r="H64" s="407"/>
      <c r="I64" s="462"/>
    </row>
    <row r="65" spans="1:9">
      <c r="A65" s="169">
        <v>1</v>
      </c>
      <c r="B65" s="443"/>
      <c r="C65" s="407"/>
      <c r="D65" s="407"/>
      <c r="E65" s="407"/>
      <c r="F65" s="407"/>
      <c r="G65" s="407"/>
      <c r="H65" s="407"/>
      <c r="I65" s="462"/>
    </row>
    <row r="66" spans="1:9">
      <c r="A66" s="169">
        <v>1</v>
      </c>
      <c r="B66" s="443"/>
      <c r="C66" s="407"/>
      <c r="D66" s="407"/>
      <c r="E66" s="407"/>
      <c r="F66" s="407"/>
      <c r="G66" s="407"/>
      <c r="H66" s="407"/>
      <c r="I66" s="462"/>
    </row>
    <row r="67" spans="1:9">
      <c r="A67" s="169">
        <v>1</v>
      </c>
      <c r="B67" s="443"/>
      <c r="C67" s="407"/>
      <c r="D67" s="407"/>
      <c r="E67" s="407"/>
      <c r="F67" s="407"/>
      <c r="G67" s="407"/>
      <c r="H67" s="407"/>
      <c r="I67" s="462"/>
    </row>
    <row r="68" spans="1:9" ht="17.25" customHeight="1">
      <c r="A68" s="169">
        <v>1</v>
      </c>
      <c r="B68" s="463"/>
      <c r="C68" s="464"/>
      <c r="D68" s="464"/>
      <c r="E68" s="464"/>
      <c r="F68" s="464"/>
      <c r="G68" s="464"/>
      <c r="H68" s="464"/>
      <c r="I68" s="465"/>
    </row>
    <row r="69" spans="1:9">
      <c r="A69" s="169">
        <v>1</v>
      </c>
      <c r="B69" s="466" t="s">
        <v>282</v>
      </c>
      <c r="C69" s="467"/>
      <c r="D69" s="467"/>
      <c r="E69" s="467"/>
      <c r="F69" s="467"/>
      <c r="G69" s="467"/>
      <c r="H69" s="467"/>
      <c r="I69" s="468"/>
    </row>
    <row r="70" spans="1:9">
      <c r="A70" s="169">
        <v>1</v>
      </c>
      <c r="B70" s="469"/>
      <c r="C70" s="470"/>
      <c r="D70" s="470"/>
      <c r="E70" s="470"/>
      <c r="F70" s="470"/>
      <c r="G70" s="470"/>
      <c r="H70" s="470"/>
      <c r="I70" s="471"/>
    </row>
    <row r="71" spans="1:9" ht="12.75" customHeight="1">
      <c r="A71" s="169">
        <v>1</v>
      </c>
      <c r="B71" s="453" t="s">
        <v>278</v>
      </c>
      <c r="C71" s="454"/>
      <c r="D71" s="455"/>
      <c r="E71" s="390" t="e">
        <f>F43/D43</f>
        <v>#DIV/0!</v>
      </c>
      <c r="F71" s="391"/>
      <c r="G71" s="391"/>
      <c r="H71" s="391"/>
      <c r="I71" s="392"/>
    </row>
    <row r="72" spans="1:9" ht="12.75" customHeight="1">
      <c r="A72" s="169">
        <v>1</v>
      </c>
      <c r="B72" s="456"/>
      <c r="C72" s="457"/>
      <c r="D72" s="458"/>
      <c r="E72" s="393"/>
      <c r="F72" s="394"/>
      <c r="G72" s="394"/>
      <c r="H72" s="394"/>
      <c r="I72" s="395"/>
    </row>
    <row r="73" spans="1:9" ht="12.75" customHeight="1">
      <c r="B73" s="453" t="s">
        <v>279</v>
      </c>
      <c r="C73" s="454"/>
      <c r="D73" s="455"/>
      <c r="E73" s="390">
        <f>F44/D44</f>
        <v>0</v>
      </c>
      <c r="F73" s="391"/>
      <c r="G73" s="391"/>
      <c r="H73" s="391"/>
      <c r="I73" s="392"/>
    </row>
    <row r="74" spans="1:9" ht="12.75" customHeight="1">
      <c r="B74" s="456"/>
      <c r="C74" s="457"/>
      <c r="D74" s="458"/>
      <c r="E74" s="393"/>
      <c r="F74" s="394"/>
      <c r="G74" s="394"/>
      <c r="H74" s="394"/>
      <c r="I74" s="395"/>
    </row>
    <row r="75" spans="1:9" ht="12.75" customHeight="1">
      <c r="B75" s="453" t="s">
        <v>134</v>
      </c>
      <c r="C75" s="454"/>
      <c r="D75" s="455"/>
      <c r="E75" s="390" t="e">
        <f>F45/D45</f>
        <v>#DIV/0!</v>
      </c>
      <c r="F75" s="391"/>
      <c r="G75" s="391"/>
      <c r="H75" s="391"/>
      <c r="I75" s="392"/>
    </row>
    <row r="76" spans="1:9" ht="12.75" customHeight="1">
      <c r="B76" s="456"/>
      <c r="C76" s="457"/>
      <c r="D76" s="458"/>
      <c r="E76" s="393"/>
      <c r="F76" s="394"/>
      <c r="G76" s="394"/>
      <c r="H76" s="394"/>
      <c r="I76" s="395"/>
    </row>
    <row r="77" spans="1:9" ht="12.75" customHeight="1">
      <c r="B77" s="453" t="s">
        <v>280</v>
      </c>
      <c r="C77" s="454"/>
      <c r="D77" s="455"/>
      <c r="E77" s="390" t="e">
        <f>F46/D46</f>
        <v>#DIV/0!</v>
      </c>
      <c r="F77" s="391"/>
      <c r="G77" s="391"/>
      <c r="H77" s="391"/>
      <c r="I77" s="392"/>
    </row>
    <row r="78" spans="1:9" ht="12.75" customHeight="1">
      <c r="B78" s="456"/>
      <c r="C78" s="457"/>
      <c r="D78" s="458"/>
      <c r="E78" s="393"/>
      <c r="F78" s="394"/>
      <c r="G78" s="394"/>
      <c r="H78" s="394"/>
      <c r="I78" s="395"/>
    </row>
    <row r="79" spans="1:9">
      <c r="B79" s="473"/>
      <c r="C79" s="473"/>
      <c r="D79" s="473"/>
      <c r="E79" s="473"/>
      <c r="F79" s="473"/>
      <c r="G79" s="473"/>
      <c r="H79" s="473"/>
      <c r="I79" s="473"/>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tabSelected="1" view="pageBreakPreview" topLeftCell="A16" zoomScaleNormal="100" zoomScaleSheetLayoutView="100" workbookViewId="0">
      <selection activeCell="H44" sqref="H44:I46"/>
    </sheetView>
  </sheetViews>
  <sheetFormatPr baseColWidth="10" defaultRowHeight="12.75"/>
  <cols>
    <col min="1" max="1" width="4.33203125" style="149" customWidth="1"/>
    <col min="2" max="3" width="15.83203125" style="149" customWidth="1"/>
    <col min="4" max="9" width="17.83203125" style="149" customWidth="1"/>
    <col min="10" max="16384" width="12" style="149"/>
  </cols>
  <sheetData>
    <row r="2" spans="2:9" ht="18" customHeight="1"/>
    <row r="3" spans="2:9" ht="15" customHeight="1"/>
    <row r="4" spans="2:9" ht="34.5" customHeight="1">
      <c r="B4" s="325" t="s">
        <v>38</v>
      </c>
      <c r="C4" s="433"/>
      <c r="D4" s="433"/>
      <c r="E4" s="433"/>
      <c r="F4" s="433"/>
      <c r="G4" s="433"/>
      <c r="H4" s="433"/>
      <c r="I4" s="433"/>
    </row>
    <row r="5" spans="2:9" ht="19.5" customHeight="1">
      <c r="B5" s="331" t="s">
        <v>350</v>
      </c>
      <c r="C5" s="434"/>
      <c r="D5" s="434"/>
      <c r="E5" s="434"/>
      <c r="F5" s="434"/>
      <c r="G5" s="434"/>
      <c r="H5" s="434"/>
      <c r="I5" s="434"/>
    </row>
    <row r="6" spans="2:9" s="170" customFormat="1" ht="60" customHeight="1">
      <c r="B6" s="435" t="s">
        <v>39</v>
      </c>
      <c r="C6" s="435"/>
      <c r="D6" s="326" t="str">
        <f>'FORMATO 2. POA - MIR'!D4:F4</f>
        <v xml:space="preserve">SECRETARIA DE FOMENTO ECONOMICO </v>
      </c>
      <c r="E6" s="326"/>
      <c r="F6" s="435" t="s">
        <v>42</v>
      </c>
      <c r="G6" s="435"/>
      <c r="H6" s="326">
        <v>2026</v>
      </c>
      <c r="I6" s="326"/>
    </row>
    <row r="7" spans="2:9" ht="54" customHeight="1">
      <c r="B7" s="435" t="s">
        <v>40</v>
      </c>
      <c r="C7" s="435"/>
      <c r="D7" s="326" t="s">
        <v>341</v>
      </c>
      <c r="E7" s="326"/>
      <c r="F7" s="435" t="s">
        <v>43</v>
      </c>
      <c r="G7" s="435"/>
      <c r="H7" s="326" t="s">
        <v>281</v>
      </c>
      <c r="I7" s="326"/>
    </row>
    <row r="8" spans="2:9" ht="41.25" customHeight="1">
      <c r="B8" s="437" t="s">
        <v>41</v>
      </c>
      <c r="C8" s="437"/>
      <c r="D8" s="438" t="s">
        <v>285</v>
      </c>
      <c r="E8" s="438"/>
      <c r="F8" s="435" t="s">
        <v>44</v>
      </c>
      <c r="G8" s="435"/>
      <c r="H8" s="326" t="s">
        <v>342</v>
      </c>
      <c r="I8" s="326"/>
    </row>
    <row r="9" spans="2:9">
      <c r="B9" s="417" t="s">
        <v>90</v>
      </c>
      <c r="C9" s="417"/>
      <c r="D9" s="417"/>
      <c r="E9" s="417"/>
      <c r="F9" s="417"/>
      <c r="G9" s="417"/>
      <c r="H9" s="417"/>
      <c r="I9" s="417"/>
    </row>
    <row r="10" spans="2:9" ht="68.25" customHeight="1">
      <c r="B10" s="409" t="s">
        <v>91</v>
      </c>
      <c r="C10" s="409"/>
      <c r="D10" s="326" t="str">
        <f>'FORMATO 2. POA - MIR'!C9</f>
        <v>ACUERDO 3. TRANSFORMACION, CRECIMIENTO Y DESARROLLO ECONOMICO PARA ZAPOTLAN</v>
      </c>
      <c r="E10" s="326"/>
      <c r="F10" s="412" t="s">
        <v>92</v>
      </c>
      <c r="G10" s="412"/>
      <c r="H10" s="326" t="str">
        <f>'FORMATO 2. POA - MIR'!E9</f>
        <v xml:space="preserve">3.4.1 Fortalecer el desarrollo económico y oferta en materia turística para el crecimiento local.	</v>
      </c>
      <c r="I10" s="326"/>
    </row>
    <row r="11" spans="2:9" ht="54" customHeight="1">
      <c r="B11" s="412" t="s">
        <v>93</v>
      </c>
      <c r="C11" s="412"/>
      <c r="D11" s="326" t="str">
        <f>'FORMATO 2. POA - MIR'!C10</f>
        <v>ACUERDO 3. TRANSFORMACION, CRECIMIENTO Y DESARROLLO ECONOMICO PARA ZAPOTLAN</v>
      </c>
      <c r="E11" s="326"/>
      <c r="F11" s="412" t="s">
        <v>95</v>
      </c>
      <c r="G11" s="412"/>
      <c r="H11" s="326" t="str">
        <f>'FORMATO 2. POA - MIR'!E10</f>
        <v xml:space="preserve"> 3.4.1.1 Diseñar políticas públicas y sistemas de información turística del municipio, basados en la promoción de sus atractivos y servicios turísticos.</v>
      </c>
      <c r="I11" s="326"/>
    </row>
    <row r="12" spans="2:9" ht="126" customHeight="1">
      <c r="B12" s="412" t="s">
        <v>96</v>
      </c>
      <c r="C12" s="412"/>
      <c r="D12" s="326" t="str">
        <f>'FORMATO 2. POA - MIR'!C11</f>
        <v>3.4 Impulsar el desarrollo económico oferta en materia turística para el crecimiento local</v>
      </c>
      <c r="E12" s="326"/>
      <c r="F12" s="412" t="s">
        <v>97</v>
      </c>
      <c r="G12" s="412"/>
      <c r="H12" s="326" t="str">
        <f>'FORMATO 2. POA - MIR'!E11</f>
        <v xml:space="preserve"> 3.4.1.2 crear una política turística integral, considerando las localidades del municipio.</v>
      </c>
      <c r="I12" s="326"/>
    </row>
    <row r="13" spans="2:9" ht="15" customHeight="1">
      <c r="B13" s="440" t="s">
        <v>351</v>
      </c>
      <c r="C13" s="440"/>
      <c r="D13" s="440"/>
      <c r="E13" s="440"/>
      <c r="F13" s="440"/>
      <c r="G13" s="440"/>
      <c r="H13" s="440"/>
      <c r="I13" s="440"/>
    </row>
    <row r="14" spans="2:9">
      <c r="B14" s="409" t="s">
        <v>45</v>
      </c>
      <c r="C14" s="409"/>
      <c r="D14" s="409"/>
      <c r="E14" s="409"/>
      <c r="F14" s="409"/>
      <c r="G14" s="409"/>
      <c r="H14" s="409"/>
      <c r="I14" s="409"/>
    </row>
    <row r="15" spans="2:9">
      <c r="B15" s="439" t="str">
        <f>'FORMATO 2. POA - MIR'!B19</f>
        <v>Pabellón artesanal en la Feria patronal de San Pedro Huaquilpan</v>
      </c>
      <c r="C15" s="439"/>
      <c r="D15" s="439"/>
      <c r="E15" s="439"/>
      <c r="F15" s="439"/>
      <c r="G15" s="439"/>
      <c r="H15" s="439"/>
      <c r="I15" s="439"/>
    </row>
    <row r="16" spans="2:9">
      <c r="B16" s="409" t="s">
        <v>48</v>
      </c>
      <c r="C16" s="409"/>
      <c r="D16" s="409"/>
      <c r="E16" s="409"/>
      <c r="F16" s="409"/>
      <c r="G16" s="409"/>
      <c r="H16" s="409"/>
      <c r="I16" s="409"/>
    </row>
    <row r="17" spans="2:9" ht="39" customHeight="1">
      <c r="B17" s="326" t="str">
        <f>'FORMATO 2. POA - MIR'!C19</f>
        <v>Instalación y organización de un pabellón artesanal y gastronómico durante la Feria de San Pedro Huaquilpan, con la participación de artesanos y productores locales, brindando espacios adecuados de exhibición, mobiliario y apoyo logístico para promover la comercialización de productos regionales y fortalecer la identidad cultural del municipio.</v>
      </c>
      <c r="C17" s="326"/>
      <c r="D17" s="326"/>
      <c r="E17" s="326"/>
      <c r="F17" s="326"/>
      <c r="G17" s="326"/>
      <c r="H17" s="326"/>
      <c r="I17" s="326"/>
    </row>
    <row r="18" spans="2:9" ht="18.75" customHeight="1">
      <c r="B18" s="440" t="s">
        <v>352</v>
      </c>
      <c r="C18" s="440"/>
      <c r="D18" s="440"/>
      <c r="E18" s="440"/>
      <c r="F18" s="440"/>
      <c r="G18" s="440"/>
      <c r="H18" s="440"/>
      <c r="I18" s="440"/>
    </row>
    <row r="19" spans="2:9">
      <c r="B19" s="411" t="s">
        <v>334</v>
      </c>
      <c r="C19" s="411"/>
      <c r="D19" s="411"/>
      <c r="E19" s="411"/>
      <c r="F19" s="411"/>
      <c r="G19" s="411"/>
      <c r="H19" s="411"/>
      <c r="I19" s="411"/>
    </row>
    <row r="20" spans="2:9">
      <c r="B20" s="326" t="str">
        <f>CALENDARIZACION!E26</f>
        <v xml:space="preserve">
PNAPPPA = (PNAPPPAP / PNAPPPAR) X 100%</v>
      </c>
      <c r="C20" s="326"/>
      <c r="D20" s="326"/>
      <c r="E20" s="326"/>
      <c r="F20" s="326"/>
      <c r="G20" s="326"/>
      <c r="H20" s="326"/>
      <c r="I20" s="326"/>
    </row>
    <row r="21" spans="2:9">
      <c r="B21" s="411" t="s">
        <v>335</v>
      </c>
      <c r="C21" s="411"/>
      <c r="D21" s="411"/>
      <c r="E21" s="411"/>
      <c r="F21" s="411"/>
      <c r="G21" s="411"/>
      <c r="H21" s="411"/>
      <c r="I21" s="411"/>
    </row>
    <row r="22" spans="2:9" ht="28.5" customHeight="1">
      <c r="B22" s="424" t="s">
        <v>106</v>
      </c>
      <c r="C22" s="425"/>
      <c r="D22" s="426" t="s">
        <v>336</v>
      </c>
      <c r="E22" s="426"/>
      <c r="F22" s="425" t="s">
        <v>337</v>
      </c>
      <c r="G22" s="425"/>
      <c r="H22" s="412" t="s">
        <v>142</v>
      </c>
      <c r="I22" s="412"/>
    </row>
    <row r="23" spans="2:9" ht="46.5" customHeight="1">
      <c r="B23" s="478"/>
      <c r="C23" s="478"/>
      <c r="D23" s="332" t="s">
        <v>109</v>
      </c>
      <c r="E23" s="332"/>
      <c r="F23" s="326" t="str">
        <f>CALENDARIZACION!C26</f>
        <v xml:space="preserve">
PNAPPPA
Porcentaje De Número De Artesanos Y Productores Participantes en el Pabellón Artesanal.</v>
      </c>
      <c r="G23" s="326"/>
      <c r="H23" s="472"/>
      <c r="I23" s="477"/>
    </row>
    <row r="24" spans="2:9" ht="47.25" customHeight="1">
      <c r="B24" s="326"/>
      <c r="C24" s="326"/>
      <c r="D24" s="332" t="s">
        <v>109</v>
      </c>
      <c r="E24" s="332"/>
      <c r="F24" s="326" t="str">
        <f>CALENDARIZACION!D26</f>
        <v>NAPPPAP
Porcentaje De Número de Artesanos Y Productores Participantes en el Pabellón Artesanal
Programado.</v>
      </c>
      <c r="G24" s="326"/>
      <c r="H24" s="472"/>
      <c r="I24" s="477"/>
    </row>
    <row r="25" spans="2:9" ht="46.5" customHeight="1">
      <c r="B25" s="326"/>
      <c r="C25" s="326"/>
      <c r="D25" s="332" t="s">
        <v>109</v>
      </c>
      <c r="E25" s="332"/>
      <c r="F25" s="326" t="str">
        <f>CALENDARIZACION!D27</f>
        <v>NAPPPAR
Porcentaje De Número de Artesanos y Productores Participantes en el Pabellón Artesanal
Realizado.</v>
      </c>
      <c r="G25" s="326"/>
      <c r="H25" s="472"/>
      <c r="I25" s="477"/>
    </row>
    <row r="26" spans="2:9" ht="12.75" customHeight="1">
      <c r="B26" s="421" t="s">
        <v>145</v>
      </c>
      <c r="C26" s="421"/>
      <c r="D26" s="421"/>
      <c r="E26" s="421"/>
      <c r="F26" s="421"/>
      <c r="G26" s="421"/>
      <c r="H26" s="421"/>
      <c r="I26" s="421"/>
    </row>
    <row r="27" spans="2:9" ht="15.75" customHeight="1">
      <c r="B27" s="409" t="s">
        <v>28</v>
      </c>
      <c r="C27" s="409"/>
      <c r="D27" s="409" t="s">
        <v>46</v>
      </c>
      <c r="E27" s="409"/>
      <c r="F27" s="409" t="s">
        <v>47</v>
      </c>
      <c r="G27" s="409"/>
      <c r="H27" s="409"/>
      <c r="I27" s="409"/>
    </row>
    <row r="28" spans="2:9" ht="18" customHeight="1">
      <c r="B28" s="326" t="s">
        <v>100</v>
      </c>
      <c r="C28" s="326"/>
      <c r="D28" s="326" t="s">
        <v>98</v>
      </c>
      <c r="E28" s="326"/>
      <c r="F28" s="326" t="s">
        <v>214</v>
      </c>
      <c r="G28" s="326"/>
      <c r="H28" s="326"/>
      <c r="I28" s="326"/>
    </row>
    <row r="29" spans="2:9" ht="18" customHeight="1">
      <c r="B29" s="409" t="s">
        <v>128</v>
      </c>
      <c r="C29" s="409"/>
      <c r="D29" s="409"/>
      <c r="E29" s="409"/>
      <c r="F29" s="410" t="s">
        <v>131</v>
      </c>
      <c r="G29" s="411"/>
      <c r="H29" s="411"/>
      <c r="I29" s="411"/>
    </row>
    <row r="30" spans="2:9" ht="13.5" customHeight="1">
      <c r="B30" s="326" t="s">
        <v>109</v>
      </c>
      <c r="C30" s="326"/>
      <c r="D30" s="326"/>
      <c r="E30" s="326"/>
      <c r="F30" s="326" t="s">
        <v>190</v>
      </c>
      <c r="G30" s="326"/>
      <c r="H30" s="326"/>
      <c r="I30" s="326"/>
    </row>
    <row r="31" spans="2:9" ht="15.75" customHeight="1">
      <c r="B31" s="420" t="s">
        <v>83</v>
      </c>
      <c r="C31" s="418"/>
      <c r="D31" s="418"/>
      <c r="E31" s="418"/>
      <c r="F31" s="410" t="s">
        <v>132</v>
      </c>
      <c r="G31" s="411"/>
      <c r="H31" s="411"/>
      <c r="I31" s="411"/>
    </row>
    <row r="32" spans="2:9" ht="15.75" customHeight="1">
      <c r="B32" s="326" t="s">
        <v>110</v>
      </c>
      <c r="C32" s="326"/>
      <c r="D32" s="326"/>
      <c r="E32" s="326"/>
      <c r="F32" s="326" t="s">
        <v>111</v>
      </c>
      <c r="G32" s="326"/>
      <c r="H32" s="326"/>
      <c r="I32" s="326"/>
    </row>
    <row r="33" spans="1:10" ht="14.25" customHeight="1">
      <c r="B33" s="417" t="s">
        <v>148</v>
      </c>
      <c r="C33" s="417"/>
      <c r="D33" s="417"/>
      <c r="E33" s="417"/>
      <c r="F33" s="417"/>
      <c r="G33" s="417"/>
      <c r="H33" s="417"/>
      <c r="I33" s="417"/>
    </row>
    <row r="34" spans="1:10" ht="13.5" customHeight="1">
      <c r="B34" s="418" t="s">
        <v>339</v>
      </c>
      <c r="C34" s="418"/>
      <c r="D34" s="418"/>
      <c r="E34" s="418"/>
      <c r="F34" s="411" t="s">
        <v>340</v>
      </c>
      <c r="G34" s="411"/>
      <c r="H34" s="411"/>
      <c r="I34" s="411"/>
    </row>
    <row r="35" spans="1:10">
      <c r="B35" s="414" t="s">
        <v>151</v>
      </c>
      <c r="C35" s="414"/>
      <c r="D35" s="413">
        <f>CALENDARIZACION!R26</f>
        <v>1</v>
      </c>
      <c r="E35" s="413"/>
      <c r="F35" s="326" t="s">
        <v>116</v>
      </c>
      <c r="G35" s="326"/>
      <c r="H35" s="419" t="s">
        <v>117</v>
      </c>
      <c r="I35" s="419"/>
    </row>
    <row r="36" spans="1:10">
      <c r="B36" s="414" t="s">
        <v>118</v>
      </c>
      <c r="C36" s="414"/>
      <c r="D36" s="332" t="s">
        <v>110</v>
      </c>
      <c r="E36" s="332"/>
      <c r="F36" s="326" t="s">
        <v>338</v>
      </c>
      <c r="G36" s="326"/>
      <c r="H36" s="415" t="s">
        <v>120</v>
      </c>
      <c r="I36" s="415"/>
    </row>
    <row r="37" spans="1:10">
      <c r="B37" s="414" t="s">
        <v>49</v>
      </c>
      <c r="C37" s="414"/>
      <c r="D37" s="332" t="s">
        <v>189</v>
      </c>
      <c r="E37" s="332"/>
      <c r="F37" s="326" t="s">
        <v>121</v>
      </c>
      <c r="G37" s="326"/>
      <c r="H37" s="416" t="s">
        <v>122</v>
      </c>
      <c r="I37" s="416"/>
    </row>
    <row r="38" spans="1:10">
      <c r="B38" s="411" t="s">
        <v>353</v>
      </c>
      <c r="C38" s="411"/>
      <c r="D38" s="411"/>
      <c r="E38" s="411"/>
      <c r="F38" s="411"/>
      <c r="G38" s="411"/>
      <c r="H38" s="411"/>
      <c r="I38" s="411"/>
    </row>
    <row r="39" spans="1:10">
      <c r="B39" s="412" t="s">
        <v>230</v>
      </c>
      <c r="C39" s="412"/>
      <c r="D39" s="412"/>
      <c r="E39" s="412"/>
      <c r="F39" s="412" t="s">
        <v>50</v>
      </c>
      <c r="G39" s="412"/>
      <c r="H39" s="412" t="s">
        <v>146</v>
      </c>
      <c r="I39" s="412"/>
    </row>
    <row r="40" spans="1:10">
      <c r="B40" s="413">
        <f>D43</f>
        <v>0</v>
      </c>
      <c r="C40" s="413"/>
      <c r="D40" s="413"/>
      <c r="E40" s="413"/>
      <c r="F40" s="413">
        <v>2026</v>
      </c>
      <c r="G40" s="413"/>
      <c r="H40" s="326" t="s">
        <v>110</v>
      </c>
      <c r="I40" s="326"/>
    </row>
    <row r="41" spans="1:10">
      <c r="B41" s="408" t="s">
        <v>149</v>
      </c>
      <c r="C41" s="408"/>
      <c r="D41" s="408"/>
      <c r="E41" s="408"/>
      <c r="F41" s="408"/>
      <c r="G41" s="408"/>
      <c r="H41" s="408"/>
      <c r="I41" s="408"/>
    </row>
    <row r="42" spans="1:10" s="49" customFormat="1" ht="36">
      <c r="B42" s="409" t="s">
        <v>124</v>
      </c>
      <c r="C42" s="409"/>
      <c r="D42" s="158" t="s">
        <v>150</v>
      </c>
      <c r="E42" s="165" t="s">
        <v>86</v>
      </c>
      <c r="F42" s="410" t="s">
        <v>87</v>
      </c>
      <c r="G42" s="411"/>
      <c r="H42" s="134" t="s">
        <v>76</v>
      </c>
      <c r="I42" s="134" t="s">
        <v>77</v>
      </c>
    </row>
    <row r="43" spans="1:10">
      <c r="B43" s="326" t="s">
        <v>278</v>
      </c>
      <c r="C43" s="326"/>
      <c r="D43" s="137">
        <f>SUM(CALENDARIZACION!F26:H26)</f>
        <v>0</v>
      </c>
      <c r="E43" s="138">
        <v>0</v>
      </c>
      <c r="F43" s="404">
        <f>SUM(CALENDARIZACION!F27:H27)</f>
        <v>0</v>
      </c>
      <c r="G43" s="404"/>
      <c r="H43" s="160">
        <v>46027</v>
      </c>
      <c r="I43" s="160">
        <v>46386</v>
      </c>
      <c r="J43" s="168"/>
    </row>
    <row r="44" spans="1:10">
      <c r="B44" s="326" t="s">
        <v>279</v>
      </c>
      <c r="C44" s="326"/>
      <c r="D44" s="137">
        <f>SUM(CALENDARIZACION!I26:K26)</f>
        <v>1</v>
      </c>
      <c r="E44" s="140">
        <v>0</v>
      </c>
      <c r="F44" s="404">
        <f>SUM(CALENDARIZACION!I27:K27)</f>
        <v>0</v>
      </c>
      <c r="G44" s="404"/>
      <c r="H44" s="160"/>
      <c r="I44" s="160"/>
      <c r="J44" s="168"/>
    </row>
    <row r="45" spans="1:10">
      <c r="B45" s="326" t="s">
        <v>134</v>
      </c>
      <c r="C45" s="326"/>
      <c r="D45" s="137">
        <f>SUM(CALENDARIZACION!L26:N26)</f>
        <v>0</v>
      </c>
      <c r="E45" s="138">
        <v>0</v>
      </c>
      <c r="F45" s="404">
        <f>SUM(CALENDARIZACION!L27:N27)</f>
        <v>0</v>
      </c>
      <c r="G45" s="404"/>
      <c r="H45" s="160"/>
      <c r="I45" s="160"/>
    </row>
    <row r="46" spans="1:10">
      <c r="B46" s="326" t="s">
        <v>280</v>
      </c>
      <c r="C46" s="326"/>
      <c r="D46" s="137">
        <f>SUM(CALENDARIZACION!O26:Q26)</f>
        <v>0</v>
      </c>
      <c r="E46" s="138">
        <v>0</v>
      </c>
      <c r="F46" s="404">
        <f>SUM(CALENDARIZACION!O27:Q27)</f>
        <v>0</v>
      </c>
      <c r="G46" s="404"/>
      <c r="H46" s="160"/>
      <c r="I46" s="160"/>
    </row>
    <row r="47" spans="1:10" ht="24">
      <c r="B47" s="405" t="s">
        <v>349</v>
      </c>
      <c r="C47" s="405"/>
      <c r="D47" s="161">
        <f>F52</f>
        <v>1</v>
      </c>
      <c r="E47" s="161">
        <v>0</v>
      </c>
      <c r="F47" s="406">
        <f>G52</f>
        <v>0</v>
      </c>
      <c r="G47" s="406"/>
      <c r="H47" s="135" t="s">
        <v>152</v>
      </c>
      <c r="I47" s="162">
        <f>I52</f>
        <v>0</v>
      </c>
    </row>
    <row r="48" spans="1:10">
      <c r="A48" s="407"/>
      <c r="B48" s="407"/>
      <c r="C48" s="407"/>
      <c r="D48" s="407"/>
      <c r="E48" s="407"/>
      <c r="F48" s="407"/>
      <c r="G48" s="407"/>
      <c r="H48" s="407"/>
      <c r="I48" s="407"/>
    </row>
    <row r="49" spans="1:9" ht="22.5" customHeight="1">
      <c r="A49" s="407"/>
      <c r="B49" s="407"/>
      <c r="C49" s="407"/>
      <c r="D49" s="407"/>
      <c r="E49" s="407"/>
      <c r="F49" s="407"/>
      <c r="G49" s="407"/>
      <c r="H49" s="407"/>
      <c r="I49" s="407"/>
    </row>
    <row r="50" spans="1:9" ht="39" customHeight="1">
      <c r="B50" s="435" t="s">
        <v>164</v>
      </c>
      <c r="C50" s="409"/>
      <c r="D50" s="400" t="s">
        <v>52</v>
      </c>
      <c r="E50" s="400"/>
      <c r="F50" s="400" t="s">
        <v>158</v>
      </c>
      <c r="G50" s="400"/>
      <c r="H50" s="400"/>
      <c r="I50" s="400"/>
    </row>
    <row r="51" spans="1:9" ht="33.75" customHeight="1">
      <c r="B51" s="476" t="str">
        <f>D8</f>
        <v>PP1- A3 C1</v>
      </c>
      <c r="C51" s="476"/>
      <c r="D51" s="332" t="str">
        <f>B15</f>
        <v>Pabellón artesanal en la Feria patronal de San Pedro Huaquilpan</v>
      </c>
      <c r="E51" s="332"/>
      <c r="F51" s="143" t="s">
        <v>159</v>
      </c>
      <c r="G51" s="135" t="s">
        <v>160</v>
      </c>
      <c r="H51" s="143" t="s">
        <v>67</v>
      </c>
      <c r="I51" s="144" t="s">
        <v>68</v>
      </c>
    </row>
    <row r="52" spans="1:9" ht="30" customHeight="1">
      <c r="B52" s="476"/>
      <c r="C52" s="476"/>
      <c r="D52" s="332"/>
      <c r="E52" s="332"/>
      <c r="F52" s="163">
        <f>CALENDARIZACION!S26</f>
        <v>1</v>
      </c>
      <c r="G52" s="139">
        <f>CALENDARIZACION!S27</f>
        <v>0</v>
      </c>
      <c r="H52" s="163">
        <f>CALENDARIZACION!T26</f>
        <v>1</v>
      </c>
      <c r="I52" s="164">
        <f>CALENDARIZACION!U26</f>
        <v>0</v>
      </c>
    </row>
    <row r="53" spans="1:9" ht="20.25" customHeight="1">
      <c r="A53" s="169">
        <v>1</v>
      </c>
      <c r="B53" s="330"/>
      <c r="C53" s="330"/>
      <c r="D53" s="330"/>
      <c r="E53" s="330"/>
      <c r="F53" s="330"/>
      <c r="G53" s="330"/>
      <c r="H53" s="330"/>
      <c r="I53" s="330"/>
    </row>
    <row r="54" spans="1:9">
      <c r="A54" s="169">
        <v>1</v>
      </c>
      <c r="B54" s="330"/>
      <c r="C54" s="330"/>
      <c r="D54" s="330"/>
      <c r="E54" s="330"/>
      <c r="F54" s="330"/>
      <c r="G54" s="330"/>
      <c r="H54" s="330"/>
      <c r="I54" s="330"/>
    </row>
    <row r="55" spans="1:9">
      <c r="A55" s="169">
        <v>1</v>
      </c>
      <c r="B55" s="330"/>
      <c r="C55" s="330"/>
      <c r="D55" s="330"/>
      <c r="E55" s="330"/>
      <c r="F55" s="330"/>
      <c r="G55" s="330"/>
      <c r="H55" s="330"/>
      <c r="I55" s="330"/>
    </row>
    <row r="56" spans="1:9">
      <c r="A56" s="169">
        <v>1</v>
      </c>
      <c r="B56" s="330"/>
      <c r="C56" s="330"/>
      <c r="D56" s="330"/>
      <c r="E56" s="330"/>
      <c r="F56" s="330"/>
      <c r="G56" s="330"/>
      <c r="H56" s="330"/>
      <c r="I56" s="330"/>
    </row>
    <row r="57" spans="1:9">
      <c r="A57" s="169">
        <v>1</v>
      </c>
      <c r="B57" s="330"/>
      <c r="C57" s="330"/>
      <c r="D57" s="330"/>
      <c r="E57" s="330"/>
      <c r="F57" s="330"/>
      <c r="G57" s="330"/>
      <c r="H57" s="330"/>
      <c r="I57" s="330"/>
    </row>
    <row r="58" spans="1:9">
      <c r="A58" s="169">
        <v>1</v>
      </c>
      <c r="B58" s="330"/>
      <c r="C58" s="330"/>
      <c r="D58" s="330"/>
      <c r="E58" s="330"/>
      <c r="F58" s="330"/>
      <c r="G58" s="330"/>
      <c r="H58" s="330"/>
      <c r="I58" s="330"/>
    </row>
    <row r="59" spans="1:9">
      <c r="A59" s="169">
        <v>1</v>
      </c>
      <c r="B59" s="330"/>
      <c r="C59" s="330"/>
      <c r="D59" s="330"/>
      <c r="E59" s="330"/>
      <c r="F59" s="330"/>
      <c r="G59" s="330"/>
      <c r="H59" s="330"/>
      <c r="I59" s="330"/>
    </row>
    <row r="60" spans="1:9">
      <c r="A60" s="169">
        <v>1</v>
      </c>
      <c r="B60" s="330"/>
      <c r="C60" s="330"/>
      <c r="D60" s="330"/>
      <c r="E60" s="330"/>
      <c r="F60" s="330"/>
      <c r="G60" s="330"/>
      <c r="H60" s="330"/>
      <c r="I60" s="330"/>
    </row>
    <row r="61" spans="1:9">
      <c r="A61" s="169">
        <v>1</v>
      </c>
      <c r="B61" s="330"/>
      <c r="C61" s="330"/>
      <c r="D61" s="330"/>
      <c r="E61" s="330"/>
      <c r="F61" s="330"/>
      <c r="G61" s="330"/>
      <c r="H61" s="330"/>
      <c r="I61" s="330"/>
    </row>
    <row r="62" spans="1:9">
      <c r="A62" s="169">
        <v>1</v>
      </c>
      <c r="B62" s="330"/>
      <c r="C62" s="330"/>
      <c r="D62" s="330"/>
      <c r="E62" s="330"/>
      <c r="F62" s="330"/>
      <c r="G62" s="330"/>
      <c r="H62" s="330"/>
      <c r="I62" s="330"/>
    </row>
    <row r="63" spans="1:9">
      <c r="A63" s="169">
        <v>1</v>
      </c>
      <c r="B63" s="330"/>
      <c r="C63" s="330"/>
      <c r="D63" s="330"/>
      <c r="E63" s="330"/>
      <c r="F63" s="330"/>
      <c r="G63" s="330"/>
      <c r="H63" s="330"/>
      <c r="I63" s="330"/>
    </row>
    <row r="64" spans="1:9">
      <c r="A64" s="169">
        <v>1</v>
      </c>
      <c r="B64" s="330"/>
      <c r="C64" s="330"/>
      <c r="D64" s="330"/>
      <c r="E64" s="330"/>
      <c r="F64" s="330"/>
      <c r="G64" s="330"/>
      <c r="H64" s="330"/>
      <c r="I64" s="330"/>
    </row>
    <row r="65" spans="1:9">
      <c r="A65" s="169">
        <v>1</v>
      </c>
      <c r="B65" s="330"/>
      <c r="C65" s="330"/>
      <c r="D65" s="330"/>
      <c r="E65" s="330"/>
      <c r="F65" s="330"/>
      <c r="G65" s="330"/>
      <c r="H65" s="330"/>
      <c r="I65" s="330"/>
    </row>
    <row r="66" spans="1:9">
      <c r="A66" s="169">
        <v>1</v>
      </c>
      <c r="B66" s="330"/>
      <c r="C66" s="330"/>
      <c r="D66" s="330"/>
      <c r="E66" s="330"/>
      <c r="F66" s="330"/>
      <c r="G66" s="330"/>
      <c r="H66" s="330"/>
      <c r="I66" s="330"/>
    </row>
    <row r="67" spans="1:9">
      <c r="A67" s="169">
        <v>1</v>
      </c>
      <c r="B67" s="330"/>
      <c r="C67" s="330"/>
      <c r="D67" s="330"/>
      <c r="E67" s="330"/>
      <c r="F67" s="330"/>
      <c r="G67" s="330"/>
      <c r="H67" s="330"/>
      <c r="I67" s="330"/>
    </row>
    <row r="68" spans="1:9" ht="17.25" customHeight="1">
      <c r="A68" s="169">
        <v>1</v>
      </c>
      <c r="B68" s="330"/>
      <c r="C68" s="330"/>
      <c r="D68" s="330"/>
      <c r="E68" s="330"/>
      <c r="F68" s="330"/>
      <c r="G68" s="330"/>
      <c r="H68" s="330"/>
      <c r="I68" s="330"/>
    </row>
    <row r="69" spans="1:9">
      <c r="A69" s="169">
        <v>1</v>
      </c>
      <c r="B69" s="442" t="s">
        <v>284</v>
      </c>
      <c r="C69" s="442"/>
      <c r="D69" s="442"/>
      <c r="E69" s="442"/>
      <c r="F69" s="442"/>
      <c r="G69" s="442"/>
      <c r="H69" s="442"/>
      <c r="I69" s="442"/>
    </row>
    <row r="70" spans="1:9">
      <c r="A70" s="169">
        <v>1</v>
      </c>
      <c r="B70" s="442"/>
      <c r="C70" s="442"/>
      <c r="D70" s="442"/>
      <c r="E70" s="442"/>
      <c r="F70" s="442"/>
      <c r="G70" s="442"/>
      <c r="H70" s="442"/>
      <c r="I70" s="442"/>
    </row>
    <row r="71" spans="1:9">
      <c r="A71" s="169">
        <v>1</v>
      </c>
      <c r="B71" s="389" t="s">
        <v>278</v>
      </c>
      <c r="C71" s="389"/>
      <c r="D71" s="389"/>
      <c r="E71" s="397" t="e">
        <f>F43/D43</f>
        <v>#DIV/0!</v>
      </c>
      <c r="F71" s="397"/>
      <c r="G71" s="397"/>
      <c r="H71" s="397"/>
      <c r="I71" s="397"/>
    </row>
    <row r="72" spans="1:9">
      <c r="A72" s="169">
        <v>1</v>
      </c>
      <c r="B72" s="389"/>
      <c r="C72" s="389"/>
      <c r="D72" s="389"/>
      <c r="E72" s="397"/>
      <c r="F72" s="397"/>
      <c r="G72" s="397"/>
      <c r="H72" s="397"/>
      <c r="I72" s="397"/>
    </row>
    <row r="73" spans="1:9">
      <c r="B73" s="389" t="s">
        <v>279</v>
      </c>
      <c r="C73" s="389"/>
      <c r="D73" s="389"/>
      <c r="E73" s="397">
        <f>F44/D44</f>
        <v>0</v>
      </c>
      <c r="F73" s="397"/>
      <c r="G73" s="397"/>
      <c r="H73" s="397"/>
      <c r="I73" s="397"/>
    </row>
    <row r="74" spans="1:9">
      <c r="B74" s="389"/>
      <c r="C74" s="389"/>
      <c r="D74" s="389"/>
      <c r="E74" s="397"/>
      <c r="F74" s="397"/>
      <c r="G74" s="397"/>
      <c r="H74" s="397"/>
      <c r="I74" s="397"/>
    </row>
    <row r="75" spans="1:9" ht="12.75" customHeight="1">
      <c r="B75" s="389" t="s">
        <v>134</v>
      </c>
      <c r="C75" s="389"/>
      <c r="D75" s="389"/>
      <c r="E75" s="397" t="e">
        <f>F45/D45</f>
        <v>#DIV/0!</v>
      </c>
      <c r="F75" s="397"/>
      <c r="G75" s="397"/>
      <c r="H75" s="397"/>
      <c r="I75" s="397"/>
    </row>
    <row r="76" spans="1:9" ht="12.75" customHeight="1">
      <c r="B76" s="389"/>
      <c r="C76" s="389"/>
      <c r="D76" s="389"/>
      <c r="E76" s="397"/>
      <c r="F76" s="397"/>
      <c r="G76" s="397"/>
      <c r="H76" s="397"/>
      <c r="I76" s="397"/>
    </row>
    <row r="77" spans="1:9">
      <c r="B77" s="389" t="s">
        <v>280</v>
      </c>
      <c r="C77" s="389"/>
      <c r="D77" s="389"/>
      <c r="E77" s="397" t="e">
        <f>F46/D46</f>
        <v>#DIV/0!</v>
      </c>
      <c r="F77" s="397"/>
      <c r="G77" s="397"/>
      <c r="H77" s="397"/>
      <c r="I77" s="397"/>
    </row>
    <row r="78" spans="1:9">
      <c r="B78" s="389"/>
      <c r="C78" s="389"/>
      <c r="D78" s="389"/>
      <c r="E78" s="397"/>
      <c r="F78" s="397"/>
      <c r="G78" s="397"/>
      <c r="H78" s="397"/>
      <c r="I78" s="397"/>
    </row>
    <row r="79" spans="1:9">
      <c r="B79" s="473"/>
      <c r="C79" s="473"/>
      <c r="D79" s="473"/>
      <c r="E79" s="473"/>
      <c r="F79" s="473"/>
      <c r="G79" s="473"/>
      <c r="H79" s="473"/>
      <c r="I79" s="473"/>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37" zoomScaleNormal="100" workbookViewId="0">
      <selection activeCell="P48" sqref="P48"/>
    </sheetView>
  </sheetViews>
  <sheetFormatPr baseColWidth="10" defaultRowHeight="12.75"/>
  <cols>
    <col min="1" max="1" width="4.33203125" style="149" customWidth="1"/>
    <col min="2" max="2" width="15.83203125" style="172" customWidth="1"/>
    <col min="3" max="3" width="15.83203125" style="148" customWidth="1"/>
    <col min="4" max="9" width="17.83203125" style="148" customWidth="1"/>
    <col min="10" max="16384" width="12" style="148"/>
  </cols>
  <sheetData>
    <row r="2" spans="2:9" ht="18" customHeight="1"/>
    <row r="3" spans="2:9" ht="15" customHeight="1"/>
    <row r="4" spans="2:9" ht="34.5" customHeight="1">
      <c r="B4" s="325" t="s">
        <v>38</v>
      </c>
      <c r="C4" s="433"/>
      <c r="D4" s="433"/>
      <c r="E4" s="433"/>
      <c r="F4" s="433"/>
      <c r="G4" s="433"/>
      <c r="H4" s="433"/>
      <c r="I4" s="433"/>
    </row>
    <row r="5" spans="2:9" ht="19.5" customHeight="1">
      <c r="B5" s="331" t="s">
        <v>350</v>
      </c>
      <c r="C5" s="434"/>
      <c r="D5" s="434"/>
      <c r="E5" s="434"/>
      <c r="F5" s="434"/>
      <c r="G5" s="434"/>
      <c r="H5" s="434"/>
      <c r="I5" s="434"/>
    </row>
    <row r="6" spans="2:9" ht="31.5" customHeight="1">
      <c r="B6" s="435" t="s">
        <v>39</v>
      </c>
      <c r="C6" s="435"/>
      <c r="D6" s="326" t="str">
        <f>'FORMATO 2. POA - MIR'!D4:F4</f>
        <v xml:space="preserve">SECRETARIA DE FOMENTO ECONOMICO </v>
      </c>
      <c r="E6" s="326"/>
      <c r="F6" s="435" t="s">
        <v>42</v>
      </c>
      <c r="G6" s="435"/>
      <c r="H6" s="326">
        <v>2026</v>
      </c>
      <c r="I6" s="326"/>
    </row>
    <row r="7" spans="2:9" ht="54" customHeight="1">
      <c r="B7" s="435" t="s">
        <v>40</v>
      </c>
      <c r="C7" s="435"/>
      <c r="D7" s="326" t="s">
        <v>346</v>
      </c>
      <c r="E7" s="326"/>
      <c r="F7" s="435" t="s">
        <v>43</v>
      </c>
      <c r="G7" s="435"/>
      <c r="H7" s="326" t="s">
        <v>281</v>
      </c>
      <c r="I7" s="326"/>
    </row>
    <row r="8" spans="2:9" ht="41.25" customHeight="1">
      <c r="B8" s="437" t="s">
        <v>41</v>
      </c>
      <c r="C8" s="437"/>
      <c r="D8" s="438" t="s">
        <v>286</v>
      </c>
      <c r="E8" s="438"/>
      <c r="F8" s="435" t="s">
        <v>44</v>
      </c>
      <c r="G8" s="435"/>
      <c r="H8" s="326" t="s">
        <v>347</v>
      </c>
      <c r="I8" s="326"/>
    </row>
    <row r="9" spans="2:9">
      <c r="B9" s="417" t="s">
        <v>90</v>
      </c>
      <c r="C9" s="417"/>
      <c r="D9" s="417"/>
      <c r="E9" s="417"/>
      <c r="F9" s="417"/>
      <c r="G9" s="417"/>
      <c r="H9" s="417"/>
      <c r="I9" s="417"/>
    </row>
    <row r="10" spans="2:9" ht="68.25" customHeight="1">
      <c r="B10" s="409" t="s">
        <v>91</v>
      </c>
      <c r="C10" s="409"/>
      <c r="D10" s="326" t="str">
        <f>'FORMATO 2. POA - MIR'!C9</f>
        <v>ACUERDO 3. TRANSFORMACION, CRECIMIENTO Y DESARROLLO ECONOMICO PARA ZAPOTLAN</v>
      </c>
      <c r="E10" s="326"/>
      <c r="F10" s="412" t="s">
        <v>92</v>
      </c>
      <c r="G10" s="412"/>
      <c r="H10" s="326" t="str">
        <f>'FORMATO 2. POA - MIR'!E9</f>
        <v xml:space="preserve">3.4.1 Fortalecer el desarrollo económico y oferta en materia turística para el crecimiento local.	</v>
      </c>
      <c r="I10" s="326"/>
    </row>
    <row r="11" spans="2:9" ht="54" customHeight="1">
      <c r="B11" s="412" t="s">
        <v>93</v>
      </c>
      <c r="C11" s="412"/>
      <c r="D11" s="326" t="str">
        <f>'FORMATO 2. POA - MIR'!C10</f>
        <v>ACUERDO 3. TRANSFORMACION, CRECIMIENTO Y DESARROLLO ECONOMICO PARA ZAPOTLAN</v>
      </c>
      <c r="E11" s="326"/>
      <c r="F11" s="412" t="s">
        <v>95</v>
      </c>
      <c r="G11" s="412"/>
      <c r="H11" s="326" t="str">
        <f>'FORMATO 2. POA - MIR'!E10</f>
        <v xml:space="preserve"> 3.4.1.1 Diseñar políticas públicas y sistemas de información turística del municipio, basados en la promoción de sus atractivos y servicios turísticos.</v>
      </c>
      <c r="I11" s="326"/>
    </row>
    <row r="12" spans="2:9" ht="126" customHeight="1">
      <c r="B12" s="412" t="s">
        <v>96</v>
      </c>
      <c r="C12" s="412"/>
      <c r="D12" s="326" t="str">
        <f>'FORMATO 2. POA - MIR'!C11</f>
        <v>3.4 Impulsar el desarrollo económico oferta en materia turística para el crecimiento local</v>
      </c>
      <c r="E12" s="326"/>
      <c r="F12" s="412" t="s">
        <v>97</v>
      </c>
      <c r="G12" s="412"/>
      <c r="H12" s="326" t="str">
        <f>'FORMATO 2. POA - MIR'!E11</f>
        <v xml:space="preserve"> 3.4.1.2 crear una política turística integral, considerando las localidades del municipio.</v>
      </c>
      <c r="I12" s="326"/>
    </row>
    <row r="13" spans="2:9" ht="15" customHeight="1">
      <c r="B13" s="440" t="s">
        <v>351</v>
      </c>
      <c r="C13" s="440"/>
      <c r="D13" s="440"/>
      <c r="E13" s="440"/>
      <c r="F13" s="440"/>
      <c r="G13" s="440"/>
      <c r="H13" s="440"/>
      <c r="I13" s="440"/>
    </row>
    <row r="14" spans="2:9">
      <c r="B14" s="409" t="s">
        <v>45</v>
      </c>
      <c r="C14" s="409"/>
      <c r="D14" s="409"/>
      <c r="E14" s="409"/>
      <c r="F14" s="409"/>
      <c r="G14" s="409"/>
      <c r="H14" s="409"/>
      <c r="I14" s="409"/>
    </row>
    <row r="15" spans="2:9">
      <c r="B15" s="439" t="str">
        <f>'FORMATO 2. POA - MIR'!B20</f>
        <v>Pabellón artesanal en la Feria Patronal de San Francisco de Asís en Acayuca</v>
      </c>
      <c r="C15" s="439"/>
      <c r="D15" s="439"/>
      <c r="E15" s="439"/>
      <c r="F15" s="439"/>
      <c r="G15" s="439"/>
      <c r="H15" s="439"/>
      <c r="I15" s="439"/>
    </row>
    <row r="16" spans="2:9">
      <c r="B16" s="409" t="s">
        <v>48</v>
      </c>
      <c r="C16" s="409"/>
      <c r="D16" s="409"/>
      <c r="E16" s="409"/>
      <c r="F16" s="409"/>
      <c r="G16" s="409"/>
      <c r="H16" s="409"/>
      <c r="I16" s="409"/>
    </row>
    <row r="17" spans="2:9" ht="39" customHeight="1">
      <c r="B17" s="326" t="str">
        <f>'FORMATO 2. POA - MIR'!C20</f>
        <v>Organización e instalación de un pabellón artesanal durante la Feria Patronal de San Francisco de Asís en Acayuca, con la participación de artesanos y productores locales, proporcionando espacios de exhibición, mobiliario y apoyo logístico para impulsar la venta de productos regionales y promover la identidad cultural.</v>
      </c>
      <c r="C17" s="326"/>
      <c r="D17" s="326"/>
      <c r="E17" s="326"/>
      <c r="F17" s="326"/>
      <c r="G17" s="326"/>
      <c r="H17" s="326"/>
      <c r="I17" s="326"/>
    </row>
    <row r="18" spans="2:9" ht="18.75" customHeight="1">
      <c r="B18" s="440" t="s">
        <v>352</v>
      </c>
      <c r="C18" s="440"/>
      <c r="D18" s="440"/>
      <c r="E18" s="440"/>
      <c r="F18" s="440"/>
      <c r="G18" s="440"/>
      <c r="H18" s="440"/>
      <c r="I18" s="440"/>
    </row>
    <row r="19" spans="2:9">
      <c r="B19" s="411" t="s">
        <v>334</v>
      </c>
      <c r="C19" s="411"/>
      <c r="D19" s="411"/>
      <c r="E19" s="411"/>
      <c r="F19" s="411"/>
      <c r="G19" s="411"/>
      <c r="H19" s="411"/>
      <c r="I19" s="411"/>
    </row>
    <row r="20" spans="2:9">
      <c r="B20" s="326" t="str">
        <f>CALENDARIZACION!E29</f>
        <v>PNAPPPA = (PNAPPPAP / PNAPPPAR) X 100%</v>
      </c>
      <c r="C20" s="326"/>
      <c r="D20" s="326"/>
      <c r="E20" s="326"/>
      <c r="F20" s="326"/>
      <c r="G20" s="326"/>
      <c r="H20" s="326"/>
      <c r="I20" s="326"/>
    </row>
    <row r="21" spans="2:9">
      <c r="B21" s="411" t="s">
        <v>335</v>
      </c>
      <c r="C21" s="411"/>
      <c r="D21" s="411"/>
      <c r="E21" s="411"/>
      <c r="F21" s="411"/>
      <c r="G21" s="411"/>
      <c r="H21" s="411"/>
      <c r="I21" s="411"/>
    </row>
    <row r="22" spans="2:9" ht="28.5" customHeight="1">
      <c r="B22" s="424" t="s">
        <v>106</v>
      </c>
      <c r="C22" s="425"/>
      <c r="D22" s="426" t="s">
        <v>336</v>
      </c>
      <c r="E22" s="426"/>
      <c r="F22" s="425" t="s">
        <v>337</v>
      </c>
      <c r="G22" s="425"/>
      <c r="H22" s="412" t="s">
        <v>142</v>
      </c>
      <c r="I22" s="412"/>
    </row>
    <row r="23" spans="2:9" ht="46.5" customHeight="1">
      <c r="B23" s="478"/>
      <c r="C23" s="478"/>
      <c r="D23" s="332" t="s">
        <v>109</v>
      </c>
      <c r="E23" s="332"/>
      <c r="F23" s="326" t="str">
        <f>CALENDARIZACION!C29</f>
        <v>PNAPPPA
Porcentaje De Número De Artesanos Y Productores Participantes en el Pabellón Artesanal.</v>
      </c>
      <c r="G23" s="326"/>
      <c r="H23" s="472"/>
      <c r="I23" s="477"/>
    </row>
    <row r="24" spans="2:9" ht="47.25" customHeight="1">
      <c r="B24" s="326"/>
      <c r="C24" s="326"/>
      <c r="D24" s="332" t="s">
        <v>109</v>
      </c>
      <c r="E24" s="332"/>
      <c r="F24" s="326" t="str">
        <f>CALENDARIZACION!D29</f>
        <v>PNAPPPAP
Porcentaje De Número de Artesanos y Productores Participantes en el
Pabellón Artesanal Programado.</v>
      </c>
      <c r="G24" s="326"/>
      <c r="H24" s="472"/>
      <c r="I24" s="477"/>
    </row>
    <row r="25" spans="2:9" ht="46.5" customHeight="1">
      <c r="B25" s="326"/>
      <c r="C25" s="326"/>
      <c r="D25" s="332" t="s">
        <v>109</v>
      </c>
      <c r="E25" s="332"/>
      <c r="F25" s="326" t="str">
        <f>CALENDARIZACION!D30</f>
        <v>PNAPPPAR
Porcentaje De Número de Artesanos y Productores Participantes en el Pabellón Artesanal
Realizado.</v>
      </c>
      <c r="G25" s="326"/>
      <c r="H25" s="472"/>
      <c r="I25" s="477"/>
    </row>
    <row r="26" spans="2:9" ht="12.75" customHeight="1">
      <c r="B26" s="421" t="s">
        <v>145</v>
      </c>
      <c r="C26" s="421"/>
      <c r="D26" s="421"/>
      <c r="E26" s="421"/>
      <c r="F26" s="421"/>
      <c r="G26" s="421"/>
      <c r="H26" s="421"/>
      <c r="I26" s="421"/>
    </row>
    <row r="27" spans="2:9" ht="15.75" customHeight="1">
      <c r="B27" s="409" t="s">
        <v>28</v>
      </c>
      <c r="C27" s="409"/>
      <c r="D27" s="409" t="s">
        <v>46</v>
      </c>
      <c r="E27" s="409"/>
      <c r="F27" s="409" t="s">
        <v>47</v>
      </c>
      <c r="G27" s="409"/>
      <c r="H27" s="409"/>
      <c r="I27" s="409"/>
    </row>
    <row r="28" spans="2:9" ht="18" customHeight="1">
      <c r="B28" s="326" t="s">
        <v>101</v>
      </c>
      <c r="C28" s="326"/>
      <c r="D28" s="326" t="s">
        <v>99</v>
      </c>
      <c r="E28" s="326"/>
      <c r="F28" s="326" t="s">
        <v>214</v>
      </c>
      <c r="G28" s="326"/>
      <c r="H28" s="326"/>
      <c r="I28" s="326"/>
    </row>
    <row r="29" spans="2:9" ht="18" customHeight="1">
      <c r="B29" s="409" t="s">
        <v>128</v>
      </c>
      <c r="C29" s="409"/>
      <c r="D29" s="409"/>
      <c r="E29" s="409"/>
      <c r="F29" s="410" t="s">
        <v>131</v>
      </c>
      <c r="G29" s="411"/>
      <c r="H29" s="411"/>
      <c r="I29" s="411"/>
    </row>
    <row r="30" spans="2:9" ht="13.5" customHeight="1">
      <c r="B30" s="326" t="s">
        <v>109</v>
      </c>
      <c r="C30" s="326"/>
      <c r="D30" s="326"/>
      <c r="E30" s="326"/>
      <c r="F30" s="326" t="s">
        <v>190</v>
      </c>
      <c r="G30" s="326"/>
      <c r="H30" s="326"/>
      <c r="I30" s="326"/>
    </row>
    <row r="31" spans="2:9" ht="15.75" customHeight="1">
      <c r="B31" s="420" t="s">
        <v>83</v>
      </c>
      <c r="C31" s="418"/>
      <c r="D31" s="418"/>
      <c r="E31" s="418"/>
      <c r="F31" s="410" t="s">
        <v>132</v>
      </c>
      <c r="G31" s="411"/>
      <c r="H31" s="411"/>
      <c r="I31" s="411"/>
    </row>
    <row r="32" spans="2:9" ht="15.75" customHeight="1">
      <c r="B32" s="326" t="s">
        <v>110</v>
      </c>
      <c r="C32" s="326"/>
      <c r="D32" s="326"/>
      <c r="E32" s="326"/>
      <c r="F32" s="326" t="s">
        <v>111</v>
      </c>
      <c r="G32" s="326"/>
      <c r="H32" s="326"/>
      <c r="I32" s="326"/>
    </row>
    <row r="33" spans="1:10" ht="14.25" customHeight="1">
      <c r="B33" s="417" t="s">
        <v>148</v>
      </c>
      <c r="C33" s="417"/>
      <c r="D33" s="417"/>
      <c r="E33" s="417"/>
      <c r="F33" s="417"/>
      <c r="G33" s="417"/>
      <c r="H33" s="417"/>
      <c r="I33" s="417"/>
    </row>
    <row r="34" spans="1:10" ht="13.5" customHeight="1">
      <c r="B34" s="418" t="s">
        <v>339</v>
      </c>
      <c r="C34" s="418"/>
      <c r="D34" s="418"/>
      <c r="E34" s="418"/>
      <c r="F34" s="411" t="s">
        <v>340</v>
      </c>
      <c r="G34" s="411"/>
      <c r="H34" s="411"/>
      <c r="I34" s="411"/>
    </row>
    <row r="35" spans="1:10">
      <c r="B35" s="414" t="s">
        <v>151</v>
      </c>
      <c r="C35" s="414"/>
      <c r="D35" s="413">
        <f>CALENDARIZACION!R29</f>
        <v>1</v>
      </c>
      <c r="E35" s="413"/>
      <c r="F35" s="326" t="s">
        <v>116</v>
      </c>
      <c r="G35" s="326"/>
      <c r="H35" s="419" t="s">
        <v>117</v>
      </c>
      <c r="I35" s="419"/>
    </row>
    <row r="36" spans="1:10">
      <c r="B36" s="414" t="s">
        <v>118</v>
      </c>
      <c r="C36" s="414"/>
      <c r="D36" s="332" t="s">
        <v>110</v>
      </c>
      <c r="E36" s="332"/>
      <c r="F36" s="326" t="s">
        <v>338</v>
      </c>
      <c r="G36" s="326"/>
      <c r="H36" s="415" t="s">
        <v>120</v>
      </c>
      <c r="I36" s="415"/>
    </row>
    <row r="37" spans="1:10">
      <c r="B37" s="414" t="s">
        <v>49</v>
      </c>
      <c r="C37" s="414"/>
      <c r="D37" s="332" t="s">
        <v>189</v>
      </c>
      <c r="E37" s="332"/>
      <c r="F37" s="326" t="s">
        <v>121</v>
      </c>
      <c r="G37" s="326"/>
      <c r="H37" s="416" t="s">
        <v>122</v>
      </c>
      <c r="I37" s="416"/>
    </row>
    <row r="38" spans="1:10">
      <c r="B38" s="411" t="s">
        <v>353</v>
      </c>
      <c r="C38" s="411"/>
      <c r="D38" s="411"/>
      <c r="E38" s="411"/>
      <c r="F38" s="411"/>
      <c r="G38" s="411"/>
      <c r="H38" s="411"/>
      <c r="I38" s="411"/>
    </row>
    <row r="39" spans="1:10">
      <c r="B39" s="412" t="s">
        <v>230</v>
      </c>
      <c r="C39" s="412"/>
      <c r="D39" s="412"/>
      <c r="E39" s="412"/>
      <c r="F39" s="412" t="s">
        <v>50</v>
      </c>
      <c r="G39" s="412"/>
      <c r="H39" s="412" t="s">
        <v>146</v>
      </c>
      <c r="I39" s="412"/>
    </row>
    <row r="40" spans="1:10">
      <c r="B40" s="413">
        <f>D43</f>
        <v>0</v>
      </c>
      <c r="C40" s="413"/>
      <c r="D40" s="413"/>
      <c r="E40" s="413"/>
      <c r="F40" s="413">
        <v>2026</v>
      </c>
      <c r="G40" s="413"/>
      <c r="H40" s="326" t="s">
        <v>110</v>
      </c>
      <c r="I40" s="326"/>
    </row>
    <row r="41" spans="1:10">
      <c r="B41" s="408" t="s">
        <v>149</v>
      </c>
      <c r="C41" s="408"/>
      <c r="D41" s="408"/>
      <c r="E41" s="408"/>
      <c r="F41" s="408"/>
      <c r="G41" s="408"/>
      <c r="H41" s="408"/>
      <c r="I41" s="408"/>
    </row>
    <row r="42" spans="1:10" ht="36">
      <c r="B42" s="409" t="s">
        <v>124</v>
      </c>
      <c r="C42" s="409"/>
      <c r="D42" s="158" t="s">
        <v>150</v>
      </c>
      <c r="E42" s="165" t="s">
        <v>86</v>
      </c>
      <c r="F42" s="410" t="s">
        <v>87</v>
      </c>
      <c r="G42" s="411"/>
      <c r="H42" s="134" t="s">
        <v>76</v>
      </c>
      <c r="I42" s="159" t="s">
        <v>77</v>
      </c>
    </row>
    <row r="43" spans="1:10">
      <c r="B43" s="326" t="s">
        <v>278</v>
      </c>
      <c r="C43" s="326"/>
      <c r="D43" s="137">
        <f>SUM(CALENDARIZACION!F29:H29)</f>
        <v>0</v>
      </c>
      <c r="E43" s="138">
        <v>0</v>
      </c>
      <c r="F43" s="404">
        <f>SUM(CALENDARIZACION!F30:H30)</f>
        <v>0</v>
      </c>
      <c r="G43" s="404"/>
      <c r="H43" s="160">
        <v>46027</v>
      </c>
      <c r="I43" s="160">
        <v>46386</v>
      </c>
      <c r="J43" s="171"/>
    </row>
    <row r="44" spans="1:10">
      <c r="B44" s="326" t="s">
        <v>279</v>
      </c>
      <c r="C44" s="326"/>
      <c r="D44" s="137">
        <f>SUM(CALENDARIZACION!I29:K29)</f>
        <v>0</v>
      </c>
      <c r="E44" s="140">
        <v>0</v>
      </c>
      <c r="F44" s="404">
        <f>SUM(CALENDARIZACION!I30:K30)</f>
        <v>0</v>
      </c>
      <c r="G44" s="404"/>
      <c r="H44" s="160"/>
      <c r="I44" s="160"/>
      <c r="J44" s="171"/>
    </row>
    <row r="45" spans="1:10">
      <c r="B45" s="326" t="s">
        <v>134</v>
      </c>
      <c r="C45" s="326"/>
      <c r="D45" s="137">
        <f>SUM(CALENDARIZACION!L29:N29)</f>
        <v>0</v>
      </c>
      <c r="E45" s="138">
        <v>0</v>
      </c>
      <c r="F45" s="404">
        <f>SUM(CALENDARIZACION!L30:N30)</f>
        <v>0</v>
      </c>
      <c r="G45" s="404"/>
      <c r="H45" s="160"/>
      <c r="I45" s="160"/>
    </row>
    <row r="46" spans="1:10">
      <c r="B46" s="326" t="s">
        <v>280</v>
      </c>
      <c r="C46" s="326"/>
      <c r="D46" s="137">
        <f>SUM(CALENDARIZACION!O29:Q29)</f>
        <v>1</v>
      </c>
      <c r="E46" s="138">
        <v>0</v>
      </c>
      <c r="F46" s="404">
        <f>SUM(CALENDARIZACION!O30:Q30)</f>
        <v>0</v>
      </c>
      <c r="G46" s="404"/>
      <c r="H46" s="160"/>
      <c r="I46" s="160"/>
    </row>
    <row r="47" spans="1:10" ht="24">
      <c r="B47" s="405" t="s">
        <v>349</v>
      </c>
      <c r="C47" s="405"/>
      <c r="D47" s="161">
        <f>F52</f>
        <v>1</v>
      </c>
      <c r="E47" s="161">
        <v>0</v>
      </c>
      <c r="F47" s="406">
        <f>G52</f>
        <v>0</v>
      </c>
      <c r="G47" s="406"/>
      <c r="H47" s="135" t="s">
        <v>152</v>
      </c>
      <c r="I47" s="162">
        <f>I52</f>
        <v>0</v>
      </c>
    </row>
    <row r="48" spans="1:10">
      <c r="A48" s="330"/>
      <c r="B48" s="330"/>
      <c r="C48" s="330"/>
      <c r="D48" s="330"/>
      <c r="E48" s="330"/>
      <c r="F48" s="330"/>
      <c r="G48" s="330"/>
      <c r="H48" s="330"/>
      <c r="I48" s="330"/>
    </row>
    <row r="49" spans="1:9" ht="22.5" customHeight="1">
      <c r="A49" s="330"/>
      <c r="B49" s="330"/>
      <c r="C49" s="330"/>
      <c r="D49" s="330"/>
      <c r="E49" s="330"/>
      <c r="F49" s="330"/>
      <c r="G49" s="330"/>
      <c r="H49" s="330"/>
      <c r="I49" s="330"/>
    </row>
    <row r="50" spans="1:9" ht="39" customHeight="1">
      <c r="B50" s="435" t="s">
        <v>164</v>
      </c>
      <c r="C50" s="409"/>
      <c r="D50" s="400" t="s">
        <v>52</v>
      </c>
      <c r="E50" s="400"/>
      <c r="F50" s="400" t="s">
        <v>158</v>
      </c>
      <c r="G50" s="400"/>
      <c r="H50" s="400"/>
      <c r="I50" s="400"/>
    </row>
    <row r="51" spans="1:9" ht="33.75" customHeight="1">
      <c r="B51" s="401" t="str">
        <f>D8</f>
        <v>PP1- A4 C1</v>
      </c>
      <c r="C51" s="401"/>
      <c r="D51" s="332" t="str">
        <f>B15</f>
        <v>Pabellón artesanal en la Feria Patronal de San Francisco de Asís en Acayuca</v>
      </c>
      <c r="E51" s="332"/>
      <c r="F51" s="143" t="s">
        <v>159</v>
      </c>
      <c r="G51" s="135" t="s">
        <v>160</v>
      </c>
      <c r="H51" s="143" t="s">
        <v>67</v>
      </c>
      <c r="I51" s="144" t="s">
        <v>68</v>
      </c>
    </row>
    <row r="52" spans="1:9" ht="30" customHeight="1">
      <c r="B52" s="401"/>
      <c r="C52" s="401"/>
      <c r="D52" s="332"/>
      <c r="E52" s="332"/>
      <c r="F52" s="163">
        <f>CALENDARIZACION!S29</f>
        <v>1</v>
      </c>
      <c r="G52" s="139">
        <f>CALENDARIZACION!S30</f>
        <v>0</v>
      </c>
      <c r="H52" s="163">
        <f>CALENDARIZACION!T29</f>
        <v>1</v>
      </c>
      <c r="I52" s="164">
        <f>CALENDARIZACION!U29</f>
        <v>0</v>
      </c>
    </row>
    <row r="53" spans="1:9" ht="20.25" customHeight="1">
      <c r="A53" s="169">
        <v>1</v>
      </c>
      <c r="B53" s="330"/>
      <c r="C53" s="330"/>
      <c r="D53" s="330"/>
      <c r="E53" s="330"/>
      <c r="F53" s="330"/>
      <c r="G53" s="330"/>
      <c r="H53" s="330"/>
      <c r="I53" s="330"/>
    </row>
    <row r="54" spans="1:9">
      <c r="A54" s="169">
        <v>1</v>
      </c>
      <c r="B54" s="330"/>
      <c r="C54" s="330"/>
      <c r="D54" s="330"/>
      <c r="E54" s="330"/>
      <c r="F54" s="330"/>
      <c r="G54" s="330"/>
      <c r="H54" s="330"/>
      <c r="I54" s="330"/>
    </row>
    <row r="55" spans="1:9">
      <c r="A55" s="169">
        <v>1</v>
      </c>
      <c r="B55" s="330"/>
      <c r="C55" s="330"/>
      <c r="D55" s="330"/>
      <c r="E55" s="330"/>
      <c r="F55" s="330"/>
      <c r="G55" s="330"/>
      <c r="H55" s="330"/>
      <c r="I55" s="330"/>
    </row>
    <row r="56" spans="1:9">
      <c r="A56" s="169">
        <v>1</v>
      </c>
      <c r="B56" s="330"/>
      <c r="C56" s="330"/>
      <c r="D56" s="330"/>
      <c r="E56" s="330"/>
      <c r="F56" s="330"/>
      <c r="G56" s="330"/>
      <c r="H56" s="330"/>
      <c r="I56" s="330"/>
    </row>
    <row r="57" spans="1:9">
      <c r="A57" s="169">
        <v>1</v>
      </c>
      <c r="B57" s="330"/>
      <c r="C57" s="330"/>
      <c r="D57" s="330"/>
      <c r="E57" s="330"/>
      <c r="F57" s="330"/>
      <c r="G57" s="330"/>
      <c r="H57" s="330"/>
      <c r="I57" s="330"/>
    </row>
    <row r="58" spans="1:9">
      <c r="A58" s="169">
        <v>1</v>
      </c>
      <c r="B58" s="330"/>
      <c r="C58" s="330"/>
      <c r="D58" s="330"/>
      <c r="E58" s="330"/>
      <c r="F58" s="330"/>
      <c r="G58" s="330"/>
      <c r="H58" s="330"/>
      <c r="I58" s="330"/>
    </row>
    <row r="59" spans="1:9">
      <c r="A59" s="169">
        <v>1</v>
      </c>
      <c r="B59" s="330"/>
      <c r="C59" s="330"/>
      <c r="D59" s="330"/>
      <c r="E59" s="330"/>
      <c r="F59" s="330"/>
      <c r="G59" s="330"/>
      <c r="H59" s="330"/>
      <c r="I59" s="330"/>
    </row>
    <row r="60" spans="1:9">
      <c r="A60" s="169">
        <v>1</v>
      </c>
      <c r="B60" s="330"/>
      <c r="C60" s="330"/>
      <c r="D60" s="330"/>
      <c r="E60" s="330"/>
      <c r="F60" s="330"/>
      <c r="G60" s="330"/>
      <c r="H60" s="330"/>
      <c r="I60" s="330"/>
    </row>
    <row r="61" spans="1:9">
      <c r="A61" s="169">
        <v>1</v>
      </c>
      <c r="B61" s="330"/>
      <c r="C61" s="330"/>
      <c r="D61" s="330"/>
      <c r="E61" s="330"/>
      <c r="F61" s="330"/>
      <c r="G61" s="330"/>
      <c r="H61" s="330"/>
      <c r="I61" s="330"/>
    </row>
    <row r="62" spans="1:9">
      <c r="A62" s="169">
        <v>1</v>
      </c>
      <c r="B62" s="330"/>
      <c r="C62" s="330"/>
      <c r="D62" s="330"/>
      <c r="E62" s="330"/>
      <c r="F62" s="330"/>
      <c r="G62" s="330"/>
      <c r="H62" s="330"/>
      <c r="I62" s="330"/>
    </row>
    <row r="63" spans="1:9">
      <c r="A63" s="169">
        <v>1</v>
      </c>
      <c r="B63" s="330"/>
      <c r="C63" s="330"/>
      <c r="D63" s="330"/>
      <c r="E63" s="330"/>
      <c r="F63" s="330"/>
      <c r="G63" s="330"/>
      <c r="H63" s="330"/>
      <c r="I63" s="330"/>
    </row>
    <row r="64" spans="1:9">
      <c r="A64" s="169">
        <v>1</v>
      </c>
      <c r="B64" s="330"/>
      <c r="C64" s="330"/>
      <c r="D64" s="330"/>
      <c r="E64" s="330"/>
      <c r="F64" s="330"/>
      <c r="G64" s="330"/>
      <c r="H64" s="330"/>
      <c r="I64" s="330"/>
    </row>
    <row r="65" spans="1:9">
      <c r="A65" s="169">
        <v>1</v>
      </c>
      <c r="B65" s="330"/>
      <c r="C65" s="330"/>
      <c r="D65" s="330"/>
      <c r="E65" s="330"/>
      <c r="F65" s="330"/>
      <c r="G65" s="330"/>
      <c r="H65" s="330"/>
      <c r="I65" s="330"/>
    </row>
    <row r="66" spans="1:9">
      <c r="A66" s="169">
        <v>1</v>
      </c>
      <c r="B66" s="330"/>
      <c r="C66" s="330"/>
      <c r="D66" s="330"/>
      <c r="E66" s="330"/>
      <c r="F66" s="330"/>
      <c r="G66" s="330"/>
      <c r="H66" s="330"/>
      <c r="I66" s="330"/>
    </row>
    <row r="67" spans="1:9">
      <c r="A67" s="169">
        <v>1</v>
      </c>
      <c r="B67" s="330"/>
      <c r="C67" s="330"/>
      <c r="D67" s="330"/>
      <c r="E67" s="330"/>
      <c r="F67" s="330"/>
      <c r="G67" s="330"/>
      <c r="H67" s="330"/>
      <c r="I67" s="330"/>
    </row>
    <row r="68" spans="1:9" ht="17.25" customHeight="1">
      <c r="A68" s="169">
        <v>1</v>
      </c>
      <c r="B68" s="330"/>
      <c r="C68" s="330"/>
      <c r="D68" s="330"/>
      <c r="E68" s="330"/>
      <c r="F68" s="330"/>
      <c r="G68" s="330"/>
      <c r="H68" s="330"/>
      <c r="I68" s="330"/>
    </row>
    <row r="69" spans="1:9">
      <c r="A69" s="169">
        <v>1</v>
      </c>
      <c r="B69" s="442" t="s">
        <v>284</v>
      </c>
      <c r="C69" s="442"/>
      <c r="D69" s="442"/>
      <c r="E69" s="442"/>
      <c r="F69" s="442"/>
      <c r="G69" s="442"/>
      <c r="H69" s="442"/>
      <c r="I69" s="442"/>
    </row>
    <row r="70" spans="1:9">
      <c r="A70" s="169">
        <v>1</v>
      </c>
      <c r="B70" s="442"/>
      <c r="C70" s="442"/>
      <c r="D70" s="442"/>
      <c r="E70" s="442"/>
      <c r="F70" s="442"/>
      <c r="G70" s="442"/>
      <c r="H70" s="442"/>
      <c r="I70" s="442"/>
    </row>
    <row r="71" spans="1:9">
      <c r="A71" s="169">
        <v>1</v>
      </c>
      <c r="B71" s="389" t="s">
        <v>278</v>
      </c>
      <c r="C71" s="389"/>
      <c r="D71" s="389"/>
      <c r="E71" s="397" t="e">
        <f>F43/D43</f>
        <v>#DIV/0!</v>
      </c>
      <c r="F71" s="397"/>
      <c r="G71" s="397"/>
      <c r="H71" s="397"/>
      <c r="I71" s="397"/>
    </row>
    <row r="72" spans="1:9">
      <c r="A72" s="169">
        <v>1</v>
      </c>
      <c r="B72" s="389"/>
      <c r="C72" s="389"/>
      <c r="D72" s="389"/>
      <c r="E72" s="397"/>
      <c r="F72" s="397"/>
      <c r="G72" s="397"/>
      <c r="H72" s="397"/>
      <c r="I72" s="397"/>
    </row>
    <row r="73" spans="1:9">
      <c r="B73" s="389" t="s">
        <v>279</v>
      </c>
      <c r="C73" s="389"/>
      <c r="D73" s="389"/>
      <c r="E73" s="397" t="e">
        <f>F44/D44</f>
        <v>#DIV/0!</v>
      </c>
      <c r="F73" s="397"/>
      <c r="G73" s="397"/>
      <c r="H73" s="397"/>
      <c r="I73" s="397"/>
    </row>
    <row r="74" spans="1:9">
      <c r="B74" s="389"/>
      <c r="C74" s="389"/>
      <c r="D74" s="389"/>
      <c r="E74" s="397"/>
      <c r="F74" s="397"/>
      <c r="G74" s="397"/>
      <c r="H74" s="397"/>
      <c r="I74" s="397"/>
    </row>
    <row r="75" spans="1:9" ht="12.75" customHeight="1">
      <c r="B75" s="389" t="s">
        <v>134</v>
      </c>
      <c r="C75" s="389"/>
      <c r="D75" s="389"/>
      <c r="E75" s="397" t="e">
        <f>F45/D45</f>
        <v>#DIV/0!</v>
      </c>
      <c r="F75" s="397"/>
      <c r="G75" s="397"/>
      <c r="H75" s="397"/>
      <c r="I75" s="397"/>
    </row>
    <row r="76" spans="1:9" ht="12.75" customHeight="1">
      <c r="B76" s="389"/>
      <c r="C76" s="389"/>
      <c r="D76" s="389"/>
      <c r="E76" s="397"/>
      <c r="F76" s="397"/>
      <c r="G76" s="397"/>
      <c r="H76" s="397"/>
      <c r="I76" s="397"/>
    </row>
    <row r="77" spans="1:9">
      <c r="B77" s="389" t="s">
        <v>280</v>
      </c>
      <c r="C77" s="389"/>
      <c r="D77" s="389"/>
      <c r="E77" s="397">
        <f>F46/D46</f>
        <v>0</v>
      </c>
      <c r="F77" s="397"/>
      <c r="G77" s="397"/>
      <c r="H77" s="397"/>
      <c r="I77" s="397"/>
    </row>
    <row r="78" spans="1:9">
      <c r="B78" s="389"/>
      <c r="C78" s="389"/>
      <c r="D78" s="389"/>
      <c r="E78" s="397"/>
      <c r="F78" s="397"/>
      <c r="G78" s="397"/>
      <c r="H78" s="397"/>
      <c r="I78" s="397"/>
    </row>
    <row r="79" spans="1:9">
      <c r="B79" s="479"/>
      <c r="C79" s="479"/>
      <c r="D79" s="479"/>
      <c r="E79" s="479"/>
      <c r="F79" s="479"/>
      <c r="G79" s="479"/>
      <c r="H79" s="479"/>
      <c r="I79" s="479"/>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27" zoomScaleNormal="100" workbookViewId="0">
      <selection activeCell="H43" sqref="H43"/>
    </sheetView>
  </sheetViews>
  <sheetFormatPr baseColWidth="10" defaultRowHeight="12.75"/>
  <cols>
    <col min="1" max="1" width="4.33203125" style="149" customWidth="1"/>
    <col min="2" max="2" width="15.83203125" style="172" customWidth="1"/>
    <col min="3" max="3" width="15.83203125" style="148" customWidth="1"/>
    <col min="4" max="9" width="17.83203125" style="148" customWidth="1"/>
    <col min="10" max="16384" width="12" style="148"/>
  </cols>
  <sheetData>
    <row r="2" spans="2:9" ht="18" customHeight="1"/>
    <row r="3" spans="2:9" ht="15" customHeight="1"/>
    <row r="4" spans="2:9" ht="34.5" customHeight="1">
      <c r="B4" s="325" t="s">
        <v>38</v>
      </c>
      <c r="C4" s="433"/>
      <c r="D4" s="433"/>
      <c r="E4" s="433"/>
      <c r="F4" s="433"/>
      <c r="G4" s="433"/>
      <c r="H4" s="433"/>
      <c r="I4" s="433"/>
    </row>
    <row r="5" spans="2:9" ht="19.5" customHeight="1">
      <c r="B5" s="331" t="s">
        <v>350</v>
      </c>
      <c r="C5" s="434"/>
      <c r="D5" s="434"/>
      <c r="E5" s="434"/>
      <c r="F5" s="434"/>
      <c r="G5" s="434"/>
      <c r="H5" s="434"/>
      <c r="I5" s="434"/>
    </row>
    <row r="6" spans="2:9" ht="31.5" customHeight="1">
      <c r="B6" s="435" t="s">
        <v>39</v>
      </c>
      <c r="C6" s="435"/>
      <c r="D6" s="326" t="str">
        <f>'FORMATO 2. POA - MIR'!D4:F4</f>
        <v xml:space="preserve">SECRETARIA DE FOMENTO ECONOMICO </v>
      </c>
      <c r="E6" s="326"/>
      <c r="F6" s="435" t="s">
        <v>42</v>
      </c>
      <c r="G6" s="435"/>
      <c r="H6" s="326">
        <v>2026</v>
      </c>
      <c r="I6" s="326"/>
    </row>
    <row r="7" spans="2:9" ht="54" customHeight="1">
      <c r="B7" s="435" t="s">
        <v>40</v>
      </c>
      <c r="C7" s="435"/>
      <c r="D7" s="326" t="s">
        <v>346</v>
      </c>
      <c r="E7" s="326"/>
      <c r="F7" s="435" t="s">
        <v>43</v>
      </c>
      <c r="G7" s="435"/>
      <c r="H7" s="326" t="s">
        <v>281</v>
      </c>
      <c r="I7" s="326"/>
    </row>
    <row r="8" spans="2:9" ht="41.25" customHeight="1">
      <c r="B8" s="437" t="s">
        <v>41</v>
      </c>
      <c r="C8" s="437"/>
      <c r="D8" s="438" t="s">
        <v>287</v>
      </c>
      <c r="E8" s="438"/>
      <c r="F8" s="435" t="s">
        <v>44</v>
      </c>
      <c r="G8" s="435"/>
      <c r="H8" s="326" t="s">
        <v>347</v>
      </c>
      <c r="I8" s="326"/>
    </row>
    <row r="9" spans="2:9">
      <c r="B9" s="417" t="s">
        <v>90</v>
      </c>
      <c r="C9" s="417"/>
      <c r="D9" s="417"/>
      <c r="E9" s="417"/>
      <c r="F9" s="417"/>
      <c r="G9" s="417"/>
      <c r="H9" s="417"/>
      <c r="I9" s="417"/>
    </row>
    <row r="10" spans="2:9" ht="68.25" customHeight="1">
      <c r="B10" s="409" t="s">
        <v>91</v>
      </c>
      <c r="C10" s="409"/>
      <c r="D10" s="326" t="str">
        <f>'FORMATO 2. POA - MIR'!C9</f>
        <v>ACUERDO 3. TRANSFORMACION, CRECIMIENTO Y DESARROLLO ECONOMICO PARA ZAPOTLAN</v>
      </c>
      <c r="E10" s="326"/>
      <c r="F10" s="412" t="s">
        <v>92</v>
      </c>
      <c r="G10" s="412"/>
      <c r="H10" s="326" t="str">
        <f>'FORMATO 2. POA - MIR'!E9</f>
        <v xml:space="preserve">3.4.1 Fortalecer el desarrollo económico y oferta en materia turística para el crecimiento local.	</v>
      </c>
      <c r="I10" s="326"/>
    </row>
    <row r="11" spans="2:9" ht="54" customHeight="1">
      <c r="B11" s="412" t="s">
        <v>93</v>
      </c>
      <c r="C11" s="412"/>
      <c r="D11" s="326" t="str">
        <f>'FORMATO 2. POA - MIR'!C10</f>
        <v>ACUERDO 3. TRANSFORMACION, CRECIMIENTO Y DESARROLLO ECONOMICO PARA ZAPOTLAN</v>
      </c>
      <c r="E11" s="326"/>
      <c r="F11" s="412" t="s">
        <v>95</v>
      </c>
      <c r="G11" s="412"/>
      <c r="H11" s="326" t="str">
        <f>'FORMATO 2. POA - MIR'!E10</f>
        <v xml:space="preserve"> 3.4.1.1 Diseñar políticas públicas y sistemas de información turística del municipio, basados en la promoción de sus atractivos y servicios turísticos.</v>
      </c>
      <c r="I11" s="326"/>
    </row>
    <row r="12" spans="2:9" ht="126" customHeight="1">
      <c r="B12" s="412" t="s">
        <v>96</v>
      </c>
      <c r="C12" s="412"/>
      <c r="D12" s="326" t="str">
        <f>'FORMATO 2. POA - MIR'!C11</f>
        <v>3.4 Impulsar el desarrollo económico oferta en materia turística para el crecimiento local</v>
      </c>
      <c r="E12" s="326"/>
      <c r="F12" s="412" t="s">
        <v>97</v>
      </c>
      <c r="G12" s="412"/>
      <c r="H12" s="326" t="str">
        <f>'FORMATO 2. POA - MIR'!E11</f>
        <v xml:space="preserve"> 3.4.1.2 crear una política turística integral, considerando las localidades del municipio.</v>
      </c>
      <c r="I12" s="326"/>
    </row>
    <row r="13" spans="2:9" ht="15" customHeight="1">
      <c r="B13" s="440" t="s">
        <v>351</v>
      </c>
      <c r="C13" s="440"/>
      <c r="D13" s="440"/>
      <c r="E13" s="440"/>
      <c r="F13" s="440"/>
      <c r="G13" s="440"/>
      <c r="H13" s="440"/>
      <c r="I13" s="440"/>
    </row>
    <row r="14" spans="2:9">
      <c r="B14" s="409" t="s">
        <v>45</v>
      </c>
      <c r="C14" s="409"/>
      <c r="D14" s="409"/>
      <c r="E14" s="409"/>
      <c r="F14" s="409"/>
      <c r="G14" s="409"/>
      <c r="H14" s="409"/>
      <c r="I14" s="409"/>
    </row>
    <row r="15" spans="2:9">
      <c r="B15" s="439" t="str">
        <f>'FORMATO 2. POA - MIR'!B21</f>
        <v>Pabellón artesanal en la Feria de la Inmaculada Concepción de Zapotlán de Juárez</v>
      </c>
      <c r="C15" s="439"/>
      <c r="D15" s="439"/>
      <c r="E15" s="439"/>
      <c r="F15" s="439"/>
      <c r="G15" s="439"/>
      <c r="H15" s="439"/>
      <c r="I15" s="439"/>
    </row>
    <row r="16" spans="2:9">
      <c r="B16" s="409" t="s">
        <v>48</v>
      </c>
      <c r="C16" s="409"/>
      <c r="D16" s="409"/>
      <c r="E16" s="409"/>
      <c r="F16" s="409"/>
      <c r="G16" s="409"/>
      <c r="H16" s="409"/>
      <c r="I16" s="409"/>
    </row>
    <row r="17" spans="2:9" ht="39" customHeight="1">
      <c r="B17" s="326" t="str">
        <f>'FORMATO 2. POA - MIR'!C21</f>
        <v>Organización e instalación de un pabellón artesanal durante la Feria de la Inmaculada Concepción de Zapotlán de Juárez, con la participación de artesanos y productores locales, brindando espacios de exhibición, mobiliario y apoyo logístico para fortalecer la economía local y promover la identidad cultural del municipio.</v>
      </c>
      <c r="C17" s="326"/>
      <c r="D17" s="326"/>
      <c r="E17" s="326"/>
      <c r="F17" s="326"/>
      <c r="G17" s="326"/>
      <c r="H17" s="326"/>
      <c r="I17" s="326"/>
    </row>
    <row r="18" spans="2:9" ht="18.75" customHeight="1">
      <c r="B18" s="440" t="s">
        <v>352</v>
      </c>
      <c r="C18" s="440"/>
      <c r="D18" s="440"/>
      <c r="E18" s="440"/>
      <c r="F18" s="440"/>
      <c r="G18" s="440"/>
      <c r="H18" s="440"/>
      <c r="I18" s="440"/>
    </row>
    <row r="19" spans="2:9">
      <c r="B19" s="411" t="s">
        <v>334</v>
      </c>
      <c r="C19" s="411"/>
      <c r="D19" s="411"/>
      <c r="E19" s="411"/>
      <c r="F19" s="411"/>
      <c r="G19" s="411"/>
      <c r="H19" s="411"/>
      <c r="I19" s="411"/>
    </row>
    <row r="20" spans="2:9">
      <c r="B20" s="326" t="str">
        <f>CALENDARIZACION!E32</f>
        <v xml:space="preserve">
PNAPPPA = (PNAPPPAP / PNAPPPAR) X 100%</v>
      </c>
      <c r="C20" s="326"/>
      <c r="D20" s="326"/>
      <c r="E20" s="326"/>
      <c r="F20" s="326"/>
      <c r="G20" s="326"/>
      <c r="H20" s="326"/>
      <c r="I20" s="326"/>
    </row>
    <row r="21" spans="2:9">
      <c r="B21" s="411" t="s">
        <v>335</v>
      </c>
      <c r="C21" s="411"/>
      <c r="D21" s="411"/>
      <c r="E21" s="411"/>
      <c r="F21" s="411"/>
      <c r="G21" s="411"/>
      <c r="H21" s="411"/>
      <c r="I21" s="411"/>
    </row>
    <row r="22" spans="2:9" ht="28.5" customHeight="1">
      <c r="B22" s="424" t="s">
        <v>106</v>
      </c>
      <c r="C22" s="425"/>
      <c r="D22" s="426" t="s">
        <v>336</v>
      </c>
      <c r="E22" s="426"/>
      <c r="F22" s="425" t="s">
        <v>337</v>
      </c>
      <c r="G22" s="425"/>
      <c r="H22" s="412" t="s">
        <v>142</v>
      </c>
      <c r="I22" s="412"/>
    </row>
    <row r="23" spans="2:9" ht="46.5" customHeight="1">
      <c r="B23" s="478"/>
      <c r="C23" s="478"/>
      <c r="D23" s="332" t="s">
        <v>109</v>
      </c>
      <c r="E23" s="332"/>
      <c r="F23" s="326" t="str">
        <f>CALENDARIZACION!C32</f>
        <v xml:space="preserve">
PNAPPPA
Porcentaje De Número De Artesanos Y Productores Participantes en el Pabellón Artesanal.</v>
      </c>
      <c r="G23" s="326"/>
      <c r="H23" s="472"/>
      <c r="I23" s="477"/>
    </row>
    <row r="24" spans="2:9" ht="47.25" customHeight="1">
      <c r="B24" s="326"/>
      <c r="C24" s="326"/>
      <c r="D24" s="332" t="s">
        <v>109</v>
      </c>
      <c r="E24" s="332"/>
      <c r="F24" s="326" t="str">
        <f>CALENDARIZACION!D32</f>
        <v>PNAPPPAP
Porcentaje De Número de Artesanos y Productores Participantes en el Pabellón Artesanal
Programado.</v>
      </c>
      <c r="G24" s="326"/>
      <c r="H24" s="472"/>
      <c r="I24" s="477"/>
    </row>
    <row r="25" spans="2:9" ht="46.5" customHeight="1">
      <c r="B25" s="326"/>
      <c r="C25" s="326"/>
      <c r="D25" s="332" t="s">
        <v>109</v>
      </c>
      <c r="E25" s="332"/>
      <c r="F25" s="326" t="str">
        <f>CALENDARIZACION!D33</f>
        <v>PNAPPPAR
Porcentaje De Número de Artesanos y Productores Participantes en el Pabellón Artesanal
Realizado.</v>
      </c>
      <c r="G25" s="326"/>
      <c r="H25" s="472"/>
      <c r="I25" s="477"/>
    </row>
    <row r="26" spans="2:9" ht="12.75" customHeight="1">
      <c r="B26" s="421" t="s">
        <v>145</v>
      </c>
      <c r="C26" s="421"/>
      <c r="D26" s="421"/>
      <c r="E26" s="421"/>
      <c r="F26" s="421"/>
      <c r="G26" s="421"/>
      <c r="H26" s="421"/>
      <c r="I26" s="421"/>
    </row>
    <row r="27" spans="2:9" ht="15.75" customHeight="1">
      <c r="B27" s="409" t="s">
        <v>28</v>
      </c>
      <c r="C27" s="409"/>
      <c r="D27" s="409" t="s">
        <v>46</v>
      </c>
      <c r="E27" s="409"/>
      <c r="F27" s="409" t="s">
        <v>47</v>
      </c>
      <c r="G27" s="409"/>
      <c r="H27" s="409"/>
      <c r="I27" s="409"/>
    </row>
    <row r="28" spans="2:9" ht="18" customHeight="1">
      <c r="B28" s="326" t="s">
        <v>101</v>
      </c>
      <c r="C28" s="326"/>
      <c r="D28" s="326" t="s">
        <v>99</v>
      </c>
      <c r="E28" s="326"/>
      <c r="F28" s="326" t="s">
        <v>214</v>
      </c>
      <c r="G28" s="326"/>
      <c r="H28" s="326"/>
      <c r="I28" s="326"/>
    </row>
    <row r="29" spans="2:9" ht="18" customHeight="1">
      <c r="B29" s="409" t="s">
        <v>128</v>
      </c>
      <c r="C29" s="409"/>
      <c r="D29" s="409"/>
      <c r="E29" s="409"/>
      <c r="F29" s="410" t="s">
        <v>131</v>
      </c>
      <c r="G29" s="411"/>
      <c r="H29" s="411"/>
      <c r="I29" s="411"/>
    </row>
    <row r="30" spans="2:9" ht="13.5" customHeight="1">
      <c r="B30" s="326" t="s">
        <v>109</v>
      </c>
      <c r="C30" s="326"/>
      <c r="D30" s="326"/>
      <c r="E30" s="326"/>
      <c r="F30" s="326" t="s">
        <v>190</v>
      </c>
      <c r="G30" s="326"/>
      <c r="H30" s="326"/>
      <c r="I30" s="326"/>
    </row>
    <row r="31" spans="2:9" ht="15.75" customHeight="1">
      <c r="B31" s="420" t="s">
        <v>83</v>
      </c>
      <c r="C31" s="418"/>
      <c r="D31" s="418"/>
      <c r="E31" s="418"/>
      <c r="F31" s="410" t="s">
        <v>132</v>
      </c>
      <c r="G31" s="411"/>
      <c r="H31" s="411"/>
      <c r="I31" s="411"/>
    </row>
    <row r="32" spans="2:9" ht="15.75" customHeight="1">
      <c r="B32" s="326" t="s">
        <v>110</v>
      </c>
      <c r="C32" s="326"/>
      <c r="D32" s="326"/>
      <c r="E32" s="326"/>
      <c r="F32" s="326" t="s">
        <v>111</v>
      </c>
      <c r="G32" s="326"/>
      <c r="H32" s="326"/>
      <c r="I32" s="326"/>
    </row>
    <row r="33" spans="1:10" ht="14.25" customHeight="1">
      <c r="B33" s="417" t="s">
        <v>148</v>
      </c>
      <c r="C33" s="417"/>
      <c r="D33" s="417"/>
      <c r="E33" s="417"/>
      <c r="F33" s="417"/>
      <c r="G33" s="417"/>
      <c r="H33" s="417"/>
      <c r="I33" s="417"/>
    </row>
    <row r="34" spans="1:10" ht="13.5" customHeight="1">
      <c r="B34" s="418" t="s">
        <v>339</v>
      </c>
      <c r="C34" s="418"/>
      <c r="D34" s="418"/>
      <c r="E34" s="418"/>
      <c r="F34" s="411" t="s">
        <v>340</v>
      </c>
      <c r="G34" s="411"/>
      <c r="H34" s="411"/>
      <c r="I34" s="411"/>
    </row>
    <row r="35" spans="1:10">
      <c r="B35" s="414" t="s">
        <v>151</v>
      </c>
      <c r="C35" s="414"/>
      <c r="D35" s="413">
        <f>CALENDARIZACION!R32</f>
        <v>1</v>
      </c>
      <c r="E35" s="413"/>
      <c r="F35" s="326" t="s">
        <v>116</v>
      </c>
      <c r="G35" s="326"/>
      <c r="H35" s="419" t="s">
        <v>117</v>
      </c>
      <c r="I35" s="419"/>
    </row>
    <row r="36" spans="1:10">
      <c r="B36" s="414" t="s">
        <v>118</v>
      </c>
      <c r="C36" s="414"/>
      <c r="D36" s="332" t="s">
        <v>110</v>
      </c>
      <c r="E36" s="332"/>
      <c r="F36" s="326" t="s">
        <v>338</v>
      </c>
      <c r="G36" s="326"/>
      <c r="H36" s="415" t="s">
        <v>120</v>
      </c>
      <c r="I36" s="415"/>
    </row>
    <row r="37" spans="1:10">
      <c r="B37" s="414" t="s">
        <v>49</v>
      </c>
      <c r="C37" s="414"/>
      <c r="D37" s="332" t="s">
        <v>189</v>
      </c>
      <c r="E37" s="332"/>
      <c r="F37" s="326" t="s">
        <v>121</v>
      </c>
      <c r="G37" s="326"/>
      <c r="H37" s="416" t="s">
        <v>122</v>
      </c>
      <c r="I37" s="416"/>
    </row>
    <row r="38" spans="1:10">
      <c r="B38" s="411" t="s">
        <v>353</v>
      </c>
      <c r="C38" s="411"/>
      <c r="D38" s="411"/>
      <c r="E38" s="411"/>
      <c r="F38" s="411"/>
      <c r="G38" s="411"/>
      <c r="H38" s="411"/>
      <c r="I38" s="411"/>
    </row>
    <row r="39" spans="1:10">
      <c r="B39" s="412" t="s">
        <v>230</v>
      </c>
      <c r="C39" s="412"/>
      <c r="D39" s="412"/>
      <c r="E39" s="412"/>
      <c r="F39" s="412" t="s">
        <v>50</v>
      </c>
      <c r="G39" s="412"/>
      <c r="H39" s="412" t="s">
        <v>146</v>
      </c>
      <c r="I39" s="412"/>
    </row>
    <row r="40" spans="1:10">
      <c r="B40" s="413">
        <f>D43</f>
        <v>0</v>
      </c>
      <c r="C40" s="413"/>
      <c r="D40" s="413"/>
      <c r="E40" s="413"/>
      <c r="F40" s="413">
        <v>2026</v>
      </c>
      <c r="G40" s="413"/>
      <c r="H40" s="326" t="s">
        <v>110</v>
      </c>
      <c r="I40" s="326"/>
    </row>
    <row r="41" spans="1:10">
      <c r="B41" s="408" t="s">
        <v>149</v>
      </c>
      <c r="C41" s="408"/>
      <c r="D41" s="408"/>
      <c r="E41" s="408"/>
      <c r="F41" s="408"/>
      <c r="G41" s="408"/>
      <c r="H41" s="408"/>
      <c r="I41" s="408"/>
    </row>
    <row r="42" spans="1:10" ht="36">
      <c r="B42" s="409" t="s">
        <v>124</v>
      </c>
      <c r="C42" s="409"/>
      <c r="D42" s="158" t="s">
        <v>150</v>
      </c>
      <c r="E42" s="165" t="s">
        <v>86</v>
      </c>
      <c r="F42" s="410" t="s">
        <v>87</v>
      </c>
      <c r="G42" s="411"/>
      <c r="H42" s="134" t="s">
        <v>76</v>
      </c>
      <c r="I42" s="134" t="s">
        <v>77</v>
      </c>
    </row>
    <row r="43" spans="1:10">
      <c r="B43" s="326" t="s">
        <v>278</v>
      </c>
      <c r="C43" s="326"/>
      <c r="D43" s="137">
        <f>SUM(CALENDARIZACION!F32:H32)</f>
        <v>0</v>
      </c>
      <c r="E43" s="138">
        <v>0</v>
      </c>
      <c r="F43" s="404">
        <f>SUM(CALENDARIZACION!F33:H33)</f>
        <v>0</v>
      </c>
      <c r="G43" s="404"/>
      <c r="H43" s="160">
        <v>46027</v>
      </c>
      <c r="I43" s="160">
        <v>46386</v>
      </c>
      <c r="J43" s="171"/>
    </row>
    <row r="44" spans="1:10">
      <c r="B44" s="326" t="s">
        <v>279</v>
      </c>
      <c r="C44" s="326"/>
      <c r="D44" s="137">
        <f>SUM(CALENDARIZACION!I32:K32)</f>
        <v>0</v>
      </c>
      <c r="E44" s="140">
        <v>0</v>
      </c>
      <c r="F44" s="404">
        <f>SUM(CALENDARIZACION!I33:K33)</f>
        <v>0</v>
      </c>
      <c r="G44" s="404"/>
      <c r="H44" s="160"/>
      <c r="I44" s="160"/>
      <c r="J44" s="171"/>
    </row>
    <row r="45" spans="1:10">
      <c r="B45" s="326" t="s">
        <v>134</v>
      </c>
      <c r="C45" s="326"/>
      <c r="D45" s="137">
        <f>SUM(CALENDARIZACION!L32:N32)</f>
        <v>0</v>
      </c>
      <c r="E45" s="138">
        <v>0</v>
      </c>
      <c r="F45" s="404">
        <f>SUM(CALENDARIZACION!L33:N33)</f>
        <v>0</v>
      </c>
      <c r="G45" s="404"/>
      <c r="H45" s="160"/>
      <c r="I45" s="160"/>
    </row>
    <row r="46" spans="1:10">
      <c r="B46" s="326" t="s">
        <v>280</v>
      </c>
      <c r="C46" s="326"/>
      <c r="D46" s="137">
        <f>SUM(CALENDARIZACION!O32:Q32)</f>
        <v>1</v>
      </c>
      <c r="E46" s="138">
        <v>0</v>
      </c>
      <c r="F46" s="404">
        <f>SUM(CALENDARIZACION!O33:Q33)</f>
        <v>0</v>
      </c>
      <c r="G46" s="404"/>
      <c r="H46" s="160"/>
      <c r="I46" s="160"/>
    </row>
    <row r="47" spans="1:10" ht="24">
      <c r="B47" s="405" t="s">
        <v>349</v>
      </c>
      <c r="C47" s="405"/>
      <c r="D47" s="161">
        <f>F52</f>
        <v>1</v>
      </c>
      <c r="E47" s="161">
        <v>0</v>
      </c>
      <c r="F47" s="406">
        <f>G52</f>
        <v>0</v>
      </c>
      <c r="G47" s="406"/>
      <c r="H47" s="135" t="s">
        <v>152</v>
      </c>
      <c r="I47" s="162">
        <f>I52</f>
        <v>0</v>
      </c>
    </row>
    <row r="48" spans="1:10">
      <c r="A48" s="330"/>
      <c r="B48" s="330"/>
      <c r="C48" s="330"/>
      <c r="D48" s="330"/>
      <c r="E48" s="330"/>
      <c r="F48" s="330"/>
      <c r="G48" s="330"/>
      <c r="H48" s="330"/>
      <c r="I48" s="330"/>
    </row>
    <row r="49" spans="1:9" ht="22.5" customHeight="1">
      <c r="A49" s="330"/>
      <c r="B49" s="330"/>
      <c r="C49" s="330"/>
      <c r="D49" s="330"/>
      <c r="E49" s="330"/>
      <c r="F49" s="330"/>
      <c r="G49" s="330"/>
      <c r="H49" s="330"/>
      <c r="I49" s="330"/>
    </row>
    <row r="50" spans="1:9" ht="39" customHeight="1">
      <c r="B50" s="435" t="s">
        <v>164</v>
      </c>
      <c r="C50" s="409"/>
      <c r="D50" s="400" t="s">
        <v>52</v>
      </c>
      <c r="E50" s="400"/>
      <c r="F50" s="400" t="s">
        <v>158</v>
      </c>
      <c r="G50" s="400"/>
      <c r="H50" s="400"/>
      <c r="I50" s="400"/>
    </row>
    <row r="51" spans="1:9" ht="33.75" customHeight="1">
      <c r="B51" s="401" t="str">
        <f>D8</f>
        <v>PP1- A5 C1</v>
      </c>
      <c r="C51" s="401"/>
      <c r="D51" s="332" t="str">
        <f>B15</f>
        <v>Pabellón artesanal en la Feria de la Inmaculada Concepción de Zapotlán de Juárez</v>
      </c>
      <c r="E51" s="332"/>
      <c r="F51" s="143" t="s">
        <v>159</v>
      </c>
      <c r="G51" s="135" t="s">
        <v>160</v>
      </c>
      <c r="H51" s="143" t="s">
        <v>67</v>
      </c>
      <c r="I51" s="144" t="s">
        <v>68</v>
      </c>
    </row>
    <row r="52" spans="1:9" ht="30" customHeight="1">
      <c r="B52" s="401"/>
      <c r="C52" s="401"/>
      <c r="D52" s="332"/>
      <c r="E52" s="332"/>
      <c r="F52" s="163">
        <f>CALENDARIZACION!R32</f>
        <v>1</v>
      </c>
      <c r="G52" s="139">
        <f>CALENDARIZACION!R33</f>
        <v>0</v>
      </c>
      <c r="H52" s="163">
        <f>CALENDARIZACION!T32</f>
        <v>1</v>
      </c>
      <c r="I52" s="164">
        <f>CALENDARIZACION!U32</f>
        <v>0</v>
      </c>
    </row>
    <row r="53" spans="1:9" ht="20.25" customHeight="1">
      <c r="A53" s="169">
        <v>1</v>
      </c>
      <c r="B53" s="330">
        <v>0</v>
      </c>
      <c r="C53" s="330"/>
      <c r="D53" s="330"/>
      <c r="E53" s="330"/>
      <c r="F53" s="330"/>
      <c r="G53" s="330"/>
      <c r="H53" s="330"/>
      <c r="I53" s="330"/>
    </row>
    <row r="54" spans="1:9">
      <c r="A54" s="169">
        <v>1</v>
      </c>
      <c r="B54" s="330"/>
      <c r="C54" s="330"/>
      <c r="D54" s="330"/>
      <c r="E54" s="330"/>
      <c r="F54" s="330"/>
      <c r="G54" s="330"/>
      <c r="H54" s="330"/>
      <c r="I54" s="330"/>
    </row>
    <row r="55" spans="1:9">
      <c r="A55" s="169">
        <v>1</v>
      </c>
      <c r="B55" s="330"/>
      <c r="C55" s="330"/>
      <c r="D55" s="330"/>
      <c r="E55" s="330"/>
      <c r="F55" s="330"/>
      <c r="G55" s="330"/>
      <c r="H55" s="330"/>
      <c r="I55" s="330"/>
    </row>
    <row r="56" spans="1:9">
      <c r="A56" s="169">
        <v>1</v>
      </c>
      <c r="B56" s="330"/>
      <c r="C56" s="330"/>
      <c r="D56" s="330"/>
      <c r="E56" s="330"/>
      <c r="F56" s="330"/>
      <c r="G56" s="330"/>
      <c r="H56" s="330"/>
      <c r="I56" s="330"/>
    </row>
    <row r="57" spans="1:9">
      <c r="A57" s="169">
        <v>1</v>
      </c>
      <c r="B57" s="330"/>
      <c r="C57" s="330"/>
      <c r="D57" s="330"/>
      <c r="E57" s="330"/>
      <c r="F57" s="330"/>
      <c r="G57" s="330"/>
      <c r="H57" s="330"/>
      <c r="I57" s="330"/>
    </row>
    <row r="58" spans="1:9">
      <c r="A58" s="169">
        <v>1</v>
      </c>
      <c r="B58" s="330"/>
      <c r="C58" s="330"/>
      <c r="D58" s="330"/>
      <c r="E58" s="330"/>
      <c r="F58" s="330"/>
      <c r="G58" s="330"/>
      <c r="H58" s="330"/>
      <c r="I58" s="330"/>
    </row>
    <row r="59" spans="1:9">
      <c r="A59" s="169">
        <v>1</v>
      </c>
      <c r="B59" s="330"/>
      <c r="C59" s="330"/>
      <c r="D59" s="330"/>
      <c r="E59" s="330"/>
      <c r="F59" s="330"/>
      <c r="G59" s="330"/>
      <c r="H59" s="330"/>
      <c r="I59" s="330"/>
    </row>
    <row r="60" spans="1:9">
      <c r="A60" s="169">
        <v>1</v>
      </c>
      <c r="B60" s="330"/>
      <c r="C60" s="330"/>
      <c r="D60" s="330"/>
      <c r="E60" s="330"/>
      <c r="F60" s="330"/>
      <c r="G60" s="330"/>
      <c r="H60" s="330"/>
      <c r="I60" s="330"/>
    </row>
    <row r="61" spans="1:9">
      <c r="A61" s="169">
        <v>1</v>
      </c>
      <c r="B61" s="330"/>
      <c r="C61" s="330"/>
      <c r="D61" s="330"/>
      <c r="E61" s="330"/>
      <c r="F61" s="330"/>
      <c r="G61" s="330"/>
      <c r="H61" s="330"/>
      <c r="I61" s="330"/>
    </row>
    <row r="62" spans="1:9">
      <c r="A62" s="169">
        <v>1</v>
      </c>
      <c r="B62" s="330"/>
      <c r="C62" s="330"/>
      <c r="D62" s="330"/>
      <c r="E62" s="330"/>
      <c r="F62" s="330"/>
      <c r="G62" s="330"/>
      <c r="H62" s="330"/>
      <c r="I62" s="330"/>
    </row>
    <row r="63" spans="1:9">
      <c r="A63" s="169">
        <v>1</v>
      </c>
      <c r="B63" s="330"/>
      <c r="C63" s="330"/>
      <c r="D63" s="330"/>
      <c r="E63" s="330"/>
      <c r="F63" s="330"/>
      <c r="G63" s="330"/>
      <c r="H63" s="330"/>
      <c r="I63" s="330"/>
    </row>
    <row r="64" spans="1:9">
      <c r="A64" s="169">
        <v>1</v>
      </c>
      <c r="B64" s="330"/>
      <c r="C64" s="330"/>
      <c r="D64" s="330"/>
      <c r="E64" s="330"/>
      <c r="F64" s="330"/>
      <c r="G64" s="330"/>
      <c r="H64" s="330"/>
      <c r="I64" s="330"/>
    </row>
    <row r="65" spans="1:9">
      <c r="A65" s="169">
        <v>1</v>
      </c>
      <c r="B65" s="330"/>
      <c r="C65" s="330"/>
      <c r="D65" s="330"/>
      <c r="E65" s="330"/>
      <c r="F65" s="330"/>
      <c r="G65" s="330"/>
      <c r="H65" s="330"/>
      <c r="I65" s="330"/>
    </row>
    <row r="66" spans="1:9">
      <c r="A66" s="169">
        <v>1</v>
      </c>
      <c r="B66" s="330"/>
      <c r="C66" s="330"/>
      <c r="D66" s="330"/>
      <c r="E66" s="330"/>
      <c r="F66" s="330"/>
      <c r="G66" s="330"/>
      <c r="H66" s="330"/>
      <c r="I66" s="330"/>
    </row>
    <row r="67" spans="1:9">
      <c r="A67" s="169">
        <v>1</v>
      </c>
      <c r="B67" s="330"/>
      <c r="C67" s="330"/>
      <c r="D67" s="330"/>
      <c r="E67" s="330"/>
      <c r="F67" s="330"/>
      <c r="G67" s="330"/>
      <c r="H67" s="330"/>
      <c r="I67" s="330"/>
    </row>
    <row r="68" spans="1:9" ht="17.25" customHeight="1">
      <c r="A68" s="169">
        <v>1</v>
      </c>
      <c r="B68" s="330"/>
      <c r="C68" s="330"/>
      <c r="D68" s="330"/>
      <c r="E68" s="330"/>
      <c r="F68" s="330"/>
      <c r="G68" s="330"/>
      <c r="H68" s="330"/>
      <c r="I68" s="330"/>
    </row>
    <row r="69" spans="1:9">
      <c r="A69" s="169">
        <v>1</v>
      </c>
      <c r="B69" s="442" t="s">
        <v>284</v>
      </c>
      <c r="C69" s="442"/>
      <c r="D69" s="442"/>
      <c r="E69" s="442"/>
      <c r="F69" s="442"/>
      <c r="G69" s="442"/>
      <c r="H69" s="442"/>
      <c r="I69" s="442"/>
    </row>
    <row r="70" spans="1:9">
      <c r="A70" s="169">
        <v>1</v>
      </c>
      <c r="B70" s="442"/>
      <c r="C70" s="442"/>
      <c r="D70" s="442"/>
      <c r="E70" s="442"/>
      <c r="F70" s="442"/>
      <c r="G70" s="442"/>
      <c r="H70" s="442"/>
      <c r="I70" s="442"/>
    </row>
    <row r="71" spans="1:9">
      <c r="A71" s="169">
        <v>1</v>
      </c>
      <c r="B71" s="389" t="s">
        <v>278</v>
      </c>
      <c r="C71" s="389"/>
      <c r="D71" s="389"/>
      <c r="E71" s="397" t="e">
        <f>F43/D43</f>
        <v>#DIV/0!</v>
      </c>
      <c r="F71" s="397"/>
      <c r="G71" s="397"/>
      <c r="H71" s="397"/>
      <c r="I71" s="397"/>
    </row>
    <row r="72" spans="1:9">
      <c r="A72" s="169">
        <v>1</v>
      </c>
      <c r="B72" s="389"/>
      <c r="C72" s="389"/>
      <c r="D72" s="389"/>
      <c r="E72" s="397"/>
      <c r="F72" s="397"/>
      <c r="G72" s="397"/>
      <c r="H72" s="397"/>
      <c r="I72" s="397"/>
    </row>
    <row r="73" spans="1:9">
      <c r="B73" s="389" t="s">
        <v>279</v>
      </c>
      <c r="C73" s="389"/>
      <c r="D73" s="389"/>
      <c r="E73" s="397" t="e">
        <f>F44/D44</f>
        <v>#DIV/0!</v>
      </c>
      <c r="F73" s="397"/>
      <c r="G73" s="397"/>
      <c r="H73" s="397"/>
      <c r="I73" s="397"/>
    </row>
    <row r="74" spans="1:9">
      <c r="B74" s="389"/>
      <c r="C74" s="389"/>
      <c r="D74" s="389"/>
      <c r="E74" s="397"/>
      <c r="F74" s="397"/>
      <c r="G74" s="397"/>
      <c r="H74" s="397"/>
      <c r="I74" s="397"/>
    </row>
    <row r="75" spans="1:9" ht="12.75" customHeight="1">
      <c r="B75" s="389" t="s">
        <v>134</v>
      </c>
      <c r="C75" s="389"/>
      <c r="D75" s="389"/>
      <c r="E75" s="397" t="e">
        <f>F45/D45</f>
        <v>#DIV/0!</v>
      </c>
      <c r="F75" s="397"/>
      <c r="G75" s="397"/>
      <c r="H75" s="397"/>
      <c r="I75" s="397"/>
    </row>
    <row r="76" spans="1:9" ht="12.75" customHeight="1">
      <c r="B76" s="389"/>
      <c r="C76" s="389"/>
      <c r="D76" s="389"/>
      <c r="E76" s="397"/>
      <c r="F76" s="397"/>
      <c r="G76" s="397"/>
      <c r="H76" s="397"/>
      <c r="I76" s="397"/>
    </row>
    <row r="77" spans="1:9">
      <c r="B77" s="389" t="s">
        <v>280</v>
      </c>
      <c r="C77" s="389"/>
      <c r="D77" s="389"/>
      <c r="E77" s="397">
        <f>F46/D46</f>
        <v>0</v>
      </c>
      <c r="F77" s="397"/>
      <c r="G77" s="397"/>
      <c r="H77" s="397"/>
      <c r="I77" s="397"/>
    </row>
    <row r="78" spans="1:9">
      <c r="B78" s="389"/>
      <c r="C78" s="389"/>
      <c r="D78" s="389"/>
      <c r="E78" s="397"/>
      <c r="F78" s="397"/>
      <c r="G78" s="397"/>
      <c r="H78" s="397"/>
      <c r="I78" s="397"/>
    </row>
    <row r="79" spans="1:9">
      <c r="B79" s="479"/>
      <c r="C79" s="479"/>
      <c r="D79" s="479"/>
      <c r="E79" s="479"/>
      <c r="F79" s="479"/>
      <c r="G79" s="479"/>
      <c r="H79" s="479"/>
      <c r="I79" s="479"/>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2:J79"/>
  <sheetViews>
    <sheetView topLeftCell="A16" zoomScale="85" zoomScaleNormal="85" workbookViewId="0">
      <selection activeCell="B23" sqref="B23:C23"/>
    </sheetView>
  </sheetViews>
  <sheetFormatPr baseColWidth="10" defaultRowHeight="12.75"/>
  <cols>
    <col min="1" max="1" width="4.33203125" style="149" customWidth="1"/>
    <col min="2" max="2" width="15.83203125" style="172" customWidth="1"/>
    <col min="3" max="3" width="15.83203125" style="148" customWidth="1"/>
    <col min="4" max="6" width="17.83203125" style="148" customWidth="1"/>
    <col min="7" max="7" width="15.1640625" style="148" customWidth="1"/>
    <col min="8" max="8" width="17.83203125" style="148" customWidth="1"/>
    <col min="9" max="9" width="36.6640625" style="148" customWidth="1"/>
    <col min="10" max="16384" width="12" style="148"/>
  </cols>
  <sheetData>
    <row r="2" spans="2:9" ht="18" customHeight="1"/>
    <row r="3" spans="2:9" ht="15" customHeight="1"/>
    <row r="4" spans="2:9" ht="34.5" customHeight="1">
      <c r="B4" s="325" t="s">
        <v>38</v>
      </c>
      <c r="C4" s="433"/>
      <c r="D4" s="433"/>
      <c r="E4" s="433"/>
      <c r="F4" s="433"/>
      <c r="G4" s="433"/>
      <c r="H4" s="433"/>
      <c r="I4" s="433"/>
    </row>
    <row r="5" spans="2:9" ht="19.5" customHeight="1">
      <c r="B5" s="331" t="s">
        <v>350</v>
      </c>
      <c r="C5" s="434"/>
      <c r="D5" s="434"/>
      <c r="E5" s="434"/>
      <c r="F5" s="434"/>
      <c r="G5" s="434"/>
      <c r="H5" s="434"/>
      <c r="I5" s="434"/>
    </row>
    <row r="6" spans="2:9" ht="31.5" customHeight="1">
      <c r="B6" s="435" t="s">
        <v>39</v>
      </c>
      <c r="C6" s="435"/>
      <c r="D6" s="326" t="str">
        <f>'FORMATO 2. POA - MIR'!D4:F4</f>
        <v xml:space="preserve">SECRETARIA DE FOMENTO ECONOMICO </v>
      </c>
      <c r="E6" s="326"/>
      <c r="F6" s="435" t="s">
        <v>42</v>
      </c>
      <c r="G6" s="435"/>
      <c r="H6" s="326">
        <v>2026</v>
      </c>
      <c r="I6" s="326"/>
    </row>
    <row r="7" spans="2:9" ht="54" customHeight="1">
      <c r="B7" s="435" t="s">
        <v>40</v>
      </c>
      <c r="C7" s="435"/>
      <c r="D7" s="326" t="s">
        <v>346</v>
      </c>
      <c r="E7" s="326"/>
      <c r="F7" s="435" t="s">
        <v>43</v>
      </c>
      <c r="G7" s="435"/>
      <c r="H7" s="326" t="s">
        <v>281</v>
      </c>
      <c r="I7" s="326"/>
    </row>
    <row r="8" spans="2:9" ht="41.25" customHeight="1">
      <c r="B8" s="437" t="s">
        <v>41</v>
      </c>
      <c r="C8" s="437"/>
      <c r="D8" s="438" t="s">
        <v>505</v>
      </c>
      <c r="E8" s="438"/>
      <c r="F8" s="435" t="s">
        <v>44</v>
      </c>
      <c r="G8" s="435"/>
      <c r="H8" s="326" t="s">
        <v>347</v>
      </c>
      <c r="I8" s="326"/>
    </row>
    <row r="9" spans="2:9">
      <c r="B9" s="417" t="s">
        <v>90</v>
      </c>
      <c r="C9" s="417"/>
      <c r="D9" s="417"/>
      <c r="E9" s="417"/>
      <c r="F9" s="417"/>
      <c r="G9" s="417"/>
      <c r="H9" s="417"/>
      <c r="I9" s="417"/>
    </row>
    <row r="10" spans="2:9" ht="68.25" customHeight="1">
      <c r="B10" s="409" t="s">
        <v>91</v>
      </c>
      <c r="C10" s="409"/>
      <c r="D10" s="326" t="str">
        <f>'FORMATO 2. POA - MIR'!C9</f>
        <v>ACUERDO 3. TRANSFORMACION, CRECIMIENTO Y DESARROLLO ECONOMICO PARA ZAPOTLAN</v>
      </c>
      <c r="E10" s="326"/>
      <c r="F10" s="412" t="s">
        <v>92</v>
      </c>
      <c r="G10" s="412"/>
      <c r="H10" s="326" t="str">
        <f>'FORMATO 2. POA - MIR'!E9</f>
        <v xml:space="preserve">3.4.1 Fortalecer el desarrollo económico y oferta en materia turística para el crecimiento local.	</v>
      </c>
      <c r="I10" s="326"/>
    </row>
    <row r="11" spans="2:9" ht="54" customHeight="1">
      <c r="B11" s="412" t="s">
        <v>93</v>
      </c>
      <c r="C11" s="412"/>
      <c r="D11" s="326" t="str">
        <f>'FORMATO 2. POA - MIR'!C10</f>
        <v>ACUERDO 3. TRANSFORMACION, CRECIMIENTO Y DESARROLLO ECONOMICO PARA ZAPOTLAN</v>
      </c>
      <c r="E11" s="326"/>
      <c r="F11" s="412" t="s">
        <v>95</v>
      </c>
      <c r="G11" s="412"/>
      <c r="H11" s="326" t="str">
        <f>'FORMATO 2. POA - MIR'!E10</f>
        <v xml:space="preserve"> 3.4.1.1 Diseñar políticas públicas y sistemas de información turística del municipio, basados en la promoción de sus atractivos y servicios turísticos.</v>
      </c>
      <c r="I11" s="326"/>
    </row>
    <row r="12" spans="2:9" ht="126" customHeight="1">
      <c r="B12" s="412" t="s">
        <v>96</v>
      </c>
      <c r="C12" s="412"/>
      <c r="D12" s="326" t="str">
        <f>'FORMATO 2. POA - MIR'!C11</f>
        <v>3.4 Impulsar el desarrollo económico oferta en materia turística para el crecimiento local</v>
      </c>
      <c r="E12" s="326"/>
      <c r="F12" s="412" t="s">
        <v>97</v>
      </c>
      <c r="G12" s="412"/>
      <c r="H12" s="326" t="str">
        <f>'FORMATO 2. POA - MIR'!E11</f>
        <v xml:space="preserve"> 3.4.1.2 crear una política turística integral, considerando las localidades del municipio.</v>
      </c>
      <c r="I12" s="326"/>
    </row>
    <row r="13" spans="2:9" ht="15" customHeight="1">
      <c r="B13" s="440" t="s">
        <v>351</v>
      </c>
      <c r="C13" s="440"/>
      <c r="D13" s="440"/>
      <c r="E13" s="440"/>
      <c r="F13" s="440"/>
      <c r="G13" s="440"/>
      <c r="H13" s="440"/>
      <c r="I13" s="440"/>
    </row>
    <row r="14" spans="2:9">
      <c r="B14" s="409" t="s">
        <v>45</v>
      </c>
      <c r="C14" s="409"/>
      <c r="D14" s="409"/>
      <c r="E14" s="409"/>
      <c r="F14" s="409"/>
      <c r="G14" s="409"/>
      <c r="H14" s="409"/>
      <c r="I14" s="409"/>
    </row>
    <row r="15" spans="2:9">
      <c r="B15" s="439" t="str">
        <f>'FORMATO 2. POA - MIR'!B22</f>
        <v>Instalación de señalética turística para la orientación y difusión de atractivos del municipio</v>
      </c>
      <c r="C15" s="439"/>
      <c r="D15" s="439"/>
      <c r="E15" s="439"/>
      <c r="F15" s="439"/>
      <c r="G15" s="439"/>
      <c r="H15" s="439"/>
      <c r="I15" s="439"/>
    </row>
    <row r="16" spans="2:9">
      <c r="B16" s="409" t="s">
        <v>48</v>
      </c>
      <c r="C16" s="409"/>
      <c r="D16" s="409"/>
      <c r="E16" s="409"/>
      <c r="F16" s="409"/>
      <c r="G16" s="409"/>
      <c r="H16" s="409"/>
      <c r="I16" s="409"/>
    </row>
    <row r="17" spans="2:9" ht="39" customHeight="1">
      <c r="B17" s="326" t="str">
        <f>'FORMATO 2. POA - MIR'!C22</f>
        <v>Diseño, elaboración e instalación de señalética turística en accesos y puntos estratégicos del municipio para orientar a los visitantes y difundir los principales atractivos turísticos, culturales, religiosos y gastronómicos de Zapotlán de Juárez, facilitando su localización y fortaleciendo la experiencia del visitante.</v>
      </c>
      <c r="C17" s="326"/>
      <c r="D17" s="326"/>
      <c r="E17" s="326"/>
      <c r="F17" s="326"/>
      <c r="G17" s="326"/>
      <c r="H17" s="326"/>
      <c r="I17" s="326"/>
    </row>
    <row r="18" spans="2:9" ht="18.75" customHeight="1">
      <c r="B18" s="440" t="s">
        <v>352</v>
      </c>
      <c r="C18" s="440"/>
      <c r="D18" s="440"/>
      <c r="E18" s="440"/>
      <c r="F18" s="440"/>
      <c r="G18" s="440"/>
      <c r="H18" s="440"/>
      <c r="I18" s="440"/>
    </row>
    <row r="19" spans="2:9">
      <c r="B19" s="411" t="s">
        <v>334</v>
      </c>
      <c r="C19" s="411"/>
      <c r="D19" s="411"/>
      <c r="E19" s="411"/>
      <c r="F19" s="411"/>
      <c r="G19" s="411"/>
      <c r="H19" s="411"/>
      <c r="I19" s="411"/>
    </row>
    <row r="20" spans="2:9">
      <c r="B20" s="326" t="str">
        <f>CALENDARIZACION!E35</f>
        <v>PNSTIM = (PNSTIMP / PNSTIMR) X 100%</v>
      </c>
      <c r="C20" s="326"/>
      <c r="D20" s="326"/>
      <c r="E20" s="326"/>
      <c r="F20" s="326"/>
      <c r="G20" s="326"/>
      <c r="H20" s="326"/>
      <c r="I20" s="326"/>
    </row>
    <row r="21" spans="2:9">
      <c r="B21" s="411" t="s">
        <v>335</v>
      </c>
      <c r="C21" s="411"/>
      <c r="D21" s="411"/>
      <c r="E21" s="411"/>
      <c r="F21" s="411"/>
      <c r="G21" s="411"/>
      <c r="H21" s="411"/>
      <c r="I21" s="411"/>
    </row>
    <row r="22" spans="2:9" ht="28.5" customHeight="1">
      <c r="B22" s="424" t="s">
        <v>106</v>
      </c>
      <c r="C22" s="425"/>
      <c r="D22" s="426" t="s">
        <v>336</v>
      </c>
      <c r="E22" s="426"/>
      <c r="F22" s="425" t="s">
        <v>337</v>
      </c>
      <c r="G22" s="425"/>
      <c r="H22" s="412" t="s">
        <v>142</v>
      </c>
      <c r="I22" s="412"/>
    </row>
    <row r="23" spans="2:9" ht="96.75" customHeight="1">
      <c r="B23" s="444" t="s">
        <v>504</v>
      </c>
      <c r="C23" s="444"/>
      <c r="D23" s="332" t="s">
        <v>109</v>
      </c>
      <c r="E23" s="332"/>
      <c r="F23" s="326" t="str">
        <f>CALENDARIZACION!C35</f>
        <v>PNSTIM
Porcentaje De Número De Señaléticas Turísticas Instaladas En El Municipio.</v>
      </c>
      <c r="G23" s="326"/>
      <c r="H23" s="445" t="str">
        <f>'FORMATO 2. POA - MIR'!E22</f>
        <v>Medios de verificación:
Fotografías georreferenciadas de la señalética instalada.
Reporte o informe técnico de instalación de señalética turística.
Diseños gráficos y planos de las señaléticas (archivos digitales).
Oficios de autorización para la colocación de señalización en espacios públicos.
Fuentes de información:
Estadísticas y Reportes de Turismo
Registros administrativos de la Dirección de Turismo.
Archivo fotográfico institucional.
Reportes técnicos de señalización turística municipal.
Periodicidad: 
 Anual
Resguardante:
 Dirección de turismo</v>
      </c>
      <c r="I23" s="446"/>
    </row>
    <row r="24" spans="2:9" ht="96.75" customHeight="1">
      <c r="B24" s="444" t="s">
        <v>504</v>
      </c>
      <c r="C24" s="444"/>
      <c r="D24" s="332" t="s">
        <v>109</v>
      </c>
      <c r="E24" s="332"/>
      <c r="F24" s="326" t="str">
        <f>CALENDARIZACION!D35</f>
        <v>PNSTIMP
Porcentaje De Número de Señaléticas Turísticas Instaladas en el Municipio
Programada.</v>
      </c>
      <c r="G24" s="326"/>
      <c r="H24" s="447"/>
      <c r="I24" s="448"/>
    </row>
    <row r="25" spans="2:9" ht="158.25" customHeight="1">
      <c r="B25" s="444" t="s">
        <v>504</v>
      </c>
      <c r="C25" s="444"/>
      <c r="D25" s="332" t="s">
        <v>109</v>
      </c>
      <c r="E25" s="332"/>
      <c r="F25" s="326" t="str">
        <f>CALENDARIZACION!D36</f>
        <v>PNSTIMR
Porcentaje De Número de Señaléticas Turísticas Instaladas en el Municipio
Realizado.</v>
      </c>
      <c r="G25" s="326"/>
      <c r="H25" s="449"/>
      <c r="I25" s="450"/>
    </row>
    <row r="26" spans="2:9" ht="12.75" customHeight="1">
      <c r="B26" s="421" t="s">
        <v>145</v>
      </c>
      <c r="C26" s="421"/>
      <c r="D26" s="421"/>
      <c r="E26" s="421"/>
      <c r="F26" s="421"/>
      <c r="G26" s="421"/>
      <c r="H26" s="421"/>
      <c r="I26" s="421"/>
    </row>
    <row r="27" spans="2:9" ht="15.75" customHeight="1">
      <c r="B27" s="409" t="s">
        <v>28</v>
      </c>
      <c r="C27" s="409"/>
      <c r="D27" s="409" t="s">
        <v>46</v>
      </c>
      <c r="E27" s="409"/>
      <c r="F27" s="409" t="s">
        <v>47</v>
      </c>
      <c r="G27" s="409"/>
      <c r="H27" s="409"/>
      <c r="I27" s="409"/>
    </row>
    <row r="28" spans="2:9" ht="18" customHeight="1">
      <c r="B28" s="326" t="s">
        <v>100</v>
      </c>
      <c r="C28" s="326"/>
      <c r="D28" s="326" t="s">
        <v>98</v>
      </c>
      <c r="E28" s="326"/>
      <c r="F28" s="326" t="s">
        <v>214</v>
      </c>
      <c r="G28" s="326"/>
      <c r="H28" s="326"/>
      <c r="I28" s="326"/>
    </row>
    <row r="29" spans="2:9" ht="18" customHeight="1">
      <c r="B29" s="409" t="s">
        <v>128</v>
      </c>
      <c r="C29" s="409"/>
      <c r="D29" s="409"/>
      <c r="E29" s="409"/>
      <c r="F29" s="410" t="s">
        <v>131</v>
      </c>
      <c r="G29" s="411"/>
      <c r="H29" s="411"/>
      <c r="I29" s="411"/>
    </row>
    <row r="30" spans="2:9" ht="13.5" customHeight="1">
      <c r="B30" s="326" t="s">
        <v>109</v>
      </c>
      <c r="C30" s="326"/>
      <c r="D30" s="326"/>
      <c r="E30" s="326"/>
      <c r="F30" s="326" t="s">
        <v>190</v>
      </c>
      <c r="G30" s="326"/>
      <c r="H30" s="326"/>
      <c r="I30" s="326"/>
    </row>
    <row r="31" spans="2:9" ht="15.75" customHeight="1">
      <c r="B31" s="420" t="s">
        <v>83</v>
      </c>
      <c r="C31" s="418"/>
      <c r="D31" s="418"/>
      <c r="E31" s="418"/>
      <c r="F31" s="410" t="s">
        <v>132</v>
      </c>
      <c r="G31" s="411"/>
      <c r="H31" s="411"/>
      <c r="I31" s="411"/>
    </row>
    <row r="32" spans="2:9" ht="15.75" customHeight="1">
      <c r="B32" s="326" t="s">
        <v>110</v>
      </c>
      <c r="C32" s="326"/>
      <c r="D32" s="326"/>
      <c r="E32" s="326"/>
      <c r="F32" s="326" t="s">
        <v>111</v>
      </c>
      <c r="G32" s="326"/>
      <c r="H32" s="326"/>
      <c r="I32" s="326"/>
    </row>
    <row r="33" spans="1:10" ht="14.25" customHeight="1">
      <c r="B33" s="417" t="s">
        <v>148</v>
      </c>
      <c r="C33" s="417"/>
      <c r="D33" s="417"/>
      <c r="E33" s="417"/>
      <c r="F33" s="417"/>
      <c r="G33" s="417"/>
      <c r="H33" s="417"/>
      <c r="I33" s="417"/>
    </row>
    <row r="34" spans="1:10" ht="13.5" customHeight="1">
      <c r="B34" s="418" t="s">
        <v>339</v>
      </c>
      <c r="C34" s="418"/>
      <c r="D34" s="418"/>
      <c r="E34" s="418"/>
      <c r="F34" s="411" t="s">
        <v>340</v>
      </c>
      <c r="G34" s="411"/>
      <c r="H34" s="411"/>
      <c r="I34" s="411"/>
    </row>
    <row r="35" spans="1:10">
      <c r="B35" s="414" t="s">
        <v>151</v>
      </c>
      <c r="C35" s="414"/>
      <c r="D35" s="413">
        <f>CALENDARIZACION!R35</f>
        <v>2</v>
      </c>
      <c r="E35" s="413"/>
      <c r="F35" s="480" t="s">
        <v>116</v>
      </c>
      <c r="G35" s="480"/>
      <c r="H35" s="419" t="s">
        <v>117</v>
      </c>
      <c r="I35" s="419"/>
    </row>
    <row r="36" spans="1:10">
      <c r="B36" s="414" t="s">
        <v>118</v>
      </c>
      <c r="C36" s="414"/>
      <c r="D36" s="332" t="s">
        <v>110</v>
      </c>
      <c r="E36" s="332"/>
      <c r="F36" s="480" t="s">
        <v>338</v>
      </c>
      <c r="G36" s="480"/>
      <c r="H36" s="415" t="s">
        <v>120</v>
      </c>
      <c r="I36" s="415"/>
    </row>
    <row r="37" spans="1:10">
      <c r="B37" s="414" t="s">
        <v>49</v>
      </c>
      <c r="C37" s="414"/>
      <c r="D37" s="332" t="s">
        <v>189</v>
      </c>
      <c r="E37" s="332"/>
      <c r="F37" s="480" t="s">
        <v>121</v>
      </c>
      <c r="G37" s="480"/>
      <c r="H37" s="416" t="s">
        <v>122</v>
      </c>
      <c r="I37" s="416"/>
    </row>
    <row r="38" spans="1:10">
      <c r="B38" s="411" t="s">
        <v>353</v>
      </c>
      <c r="C38" s="411"/>
      <c r="D38" s="411"/>
      <c r="E38" s="411"/>
      <c r="F38" s="411"/>
      <c r="G38" s="411"/>
      <c r="H38" s="411"/>
      <c r="I38" s="411"/>
    </row>
    <row r="39" spans="1:10">
      <c r="B39" s="412" t="s">
        <v>230</v>
      </c>
      <c r="C39" s="412"/>
      <c r="D39" s="412"/>
      <c r="E39" s="412"/>
      <c r="F39" s="412" t="s">
        <v>50</v>
      </c>
      <c r="G39" s="412"/>
      <c r="H39" s="412" t="s">
        <v>146</v>
      </c>
      <c r="I39" s="412"/>
    </row>
    <row r="40" spans="1:10">
      <c r="B40" s="413">
        <f>D43</f>
        <v>1</v>
      </c>
      <c r="C40" s="413"/>
      <c r="D40" s="413"/>
      <c r="E40" s="413"/>
      <c r="F40" s="413">
        <v>2026</v>
      </c>
      <c r="G40" s="413"/>
      <c r="H40" s="326" t="s">
        <v>110</v>
      </c>
      <c r="I40" s="326"/>
    </row>
    <row r="41" spans="1:10">
      <c r="B41" s="408" t="s">
        <v>149</v>
      </c>
      <c r="C41" s="408"/>
      <c r="D41" s="408"/>
      <c r="E41" s="408"/>
      <c r="F41" s="408"/>
      <c r="G41" s="408"/>
      <c r="H41" s="408"/>
      <c r="I41" s="408"/>
    </row>
    <row r="42" spans="1:10" ht="36">
      <c r="B42" s="409" t="s">
        <v>124</v>
      </c>
      <c r="C42" s="409"/>
      <c r="D42" s="158" t="s">
        <v>150</v>
      </c>
      <c r="E42" s="165" t="s">
        <v>86</v>
      </c>
      <c r="F42" s="410" t="s">
        <v>87</v>
      </c>
      <c r="G42" s="411"/>
      <c r="H42" s="134" t="s">
        <v>76</v>
      </c>
      <c r="I42" s="134" t="s">
        <v>77</v>
      </c>
    </row>
    <row r="43" spans="1:10">
      <c r="B43" s="326" t="s">
        <v>278</v>
      </c>
      <c r="C43" s="326"/>
      <c r="D43" s="137">
        <f>SUM(CALENDARIZACION!F35:H35)</f>
        <v>1</v>
      </c>
      <c r="E43" s="138">
        <v>0</v>
      </c>
      <c r="F43" s="404">
        <f>SUM(CALENDARIZACION!F36:H36)</f>
        <v>1</v>
      </c>
      <c r="G43" s="404"/>
      <c r="H43" s="160">
        <v>46027</v>
      </c>
      <c r="I43" s="160">
        <v>46111</v>
      </c>
      <c r="J43" s="171"/>
    </row>
    <row r="44" spans="1:10">
      <c r="B44" s="326" t="s">
        <v>279</v>
      </c>
      <c r="C44" s="326"/>
      <c r="D44" s="137">
        <f>SUM(CALENDARIZACION!I35:K35)</f>
        <v>0</v>
      </c>
      <c r="E44" s="140">
        <v>0</v>
      </c>
      <c r="F44" s="404">
        <f>SUM(CALENDARIZACION!I36:K36)</f>
        <v>0</v>
      </c>
      <c r="G44" s="404"/>
      <c r="H44" s="160"/>
      <c r="I44" s="160"/>
      <c r="J44" s="171"/>
    </row>
    <row r="45" spans="1:10">
      <c r="B45" s="326" t="s">
        <v>134</v>
      </c>
      <c r="C45" s="326"/>
      <c r="D45" s="137">
        <f>SUM(CALENDARIZACION!L35:N35)</f>
        <v>0</v>
      </c>
      <c r="E45" s="138">
        <v>0</v>
      </c>
      <c r="F45" s="404">
        <f>SUM(CALENDARIZACION!L36:N36)</f>
        <v>0</v>
      </c>
      <c r="G45" s="404"/>
      <c r="H45" s="160"/>
      <c r="I45" s="160"/>
    </row>
    <row r="46" spans="1:10">
      <c r="B46" s="326" t="s">
        <v>280</v>
      </c>
      <c r="C46" s="326"/>
      <c r="D46" s="137">
        <f>SUM(CALENDARIZACION!O35:Q35)</f>
        <v>1</v>
      </c>
      <c r="E46" s="138">
        <v>0</v>
      </c>
      <c r="F46" s="404">
        <f>SUM(CALENDARIZACION!O36:Q36)</f>
        <v>0</v>
      </c>
      <c r="G46" s="404"/>
      <c r="H46" s="160"/>
      <c r="I46" s="160"/>
    </row>
    <row r="47" spans="1:10" ht="24">
      <c r="B47" s="405" t="s">
        <v>349</v>
      </c>
      <c r="C47" s="405"/>
      <c r="D47" s="161">
        <f>F52</f>
        <v>2</v>
      </c>
      <c r="E47" s="161">
        <v>0</v>
      </c>
      <c r="F47" s="406">
        <f>G52</f>
        <v>1</v>
      </c>
      <c r="G47" s="406"/>
      <c r="H47" s="135" t="s">
        <v>152</v>
      </c>
      <c r="I47" s="162">
        <f>I52</f>
        <v>0.5</v>
      </c>
    </row>
    <row r="48" spans="1:10">
      <c r="A48" s="330"/>
      <c r="B48" s="330"/>
      <c r="C48" s="330"/>
      <c r="D48" s="330"/>
      <c r="E48" s="330"/>
      <c r="F48" s="330"/>
      <c r="G48" s="330"/>
      <c r="H48" s="330"/>
      <c r="I48" s="330"/>
    </row>
    <row r="49" spans="1:9" ht="22.5" customHeight="1">
      <c r="A49" s="330"/>
      <c r="B49" s="330"/>
      <c r="C49" s="330"/>
      <c r="D49" s="330"/>
      <c r="E49" s="330"/>
      <c r="F49" s="330"/>
      <c r="G49" s="330"/>
      <c r="H49" s="330"/>
      <c r="I49" s="330"/>
    </row>
    <row r="50" spans="1:9" ht="39" customHeight="1">
      <c r="B50" s="435" t="s">
        <v>164</v>
      </c>
      <c r="C50" s="409"/>
      <c r="D50" s="400" t="s">
        <v>52</v>
      </c>
      <c r="E50" s="400"/>
      <c r="F50" s="400" t="s">
        <v>158</v>
      </c>
      <c r="G50" s="400"/>
      <c r="H50" s="400"/>
      <c r="I50" s="400"/>
    </row>
    <row r="51" spans="1:9" ht="33.75" customHeight="1">
      <c r="B51" s="401" t="str">
        <f>D8</f>
        <v>PP3- A6 C1</v>
      </c>
      <c r="C51" s="401"/>
      <c r="D51" s="332" t="str">
        <f>B15</f>
        <v>Instalación de señalética turística para la orientación y difusión de atractivos del municipio</v>
      </c>
      <c r="E51" s="332"/>
      <c r="F51" s="143" t="s">
        <v>159</v>
      </c>
      <c r="G51" s="135" t="s">
        <v>160</v>
      </c>
      <c r="H51" s="143" t="s">
        <v>67</v>
      </c>
      <c r="I51" s="144" t="s">
        <v>68</v>
      </c>
    </row>
    <row r="52" spans="1:9" ht="30" customHeight="1">
      <c r="B52" s="401"/>
      <c r="C52" s="401"/>
      <c r="D52" s="332"/>
      <c r="E52" s="332"/>
      <c r="F52" s="163">
        <f>CALENDARIZACION!S35</f>
        <v>2</v>
      </c>
      <c r="G52" s="139">
        <f>CALENDARIZACION!S36</f>
        <v>1</v>
      </c>
      <c r="H52" s="163">
        <f>CALENDARIZACION!T35</f>
        <v>1</v>
      </c>
      <c r="I52" s="164">
        <f>CALENDARIZACION!U35</f>
        <v>0.5</v>
      </c>
    </row>
    <row r="53" spans="1:9" ht="20.25" customHeight="1">
      <c r="A53" s="169">
        <v>1</v>
      </c>
      <c r="B53" s="330">
        <v>0</v>
      </c>
      <c r="C53" s="330"/>
      <c r="D53" s="330"/>
      <c r="E53" s="330"/>
      <c r="F53" s="330"/>
      <c r="G53" s="330"/>
      <c r="H53" s="330"/>
      <c r="I53" s="330"/>
    </row>
    <row r="54" spans="1:9">
      <c r="A54" s="169">
        <v>1</v>
      </c>
      <c r="B54" s="330"/>
      <c r="C54" s="330"/>
      <c r="D54" s="330"/>
      <c r="E54" s="330"/>
      <c r="F54" s="330"/>
      <c r="G54" s="330"/>
      <c r="H54" s="330"/>
      <c r="I54" s="330"/>
    </row>
    <row r="55" spans="1:9">
      <c r="A55" s="169">
        <v>1</v>
      </c>
      <c r="B55" s="330"/>
      <c r="C55" s="330"/>
      <c r="D55" s="330"/>
      <c r="E55" s="330"/>
      <c r="F55" s="330"/>
      <c r="G55" s="330"/>
      <c r="H55" s="330"/>
      <c r="I55" s="330"/>
    </row>
    <row r="56" spans="1:9">
      <c r="A56" s="169">
        <v>1</v>
      </c>
      <c r="B56" s="330"/>
      <c r="C56" s="330"/>
      <c r="D56" s="330"/>
      <c r="E56" s="330"/>
      <c r="F56" s="330"/>
      <c r="G56" s="330"/>
      <c r="H56" s="330"/>
      <c r="I56" s="330"/>
    </row>
    <row r="57" spans="1:9">
      <c r="A57" s="169">
        <v>1</v>
      </c>
      <c r="B57" s="330"/>
      <c r="C57" s="330"/>
      <c r="D57" s="330"/>
      <c r="E57" s="330"/>
      <c r="F57" s="330"/>
      <c r="G57" s="330"/>
      <c r="H57" s="330"/>
      <c r="I57" s="330"/>
    </row>
    <row r="58" spans="1:9">
      <c r="A58" s="169">
        <v>1</v>
      </c>
      <c r="B58" s="330"/>
      <c r="C58" s="330"/>
      <c r="D58" s="330"/>
      <c r="E58" s="330"/>
      <c r="F58" s="330"/>
      <c r="G58" s="330"/>
      <c r="H58" s="330"/>
      <c r="I58" s="330"/>
    </row>
    <row r="59" spans="1:9">
      <c r="A59" s="169">
        <v>1</v>
      </c>
      <c r="B59" s="330"/>
      <c r="C59" s="330"/>
      <c r="D59" s="330"/>
      <c r="E59" s="330"/>
      <c r="F59" s="330"/>
      <c r="G59" s="330"/>
      <c r="H59" s="330"/>
      <c r="I59" s="330"/>
    </row>
    <row r="60" spans="1:9">
      <c r="A60" s="169">
        <v>1</v>
      </c>
      <c r="B60" s="330"/>
      <c r="C60" s="330"/>
      <c r="D60" s="330"/>
      <c r="E60" s="330"/>
      <c r="F60" s="330"/>
      <c r="G60" s="330"/>
      <c r="H60" s="330"/>
      <c r="I60" s="330"/>
    </row>
    <row r="61" spans="1:9">
      <c r="A61" s="169">
        <v>1</v>
      </c>
      <c r="B61" s="330"/>
      <c r="C61" s="330"/>
      <c r="D61" s="330"/>
      <c r="E61" s="330"/>
      <c r="F61" s="330"/>
      <c r="G61" s="330"/>
      <c r="H61" s="330"/>
      <c r="I61" s="330"/>
    </row>
    <row r="62" spans="1:9">
      <c r="A62" s="169">
        <v>1</v>
      </c>
      <c r="B62" s="330"/>
      <c r="C62" s="330"/>
      <c r="D62" s="330"/>
      <c r="E62" s="330"/>
      <c r="F62" s="330"/>
      <c r="G62" s="330"/>
      <c r="H62" s="330"/>
      <c r="I62" s="330"/>
    </row>
    <row r="63" spans="1:9">
      <c r="A63" s="169">
        <v>1</v>
      </c>
      <c r="B63" s="330"/>
      <c r="C63" s="330"/>
      <c r="D63" s="330"/>
      <c r="E63" s="330"/>
      <c r="F63" s="330"/>
      <c r="G63" s="330"/>
      <c r="H63" s="330"/>
      <c r="I63" s="330"/>
    </row>
    <row r="64" spans="1:9">
      <c r="A64" s="169">
        <v>1</v>
      </c>
      <c r="B64" s="330"/>
      <c r="C64" s="330"/>
      <c r="D64" s="330"/>
      <c r="E64" s="330"/>
      <c r="F64" s="330"/>
      <c r="G64" s="330"/>
      <c r="H64" s="330"/>
      <c r="I64" s="330"/>
    </row>
    <row r="65" spans="1:9">
      <c r="A65" s="169">
        <v>1</v>
      </c>
      <c r="B65" s="330"/>
      <c r="C65" s="330"/>
      <c r="D65" s="330"/>
      <c r="E65" s="330"/>
      <c r="F65" s="330"/>
      <c r="G65" s="330"/>
      <c r="H65" s="330"/>
      <c r="I65" s="330"/>
    </row>
    <row r="66" spans="1:9">
      <c r="A66" s="169">
        <v>1</v>
      </c>
      <c r="B66" s="330"/>
      <c r="C66" s="330"/>
      <c r="D66" s="330"/>
      <c r="E66" s="330"/>
      <c r="F66" s="330"/>
      <c r="G66" s="330"/>
      <c r="H66" s="330"/>
      <c r="I66" s="330"/>
    </row>
    <row r="67" spans="1:9">
      <c r="A67" s="169">
        <v>1</v>
      </c>
      <c r="B67" s="330"/>
      <c r="C67" s="330"/>
      <c r="D67" s="330"/>
      <c r="E67" s="330"/>
      <c r="F67" s="330"/>
      <c r="G67" s="330"/>
      <c r="H67" s="330"/>
      <c r="I67" s="330"/>
    </row>
    <row r="68" spans="1:9" ht="17.25" customHeight="1">
      <c r="A68" s="169">
        <v>1</v>
      </c>
      <c r="B68" s="330"/>
      <c r="C68" s="330"/>
      <c r="D68" s="330"/>
      <c r="E68" s="330"/>
      <c r="F68" s="330"/>
      <c r="G68" s="330"/>
      <c r="H68" s="330"/>
      <c r="I68" s="330"/>
    </row>
    <row r="69" spans="1:9">
      <c r="A69" s="169">
        <v>1</v>
      </c>
      <c r="B69" s="442" t="s">
        <v>284</v>
      </c>
      <c r="C69" s="442"/>
      <c r="D69" s="442"/>
      <c r="E69" s="442"/>
      <c r="F69" s="442"/>
      <c r="G69" s="442"/>
      <c r="H69" s="442"/>
      <c r="I69" s="442"/>
    </row>
    <row r="70" spans="1:9">
      <c r="A70" s="169">
        <v>1</v>
      </c>
      <c r="B70" s="442"/>
      <c r="C70" s="442"/>
      <c r="D70" s="442"/>
      <c r="E70" s="442"/>
      <c r="F70" s="442"/>
      <c r="G70" s="442"/>
      <c r="H70" s="442"/>
      <c r="I70" s="442"/>
    </row>
    <row r="71" spans="1:9">
      <c r="A71" s="169">
        <v>1</v>
      </c>
      <c r="B71" s="389" t="s">
        <v>278</v>
      </c>
      <c r="C71" s="389"/>
      <c r="D71" s="389"/>
      <c r="E71" s="397">
        <f>F43/D43</f>
        <v>1</v>
      </c>
      <c r="F71" s="397"/>
      <c r="G71" s="397"/>
      <c r="H71" s="397"/>
      <c r="I71" s="397"/>
    </row>
    <row r="72" spans="1:9">
      <c r="A72" s="169">
        <v>1</v>
      </c>
      <c r="B72" s="389"/>
      <c r="C72" s="389"/>
      <c r="D72" s="389"/>
      <c r="E72" s="397"/>
      <c r="F72" s="397"/>
      <c r="G72" s="397"/>
      <c r="H72" s="397"/>
      <c r="I72" s="397"/>
    </row>
    <row r="73" spans="1:9">
      <c r="B73" s="389" t="s">
        <v>279</v>
      </c>
      <c r="C73" s="389"/>
      <c r="D73" s="389"/>
      <c r="E73" s="397" t="e">
        <f>F44/D44</f>
        <v>#DIV/0!</v>
      </c>
      <c r="F73" s="397"/>
      <c r="G73" s="397"/>
      <c r="H73" s="397"/>
      <c r="I73" s="397"/>
    </row>
    <row r="74" spans="1:9">
      <c r="B74" s="389"/>
      <c r="C74" s="389"/>
      <c r="D74" s="389"/>
      <c r="E74" s="397"/>
      <c r="F74" s="397"/>
      <c r="G74" s="397"/>
      <c r="H74" s="397"/>
      <c r="I74" s="397"/>
    </row>
    <row r="75" spans="1:9" ht="12.75" customHeight="1">
      <c r="B75" s="389" t="s">
        <v>134</v>
      </c>
      <c r="C75" s="389"/>
      <c r="D75" s="389"/>
      <c r="E75" s="397" t="e">
        <f>F45/D45</f>
        <v>#DIV/0!</v>
      </c>
      <c r="F75" s="397"/>
      <c r="G75" s="397"/>
      <c r="H75" s="397"/>
      <c r="I75" s="397"/>
    </row>
    <row r="76" spans="1:9" ht="12.75" customHeight="1">
      <c r="B76" s="389"/>
      <c r="C76" s="389"/>
      <c r="D76" s="389"/>
      <c r="E76" s="397"/>
      <c r="F76" s="397"/>
      <c r="G76" s="397"/>
      <c r="H76" s="397"/>
      <c r="I76" s="397"/>
    </row>
    <row r="77" spans="1:9">
      <c r="B77" s="389" t="s">
        <v>280</v>
      </c>
      <c r="C77" s="389"/>
      <c r="D77" s="389"/>
      <c r="E77" s="397">
        <f>F46/D46</f>
        <v>0</v>
      </c>
      <c r="F77" s="397"/>
      <c r="G77" s="397"/>
      <c r="H77" s="397"/>
      <c r="I77" s="397"/>
    </row>
    <row r="78" spans="1:9">
      <c r="B78" s="389"/>
      <c r="C78" s="389"/>
      <c r="D78" s="389"/>
      <c r="E78" s="397"/>
      <c r="F78" s="397"/>
      <c r="G78" s="397"/>
      <c r="H78" s="397"/>
      <c r="I78" s="397"/>
    </row>
    <row r="79" spans="1:9">
      <c r="B79" s="479"/>
      <c r="C79" s="479"/>
      <c r="D79" s="479"/>
      <c r="E79" s="479"/>
      <c r="F79" s="479"/>
      <c r="G79" s="479"/>
      <c r="H79" s="479"/>
      <c r="I79" s="479"/>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zoomScale="70" zoomScaleNormal="70" workbookViewId="0">
      <selection activeCell="J7" sqref="J7"/>
    </sheetView>
  </sheetViews>
  <sheetFormatPr baseColWidth="10" defaultRowHeight="36" customHeight="1"/>
  <cols>
    <col min="1" max="1" width="22.83203125" style="90" customWidth="1"/>
    <col min="2" max="2" width="12" style="90"/>
    <col min="3" max="3" width="12.83203125" style="90" customWidth="1"/>
    <col min="4" max="4" width="14" style="155" customWidth="1"/>
    <col min="5" max="5" width="16" style="155" customWidth="1"/>
    <col min="6" max="6" width="60.83203125" style="90" customWidth="1"/>
    <col min="7" max="7" width="60.1640625" style="90" customWidth="1"/>
    <col min="8" max="8" width="23.6640625" style="90" customWidth="1"/>
    <col min="9" max="9" width="56.6640625" style="90" customWidth="1"/>
    <col min="10" max="10" width="35.1640625" style="90" customWidth="1"/>
    <col min="11" max="11" width="17.1640625" style="90" customWidth="1"/>
    <col min="12" max="12" width="16.5" style="90" customWidth="1"/>
    <col min="13" max="16" width="17.1640625" style="90" customWidth="1"/>
    <col min="17" max="17" width="18.5" style="90" customWidth="1"/>
    <col min="18" max="18" width="40.5" style="90" customWidth="1"/>
    <col min="19" max="19" width="33.33203125" style="90" customWidth="1"/>
    <col min="20" max="16384" width="12" style="90"/>
  </cols>
  <sheetData>
    <row r="2" spans="1:20" ht="36" customHeight="1">
      <c r="A2" s="482" t="s">
        <v>135</v>
      </c>
      <c r="B2" s="482"/>
      <c r="C2" s="482"/>
      <c r="D2" s="482"/>
      <c r="E2" s="482"/>
      <c r="F2" s="482"/>
      <c r="G2" s="482"/>
      <c r="H2" s="482"/>
      <c r="I2" s="482"/>
      <c r="J2" s="482"/>
      <c r="K2" s="482"/>
      <c r="L2" s="482"/>
      <c r="M2" s="482"/>
      <c r="N2" s="482"/>
      <c r="O2" s="482"/>
      <c r="P2" s="482"/>
      <c r="Q2" s="482"/>
      <c r="R2" s="482"/>
      <c r="S2" s="482"/>
    </row>
    <row r="3" spans="1:20" ht="36" customHeight="1">
      <c r="A3" s="481"/>
      <c r="B3" s="481"/>
      <c r="C3" s="481"/>
      <c r="D3" s="481"/>
      <c r="E3" s="481"/>
      <c r="F3" s="481"/>
      <c r="G3" s="481"/>
      <c r="H3" s="481"/>
      <c r="I3" s="481"/>
      <c r="J3" s="481"/>
      <c r="K3" s="481"/>
      <c r="L3" s="481"/>
      <c r="M3" s="481"/>
      <c r="N3" s="481"/>
      <c r="O3" s="481"/>
      <c r="P3" s="481"/>
      <c r="Q3" s="481"/>
      <c r="R3" s="481"/>
      <c r="S3" s="481"/>
    </row>
    <row r="4" spans="1:20" ht="51.75" customHeight="1">
      <c r="A4" s="147" t="s">
        <v>133</v>
      </c>
      <c r="B4" s="133" t="s">
        <v>126</v>
      </c>
      <c r="C4" s="78" t="s">
        <v>75</v>
      </c>
      <c r="D4" s="156" t="s">
        <v>76</v>
      </c>
      <c r="E4" s="156" t="s">
        <v>77</v>
      </c>
      <c r="F4" s="78" t="s">
        <v>78</v>
      </c>
      <c r="G4" s="78" t="s">
        <v>79</v>
      </c>
      <c r="H4" s="78" t="s">
        <v>80</v>
      </c>
      <c r="I4" s="78" t="s">
        <v>81</v>
      </c>
      <c r="J4" s="78" t="s">
        <v>228</v>
      </c>
      <c r="K4" s="78" t="s">
        <v>82</v>
      </c>
      <c r="L4" s="78" t="s">
        <v>83</v>
      </c>
      <c r="M4" s="78" t="s">
        <v>84</v>
      </c>
      <c r="N4" s="78" t="s">
        <v>85</v>
      </c>
      <c r="O4" s="78" t="s">
        <v>86</v>
      </c>
      <c r="P4" s="78" t="s">
        <v>87</v>
      </c>
      <c r="Q4" s="78" t="s">
        <v>88</v>
      </c>
      <c r="R4" s="78" t="s">
        <v>141</v>
      </c>
      <c r="S4" s="78" t="s">
        <v>89</v>
      </c>
    </row>
    <row r="5" spans="1:20" ht="110.25" customHeight="1">
      <c r="A5" s="150" t="s">
        <v>227</v>
      </c>
      <c r="B5" s="25" t="s">
        <v>521</v>
      </c>
      <c r="C5" s="151">
        <v>2026</v>
      </c>
      <c r="D5" s="152">
        <v>46027</v>
      </c>
      <c r="E5" s="152">
        <v>46111</v>
      </c>
      <c r="F5" s="25" t="s">
        <v>220</v>
      </c>
      <c r="G5" s="25" t="str">
        <f>CALENDARIZACION!B17</f>
        <v>Promoción y fortalecimiento de la actividad turística, artesanal y gastronómica del municipio</v>
      </c>
      <c r="H5" s="25" t="s">
        <v>98</v>
      </c>
      <c r="I5" s="25" t="s">
        <v>451</v>
      </c>
      <c r="J5" s="25" t="s">
        <v>229</v>
      </c>
      <c r="K5" s="25" t="s">
        <v>109</v>
      </c>
      <c r="L5" s="25" t="s">
        <v>113</v>
      </c>
      <c r="M5" s="151">
        <v>4</v>
      </c>
      <c r="N5" s="151">
        <v>22</v>
      </c>
      <c r="O5" s="151">
        <v>0</v>
      </c>
      <c r="P5" s="187">
        <v>0.22</v>
      </c>
      <c r="Q5" s="151" t="s">
        <v>127</v>
      </c>
      <c r="R5" s="25" t="s">
        <v>231</v>
      </c>
      <c r="S5" s="25" t="s">
        <v>259</v>
      </c>
      <c r="T5" s="153"/>
    </row>
    <row r="6" spans="1:20" ht="105" customHeight="1">
      <c r="A6" s="150" t="s">
        <v>227</v>
      </c>
      <c r="B6" s="25" t="s">
        <v>522</v>
      </c>
      <c r="C6" s="151">
        <v>2026</v>
      </c>
      <c r="D6" s="152">
        <v>46027</v>
      </c>
      <c r="E6" s="152">
        <v>46111</v>
      </c>
      <c r="F6" s="25" t="s">
        <v>220</v>
      </c>
      <c r="G6" s="25" t="str">
        <f>CALENDARIZACION!B20</f>
        <v>Difusión y promoción de los atractivos turísticos y gastronómicos del municipio.</v>
      </c>
      <c r="H6" s="25" t="s">
        <v>99</v>
      </c>
      <c r="I6" s="25" t="s">
        <v>454</v>
      </c>
      <c r="J6" s="25" t="s">
        <v>388</v>
      </c>
      <c r="K6" s="25" t="s">
        <v>109</v>
      </c>
      <c r="L6" s="25" t="s">
        <v>110</v>
      </c>
      <c r="M6" s="713">
        <v>5</v>
      </c>
      <c r="N6" s="714">
        <v>19</v>
      </c>
      <c r="O6" s="714">
        <v>0</v>
      </c>
      <c r="P6" s="715">
        <v>0.26</v>
      </c>
      <c r="Q6" s="25" t="s">
        <v>127</v>
      </c>
      <c r="R6" s="25" t="s">
        <v>231</v>
      </c>
      <c r="S6" s="25" t="s">
        <v>259</v>
      </c>
      <c r="T6" s="154"/>
    </row>
    <row r="7" spans="1:20" ht="97.5" customHeight="1">
      <c r="A7" s="150" t="s">
        <v>227</v>
      </c>
      <c r="B7" s="25" t="s">
        <v>523</v>
      </c>
      <c r="C7" s="151">
        <v>2026</v>
      </c>
      <c r="D7" s="152">
        <v>46027</v>
      </c>
      <c r="E7" s="152">
        <v>46111</v>
      </c>
      <c r="F7" s="25" t="s">
        <v>220</v>
      </c>
      <c r="G7" s="25" t="str">
        <f>CALENDARIZACION!B35</f>
        <v xml:space="preserve">
Instalación de señalética turística para la orientación y difusión de atractivos del municipio</v>
      </c>
      <c r="H7" s="25" t="s">
        <v>99</v>
      </c>
      <c r="I7" s="25" t="s">
        <v>458</v>
      </c>
      <c r="J7" s="25" t="s">
        <v>496</v>
      </c>
      <c r="K7" s="25" t="s">
        <v>109</v>
      </c>
      <c r="L7" s="25" t="s">
        <v>110</v>
      </c>
      <c r="M7" s="714">
        <v>1</v>
      </c>
      <c r="N7" s="714">
        <v>1</v>
      </c>
      <c r="O7" s="714">
        <v>0</v>
      </c>
      <c r="P7" s="715">
        <v>0.5</v>
      </c>
      <c r="Q7" s="25" t="s">
        <v>127</v>
      </c>
      <c r="R7" s="25" t="s">
        <v>231</v>
      </c>
      <c r="S7" s="25" t="s">
        <v>259</v>
      </c>
      <c r="T7" s="154"/>
    </row>
    <row r="8" spans="1:20" ht="36" customHeight="1">
      <c r="A8" s="150"/>
      <c r="B8" s="25"/>
      <c r="C8" s="151"/>
      <c r="D8" s="152"/>
      <c r="E8" s="152"/>
      <c r="F8" s="25"/>
      <c r="G8" s="25"/>
      <c r="H8" s="25"/>
      <c r="I8" s="25"/>
      <c r="J8" s="25"/>
      <c r="K8" s="25"/>
      <c r="L8" s="25"/>
      <c r="M8" s="25"/>
      <c r="N8" s="25"/>
      <c r="O8" s="25"/>
      <c r="P8" s="25"/>
      <c r="Q8" s="25"/>
      <c r="R8" s="25"/>
      <c r="S8" s="25"/>
      <c r="T8" s="154"/>
    </row>
    <row r="9" spans="1:20" ht="36" customHeight="1">
      <c r="A9" s="150"/>
      <c r="B9" s="25"/>
      <c r="C9" s="151"/>
      <c r="D9" s="152"/>
      <c r="E9" s="152"/>
      <c r="F9" s="25"/>
      <c r="G9" s="25"/>
      <c r="H9" s="25"/>
      <c r="I9" s="25"/>
      <c r="J9" s="25"/>
      <c r="K9" s="25"/>
      <c r="L9" s="25"/>
      <c r="M9" s="25"/>
      <c r="N9" s="25"/>
      <c r="O9" s="25"/>
      <c r="P9" s="25"/>
      <c r="Q9" s="25"/>
      <c r="R9" s="25"/>
      <c r="S9" s="25"/>
      <c r="T9" s="154"/>
    </row>
    <row r="10" spans="1:20" ht="36" customHeight="1">
      <c r="A10" s="150"/>
      <c r="B10" s="25"/>
      <c r="C10" s="151"/>
      <c r="D10" s="152"/>
      <c r="E10" s="152"/>
      <c r="F10" s="25"/>
      <c r="G10" s="25"/>
      <c r="H10" s="25"/>
      <c r="I10" s="25"/>
      <c r="J10" s="25"/>
      <c r="K10" s="25"/>
      <c r="L10" s="25"/>
      <c r="M10" s="25"/>
      <c r="N10" s="25"/>
      <c r="O10" s="25"/>
      <c r="P10" s="25"/>
      <c r="Q10" s="25"/>
      <c r="R10" s="25"/>
      <c r="S10" s="25"/>
      <c r="T10" s="154"/>
    </row>
    <row r="11" spans="1:20" ht="36" customHeight="1">
      <c r="A11" s="150"/>
      <c r="B11" s="25"/>
      <c r="C11" s="151"/>
      <c r="D11" s="152"/>
      <c r="E11" s="152"/>
      <c r="F11" s="25"/>
      <c r="G11" s="25"/>
      <c r="H11" s="25"/>
      <c r="I11" s="25"/>
      <c r="J11" s="25"/>
      <c r="K11" s="25"/>
      <c r="L11" s="25"/>
      <c r="M11" s="25"/>
      <c r="N11" s="25"/>
      <c r="O11" s="25"/>
      <c r="P11" s="25"/>
      <c r="Q11" s="25"/>
      <c r="R11" s="25"/>
      <c r="S11" s="25"/>
      <c r="T11" s="154"/>
    </row>
    <row r="12" spans="1:20" ht="36" customHeight="1">
      <c r="A12" s="150"/>
      <c r="B12" s="25"/>
      <c r="C12" s="151"/>
      <c r="D12" s="152"/>
      <c r="E12" s="152"/>
      <c r="F12" s="25"/>
      <c r="G12" s="25"/>
      <c r="H12" s="25"/>
      <c r="I12" s="25"/>
      <c r="J12" s="25"/>
      <c r="K12" s="25"/>
      <c r="L12" s="25"/>
      <c r="M12" s="25"/>
      <c r="N12" s="25"/>
      <c r="O12" s="25"/>
      <c r="P12" s="25"/>
      <c r="Q12" s="25"/>
      <c r="R12" s="25"/>
      <c r="S12" s="25"/>
      <c r="T12" s="154"/>
    </row>
    <row r="13" spans="1:20" ht="36" customHeight="1">
      <c r="A13" s="150"/>
      <c r="B13" s="25"/>
      <c r="C13" s="151"/>
      <c r="D13" s="152"/>
      <c r="E13" s="152"/>
      <c r="F13" s="25"/>
      <c r="G13" s="25"/>
      <c r="H13" s="25"/>
      <c r="I13" s="25"/>
      <c r="J13" s="25"/>
      <c r="K13" s="25"/>
      <c r="L13" s="25"/>
      <c r="M13" s="25"/>
      <c r="N13" s="25"/>
      <c r="O13" s="25"/>
      <c r="P13" s="25"/>
      <c r="Q13" s="25"/>
      <c r="R13" s="25"/>
      <c r="S13" s="25"/>
      <c r="T13" s="154"/>
    </row>
    <row r="14" spans="1:20" ht="36" customHeight="1">
      <c r="A14" s="150"/>
      <c r="B14" s="25"/>
      <c r="C14" s="151"/>
      <c r="D14" s="152"/>
      <c r="E14" s="152"/>
      <c r="F14" s="25"/>
      <c r="G14" s="25"/>
      <c r="H14" s="25"/>
      <c r="I14" s="25"/>
      <c r="J14" s="25"/>
      <c r="K14" s="25"/>
      <c r="L14" s="25"/>
      <c r="M14" s="25"/>
      <c r="N14" s="25"/>
      <c r="O14" s="25"/>
      <c r="P14" s="25"/>
      <c r="Q14" s="25"/>
      <c r="R14" s="25"/>
      <c r="S14" s="25"/>
      <c r="T14" s="154"/>
    </row>
    <row r="15" spans="1:20" ht="36" customHeight="1">
      <c r="A15" s="150"/>
      <c r="B15" s="25"/>
      <c r="C15" s="151"/>
      <c r="D15" s="152"/>
      <c r="E15" s="152"/>
      <c r="F15" s="25"/>
      <c r="G15" s="25"/>
      <c r="H15" s="25"/>
      <c r="I15" s="25"/>
      <c r="J15" s="25"/>
      <c r="K15" s="25"/>
      <c r="L15" s="25"/>
      <c r="M15" s="25"/>
      <c r="N15" s="25"/>
      <c r="O15" s="25"/>
      <c r="P15" s="25"/>
      <c r="Q15" s="25"/>
      <c r="R15" s="25"/>
      <c r="S15" s="25"/>
      <c r="T15" s="154"/>
    </row>
    <row r="16" spans="1:20" ht="36" customHeight="1">
      <c r="A16" s="150"/>
      <c r="B16" s="25"/>
      <c r="C16" s="151"/>
      <c r="D16" s="152"/>
      <c r="E16" s="152"/>
      <c r="F16" s="25"/>
      <c r="G16" s="25"/>
      <c r="H16" s="25"/>
      <c r="I16" s="25"/>
      <c r="J16" s="25"/>
      <c r="K16" s="25"/>
      <c r="L16" s="25"/>
      <c r="M16" s="25"/>
      <c r="N16" s="25"/>
      <c r="O16" s="25"/>
      <c r="P16" s="25"/>
      <c r="Q16" s="25"/>
      <c r="R16" s="25"/>
      <c r="S16" s="25"/>
      <c r="T16" s="154"/>
    </row>
    <row r="17" spans="1:20" ht="36" customHeight="1">
      <c r="A17" s="150"/>
      <c r="B17" s="25"/>
      <c r="C17" s="151"/>
      <c r="D17" s="152"/>
      <c r="E17" s="152"/>
      <c r="F17" s="25"/>
      <c r="G17" s="25"/>
      <c r="H17" s="25"/>
      <c r="I17" s="25"/>
      <c r="J17" s="25"/>
      <c r="K17" s="25"/>
      <c r="L17" s="25"/>
      <c r="M17" s="25"/>
      <c r="N17" s="25"/>
      <c r="O17" s="25"/>
      <c r="P17" s="25"/>
      <c r="Q17" s="25"/>
      <c r="R17" s="25"/>
      <c r="S17" s="25"/>
      <c r="T17" s="154"/>
    </row>
    <row r="18" spans="1:20" ht="36" customHeight="1">
      <c r="A18" s="150"/>
      <c r="B18" s="25"/>
      <c r="C18" s="151"/>
      <c r="D18" s="152"/>
      <c r="E18" s="152"/>
      <c r="F18" s="25"/>
      <c r="G18" s="25"/>
      <c r="H18" s="25"/>
      <c r="I18" s="25"/>
      <c r="J18" s="25"/>
      <c r="K18" s="25"/>
      <c r="L18" s="25"/>
      <c r="M18" s="25"/>
      <c r="N18" s="25"/>
      <c r="O18" s="25"/>
      <c r="P18" s="25"/>
      <c r="Q18" s="25"/>
      <c r="R18" s="25"/>
      <c r="S18" s="25"/>
      <c r="T18" s="154"/>
    </row>
    <row r="19" spans="1:20" ht="36" customHeight="1">
      <c r="A19" s="150"/>
      <c r="B19" s="25"/>
      <c r="C19" s="151"/>
      <c r="D19" s="152"/>
      <c r="E19" s="152"/>
      <c r="F19" s="25"/>
      <c r="G19" s="25"/>
      <c r="H19" s="25"/>
      <c r="I19" s="25"/>
      <c r="J19" s="25"/>
      <c r="K19" s="25"/>
      <c r="L19" s="25"/>
      <c r="M19" s="25"/>
      <c r="N19" s="25"/>
      <c r="O19" s="25"/>
      <c r="P19" s="25"/>
      <c r="Q19" s="25"/>
      <c r="R19" s="25"/>
      <c r="S19" s="25"/>
      <c r="T19" s="154"/>
    </row>
    <row r="20" spans="1:20" ht="36" customHeight="1">
      <c r="A20" s="150"/>
      <c r="B20" s="25"/>
      <c r="C20" s="151"/>
      <c r="D20" s="152"/>
      <c r="E20" s="152"/>
      <c r="F20" s="25"/>
      <c r="G20" s="25"/>
      <c r="H20" s="25"/>
      <c r="I20" s="25"/>
      <c r="J20" s="25"/>
      <c r="K20" s="25"/>
      <c r="L20" s="25"/>
      <c r="M20" s="25"/>
      <c r="N20" s="25"/>
      <c r="O20" s="25"/>
      <c r="P20" s="25"/>
      <c r="Q20" s="25"/>
      <c r="R20" s="25"/>
      <c r="S20" s="25"/>
    </row>
    <row r="21" spans="1:20" ht="36" customHeight="1">
      <c r="A21" s="150"/>
      <c r="B21" s="25"/>
      <c r="C21" s="151"/>
      <c r="D21" s="152"/>
      <c r="E21" s="152"/>
      <c r="F21" s="25"/>
      <c r="G21" s="25"/>
      <c r="H21" s="25"/>
      <c r="I21" s="25"/>
      <c r="J21" s="25"/>
      <c r="K21" s="25"/>
      <c r="L21" s="25"/>
      <c r="M21" s="25"/>
      <c r="N21" s="25"/>
      <c r="O21" s="25"/>
      <c r="P21" s="25"/>
      <c r="Q21" s="25"/>
      <c r="R21" s="25"/>
      <c r="S21" s="25"/>
    </row>
    <row r="22" spans="1:20" ht="36" customHeight="1">
      <c r="A22" s="150"/>
      <c r="B22" s="25"/>
      <c r="C22" s="151"/>
      <c r="D22" s="152"/>
      <c r="E22" s="152"/>
      <c r="F22" s="25"/>
      <c r="G22" s="25"/>
      <c r="H22" s="25"/>
      <c r="I22" s="25"/>
      <c r="J22" s="25"/>
      <c r="K22" s="25"/>
      <c r="L22" s="25"/>
      <c r="M22" s="25"/>
      <c r="N22" s="25"/>
      <c r="O22" s="25"/>
      <c r="P22" s="25"/>
      <c r="Q22" s="25"/>
      <c r="R22" s="25"/>
      <c r="S22" s="25"/>
    </row>
    <row r="23" spans="1:20" ht="36" customHeight="1">
      <c r="A23" s="150"/>
      <c r="B23" s="25"/>
      <c r="C23" s="151"/>
      <c r="D23" s="152"/>
      <c r="E23" s="152"/>
      <c r="F23" s="25"/>
      <c r="G23" s="25"/>
      <c r="H23" s="25"/>
      <c r="I23" s="25"/>
      <c r="J23" s="25"/>
      <c r="K23" s="25"/>
      <c r="L23" s="25"/>
      <c r="M23" s="25"/>
      <c r="N23" s="25"/>
      <c r="O23" s="25"/>
      <c r="P23" s="25"/>
      <c r="Q23" s="25"/>
      <c r="R23" s="25"/>
      <c r="S23" s="25"/>
    </row>
    <row r="24" spans="1:20" ht="36" customHeight="1">
      <c r="A24" s="150"/>
      <c r="B24" s="25"/>
      <c r="C24" s="151"/>
      <c r="D24" s="152"/>
      <c r="E24" s="152"/>
      <c r="F24" s="25"/>
      <c r="G24" s="25"/>
      <c r="H24" s="25"/>
      <c r="I24" s="25"/>
      <c r="J24" s="25"/>
      <c r="K24" s="25"/>
      <c r="L24" s="25"/>
      <c r="M24" s="25"/>
      <c r="N24" s="25"/>
      <c r="O24" s="25"/>
      <c r="P24" s="25"/>
      <c r="Q24" s="25"/>
      <c r="R24" s="25"/>
      <c r="S24" s="25"/>
    </row>
    <row r="25" spans="1:20" ht="36" customHeight="1">
      <c r="A25" s="150"/>
      <c r="B25" s="25"/>
      <c r="C25" s="151"/>
      <c r="D25" s="152"/>
      <c r="E25" s="152"/>
      <c r="F25" s="25"/>
      <c r="G25" s="25"/>
      <c r="H25" s="25"/>
      <c r="I25" s="25"/>
      <c r="J25" s="25"/>
      <c r="K25" s="25"/>
      <c r="L25" s="25"/>
      <c r="M25" s="25"/>
      <c r="N25" s="25"/>
      <c r="O25" s="25"/>
      <c r="P25" s="25"/>
      <c r="Q25" s="25"/>
      <c r="R25" s="25"/>
      <c r="S25" s="25"/>
    </row>
    <row r="26" spans="1:20" ht="36" customHeight="1">
      <c r="A26" s="150"/>
      <c r="B26" s="25"/>
      <c r="C26" s="151"/>
      <c r="D26" s="152"/>
      <c r="E26" s="152"/>
      <c r="F26" s="25"/>
      <c r="G26" s="25"/>
      <c r="H26" s="25"/>
      <c r="I26" s="25"/>
      <c r="J26" s="25"/>
      <c r="K26" s="25"/>
      <c r="L26" s="25"/>
      <c r="M26" s="25"/>
      <c r="N26" s="25"/>
      <c r="O26" s="25"/>
      <c r="P26" s="25"/>
      <c r="Q26" s="25"/>
      <c r="R26" s="25"/>
      <c r="S26" s="25"/>
    </row>
    <row r="27" spans="1:20" ht="36" customHeight="1">
      <c r="A27" s="150"/>
      <c r="B27" s="25"/>
      <c r="C27" s="151"/>
      <c r="D27" s="152"/>
      <c r="E27" s="152"/>
      <c r="F27" s="25"/>
      <c r="G27" s="25"/>
      <c r="H27" s="25"/>
      <c r="I27" s="25"/>
      <c r="J27" s="25"/>
      <c r="K27" s="25"/>
      <c r="L27" s="25"/>
      <c r="M27" s="25"/>
      <c r="N27" s="25"/>
      <c r="O27" s="25"/>
      <c r="P27" s="25"/>
      <c r="Q27" s="25"/>
      <c r="R27" s="25"/>
      <c r="S27" s="25"/>
    </row>
    <row r="28" spans="1:20" ht="36" customHeight="1">
      <c r="A28" s="150"/>
      <c r="B28" s="25"/>
      <c r="C28" s="151"/>
      <c r="D28" s="152"/>
      <c r="E28" s="152"/>
      <c r="F28" s="25"/>
      <c r="G28" s="25"/>
      <c r="H28" s="25"/>
      <c r="I28" s="25"/>
      <c r="J28" s="25"/>
      <c r="K28" s="25"/>
      <c r="L28" s="25"/>
      <c r="M28" s="25"/>
      <c r="N28" s="25"/>
      <c r="O28" s="25"/>
      <c r="P28" s="25"/>
      <c r="Q28" s="25"/>
      <c r="R28" s="25"/>
      <c r="S28" s="25"/>
    </row>
    <row r="29" spans="1:20" ht="36" customHeight="1">
      <c r="A29" s="150"/>
      <c r="B29" s="25"/>
      <c r="C29" s="151"/>
      <c r="D29" s="152"/>
      <c r="E29" s="152"/>
      <c r="F29" s="25"/>
      <c r="G29" s="25"/>
      <c r="H29" s="25"/>
      <c r="I29" s="25"/>
      <c r="J29" s="25"/>
      <c r="K29" s="25"/>
      <c r="L29" s="25"/>
      <c r="M29" s="25"/>
      <c r="N29" s="25"/>
      <c r="O29" s="25"/>
      <c r="P29" s="25"/>
      <c r="Q29" s="25"/>
      <c r="R29" s="25"/>
      <c r="S29" s="25"/>
    </row>
    <row r="30" spans="1:20" ht="36" customHeight="1">
      <c r="A30" s="150"/>
      <c r="B30" s="25"/>
      <c r="C30" s="151"/>
      <c r="D30" s="152"/>
      <c r="E30" s="152"/>
      <c r="F30" s="25"/>
      <c r="G30" s="25"/>
      <c r="H30" s="25"/>
      <c r="I30" s="25"/>
      <c r="J30" s="25"/>
      <c r="K30" s="25"/>
      <c r="L30" s="25"/>
      <c r="M30" s="25"/>
      <c r="N30" s="25"/>
      <c r="O30" s="25"/>
      <c r="P30" s="25"/>
      <c r="Q30" s="25"/>
      <c r="R30" s="25"/>
      <c r="S30" s="25"/>
    </row>
    <row r="31" spans="1:20" ht="36" customHeight="1">
      <c r="A31" s="150"/>
      <c r="B31" s="25"/>
      <c r="C31" s="151"/>
      <c r="D31" s="152"/>
      <c r="E31" s="152"/>
      <c r="F31" s="25"/>
      <c r="G31" s="25"/>
      <c r="H31" s="25"/>
      <c r="I31" s="25"/>
      <c r="J31" s="25"/>
      <c r="K31" s="25"/>
      <c r="L31" s="25"/>
      <c r="M31" s="25"/>
      <c r="N31" s="25"/>
      <c r="O31" s="25"/>
      <c r="P31" s="25"/>
      <c r="Q31" s="25"/>
      <c r="R31" s="25"/>
      <c r="S31" s="25"/>
    </row>
    <row r="32" spans="1:20" ht="36" customHeight="1">
      <c r="A32" s="150"/>
      <c r="B32" s="25"/>
      <c r="C32" s="151"/>
      <c r="D32" s="152"/>
      <c r="E32" s="152"/>
      <c r="F32" s="25"/>
      <c r="G32" s="25"/>
      <c r="H32" s="25"/>
      <c r="I32" s="25"/>
      <c r="J32" s="25"/>
      <c r="K32" s="25"/>
      <c r="L32" s="25"/>
      <c r="M32" s="25"/>
      <c r="N32" s="25"/>
      <c r="O32" s="25"/>
      <c r="P32" s="25"/>
      <c r="Q32" s="25"/>
      <c r="R32" s="25"/>
      <c r="S32" s="25"/>
    </row>
    <row r="33" spans="1:19" ht="36" customHeight="1">
      <c r="A33" s="150"/>
      <c r="B33" s="25"/>
      <c r="C33" s="151"/>
      <c r="D33" s="152"/>
      <c r="E33" s="152"/>
      <c r="F33" s="25"/>
      <c r="G33" s="25"/>
      <c r="H33" s="25"/>
      <c r="I33" s="25"/>
      <c r="J33" s="25"/>
      <c r="K33" s="25"/>
      <c r="L33" s="25"/>
      <c r="M33" s="25"/>
      <c r="N33" s="25"/>
      <c r="O33" s="25"/>
      <c r="P33" s="25"/>
      <c r="Q33" s="25"/>
      <c r="R33" s="25"/>
      <c r="S33" s="25"/>
    </row>
    <row r="34" spans="1:19" ht="36" customHeight="1">
      <c r="A34" s="150"/>
      <c r="B34" s="25"/>
      <c r="C34" s="151"/>
      <c r="D34" s="152"/>
      <c r="E34" s="152"/>
      <c r="F34" s="25"/>
      <c r="G34" s="25"/>
      <c r="H34" s="25"/>
      <c r="I34" s="25"/>
      <c r="J34" s="25"/>
      <c r="K34" s="25"/>
      <c r="L34" s="25"/>
      <c r="M34" s="25"/>
      <c r="N34" s="25"/>
      <c r="O34" s="25"/>
      <c r="P34" s="25"/>
      <c r="Q34" s="25"/>
      <c r="R34" s="25"/>
      <c r="S34" s="25"/>
    </row>
    <row r="35" spans="1:19" ht="36" customHeight="1">
      <c r="A35" s="150"/>
      <c r="B35" s="25"/>
      <c r="C35" s="151"/>
      <c r="D35" s="152"/>
      <c r="E35" s="152"/>
      <c r="F35" s="25"/>
      <c r="G35" s="25"/>
      <c r="H35" s="25"/>
      <c r="I35" s="25"/>
      <c r="J35" s="25"/>
      <c r="K35" s="25"/>
      <c r="L35" s="25"/>
      <c r="M35" s="25"/>
      <c r="N35" s="25"/>
      <c r="O35" s="25"/>
      <c r="P35" s="25"/>
      <c r="Q35" s="25"/>
      <c r="R35" s="25"/>
      <c r="S35" s="25"/>
    </row>
    <row r="36" spans="1:19" ht="36" customHeight="1">
      <c r="A36" s="150"/>
      <c r="B36" s="25"/>
      <c r="C36" s="151"/>
      <c r="D36" s="152"/>
      <c r="E36" s="152"/>
      <c r="F36" s="25"/>
      <c r="G36" s="25"/>
      <c r="H36" s="25"/>
      <c r="I36" s="25"/>
      <c r="J36" s="25"/>
      <c r="K36" s="25"/>
      <c r="L36" s="25"/>
      <c r="M36" s="25"/>
      <c r="N36" s="25"/>
      <c r="O36" s="25"/>
      <c r="P36" s="25"/>
      <c r="Q36" s="25"/>
      <c r="R36" s="25"/>
      <c r="S36" s="25"/>
    </row>
    <row r="37" spans="1:19" ht="36" customHeight="1">
      <c r="A37" s="150"/>
      <c r="B37" s="25"/>
      <c r="C37" s="151"/>
      <c r="D37" s="152"/>
      <c r="E37" s="152"/>
      <c r="F37" s="25"/>
      <c r="G37" s="25"/>
      <c r="H37" s="25"/>
      <c r="I37" s="25"/>
      <c r="J37" s="25"/>
      <c r="K37" s="25"/>
      <c r="L37" s="25"/>
      <c r="M37" s="25"/>
      <c r="N37" s="25"/>
      <c r="O37" s="25"/>
      <c r="P37" s="25"/>
      <c r="Q37" s="25"/>
      <c r="R37" s="25"/>
      <c r="S37" s="25"/>
    </row>
    <row r="38" spans="1:19" ht="36" customHeight="1">
      <c r="A38" s="150"/>
      <c r="B38" s="25"/>
      <c r="C38" s="151"/>
      <c r="D38" s="152"/>
      <c r="E38" s="152"/>
      <c r="F38" s="25"/>
      <c r="G38" s="25"/>
      <c r="H38" s="25"/>
      <c r="I38" s="25"/>
      <c r="J38" s="25"/>
      <c r="K38" s="25"/>
      <c r="L38" s="25"/>
      <c r="M38" s="25"/>
      <c r="N38" s="25"/>
      <c r="O38" s="25"/>
      <c r="P38" s="25"/>
      <c r="Q38" s="25"/>
      <c r="R38" s="25"/>
      <c r="S38" s="25"/>
    </row>
    <row r="39" spans="1:19" ht="36" customHeight="1">
      <c r="A39" s="150"/>
      <c r="B39" s="25"/>
      <c r="C39" s="151"/>
      <c r="D39" s="152"/>
      <c r="E39" s="152"/>
      <c r="F39" s="25"/>
      <c r="G39" s="25"/>
      <c r="H39" s="25"/>
      <c r="I39" s="25"/>
      <c r="J39" s="25"/>
      <c r="K39" s="25"/>
      <c r="L39" s="25"/>
      <c r="M39" s="25"/>
      <c r="N39" s="25"/>
      <c r="O39" s="25"/>
      <c r="P39" s="25"/>
      <c r="Q39" s="25"/>
      <c r="R39" s="25"/>
      <c r="S39" s="25"/>
    </row>
    <row r="40" spans="1:19" ht="36" customHeight="1">
      <c r="A40" s="150"/>
      <c r="B40" s="25"/>
      <c r="C40" s="151"/>
      <c r="D40" s="152"/>
      <c r="E40" s="152"/>
      <c r="F40" s="25"/>
      <c r="G40" s="25"/>
      <c r="H40" s="25"/>
      <c r="I40" s="25"/>
      <c r="J40" s="25"/>
      <c r="K40" s="25"/>
      <c r="L40" s="25"/>
      <c r="M40" s="25"/>
      <c r="N40" s="25"/>
      <c r="O40" s="25"/>
      <c r="P40" s="25"/>
      <c r="Q40" s="25"/>
      <c r="R40" s="25"/>
      <c r="S40" s="25"/>
    </row>
    <row r="41" spans="1:19" ht="36" customHeight="1">
      <c r="A41" s="150"/>
      <c r="B41" s="25"/>
      <c r="C41" s="151"/>
      <c r="D41" s="152"/>
      <c r="E41" s="152"/>
      <c r="F41" s="25"/>
      <c r="G41" s="25"/>
      <c r="H41" s="25"/>
      <c r="I41" s="25"/>
      <c r="J41" s="25"/>
      <c r="K41" s="25"/>
      <c r="L41" s="25"/>
      <c r="M41" s="25"/>
      <c r="N41" s="25"/>
      <c r="O41" s="25"/>
      <c r="P41" s="25"/>
      <c r="Q41" s="25"/>
      <c r="R41" s="25"/>
      <c r="S41" s="25"/>
    </row>
    <row r="42" spans="1:19" ht="36" customHeight="1">
      <c r="A42" s="150"/>
      <c r="B42" s="25"/>
      <c r="C42" s="151"/>
      <c r="D42" s="152"/>
      <c r="E42" s="152"/>
      <c r="F42" s="25"/>
      <c r="G42" s="25"/>
      <c r="H42" s="25"/>
      <c r="I42" s="25"/>
      <c r="J42" s="25"/>
      <c r="K42" s="25"/>
      <c r="L42" s="25"/>
      <c r="M42" s="25"/>
      <c r="N42" s="25"/>
      <c r="O42" s="25"/>
      <c r="P42" s="25"/>
      <c r="Q42" s="25"/>
      <c r="R42" s="25"/>
      <c r="S42" s="25"/>
    </row>
    <row r="43" spans="1:19" ht="36" customHeight="1">
      <c r="A43" s="150"/>
      <c r="B43" s="25"/>
      <c r="C43" s="151"/>
      <c r="D43" s="152"/>
      <c r="E43" s="152"/>
      <c r="F43" s="25"/>
      <c r="G43" s="25"/>
      <c r="H43" s="25"/>
      <c r="I43" s="25"/>
      <c r="J43" s="25"/>
      <c r="K43" s="25"/>
      <c r="L43" s="25"/>
      <c r="M43" s="25"/>
      <c r="N43" s="25"/>
      <c r="O43" s="25"/>
      <c r="P43" s="25"/>
      <c r="Q43" s="25"/>
      <c r="R43" s="25"/>
      <c r="S43" s="25"/>
    </row>
    <row r="44" spans="1:19" ht="36" customHeight="1">
      <c r="A44" s="150"/>
      <c r="B44" s="25"/>
      <c r="C44" s="151"/>
      <c r="D44" s="152"/>
      <c r="E44" s="152"/>
      <c r="F44" s="25"/>
      <c r="G44" s="25"/>
      <c r="H44" s="25"/>
      <c r="I44" s="25"/>
      <c r="J44" s="25"/>
      <c r="K44" s="25"/>
      <c r="L44" s="25"/>
      <c r="M44" s="25"/>
      <c r="N44" s="25"/>
      <c r="O44" s="25"/>
      <c r="P44" s="25"/>
      <c r="Q44" s="25"/>
      <c r="R44" s="25"/>
      <c r="S44" s="25"/>
    </row>
    <row r="45" spans="1:19" ht="36" customHeight="1">
      <c r="A45" s="150"/>
      <c r="B45" s="25"/>
      <c r="C45" s="151"/>
      <c r="D45" s="152"/>
      <c r="E45" s="152"/>
      <c r="F45" s="25"/>
      <c r="G45" s="25"/>
      <c r="H45" s="25"/>
      <c r="I45" s="25"/>
      <c r="J45" s="25"/>
      <c r="K45" s="25"/>
      <c r="L45" s="25"/>
      <c r="M45" s="25"/>
      <c r="N45" s="25"/>
      <c r="O45" s="25"/>
      <c r="P45" s="25"/>
      <c r="Q45" s="25"/>
      <c r="R45" s="25"/>
      <c r="S45" s="25"/>
    </row>
    <row r="46" spans="1:19" ht="36" customHeight="1">
      <c r="A46" s="150"/>
      <c r="B46" s="25"/>
      <c r="C46" s="151"/>
      <c r="D46" s="152"/>
      <c r="E46" s="152"/>
      <c r="F46" s="25"/>
      <c r="G46" s="25"/>
      <c r="H46" s="25"/>
      <c r="I46" s="25"/>
      <c r="J46" s="25"/>
      <c r="K46" s="25"/>
      <c r="L46" s="25"/>
      <c r="M46" s="25"/>
      <c r="N46" s="25"/>
      <c r="O46" s="25"/>
      <c r="P46" s="25"/>
      <c r="Q46" s="25"/>
      <c r="R46" s="25"/>
      <c r="S46" s="25"/>
    </row>
    <row r="47" spans="1:19" ht="36" customHeight="1">
      <c r="A47" s="150"/>
      <c r="B47" s="25"/>
      <c r="C47" s="151"/>
      <c r="D47" s="152"/>
      <c r="E47" s="152"/>
      <c r="F47" s="25"/>
      <c r="G47" s="25"/>
      <c r="H47" s="25"/>
      <c r="I47" s="25"/>
      <c r="J47" s="25"/>
      <c r="K47" s="25"/>
      <c r="L47" s="25"/>
      <c r="M47" s="25"/>
      <c r="N47" s="25"/>
      <c r="O47" s="25"/>
      <c r="P47" s="25"/>
      <c r="Q47" s="25"/>
      <c r="R47" s="25"/>
      <c r="S47" s="25"/>
    </row>
    <row r="48" spans="1:19" ht="36" customHeight="1">
      <c r="A48" s="150"/>
      <c r="B48" s="25"/>
      <c r="C48" s="151"/>
      <c r="D48" s="152"/>
      <c r="E48" s="152"/>
      <c r="F48" s="25"/>
      <c r="G48" s="25"/>
      <c r="H48" s="25"/>
      <c r="I48" s="25"/>
      <c r="J48" s="25"/>
      <c r="K48" s="25"/>
      <c r="L48" s="25"/>
      <c r="M48" s="25"/>
      <c r="N48" s="25"/>
      <c r="O48" s="25"/>
      <c r="P48" s="25"/>
      <c r="Q48" s="25"/>
      <c r="R48" s="25"/>
      <c r="S48" s="25"/>
    </row>
    <row r="49" spans="1:19" ht="36" customHeight="1">
      <c r="A49" s="150"/>
      <c r="B49" s="25"/>
      <c r="C49" s="151"/>
      <c r="D49" s="152"/>
      <c r="E49" s="152"/>
      <c r="F49" s="25"/>
      <c r="G49" s="25"/>
      <c r="H49" s="25"/>
      <c r="I49" s="25"/>
      <c r="J49" s="25"/>
      <c r="K49" s="25"/>
      <c r="L49" s="25"/>
      <c r="M49" s="25"/>
      <c r="N49" s="25"/>
      <c r="O49" s="25"/>
      <c r="P49" s="25"/>
      <c r="Q49" s="25"/>
      <c r="R49" s="25"/>
      <c r="S49" s="25"/>
    </row>
    <row r="50" spans="1:19" ht="36" customHeight="1">
      <c r="A50" s="150"/>
      <c r="B50" s="25"/>
      <c r="C50" s="151"/>
      <c r="D50" s="152"/>
      <c r="E50" s="152"/>
      <c r="F50" s="25"/>
      <c r="G50" s="25"/>
      <c r="H50" s="25"/>
      <c r="I50" s="25"/>
      <c r="J50" s="25"/>
      <c r="K50" s="25"/>
      <c r="L50" s="25"/>
      <c r="M50" s="25"/>
      <c r="N50" s="25"/>
      <c r="O50" s="25"/>
      <c r="P50" s="25"/>
      <c r="Q50" s="25"/>
      <c r="R50" s="25"/>
      <c r="S50" s="25"/>
    </row>
    <row r="51" spans="1:19" ht="36" customHeight="1">
      <c r="A51" s="150"/>
      <c r="B51" s="25"/>
      <c r="C51" s="151"/>
      <c r="D51" s="152"/>
      <c r="E51" s="152"/>
      <c r="F51" s="25"/>
      <c r="G51" s="25"/>
      <c r="H51" s="25"/>
      <c r="I51" s="25"/>
      <c r="J51" s="25"/>
      <c r="K51" s="25"/>
      <c r="L51" s="25"/>
      <c r="M51" s="25"/>
      <c r="N51" s="25"/>
      <c r="O51" s="25"/>
      <c r="P51" s="25"/>
      <c r="Q51" s="25"/>
      <c r="R51" s="25"/>
      <c r="S51" s="25"/>
    </row>
    <row r="52" spans="1:19" ht="36" customHeight="1">
      <c r="A52" s="150"/>
      <c r="B52" s="25"/>
      <c r="C52" s="151"/>
      <c r="D52" s="152"/>
      <c r="E52" s="152"/>
      <c r="F52" s="25"/>
      <c r="G52" s="25"/>
      <c r="H52" s="25"/>
      <c r="I52" s="25"/>
      <c r="J52" s="25"/>
      <c r="K52" s="25"/>
      <c r="L52" s="25"/>
      <c r="M52" s="25"/>
      <c r="N52" s="25"/>
      <c r="O52" s="25"/>
      <c r="P52" s="25"/>
      <c r="Q52" s="25"/>
      <c r="R52" s="25"/>
      <c r="S52" s="25"/>
    </row>
    <row r="53" spans="1:19" ht="36" customHeight="1">
      <c r="A53" s="150"/>
      <c r="B53" s="25"/>
      <c r="C53" s="151"/>
      <c r="D53" s="152"/>
      <c r="E53" s="152"/>
      <c r="F53" s="25"/>
      <c r="G53" s="25"/>
      <c r="H53" s="25"/>
      <c r="I53" s="25"/>
      <c r="J53" s="25"/>
      <c r="K53" s="25"/>
      <c r="L53" s="25"/>
      <c r="M53" s="25"/>
      <c r="N53" s="25"/>
      <c r="O53" s="25"/>
      <c r="P53" s="25"/>
      <c r="Q53" s="25"/>
      <c r="R53" s="25"/>
      <c r="S53" s="25"/>
    </row>
    <row r="54" spans="1:19" ht="36" customHeight="1">
      <c r="A54" s="150"/>
      <c r="B54" s="25"/>
      <c r="C54" s="151"/>
      <c r="D54" s="152"/>
      <c r="E54" s="152"/>
      <c r="F54" s="25"/>
      <c r="G54" s="25"/>
      <c r="H54" s="25"/>
      <c r="I54" s="25"/>
      <c r="J54" s="25"/>
      <c r="K54" s="25"/>
      <c r="L54" s="25"/>
      <c r="M54" s="25"/>
      <c r="N54" s="25"/>
      <c r="O54" s="25"/>
      <c r="P54" s="25"/>
      <c r="Q54" s="25"/>
      <c r="R54" s="25"/>
      <c r="S54" s="25"/>
    </row>
    <row r="55" spans="1:19" ht="36" customHeight="1">
      <c r="A55" s="150"/>
      <c r="B55" s="25"/>
      <c r="C55" s="151"/>
      <c r="D55" s="152"/>
      <c r="E55" s="152"/>
      <c r="F55" s="25"/>
      <c r="G55" s="25"/>
      <c r="H55" s="25"/>
      <c r="I55" s="25"/>
      <c r="J55" s="25"/>
      <c r="K55" s="25"/>
      <c r="L55" s="25"/>
      <c r="M55" s="25"/>
      <c r="N55" s="25"/>
      <c r="O55" s="25"/>
      <c r="P55" s="25"/>
      <c r="Q55" s="25"/>
      <c r="R55" s="25"/>
      <c r="S55" s="25"/>
    </row>
    <row r="56" spans="1:19" ht="36" customHeight="1">
      <c r="A56" s="150"/>
      <c r="B56" s="25"/>
      <c r="C56" s="151"/>
      <c r="D56" s="152"/>
      <c r="E56" s="152"/>
      <c r="F56" s="25"/>
      <c r="G56" s="25"/>
      <c r="H56" s="25"/>
      <c r="I56" s="25"/>
      <c r="J56" s="25"/>
      <c r="K56" s="25"/>
      <c r="L56" s="25"/>
      <c r="M56" s="25"/>
      <c r="N56" s="25"/>
      <c r="O56" s="25"/>
      <c r="P56" s="25"/>
      <c r="Q56" s="25"/>
      <c r="R56" s="25"/>
      <c r="S56" s="25"/>
    </row>
    <row r="57" spans="1:19" ht="36" customHeight="1">
      <c r="A57" s="150"/>
      <c r="B57" s="25"/>
      <c r="C57" s="151"/>
      <c r="D57" s="152"/>
      <c r="E57" s="152"/>
      <c r="F57" s="25"/>
      <c r="G57" s="25"/>
      <c r="H57" s="25"/>
      <c r="I57" s="25"/>
      <c r="J57" s="25"/>
      <c r="K57" s="25"/>
      <c r="L57" s="25"/>
      <c r="M57" s="25"/>
      <c r="N57" s="25"/>
      <c r="O57" s="25"/>
      <c r="P57" s="25"/>
      <c r="Q57" s="25"/>
      <c r="R57" s="25"/>
      <c r="S57" s="25"/>
    </row>
    <row r="58" spans="1:19" ht="36" customHeight="1">
      <c r="A58" s="150"/>
      <c r="B58" s="25"/>
      <c r="C58" s="151"/>
      <c r="D58" s="152"/>
      <c r="E58" s="152"/>
      <c r="F58" s="25"/>
      <c r="G58" s="25"/>
      <c r="H58" s="25"/>
      <c r="I58" s="25"/>
      <c r="J58" s="25"/>
      <c r="K58" s="25"/>
      <c r="L58" s="25"/>
      <c r="M58" s="25"/>
      <c r="N58" s="25"/>
      <c r="O58" s="25"/>
      <c r="P58" s="25"/>
      <c r="Q58" s="25"/>
      <c r="R58" s="25"/>
      <c r="S58" s="25"/>
    </row>
    <row r="59" spans="1:19" ht="36" customHeight="1">
      <c r="A59" s="150"/>
      <c r="B59" s="25"/>
      <c r="C59" s="151"/>
      <c r="D59" s="152"/>
      <c r="E59" s="152"/>
      <c r="F59" s="25"/>
      <c r="G59" s="25"/>
      <c r="H59" s="25"/>
      <c r="I59" s="25"/>
      <c r="J59" s="25"/>
      <c r="K59" s="25"/>
      <c r="L59" s="25"/>
      <c r="M59" s="25"/>
      <c r="N59" s="25"/>
      <c r="O59" s="25"/>
      <c r="P59" s="25"/>
      <c r="Q59" s="25"/>
      <c r="R59" s="25"/>
      <c r="S59" s="25"/>
    </row>
    <row r="60" spans="1:19" ht="36" customHeight="1">
      <c r="A60" s="150"/>
      <c r="B60" s="25"/>
      <c r="C60" s="151"/>
      <c r="D60" s="152"/>
      <c r="E60" s="152"/>
      <c r="F60" s="25"/>
      <c r="G60" s="25"/>
      <c r="H60" s="25"/>
      <c r="I60" s="25"/>
      <c r="J60" s="25"/>
      <c r="K60" s="25"/>
      <c r="L60" s="25"/>
      <c r="M60" s="25"/>
      <c r="N60" s="25"/>
      <c r="O60" s="25"/>
      <c r="P60" s="25"/>
      <c r="Q60" s="25"/>
      <c r="R60" s="25"/>
      <c r="S60" s="25"/>
    </row>
    <row r="61" spans="1:19" ht="36" customHeight="1">
      <c r="A61" s="150"/>
      <c r="B61" s="25"/>
      <c r="C61" s="151"/>
      <c r="D61" s="152"/>
      <c r="E61" s="152"/>
      <c r="F61" s="25"/>
      <c r="G61" s="25"/>
      <c r="H61" s="25"/>
      <c r="I61" s="25"/>
      <c r="J61" s="25"/>
      <c r="K61" s="25"/>
      <c r="L61" s="25"/>
      <c r="M61" s="25"/>
      <c r="N61" s="25"/>
      <c r="O61" s="25"/>
      <c r="P61" s="25"/>
      <c r="Q61" s="25"/>
      <c r="R61" s="25"/>
      <c r="S61" s="25"/>
    </row>
    <row r="62" spans="1:19" ht="36" customHeight="1">
      <c r="A62" s="150"/>
      <c r="B62" s="25"/>
      <c r="C62" s="151"/>
      <c r="D62" s="152"/>
      <c r="E62" s="152"/>
      <c r="F62" s="25"/>
      <c r="G62" s="25"/>
      <c r="H62" s="25"/>
      <c r="I62" s="25"/>
      <c r="J62" s="25"/>
      <c r="K62" s="25"/>
      <c r="L62" s="25"/>
      <c r="M62" s="25"/>
      <c r="N62" s="25"/>
      <c r="O62" s="25"/>
      <c r="P62" s="25"/>
      <c r="Q62" s="25"/>
      <c r="R62" s="25"/>
      <c r="S62" s="25"/>
    </row>
    <row r="63" spans="1:19" ht="36" customHeight="1">
      <c r="A63" s="150"/>
      <c r="B63" s="25"/>
      <c r="C63" s="151"/>
      <c r="D63" s="152"/>
      <c r="E63" s="152"/>
      <c r="F63" s="25"/>
      <c r="G63" s="25"/>
      <c r="H63" s="25"/>
      <c r="I63" s="25"/>
      <c r="J63" s="25"/>
      <c r="K63" s="25"/>
      <c r="L63" s="25"/>
      <c r="M63" s="25"/>
      <c r="N63" s="25"/>
      <c r="O63" s="25"/>
      <c r="P63" s="25"/>
      <c r="Q63" s="25"/>
      <c r="R63" s="25"/>
      <c r="S63" s="25"/>
    </row>
    <row r="64" spans="1:19" ht="36" customHeight="1">
      <c r="A64" s="150"/>
      <c r="B64" s="25"/>
      <c r="C64" s="151"/>
      <c r="D64" s="152"/>
      <c r="E64" s="152"/>
      <c r="F64" s="25"/>
      <c r="G64" s="25"/>
      <c r="H64" s="25"/>
      <c r="I64" s="25"/>
      <c r="J64" s="25"/>
      <c r="K64" s="25"/>
      <c r="L64" s="25"/>
      <c r="M64" s="25"/>
      <c r="N64" s="25"/>
      <c r="O64" s="25"/>
      <c r="P64" s="25"/>
      <c r="Q64" s="25"/>
      <c r="R64" s="25"/>
      <c r="S64" s="25"/>
    </row>
    <row r="65" spans="1:19" ht="36" customHeight="1">
      <c r="A65" s="150"/>
      <c r="B65" s="25"/>
      <c r="C65" s="151"/>
      <c r="D65" s="152"/>
      <c r="E65" s="152"/>
      <c r="F65" s="25"/>
      <c r="G65" s="25"/>
      <c r="H65" s="25"/>
      <c r="I65" s="25"/>
      <c r="J65" s="25"/>
      <c r="K65" s="25"/>
      <c r="L65" s="25"/>
      <c r="M65" s="25"/>
      <c r="N65" s="25"/>
      <c r="O65" s="25"/>
      <c r="P65" s="25"/>
      <c r="Q65" s="25"/>
      <c r="R65" s="25"/>
      <c r="S65" s="25"/>
    </row>
    <row r="66" spans="1:19" ht="36" customHeight="1">
      <c r="A66" s="150"/>
      <c r="B66" s="25"/>
      <c r="C66" s="151"/>
      <c r="D66" s="152"/>
      <c r="E66" s="152"/>
      <c r="F66" s="25"/>
      <c r="G66" s="25"/>
      <c r="H66" s="25"/>
      <c r="I66" s="25"/>
      <c r="J66" s="25"/>
      <c r="K66" s="25"/>
      <c r="L66" s="25"/>
      <c r="M66" s="25"/>
      <c r="N66" s="25"/>
      <c r="O66" s="25"/>
      <c r="P66" s="25"/>
      <c r="Q66" s="25"/>
      <c r="R66" s="25"/>
      <c r="S66" s="25"/>
    </row>
    <row r="67" spans="1:19" ht="36" customHeight="1">
      <c r="A67" s="150"/>
      <c r="B67" s="25"/>
      <c r="C67" s="151"/>
      <c r="D67" s="152"/>
      <c r="E67" s="152"/>
      <c r="F67" s="25"/>
      <c r="G67" s="25"/>
      <c r="H67" s="25"/>
      <c r="I67" s="25"/>
      <c r="J67" s="25"/>
      <c r="K67" s="25"/>
      <c r="L67" s="25"/>
      <c r="M67" s="25"/>
      <c r="N67" s="25"/>
      <c r="O67" s="25"/>
      <c r="P67" s="25"/>
      <c r="Q67" s="25"/>
      <c r="R67" s="25"/>
      <c r="S67" s="25"/>
    </row>
    <row r="68" spans="1:19" ht="36" customHeight="1">
      <c r="A68" s="150"/>
      <c r="B68" s="25"/>
      <c r="C68" s="151"/>
      <c r="D68" s="152"/>
      <c r="E68" s="152"/>
      <c r="F68" s="25"/>
      <c r="G68" s="25"/>
      <c r="H68" s="25"/>
      <c r="I68" s="25"/>
      <c r="J68" s="25"/>
      <c r="K68" s="25"/>
      <c r="L68" s="25"/>
      <c r="M68" s="25"/>
      <c r="N68" s="25"/>
      <c r="O68" s="25"/>
      <c r="P68" s="25"/>
      <c r="Q68" s="25"/>
      <c r="R68" s="25"/>
      <c r="S68" s="25"/>
    </row>
    <row r="69" spans="1:19" ht="36" customHeight="1">
      <c r="A69" s="150"/>
      <c r="B69" s="25"/>
      <c r="C69" s="151"/>
      <c r="D69" s="152"/>
      <c r="E69" s="152"/>
      <c r="F69" s="25"/>
      <c r="G69" s="25"/>
      <c r="H69" s="25"/>
      <c r="I69" s="25"/>
      <c r="J69" s="25"/>
      <c r="K69" s="25"/>
      <c r="L69" s="25"/>
      <c r="M69" s="25"/>
      <c r="N69" s="25"/>
      <c r="O69" s="25"/>
      <c r="P69" s="25"/>
      <c r="Q69" s="25"/>
      <c r="R69" s="25"/>
      <c r="S69" s="25"/>
    </row>
    <row r="70" spans="1:19" ht="36" customHeight="1">
      <c r="A70" s="150"/>
      <c r="B70" s="25"/>
      <c r="C70" s="151"/>
      <c r="D70" s="152"/>
      <c r="E70" s="152"/>
      <c r="F70" s="25"/>
      <c r="G70" s="25"/>
      <c r="H70" s="25"/>
      <c r="I70" s="25"/>
      <c r="J70" s="25"/>
      <c r="K70" s="25"/>
      <c r="L70" s="25"/>
      <c r="M70" s="25"/>
      <c r="N70" s="25"/>
      <c r="O70" s="25"/>
      <c r="P70" s="25"/>
      <c r="Q70" s="25"/>
      <c r="R70" s="25"/>
      <c r="S70" s="25"/>
    </row>
    <row r="71" spans="1:19" ht="36" customHeight="1">
      <c r="A71" s="150"/>
      <c r="B71" s="25"/>
      <c r="C71" s="151"/>
      <c r="D71" s="152"/>
      <c r="E71" s="152"/>
      <c r="F71" s="25"/>
      <c r="G71" s="25"/>
      <c r="H71" s="25"/>
      <c r="I71" s="25"/>
      <c r="J71" s="25"/>
      <c r="K71" s="25"/>
      <c r="L71" s="25"/>
      <c r="M71" s="25"/>
      <c r="N71" s="25"/>
      <c r="O71" s="25"/>
      <c r="P71" s="25"/>
      <c r="Q71" s="25"/>
      <c r="R71" s="25"/>
      <c r="S71" s="25"/>
    </row>
    <row r="72" spans="1:19" ht="36" customHeight="1">
      <c r="A72" s="150"/>
      <c r="B72" s="25"/>
      <c r="C72" s="151"/>
      <c r="D72" s="152"/>
      <c r="E72" s="152"/>
      <c r="F72" s="25"/>
      <c r="G72" s="25"/>
      <c r="H72" s="25"/>
      <c r="I72" s="25"/>
      <c r="J72" s="25"/>
      <c r="K72" s="25"/>
      <c r="L72" s="25"/>
      <c r="M72" s="25"/>
      <c r="N72" s="25"/>
      <c r="O72" s="25"/>
      <c r="P72" s="25"/>
      <c r="Q72" s="25"/>
      <c r="R72" s="25"/>
      <c r="S72" s="25"/>
    </row>
    <row r="73" spans="1:19" ht="36" customHeight="1">
      <c r="A73" s="150"/>
      <c r="B73" s="25"/>
      <c r="C73" s="151"/>
      <c r="D73" s="152"/>
      <c r="E73" s="152"/>
      <c r="F73" s="25"/>
      <c r="G73" s="25"/>
      <c r="H73" s="25"/>
      <c r="I73" s="25"/>
      <c r="J73" s="25"/>
      <c r="K73" s="25"/>
      <c r="L73" s="25"/>
      <c r="M73" s="25"/>
      <c r="N73" s="25"/>
      <c r="O73" s="25"/>
      <c r="P73" s="25"/>
      <c r="Q73" s="25"/>
      <c r="R73" s="25"/>
      <c r="S73" s="25"/>
    </row>
    <row r="74" spans="1:19" ht="36" customHeight="1">
      <c r="A74" s="150"/>
      <c r="B74" s="25"/>
      <c r="C74" s="151"/>
      <c r="D74" s="152"/>
      <c r="E74" s="152"/>
      <c r="F74" s="25"/>
      <c r="G74" s="25"/>
      <c r="H74" s="25"/>
      <c r="I74" s="25"/>
      <c r="J74" s="25"/>
      <c r="K74" s="25"/>
      <c r="L74" s="25"/>
      <c r="M74" s="25"/>
      <c r="N74" s="25"/>
      <c r="O74" s="25"/>
      <c r="P74" s="25"/>
      <c r="Q74" s="25"/>
      <c r="R74" s="25"/>
      <c r="S74" s="25"/>
    </row>
    <row r="75" spans="1:19" ht="36" customHeight="1">
      <c r="A75" s="150"/>
      <c r="B75" s="25"/>
      <c r="C75" s="151"/>
      <c r="D75" s="152"/>
      <c r="E75" s="152"/>
      <c r="F75" s="25"/>
      <c r="G75" s="25"/>
      <c r="H75" s="25"/>
      <c r="I75" s="25"/>
      <c r="J75" s="25"/>
      <c r="K75" s="25"/>
      <c r="L75" s="25"/>
      <c r="M75" s="25"/>
      <c r="N75" s="25"/>
      <c r="O75" s="25"/>
      <c r="P75" s="25"/>
      <c r="Q75" s="25"/>
      <c r="R75" s="25"/>
      <c r="S75" s="25"/>
    </row>
    <row r="76" spans="1:19" ht="36" customHeight="1">
      <c r="A76" s="150"/>
      <c r="B76" s="25"/>
      <c r="C76" s="151"/>
      <c r="D76" s="152"/>
      <c r="E76" s="152"/>
      <c r="F76" s="25"/>
      <c r="G76" s="25"/>
      <c r="H76" s="25"/>
      <c r="I76" s="25"/>
      <c r="J76" s="25"/>
      <c r="K76" s="25"/>
      <c r="L76" s="25"/>
      <c r="M76" s="25"/>
      <c r="N76" s="25"/>
      <c r="O76" s="25"/>
      <c r="P76" s="25"/>
      <c r="Q76" s="25"/>
      <c r="R76" s="25"/>
      <c r="S76" s="25"/>
    </row>
    <row r="77" spans="1:19" ht="36" customHeight="1">
      <c r="A77" s="150"/>
      <c r="B77" s="25"/>
      <c r="C77" s="151"/>
      <c r="D77" s="152"/>
      <c r="E77" s="152"/>
      <c r="F77" s="25"/>
      <c r="G77" s="25"/>
      <c r="H77" s="25"/>
      <c r="I77" s="25"/>
      <c r="J77" s="25"/>
      <c r="K77" s="25"/>
      <c r="L77" s="25"/>
      <c r="M77" s="25"/>
      <c r="N77" s="25"/>
      <c r="O77" s="25"/>
      <c r="P77" s="25"/>
      <c r="Q77" s="25"/>
      <c r="R77" s="25"/>
      <c r="S77" s="25"/>
    </row>
    <row r="78" spans="1:19" ht="36" customHeight="1">
      <c r="A78" s="150"/>
      <c r="B78" s="25"/>
      <c r="C78" s="151"/>
      <c r="D78" s="152"/>
      <c r="E78" s="152"/>
      <c r="F78" s="25"/>
      <c r="G78" s="25"/>
      <c r="H78" s="25"/>
      <c r="I78" s="25"/>
      <c r="J78" s="25"/>
      <c r="K78" s="25"/>
      <c r="L78" s="25"/>
      <c r="M78" s="25"/>
      <c r="N78" s="25"/>
      <c r="O78" s="25"/>
      <c r="P78" s="25"/>
      <c r="Q78" s="25"/>
      <c r="R78" s="25"/>
      <c r="S78" s="25"/>
    </row>
    <row r="79" spans="1:19" ht="36" customHeight="1">
      <c r="A79" s="150"/>
      <c r="B79" s="25"/>
      <c r="C79" s="151"/>
      <c r="D79" s="152"/>
      <c r="E79" s="152"/>
      <c r="F79" s="25"/>
      <c r="G79" s="25"/>
      <c r="H79" s="25"/>
      <c r="I79" s="25"/>
      <c r="J79" s="25"/>
      <c r="K79" s="25"/>
      <c r="L79" s="25"/>
      <c r="M79" s="25"/>
      <c r="N79" s="25"/>
      <c r="O79" s="25"/>
      <c r="P79" s="25"/>
      <c r="Q79" s="25"/>
      <c r="R79" s="25"/>
      <c r="S79" s="25"/>
    </row>
    <row r="80" spans="1:19" ht="36" customHeight="1">
      <c r="A80" s="150"/>
      <c r="B80" s="25"/>
      <c r="C80" s="151"/>
      <c r="D80" s="152"/>
      <c r="E80" s="152"/>
      <c r="F80" s="25"/>
      <c r="G80" s="25"/>
      <c r="H80" s="25"/>
      <c r="I80" s="25"/>
      <c r="J80" s="25"/>
      <c r="K80" s="25"/>
      <c r="L80" s="25"/>
      <c r="M80" s="25"/>
      <c r="N80" s="25"/>
      <c r="O80" s="25"/>
      <c r="P80" s="25"/>
      <c r="Q80" s="25"/>
      <c r="R80" s="25"/>
      <c r="S80" s="25"/>
    </row>
    <row r="81" spans="1:19" ht="36" customHeight="1">
      <c r="A81" s="150"/>
      <c r="B81" s="25"/>
      <c r="C81" s="151"/>
      <c r="D81" s="152"/>
      <c r="E81" s="152"/>
      <c r="F81" s="25"/>
      <c r="G81" s="25"/>
      <c r="H81" s="25"/>
      <c r="I81" s="25"/>
      <c r="J81" s="25"/>
      <c r="K81" s="25"/>
      <c r="L81" s="25"/>
      <c r="M81" s="25"/>
      <c r="N81" s="25"/>
      <c r="O81" s="25"/>
      <c r="P81" s="25"/>
      <c r="Q81" s="25"/>
      <c r="R81" s="25"/>
      <c r="S81" s="25"/>
    </row>
    <row r="82" spans="1:19" ht="36" customHeight="1">
      <c r="A82" s="150"/>
      <c r="B82" s="25"/>
      <c r="C82" s="151"/>
      <c r="D82" s="152"/>
      <c r="E82" s="152"/>
      <c r="F82" s="25"/>
      <c r="G82" s="25"/>
      <c r="H82" s="25"/>
      <c r="I82" s="25"/>
      <c r="J82" s="25"/>
      <c r="K82" s="25"/>
      <c r="L82" s="25"/>
      <c r="M82" s="25"/>
      <c r="N82" s="25"/>
      <c r="O82" s="25"/>
      <c r="P82" s="25"/>
      <c r="Q82" s="25"/>
      <c r="R82" s="25"/>
      <c r="S82" s="25"/>
    </row>
    <row r="83" spans="1:19" ht="36" customHeight="1">
      <c r="A83" s="150"/>
      <c r="B83" s="25"/>
      <c r="C83" s="151"/>
      <c r="D83" s="152"/>
      <c r="E83" s="152"/>
      <c r="F83" s="25"/>
      <c r="G83" s="25"/>
      <c r="H83" s="25"/>
      <c r="I83" s="25"/>
      <c r="J83" s="25"/>
      <c r="K83" s="25"/>
      <c r="L83" s="25"/>
      <c r="M83" s="25"/>
      <c r="N83" s="25"/>
      <c r="O83" s="25"/>
      <c r="P83" s="25"/>
      <c r="Q83" s="25"/>
      <c r="R83" s="25"/>
      <c r="S83" s="25"/>
    </row>
    <row r="84" spans="1:19" ht="36" customHeight="1">
      <c r="A84" s="150"/>
      <c r="B84" s="25"/>
      <c r="C84" s="151"/>
      <c r="D84" s="152"/>
      <c r="E84" s="152"/>
      <c r="F84" s="25"/>
      <c r="G84" s="25"/>
      <c r="H84" s="25"/>
      <c r="I84" s="25"/>
      <c r="J84" s="25"/>
      <c r="K84" s="25"/>
      <c r="L84" s="25"/>
      <c r="M84" s="25"/>
      <c r="N84" s="25"/>
      <c r="O84" s="25"/>
      <c r="P84" s="25"/>
      <c r="Q84" s="25"/>
      <c r="R84" s="25"/>
      <c r="S84" s="25"/>
    </row>
    <row r="85" spans="1:19" ht="36" customHeight="1">
      <c r="A85" s="150"/>
      <c r="B85" s="25"/>
      <c r="C85" s="151"/>
      <c r="D85" s="152"/>
      <c r="E85" s="152"/>
      <c r="F85" s="25"/>
      <c r="G85" s="25"/>
      <c r="H85" s="25"/>
      <c r="I85" s="25"/>
      <c r="J85" s="25"/>
      <c r="K85" s="25"/>
      <c r="L85" s="25"/>
      <c r="M85" s="25"/>
      <c r="N85" s="25"/>
      <c r="O85" s="25"/>
      <c r="P85" s="25"/>
      <c r="Q85" s="25"/>
      <c r="R85" s="25"/>
      <c r="S85" s="25"/>
    </row>
    <row r="86" spans="1:19" ht="36" customHeight="1">
      <c r="A86" s="150"/>
      <c r="B86" s="25"/>
      <c r="C86" s="151"/>
      <c r="D86" s="152"/>
      <c r="E86" s="152"/>
      <c r="F86" s="25"/>
      <c r="G86" s="25"/>
      <c r="H86" s="25"/>
      <c r="I86" s="25"/>
      <c r="J86" s="25"/>
      <c r="K86" s="25"/>
      <c r="L86" s="25"/>
      <c r="M86" s="25"/>
      <c r="N86" s="25"/>
      <c r="O86" s="25"/>
      <c r="P86" s="25"/>
      <c r="Q86" s="25"/>
      <c r="R86" s="25"/>
      <c r="S86" s="25"/>
    </row>
    <row r="87" spans="1:19" ht="36" customHeight="1">
      <c r="A87" s="150"/>
      <c r="B87" s="25"/>
      <c r="C87" s="151"/>
      <c r="D87" s="152"/>
      <c r="E87" s="152"/>
      <c r="F87" s="25"/>
      <c r="G87" s="25"/>
      <c r="H87" s="25"/>
      <c r="I87" s="25"/>
      <c r="J87" s="25"/>
      <c r="K87" s="25"/>
      <c r="L87" s="25"/>
      <c r="M87" s="25"/>
      <c r="N87" s="25"/>
      <c r="O87" s="25"/>
      <c r="P87" s="25"/>
      <c r="Q87" s="25"/>
      <c r="R87" s="25"/>
      <c r="S87" s="25"/>
    </row>
    <row r="88" spans="1:19" ht="36" customHeight="1">
      <c r="A88" s="150"/>
      <c r="B88" s="25"/>
      <c r="C88" s="151"/>
      <c r="D88" s="152"/>
      <c r="E88" s="152"/>
      <c r="F88" s="25"/>
      <c r="G88" s="25"/>
      <c r="H88" s="25"/>
      <c r="I88" s="25"/>
      <c r="J88" s="25"/>
      <c r="K88" s="25"/>
      <c r="L88" s="25"/>
      <c r="M88" s="25"/>
      <c r="N88" s="25"/>
      <c r="O88" s="25"/>
      <c r="P88" s="25"/>
      <c r="Q88" s="25"/>
      <c r="R88" s="25"/>
      <c r="S88" s="25"/>
    </row>
    <row r="89" spans="1:19" ht="36" customHeight="1">
      <c r="A89" s="150"/>
      <c r="B89" s="25"/>
      <c r="C89" s="151"/>
      <c r="D89" s="152"/>
      <c r="E89" s="152"/>
      <c r="F89" s="25"/>
      <c r="G89" s="25"/>
      <c r="H89" s="25"/>
      <c r="I89" s="25"/>
      <c r="J89" s="25"/>
      <c r="K89" s="25"/>
      <c r="L89" s="25"/>
      <c r="M89" s="25"/>
      <c r="N89" s="25"/>
      <c r="O89" s="25"/>
      <c r="P89" s="25"/>
      <c r="Q89" s="25"/>
      <c r="R89" s="25"/>
      <c r="S89" s="25"/>
    </row>
    <row r="90" spans="1:19" ht="36" customHeight="1">
      <c r="A90" s="150"/>
      <c r="B90" s="25"/>
      <c r="C90" s="151"/>
      <c r="D90" s="152"/>
      <c r="E90" s="152"/>
      <c r="F90" s="25"/>
      <c r="G90" s="25"/>
      <c r="H90" s="25"/>
      <c r="I90" s="25"/>
      <c r="J90" s="25"/>
      <c r="K90" s="25"/>
      <c r="L90" s="25"/>
      <c r="M90" s="25"/>
      <c r="N90" s="25"/>
      <c r="O90" s="25"/>
      <c r="P90" s="25"/>
      <c r="Q90" s="25"/>
      <c r="R90" s="25"/>
      <c r="S90" s="25"/>
    </row>
    <row r="91" spans="1:19" ht="36" customHeight="1">
      <c r="A91" s="150"/>
      <c r="B91" s="25"/>
      <c r="C91" s="151"/>
      <c r="D91" s="152"/>
      <c r="E91" s="152"/>
      <c r="F91" s="25"/>
      <c r="G91" s="25"/>
      <c r="H91" s="25"/>
      <c r="I91" s="25"/>
      <c r="J91" s="25"/>
      <c r="K91" s="25"/>
      <c r="L91" s="25"/>
      <c r="M91" s="25"/>
      <c r="N91" s="25"/>
      <c r="O91" s="25"/>
      <c r="P91" s="25"/>
      <c r="Q91" s="25"/>
      <c r="R91" s="25"/>
      <c r="S91" s="25"/>
    </row>
    <row r="92" spans="1:19" ht="36" customHeight="1">
      <c r="A92" s="150"/>
      <c r="B92" s="25"/>
      <c r="C92" s="151"/>
      <c r="D92" s="152"/>
      <c r="E92" s="152"/>
      <c r="F92" s="25"/>
      <c r="G92" s="25"/>
      <c r="H92" s="25"/>
      <c r="I92" s="25"/>
      <c r="J92" s="25"/>
      <c r="K92" s="25"/>
      <c r="L92" s="25"/>
      <c r="M92" s="25"/>
      <c r="N92" s="25"/>
      <c r="O92" s="25"/>
      <c r="P92" s="25"/>
      <c r="Q92" s="25"/>
      <c r="R92" s="25"/>
      <c r="S92" s="25"/>
    </row>
    <row r="93" spans="1:19" ht="36" customHeight="1">
      <c r="A93" s="150"/>
      <c r="B93" s="25"/>
      <c r="C93" s="151"/>
      <c r="D93" s="152"/>
      <c r="E93" s="152"/>
      <c r="F93" s="25"/>
      <c r="G93" s="25"/>
      <c r="H93" s="25"/>
      <c r="I93" s="25"/>
      <c r="J93" s="25"/>
      <c r="K93" s="25"/>
      <c r="L93" s="25"/>
      <c r="M93" s="25"/>
      <c r="N93" s="25"/>
      <c r="O93" s="25"/>
      <c r="P93" s="25"/>
      <c r="Q93" s="25"/>
      <c r="R93" s="25"/>
      <c r="S93" s="25"/>
    </row>
    <row r="94" spans="1:19" ht="36" customHeight="1">
      <c r="A94" s="150"/>
      <c r="B94" s="25"/>
      <c r="C94" s="151"/>
      <c r="D94" s="152"/>
      <c r="E94" s="152"/>
      <c r="F94" s="25"/>
      <c r="G94" s="25"/>
      <c r="H94" s="25"/>
      <c r="I94" s="25"/>
      <c r="J94" s="25"/>
      <c r="K94" s="25"/>
      <c r="L94" s="25"/>
      <c r="M94" s="25"/>
      <c r="N94" s="25"/>
      <c r="O94" s="25"/>
      <c r="P94" s="25"/>
      <c r="Q94" s="25"/>
      <c r="R94" s="25"/>
      <c r="S94" s="25"/>
    </row>
    <row r="95" spans="1:19" ht="36" customHeight="1">
      <c r="A95" s="150"/>
      <c r="B95" s="25"/>
      <c r="C95" s="151"/>
      <c r="D95" s="152"/>
      <c r="E95" s="152"/>
      <c r="F95" s="25"/>
      <c r="G95" s="25"/>
      <c r="H95" s="25"/>
      <c r="I95" s="25"/>
      <c r="J95" s="25"/>
      <c r="K95" s="25"/>
      <c r="L95" s="25"/>
      <c r="M95" s="25"/>
      <c r="N95" s="25"/>
      <c r="O95" s="25"/>
      <c r="P95" s="25"/>
      <c r="Q95" s="25"/>
      <c r="R95" s="25"/>
      <c r="S95" s="25"/>
    </row>
    <row r="96" spans="1:19" ht="36" customHeight="1">
      <c r="A96" s="150"/>
      <c r="B96" s="25"/>
      <c r="C96" s="151"/>
      <c r="D96" s="152"/>
      <c r="E96" s="152"/>
      <c r="F96" s="25"/>
      <c r="G96" s="25"/>
      <c r="H96" s="25"/>
      <c r="I96" s="25"/>
      <c r="J96" s="25"/>
      <c r="K96" s="25"/>
      <c r="L96" s="25"/>
      <c r="M96" s="25"/>
      <c r="N96" s="25"/>
      <c r="O96" s="25"/>
      <c r="P96" s="25"/>
      <c r="Q96" s="25"/>
      <c r="R96" s="25"/>
      <c r="S96" s="25"/>
    </row>
    <row r="97" spans="1:19" ht="36" customHeight="1">
      <c r="A97" s="150"/>
      <c r="B97" s="25"/>
      <c r="C97" s="151"/>
      <c r="D97" s="152"/>
      <c r="E97" s="152"/>
      <c r="F97" s="25"/>
      <c r="G97" s="25"/>
      <c r="H97" s="25"/>
      <c r="I97" s="25"/>
      <c r="J97" s="25"/>
      <c r="K97" s="25"/>
      <c r="L97" s="25"/>
      <c r="M97" s="25"/>
      <c r="N97" s="25"/>
      <c r="O97" s="25"/>
      <c r="P97" s="25"/>
      <c r="Q97" s="25"/>
      <c r="R97" s="25"/>
      <c r="S97" s="25"/>
    </row>
    <row r="98" spans="1:19" ht="36" customHeight="1">
      <c r="A98" s="150"/>
      <c r="B98" s="25"/>
      <c r="C98" s="151"/>
      <c r="D98" s="152"/>
      <c r="E98" s="152"/>
      <c r="F98" s="25"/>
      <c r="G98" s="25"/>
      <c r="H98" s="25"/>
      <c r="I98" s="25"/>
      <c r="J98" s="25"/>
      <c r="K98" s="25"/>
      <c r="L98" s="25"/>
      <c r="M98" s="25"/>
      <c r="N98" s="25"/>
      <c r="O98" s="25"/>
      <c r="P98" s="25"/>
      <c r="Q98" s="25"/>
      <c r="R98" s="25"/>
      <c r="S98" s="25"/>
    </row>
    <row r="99" spans="1:19" ht="36" customHeight="1">
      <c r="A99" s="150"/>
      <c r="B99" s="25"/>
      <c r="C99" s="151"/>
      <c r="D99" s="152"/>
      <c r="E99" s="152"/>
      <c r="F99" s="25"/>
      <c r="G99" s="25"/>
      <c r="H99" s="25"/>
      <c r="I99" s="25"/>
      <c r="J99" s="25"/>
      <c r="K99" s="25"/>
      <c r="L99" s="25"/>
      <c r="M99" s="25"/>
      <c r="N99" s="25"/>
      <c r="O99" s="25"/>
      <c r="P99" s="25"/>
      <c r="Q99" s="25"/>
      <c r="R99" s="25"/>
      <c r="S99" s="25"/>
    </row>
    <row r="100" spans="1:19" ht="36" customHeight="1">
      <c r="A100" s="150"/>
      <c r="B100" s="25"/>
      <c r="C100" s="151"/>
      <c r="D100" s="152"/>
      <c r="E100" s="152"/>
      <c r="F100" s="25"/>
      <c r="G100" s="25"/>
      <c r="H100" s="25"/>
      <c r="I100" s="25"/>
      <c r="J100" s="25"/>
      <c r="K100" s="25"/>
      <c r="L100" s="25"/>
      <c r="M100" s="25"/>
      <c r="N100" s="25"/>
      <c r="O100" s="25"/>
      <c r="P100" s="25"/>
      <c r="Q100" s="25"/>
      <c r="R100" s="25"/>
      <c r="S100" s="25"/>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2" t="s">
        <v>232</v>
      </c>
      <c r="B2" s="77" t="s">
        <v>28</v>
      </c>
      <c r="C2" s="77" t="s">
        <v>130</v>
      </c>
      <c r="D2" s="77" t="s">
        <v>47</v>
      </c>
      <c r="E2" s="77" t="s">
        <v>128</v>
      </c>
      <c r="F2" s="77" t="s">
        <v>131</v>
      </c>
      <c r="G2" s="77" t="s">
        <v>83</v>
      </c>
      <c r="H2" s="77" t="s">
        <v>132</v>
      </c>
      <c r="I2" s="77" t="s">
        <v>147</v>
      </c>
      <c r="J2" s="77" t="s">
        <v>153</v>
      </c>
      <c r="K2" s="77" t="s">
        <v>76</v>
      </c>
      <c r="L2" s="77" t="s">
        <v>77</v>
      </c>
      <c r="M2" s="77" t="s">
        <v>187</v>
      </c>
      <c r="N2" s="71" t="s">
        <v>223</v>
      </c>
      <c r="O2" s="72" t="s">
        <v>133</v>
      </c>
      <c r="P2" s="72" t="s">
        <v>141</v>
      </c>
      <c r="Q2" s="72" t="s">
        <v>89</v>
      </c>
    </row>
    <row r="3" spans="1:18">
      <c r="A3" s="22" t="s">
        <v>217</v>
      </c>
      <c r="B3" s="76" t="s">
        <v>100</v>
      </c>
      <c r="C3" s="75" t="s">
        <v>98</v>
      </c>
      <c r="D3" s="75" t="s">
        <v>214</v>
      </c>
      <c r="E3" s="76" t="s">
        <v>109</v>
      </c>
      <c r="F3" s="75" t="s">
        <v>190</v>
      </c>
      <c r="G3" s="74" t="s">
        <v>110</v>
      </c>
      <c r="H3" s="75" t="s">
        <v>111</v>
      </c>
      <c r="I3" s="74" t="s">
        <v>127</v>
      </c>
      <c r="J3" s="24">
        <v>2026</v>
      </c>
      <c r="K3" s="86">
        <v>46027</v>
      </c>
      <c r="L3" s="86">
        <v>46111</v>
      </c>
      <c r="M3" s="34" t="s">
        <v>188</v>
      </c>
      <c r="N3" s="73" t="s">
        <v>94</v>
      </c>
      <c r="O3" s="34" t="s">
        <v>227</v>
      </c>
      <c r="P3" s="73" t="s">
        <v>231</v>
      </c>
      <c r="Q3" s="80" t="s">
        <v>289</v>
      </c>
      <c r="R3" s="82"/>
    </row>
    <row r="4" spans="1:18">
      <c r="A4" s="22" t="s">
        <v>218</v>
      </c>
      <c r="B4" s="22" t="s">
        <v>101</v>
      </c>
      <c r="C4" s="74" t="s">
        <v>99</v>
      </c>
      <c r="D4" s="74" t="s">
        <v>215</v>
      </c>
      <c r="E4" s="76"/>
      <c r="F4" s="75"/>
      <c r="G4" s="74" t="s">
        <v>112</v>
      </c>
      <c r="H4" s="74" t="s">
        <v>129</v>
      </c>
      <c r="I4" s="74" t="s">
        <v>102</v>
      </c>
      <c r="J4" s="24"/>
      <c r="K4" s="86">
        <v>46117</v>
      </c>
      <c r="L4" s="86">
        <v>46203</v>
      </c>
      <c r="M4" s="34" t="s">
        <v>189</v>
      </c>
      <c r="N4" s="73" t="s">
        <v>219</v>
      </c>
      <c r="O4" s="34" t="s">
        <v>224</v>
      </c>
      <c r="P4" s="19"/>
      <c r="Q4" s="80" t="s">
        <v>233</v>
      </c>
      <c r="R4" s="82"/>
    </row>
    <row r="5" spans="1:18" ht="12.75" customHeight="1">
      <c r="A5" s="19"/>
      <c r="B5" s="19"/>
      <c r="C5" s="74"/>
      <c r="D5" s="19"/>
      <c r="E5" s="19"/>
      <c r="F5" s="19"/>
      <c r="G5" s="74" t="s">
        <v>113</v>
      </c>
      <c r="H5" s="74"/>
      <c r="I5" s="74"/>
      <c r="J5" s="19"/>
      <c r="K5" s="86">
        <v>46208</v>
      </c>
      <c r="L5" s="86">
        <v>46295</v>
      </c>
      <c r="M5" s="44"/>
      <c r="N5" s="73" t="s">
        <v>220</v>
      </c>
      <c r="O5" s="34" t="s">
        <v>225</v>
      </c>
      <c r="P5" s="19"/>
      <c r="Q5" s="80" t="s">
        <v>234</v>
      </c>
      <c r="R5" s="82"/>
    </row>
    <row r="6" spans="1:18" ht="12.75" customHeight="1">
      <c r="A6" s="19"/>
      <c r="B6" s="19"/>
      <c r="C6" s="74"/>
      <c r="D6" s="19"/>
      <c r="E6" s="23"/>
      <c r="F6" s="74"/>
      <c r="G6" s="24"/>
      <c r="H6" s="24"/>
      <c r="I6" s="24"/>
      <c r="J6" s="24"/>
      <c r="K6" s="87">
        <v>46300</v>
      </c>
      <c r="L6" s="86">
        <v>46386</v>
      </c>
      <c r="M6" s="44"/>
      <c r="N6" s="73" t="s">
        <v>221</v>
      </c>
      <c r="O6" s="34" t="s">
        <v>226</v>
      </c>
      <c r="P6" s="19"/>
      <c r="Q6" s="80" t="s">
        <v>235</v>
      </c>
      <c r="R6" s="82"/>
    </row>
    <row r="7" spans="1:18">
      <c r="A7" s="19"/>
      <c r="B7" s="24"/>
      <c r="C7" s="24"/>
      <c r="D7" s="24"/>
      <c r="E7" s="24"/>
      <c r="F7" s="24"/>
      <c r="G7" s="24"/>
      <c r="H7" s="24"/>
      <c r="I7" s="24"/>
      <c r="J7" s="19"/>
      <c r="K7" s="19"/>
      <c r="L7" s="19"/>
      <c r="M7" s="44"/>
      <c r="N7" s="73" t="s">
        <v>222</v>
      </c>
      <c r="O7" s="19"/>
      <c r="P7" s="19"/>
      <c r="Q7" s="80" t="s">
        <v>236</v>
      </c>
      <c r="R7" s="82"/>
    </row>
    <row r="8" spans="1:18">
      <c r="K8" s="45"/>
      <c r="M8" s="70"/>
      <c r="Q8" s="80" t="s">
        <v>237</v>
      </c>
      <c r="R8" s="82"/>
    </row>
    <row r="9" spans="1:18">
      <c r="M9" s="70"/>
      <c r="Q9" s="79" t="s">
        <v>238</v>
      </c>
      <c r="R9" s="83"/>
    </row>
    <row r="10" spans="1:18">
      <c r="M10" s="70"/>
      <c r="Q10" s="79" t="s">
        <v>239</v>
      </c>
      <c r="R10" s="83"/>
    </row>
    <row r="11" spans="1:18">
      <c r="M11" s="70"/>
      <c r="Q11" s="79" t="s">
        <v>240</v>
      </c>
      <c r="R11" s="83"/>
    </row>
    <row r="12" spans="1:18">
      <c r="M12" s="70"/>
      <c r="Q12" s="79" t="s">
        <v>241</v>
      </c>
      <c r="R12" s="83"/>
    </row>
    <row r="13" spans="1:18">
      <c r="B13" s="21"/>
      <c r="M13" s="70"/>
      <c r="Q13" s="79" t="s">
        <v>242</v>
      </c>
      <c r="R13" s="83"/>
    </row>
    <row r="14" spans="1:18">
      <c r="Q14" s="79" t="s">
        <v>243</v>
      </c>
      <c r="R14" s="83"/>
    </row>
    <row r="15" spans="1:18">
      <c r="Q15" s="79" t="s">
        <v>244</v>
      </c>
      <c r="R15" s="83"/>
    </row>
    <row r="16" spans="1:18">
      <c r="Q16" s="79" t="s">
        <v>245</v>
      </c>
      <c r="R16" s="83"/>
    </row>
    <row r="17" spans="17:18">
      <c r="Q17" s="79" t="s">
        <v>246</v>
      </c>
      <c r="R17" s="83"/>
    </row>
    <row r="18" spans="17:18">
      <c r="Q18" s="79" t="s">
        <v>247</v>
      </c>
      <c r="R18" s="83"/>
    </row>
    <row r="19" spans="17:18">
      <c r="Q19" s="79" t="s">
        <v>248</v>
      </c>
      <c r="R19" s="83"/>
    </row>
    <row r="20" spans="17:18">
      <c r="Q20" s="79" t="s">
        <v>249</v>
      </c>
      <c r="R20" s="83"/>
    </row>
    <row r="21" spans="17:18">
      <c r="Q21" s="79" t="s">
        <v>250</v>
      </c>
      <c r="R21" s="83"/>
    </row>
    <row r="22" spans="17:18">
      <c r="Q22" s="79" t="s">
        <v>251</v>
      </c>
      <c r="R22" s="83"/>
    </row>
    <row r="23" spans="17:18">
      <c r="Q23" s="79" t="s">
        <v>252</v>
      </c>
      <c r="R23" s="83"/>
    </row>
    <row r="24" spans="17:18">
      <c r="Q24" s="79" t="s">
        <v>253</v>
      </c>
      <c r="R24" s="83"/>
    </row>
    <row r="25" spans="17:18">
      <c r="Q25" s="79" t="s">
        <v>254</v>
      </c>
      <c r="R25" s="83"/>
    </row>
    <row r="26" spans="17:18">
      <c r="Q26" s="79" t="s">
        <v>255</v>
      </c>
      <c r="R26" s="83"/>
    </row>
    <row r="27" spans="17:18">
      <c r="Q27" s="79" t="s">
        <v>256</v>
      </c>
      <c r="R27" s="83"/>
    </row>
    <row r="28" spans="17:18">
      <c r="Q28" s="79" t="s">
        <v>257</v>
      </c>
      <c r="R28" s="83"/>
    </row>
    <row r="29" spans="17:18">
      <c r="Q29" s="79" t="s">
        <v>258</v>
      </c>
      <c r="R29" s="83"/>
    </row>
    <row r="30" spans="17:18">
      <c r="Q30" s="79" t="s">
        <v>259</v>
      </c>
      <c r="R30" s="83"/>
    </row>
    <row r="31" spans="17:18">
      <c r="Q31" s="79" t="s">
        <v>260</v>
      </c>
      <c r="R31" s="83"/>
    </row>
    <row r="32" spans="17:18">
      <c r="Q32" s="79" t="s">
        <v>261</v>
      </c>
      <c r="R32" s="83"/>
    </row>
    <row r="33" spans="17:18">
      <c r="Q33" s="79" t="s">
        <v>262</v>
      </c>
      <c r="R33" s="83"/>
    </row>
    <row r="34" spans="17:18">
      <c r="Q34" s="79" t="s">
        <v>263</v>
      </c>
      <c r="R34" s="83"/>
    </row>
    <row r="35" spans="17:18">
      <c r="Q35" s="79" t="s">
        <v>264</v>
      </c>
      <c r="R35" s="83"/>
    </row>
    <row r="36" spans="17:18">
      <c r="Q36" s="79" t="s">
        <v>265</v>
      </c>
      <c r="R36" s="83"/>
    </row>
    <row r="37" spans="17:18">
      <c r="Q37" s="81" t="s">
        <v>266</v>
      </c>
      <c r="R37" s="84"/>
    </row>
    <row r="38" spans="17:18">
      <c r="Q38" s="79" t="s">
        <v>267</v>
      </c>
      <c r="R38" s="83"/>
    </row>
    <row r="39" spans="17:18">
      <c r="Q39" s="79" t="s">
        <v>268</v>
      </c>
      <c r="R39" s="83"/>
    </row>
    <row r="40" spans="17:18">
      <c r="Q40" s="79" t="s">
        <v>269</v>
      </c>
      <c r="R40" s="83"/>
    </row>
    <row r="41" spans="17:18">
      <c r="Q41" s="79" t="s">
        <v>270</v>
      </c>
      <c r="R41" s="83"/>
    </row>
    <row r="42" spans="17:18">
      <c r="Q42" s="79" t="s">
        <v>271</v>
      </c>
      <c r="R42" s="83"/>
    </row>
    <row r="43" spans="17:18">
      <c r="Q43" s="81" t="s">
        <v>272</v>
      </c>
      <c r="R43" s="84"/>
    </row>
    <row r="44" spans="17:18">
      <c r="Q44" s="79" t="s">
        <v>273</v>
      </c>
      <c r="R44" s="83"/>
    </row>
    <row r="45" spans="17:18">
      <c r="Q45" s="79" t="s">
        <v>274</v>
      </c>
      <c r="R45" s="83"/>
    </row>
    <row r="46" spans="17:18">
      <c r="Q46" s="79" t="s">
        <v>275</v>
      </c>
      <c r="R46" s="83"/>
    </row>
    <row r="47" spans="17:18">
      <c r="Q47" s="79" t="s">
        <v>276</v>
      </c>
      <c r="R47" s="83"/>
    </row>
    <row r="48" spans="17:18">
      <c r="Q48" s="79" t="s">
        <v>277</v>
      </c>
      <c r="R48" s="83"/>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zoomScale="90" zoomScaleNormal="100" zoomScaleSheetLayoutView="90" workbookViewId="0">
      <selection activeCell="Q24" sqref="Q24"/>
    </sheetView>
  </sheetViews>
  <sheetFormatPr baseColWidth="10" defaultColWidth="9.33203125" defaultRowHeight="12.75"/>
  <cols>
    <col min="1" max="1" width="1.83203125" style="45" customWidth="1"/>
    <col min="2" max="2" width="6" style="45" customWidth="1"/>
    <col min="3" max="3" width="18.83203125" style="45" customWidth="1"/>
    <col min="4" max="4" width="2.83203125" style="45" customWidth="1"/>
    <col min="5" max="5" width="4" style="45" customWidth="1"/>
    <col min="6" max="6" width="18.83203125" style="45" customWidth="1"/>
    <col min="7" max="7" width="6.1640625" style="45" customWidth="1"/>
    <col min="8" max="8" width="6" style="45" customWidth="1"/>
    <col min="9" max="9" width="4.6640625" style="45" customWidth="1"/>
    <col min="10" max="10" width="4.1640625" style="45" customWidth="1"/>
    <col min="11" max="11" width="13.33203125" style="45" customWidth="1"/>
    <col min="12" max="12" width="3.1640625" style="45" customWidth="1"/>
    <col min="13" max="13" width="1.5" style="45" customWidth="1"/>
    <col min="14" max="14" width="40.6640625" style="45" customWidth="1"/>
    <col min="15" max="16384" width="9.33203125" style="45"/>
  </cols>
  <sheetData>
    <row r="1" spans="1:14" ht="34.5" customHeight="1">
      <c r="A1" s="223" t="s">
        <v>312</v>
      </c>
      <c r="B1" s="224"/>
      <c r="C1" s="224"/>
      <c r="D1" s="224"/>
      <c r="E1" s="224"/>
      <c r="F1" s="224"/>
      <c r="G1" s="224"/>
      <c r="H1" s="224"/>
      <c r="I1" s="224"/>
      <c r="J1" s="224"/>
      <c r="K1" s="224"/>
      <c r="L1" s="224"/>
      <c r="M1" s="224"/>
      <c r="N1" s="225"/>
    </row>
    <row r="2" spans="1:14" ht="156" customHeight="1">
      <c r="A2" s="247" t="s">
        <v>396</v>
      </c>
      <c r="B2" s="248"/>
      <c r="C2" s="248"/>
      <c r="D2" s="248"/>
      <c r="E2" s="248"/>
      <c r="F2" s="248"/>
      <c r="G2" s="248"/>
      <c r="H2" s="248"/>
      <c r="I2" s="248"/>
      <c r="J2" s="248"/>
      <c r="K2" s="248"/>
      <c r="L2" s="248"/>
      <c r="M2" s="248"/>
      <c r="N2" s="249"/>
    </row>
    <row r="3" spans="1:14" ht="34.5" customHeight="1">
      <c r="A3" s="223" t="s">
        <v>313</v>
      </c>
      <c r="B3" s="224"/>
      <c r="C3" s="224"/>
      <c r="D3" s="224"/>
      <c r="E3" s="224"/>
      <c r="F3" s="224"/>
      <c r="G3" s="224"/>
      <c r="H3" s="224"/>
      <c r="I3" s="224"/>
      <c r="J3" s="224"/>
      <c r="K3" s="224"/>
      <c r="L3" s="224"/>
      <c r="M3" s="224"/>
      <c r="N3" s="225"/>
    </row>
    <row r="4" spans="1:14" ht="45.6" customHeight="1">
      <c r="A4" s="267" t="s">
        <v>397</v>
      </c>
      <c r="B4" s="268"/>
      <c r="C4" s="268"/>
      <c r="D4" s="268"/>
      <c r="E4" s="268"/>
      <c r="F4" s="268"/>
      <c r="G4" s="268"/>
      <c r="H4" s="268"/>
      <c r="I4" s="268"/>
      <c r="J4" s="268"/>
      <c r="K4" s="268"/>
      <c r="L4" s="268"/>
      <c r="M4" s="268"/>
      <c r="N4" s="269"/>
    </row>
    <row r="5" spans="1:14" ht="20.85" customHeight="1">
      <c r="A5" s="270"/>
      <c r="B5" s="94" t="s">
        <v>311</v>
      </c>
      <c r="C5" s="272"/>
      <c r="D5" s="272"/>
      <c r="E5" s="272"/>
      <c r="F5" s="272"/>
      <c r="G5" s="272"/>
      <c r="H5" s="272"/>
      <c r="I5" s="272"/>
      <c r="J5" s="272"/>
      <c r="K5" s="272"/>
      <c r="L5" s="272"/>
      <c r="M5" s="272"/>
      <c r="N5" s="273"/>
    </row>
    <row r="6" spans="1:14" ht="22.5" customHeight="1">
      <c r="A6" s="271"/>
      <c r="B6" s="94" t="s">
        <v>310</v>
      </c>
      <c r="C6" s="274"/>
      <c r="D6" s="274"/>
      <c r="E6" s="274"/>
      <c r="F6" s="274"/>
      <c r="G6" s="274"/>
      <c r="H6" s="274"/>
      <c r="I6" s="274"/>
      <c r="J6" s="274"/>
      <c r="K6" s="274"/>
      <c r="L6" s="274"/>
      <c r="M6" s="274"/>
      <c r="N6" s="275"/>
    </row>
    <row r="7" spans="1:14" ht="27.75" customHeight="1">
      <c r="A7" s="250"/>
      <c r="B7" s="251"/>
      <c r="C7" s="251"/>
      <c r="D7" s="251"/>
      <c r="E7" s="263"/>
      <c r="F7" s="251"/>
      <c r="G7" s="251"/>
      <c r="H7" s="251"/>
      <c r="I7" s="263"/>
      <c r="J7" s="251"/>
      <c r="K7" s="251"/>
      <c r="L7" s="263"/>
      <c r="M7" s="263"/>
      <c r="N7" s="252"/>
    </row>
    <row r="8" spans="1:14" ht="18.2" customHeight="1">
      <c r="A8" s="258" t="s">
        <v>299</v>
      </c>
      <c r="B8" s="259"/>
      <c r="C8" s="261"/>
      <c r="D8" s="264"/>
      <c r="E8" s="150" t="s">
        <v>398</v>
      </c>
      <c r="F8" s="256"/>
      <c r="G8" s="258" t="s">
        <v>300</v>
      </c>
      <c r="H8" s="259"/>
      <c r="I8" s="150" t="s">
        <v>398</v>
      </c>
      <c r="J8" s="256"/>
      <c r="K8" s="95" t="s">
        <v>301</v>
      </c>
      <c r="L8" s="260" t="s">
        <v>398</v>
      </c>
      <c r="M8" s="260"/>
      <c r="N8" s="265"/>
    </row>
    <row r="9" spans="1:14" ht="17.850000000000001" customHeight="1">
      <c r="A9" s="258" t="s">
        <v>302</v>
      </c>
      <c r="B9" s="259"/>
      <c r="C9" s="261"/>
      <c r="D9" s="262"/>
      <c r="E9" s="150" t="s">
        <v>398</v>
      </c>
      <c r="F9" s="257"/>
      <c r="G9" s="258" t="s">
        <v>300</v>
      </c>
      <c r="H9" s="259"/>
      <c r="I9" s="150" t="s">
        <v>398</v>
      </c>
      <c r="J9" s="257"/>
      <c r="K9" s="95" t="s">
        <v>301</v>
      </c>
      <c r="L9" s="260"/>
      <c r="M9" s="260"/>
      <c r="N9" s="266"/>
    </row>
    <row r="10" spans="1:14" ht="17.25" customHeight="1">
      <c r="A10" s="258" t="s">
        <v>303</v>
      </c>
      <c r="B10" s="259"/>
      <c r="C10" s="261"/>
      <c r="D10" s="262"/>
      <c r="E10" s="91"/>
      <c r="F10" s="257"/>
      <c r="G10" s="258" t="s">
        <v>300</v>
      </c>
      <c r="H10" s="259"/>
      <c r="I10" s="150"/>
      <c r="J10" s="257"/>
      <c r="K10" s="95" t="s">
        <v>301</v>
      </c>
      <c r="L10" s="260"/>
      <c r="M10" s="260"/>
      <c r="N10" s="266"/>
    </row>
    <row r="11" spans="1:14" ht="18" customHeight="1">
      <c r="A11" s="258" t="s">
        <v>304</v>
      </c>
      <c r="B11" s="259"/>
      <c r="C11" s="261"/>
      <c r="D11" s="92"/>
      <c r="E11" s="91"/>
      <c r="F11" s="257"/>
      <c r="G11" s="258" t="s">
        <v>300</v>
      </c>
      <c r="H11" s="259"/>
      <c r="I11" s="150"/>
      <c r="J11" s="93"/>
      <c r="K11" s="95" t="s">
        <v>301</v>
      </c>
      <c r="L11" s="260"/>
      <c r="M11" s="260"/>
      <c r="N11" s="266"/>
    </row>
    <row r="12" spans="1:14" ht="18.2" customHeight="1">
      <c r="A12" s="258" t="s">
        <v>305</v>
      </c>
      <c r="B12" s="259"/>
      <c r="C12" s="261"/>
      <c r="D12" s="262"/>
      <c r="E12" s="91"/>
      <c r="F12" s="257"/>
      <c r="G12" s="258" t="s">
        <v>300</v>
      </c>
      <c r="H12" s="259"/>
      <c r="I12" s="150"/>
      <c r="J12" s="257"/>
      <c r="K12" s="95" t="s">
        <v>301</v>
      </c>
      <c r="L12" s="260"/>
      <c r="M12" s="260"/>
      <c r="N12" s="266"/>
    </row>
    <row r="13" spans="1:14" ht="18" customHeight="1">
      <c r="A13" s="258" t="s">
        <v>306</v>
      </c>
      <c r="B13" s="259"/>
      <c r="C13" s="261"/>
      <c r="D13" s="262"/>
      <c r="E13" s="91"/>
      <c r="F13" s="257"/>
      <c r="G13" s="258" t="s">
        <v>300</v>
      </c>
      <c r="H13" s="259"/>
      <c r="I13" s="150"/>
      <c r="J13" s="257"/>
      <c r="K13" s="95" t="s">
        <v>301</v>
      </c>
      <c r="L13" s="260"/>
      <c r="M13" s="260"/>
      <c r="N13" s="266"/>
    </row>
    <row r="14" spans="1:14" ht="17.45" customHeight="1">
      <c r="A14" s="258" t="s">
        <v>307</v>
      </c>
      <c r="B14" s="259"/>
      <c r="C14" s="261"/>
      <c r="D14" s="262"/>
      <c r="E14" s="91"/>
      <c r="F14" s="257"/>
      <c r="G14" s="258" t="s">
        <v>300</v>
      </c>
      <c r="H14" s="259"/>
      <c r="I14" s="150"/>
      <c r="J14" s="257"/>
      <c r="K14" s="95" t="s">
        <v>301</v>
      </c>
      <c r="L14" s="260"/>
      <c r="M14" s="260"/>
      <c r="N14" s="266"/>
    </row>
    <row r="15" spans="1:14" ht="17.850000000000001" customHeight="1">
      <c r="A15" s="258" t="s">
        <v>308</v>
      </c>
      <c r="B15" s="259"/>
      <c r="C15" s="261"/>
      <c r="D15" s="262"/>
      <c r="E15" s="150" t="s">
        <v>398</v>
      </c>
      <c r="F15" s="257"/>
      <c r="G15" s="258" t="s">
        <v>300</v>
      </c>
      <c r="H15" s="259"/>
      <c r="I15" s="150" t="s">
        <v>398</v>
      </c>
      <c r="J15" s="257"/>
      <c r="K15" s="95" t="s">
        <v>301</v>
      </c>
      <c r="L15" s="260" t="s">
        <v>398</v>
      </c>
      <c r="M15" s="260"/>
      <c r="N15" s="266"/>
    </row>
    <row r="16" spans="1:14" ht="18" customHeight="1">
      <c r="A16" s="258" t="s">
        <v>309</v>
      </c>
      <c r="B16" s="259"/>
      <c r="C16" s="261"/>
      <c r="D16" s="262"/>
      <c r="E16" s="91"/>
      <c r="F16" s="257"/>
      <c r="G16" s="258" t="s">
        <v>300</v>
      </c>
      <c r="H16" s="259"/>
      <c r="I16" s="150"/>
      <c r="J16" s="257"/>
      <c r="K16" s="95" t="s">
        <v>301</v>
      </c>
      <c r="L16" s="260"/>
      <c r="M16" s="260"/>
      <c r="N16" s="266"/>
    </row>
    <row r="17" spans="1:14" ht="18" customHeight="1">
      <c r="A17" s="253"/>
      <c r="B17" s="254"/>
      <c r="C17" s="254"/>
      <c r="D17" s="254"/>
      <c r="E17" s="254"/>
      <c r="F17" s="254"/>
      <c r="G17" s="254"/>
      <c r="H17" s="254"/>
      <c r="I17" s="254"/>
      <c r="J17" s="254"/>
      <c r="K17" s="254"/>
      <c r="L17" s="254"/>
      <c r="M17" s="254"/>
      <c r="N17" s="255"/>
    </row>
    <row r="18" spans="1:14" ht="34.5" customHeight="1">
      <c r="A18" s="223" t="s">
        <v>72</v>
      </c>
      <c r="B18" s="224"/>
      <c r="C18" s="224"/>
      <c r="D18" s="224"/>
      <c r="E18" s="224"/>
      <c r="F18" s="224"/>
      <c r="G18" s="224"/>
      <c r="H18" s="224"/>
      <c r="I18" s="224"/>
      <c r="J18" s="224"/>
      <c r="K18" s="224"/>
      <c r="L18" s="224"/>
      <c r="M18" s="224"/>
      <c r="N18" s="225"/>
    </row>
    <row r="19" spans="1:14" ht="47.85" customHeight="1">
      <c r="A19" s="247" t="s">
        <v>399</v>
      </c>
      <c r="B19" s="248"/>
      <c r="C19" s="248"/>
      <c r="D19" s="248"/>
      <c r="E19" s="248"/>
      <c r="F19" s="248"/>
      <c r="G19" s="248"/>
      <c r="H19" s="248"/>
      <c r="I19" s="248"/>
      <c r="J19" s="248"/>
      <c r="K19" s="248"/>
      <c r="L19" s="248"/>
      <c r="M19" s="248"/>
      <c r="N19" s="249"/>
    </row>
    <row r="20" spans="1:14" ht="29.25" customHeight="1">
      <c r="A20" s="229" t="s">
        <v>314</v>
      </c>
      <c r="B20" s="230"/>
      <c r="C20" s="230"/>
      <c r="D20" s="231"/>
      <c r="E20" s="238" t="s">
        <v>405</v>
      </c>
      <c r="F20" s="239"/>
      <c r="G20" s="239"/>
      <c r="H20" s="239"/>
      <c r="I20" s="239"/>
      <c r="J20" s="239"/>
      <c r="K20" s="239"/>
      <c r="L20" s="239"/>
      <c r="M20" s="239"/>
      <c r="N20" s="240"/>
    </row>
    <row r="21" spans="1:14" ht="17.45" customHeight="1">
      <c r="A21" s="232"/>
      <c r="B21" s="233"/>
      <c r="C21" s="233"/>
      <c r="D21" s="234"/>
      <c r="E21" s="241"/>
      <c r="F21" s="242"/>
      <c r="G21" s="242"/>
      <c r="H21" s="242"/>
      <c r="I21" s="242"/>
      <c r="J21" s="242"/>
      <c r="K21" s="242"/>
      <c r="L21" s="242"/>
      <c r="M21" s="242"/>
      <c r="N21" s="243"/>
    </row>
    <row r="22" spans="1:14" ht="17.850000000000001" customHeight="1">
      <c r="A22" s="232"/>
      <c r="B22" s="233"/>
      <c r="C22" s="233"/>
      <c r="D22" s="234"/>
      <c r="E22" s="241"/>
      <c r="F22" s="242"/>
      <c r="G22" s="242"/>
      <c r="H22" s="242"/>
      <c r="I22" s="242"/>
      <c r="J22" s="242"/>
      <c r="K22" s="242"/>
      <c r="L22" s="242"/>
      <c r="M22" s="242"/>
      <c r="N22" s="243"/>
    </row>
    <row r="23" spans="1:14" ht="14.25" customHeight="1">
      <c r="A23" s="235"/>
      <c r="B23" s="236"/>
      <c r="C23" s="236"/>
      <c r="D23" s="237"/>
      <c r="E23" s="244"/>
      <c r="F23" s="245"/>
      <c r="G23" s="245"/>
      <c r="H23" s="245"/>
      <c r="I23" s="245"/>
      <c r="J23" s="245"/>
      <c r="K23" s="245"/>
      <c r="L23" s="245"/>
      <c r="M23" s="245"/>
      <c r="N23" s="246"/>
    </row>
    <row r="24" spans="1:14" ht="22.7" customHeight="1">
      <c r="A24" s="250"/>
      <c r="B24" s="251"/>
      <c r="C24" s="251"/>
      <c r="D24" s="251"/>
      <c r="E24" s="251"/>
      <c r="F24" s="251"/>
      <c r="G24" s="251"/>
      <c r="H24" s="251"/>
      <c r="I24" s="251"/>
      <c r="J24" s="251"/>
      <c r="K24" s="251"/>
      <c r="L24" s="251"/>
      <c r="M24" s="251"/>
      <c r="N24" s="252"/>
    </row>
    <row r="25" spans="1:14" ht="34.5" customHeight="1">
      <c r="A25" s="223" t="s">
        <v>298</v>
      </c>
      <c r="B25" s="224"/>
      <c r="C25" s="224"/>
      <c r="D25" s="224"/>
      <c r="E25" s="224"/>
      <c r="F25" s="224"/>
      <c r="G25" s="224"/>
      <c r="H25" s="224"/>
      <c r="I25" s="224"/>
      <c r="J25" s="224"/>
      <c r="K25" s="224"/>
      <c r="L25" s="224"/>
      <c r="M25" s="224"/>
      <c r="N25" s="225"/>
    </row>
    <row r="26" spans="1:14" ht="34.5" customHeight="1">
      <c r="A26" s="226"/>
      <c r="B26" s="227"/>
      <c r="C26" s="227"/>
      <c r="D26" s="227"/>
      <c r="E26" s="227"/>
      <c r="F26" s="227"/>
      <c r="G26" s="227"/>
      <c r="H26" s="227"/>
      <c r="I26" s="227"/>
      <c r="J26" s="227"/>
      <c r="K26" s="227"/>
      <c r="L26" s="227"/>
      <c r="M26" s="227"/>
      <c r="N26" s="228"/>
    </row>
    <row r="27" spans="1:14" ht="31.5" customHeight="1">
      <c r="A27" s="229" t="s">
        <v>314</v>
      </c>
      <c r="B27" s="230"/>
      <c r="C27" s="230"/>
      <c r="D27" s="231"/>
      <c r="E27" s="238" t="s">
        <v>405</v>
      </c>
      <c r="F27" s="239"/>
      <c r="G27" s="239"/>
      <c r="H27" s="239"/>
      <c r="I27" s="239"/>
      <c r="J27" s="239"/>
      <c r="K27" s="239"/>
      <c r="L27" s="239"/>
      <c r="M27" s="239"/>
      <c r="N27" s="240"/>
    </row>
    <row r="28" spans="1:14" ht="17.45" customHeight="1">
      <c r="A28" s="232"/>
      <c r="B28" s="233"/>
      <c r="C28" s="233"/>
      <c r="D28" s="234"/>
      <c r="E28" s="241"/>
      <c r="F28" s="242"/>
      <c r="G28" s="242"/>
      <c r="H28" s="242"/>
      <c r="I28" s="242"/>
      <c r="J28" s="242"/>
      <c r="K28" s="242"/>
      <c r="L28" s="242"/>
      <c r="M28" s="242"/>
      <c r="N28" s="243"/>
    </row>
    <row r="29" spans="1:14" ht="17.850000000000001" customHeight="1">
      <c r="A29" s="232"/>
      <c r="B29" s="233"/>
      <c r="C29" s="233"/>
      <c r="D29" s="234"/>
      <c r="E29" s="241"/>
      <c r="F29" s="242"/>
      <c r="G29" s="242"/>
      <c r="H29" s="242"/>
      <c r="I29" s="242"/>
      <c r="J29" s="242"/>
      <c r="K29" s="242"/>
      <c r="L29" s="242"/>
      <c r="M29" s="242"/>
      <c r="N29" s="243"/>
    </row>
    <row r="30" spans="1:14" ht="14.25" customHeight="1">
      <c r="A30" s="235"/>
      <c r="B30" s="236"/>
      <c r="C30" s="236"/>
      <c r="D30" s="237"/>
      <c r="E30" s="244"/>
      <c r="F30" s="245"/>
      <c r="G30" s="245"/>
      <c r="H30" s="245"/>
      <c r="I30" s="245"/>
      <c r="J30" s="245"/>
      <c r="K30" s="245"/>
      <c r="L30" s="245"/>
      <c r="M30" s="245"/>
      <c r="N30" s="246"/>
    </row>
    <row r="31" spans="1:14" ht="18.95" customHeight="1"/>
  </sheetData>
  <mergeCells count="50">
    <mergeCell ref="A14:C14"/>
    <mergeCell ref="G14:H14"/>
    <mergeCell ref="A1:N1"/>
    <mergeCell ref="A2:N2"/>
    <mergeCell ref="A3:N3"/>
    <mergeCell ref="A4:N4"/>
    <mergeCell ref="A5:A6"/>
    <mergeCell ref="C5:N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A18:N18"/>
    <mergeCell ref="A19:N19"/>
    <mergeCell ref="E20:N23"/>
    <mergeCell ref="A24:N24"/>
    <mergeCell ref="A17:N17"/>
    <mergeCell ref="A25:N25"/>
    <mergeCell ref="A26:N26"/>
    <mergeCell ref="A27:D30"/>
    <mergeCell ref="E27:N30"/>
    <mergeCell ref="A20:D23"/>
  </mergeCells>
  <hyperlinks>
    <hyperlink ref="E20" r:id="rId1" xr:uid="{E22F6182-9922-473B-8D90-B620CE20873C}"/>
    <hyperlink ref="E27" r:id="rId2" xr:uid="{9AED136D-CE82-4655-A6B5-4AF1D57979B6}"/>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Normal="100" workbookViewId="0">
      <selection activeCell="I20" sqref="I20"/>
    </sheetView>
  </sheetViews>
  <sheetFormatPr baseColWidth="10" defaultColWidth="9.33203125" defaultRowHeight="12.75"/>
  <cols>
    <col min="1" max="1" width="20.5" style="142" customWidth="1"/>
    <col min="2" max="3" width="10.1640625" style="142" customWidth="1"/>
    <col min="4" max="4" width="20.6640625" style="142" customWidth="1"/>
    <col min="5" max="5" width="30.6640625" style="142" customWidth="1"/>
    <col min="6" max="6" width="25.5" style="142" customWidth="1"/>
    <col min="7" max="16384" width="9.33203125" style="142"/>
  </cols>
  <sheetData>
    <row r="1" spans="1:6" ht="27.6" customHeight="1">
      <c r="A1" s="516" t="s">
        <v>7</v>
      </c>
      <c r="B1" s="517"/>
      <c r="C1" s="517"/>
      <c r="D1" s="517"/>
      <c r="E1" s="517"/>
      <c r="F1" s="518"/>
    </row>
    <row r="2" spans="1:6" ht="26.85" customHeight="1">
      <c r="A2" s="519" t="s">
        <v>32</v>
      </c>
      <c r="B2" s="520"/>
      <c r="C2" s="520"/>
      <c r="D2" s="520"/>
      <c r="E2" s="520"/>
      <c r="F2" s="521"/>
    </row>
    <row r="3" spans="1:6" ht="12.75" customHeight="1">
      <c r="A3" s="486" t="s">
        <v>354</v>
      </c>
      <c r="B3" s="487"/>
      <c r="C3" s="487"/>
      <c r="D3" s="487"/>
      <c r="E3" s="487"/>
      <c r="F3" s="488"/>
    </row>
    <row r="4" spans="1:6" ht="24.75" customHeight="1">
      <c r="A4" s="504" t="s">
        <v>33</v>
      </c>
      <c r="B4" s="505"/>
      <c r="C4" s="506"/>
      <c r="D4" s="507" t="s">
        <v>71</v>
      </c>
      <c r="E4" s="508"/>
      <c r="F4" s="509"/>
    </row>
    <row r="5" spans="1:6" ht="24.75" customHeight="1">
      <c r="A5" s="504" t="s">
        <v>34</v>
      </c>
      <c r="B5" s="505"/>
      <c r="C5" s="506"/>
      <c r="D5" s="507" t="s">
        <v>346</v>
      </c>
      <c r="E5" s="508"/>
      <c r="F5" s="509"/>
    </row>
    <row r="6" spans="1:6" ht="24.75" customHeight="1">
      <c r="A6" s="504" t="s">
        <v>35</v>
      </c>
      <c r="B6" s="505"/>
      <c r="C6" s="506"/>
      <c r="D6" s="507" t="s">
        <v>376</v>
      </c>
      <c r="E6" s="508"/>
      <c r="F6" s="509"/>
    </row>
    <row r="7" spans="1:6" ht="24.75" customHeight="1">
      <c r="A7" s="504" t="s">
        <v>36</v>
      </c>
      <c r="B7" s="505"/>
      <c r="C7" s="506"/>
      <c r="D7" s="507" t="s">
        <v>281</v>
      </c>
      <c r="E7" s="508"/>
      <c r="F7" s="509"/>
    </row>
    <row r="8" spans="1:6" ht="24.75" customHeight="1">
      <c r="A8" s="504" t="s">
        <v>37</v>
      </c>
      <c r="B8" s="505"/>
      <c r="C8" s="506"/>
      <c r="D8" s="507" t="s">
        <v>343</v>
      </c>
      <c r="E8" s="508"/>
      <c r="F8" s="509"/>
    </row>
    <row r="9" spans="1:6" ht="12.75" customHeight="1">
      <c r="A9" s="486" t="s">
        <v>355</v>
      </c>
      <c r="B9" s="487"/>
      <c r="C9" s="487"/>
      <c r="D9" s="487"/>
      <c r="E9" s="487"/>
      <c r="F9" s="488"/>
    </row>
    <row r="10" spans="1:6" ht="12.75" customHeight="1">
      <c r="A10" s="173" t="s">
        <v>356</v>
      </c>
      <c r="B10" s="510" t="s">
        <v>438</v>
      </c>
      <c r="C10" s="511"/>
      <c r="D10" s="511"/>
      <c r="E10" s="511"/>
      <c r="F10" s="512"/>
    </row>
    <row r="11" spans="1:6" ht="40.5" customHeight="1">
      <c r="A11" s="173" t="s">
        <v>357</v>
      </c>
      <c r="B11" s="513" t="s">
        <v>506</v>
      </c>
      <c r="C11" s="514"/>
      <c r="D11" s="514"/>
      <c r="E11" s="514"/>
      <c r="F11" s="515"/>
    </row>
    <row r="12" spans="1:6" ht="12.75" customHeight="1">
      <c r="A12" s="173" t="s">
        <v>358</v>
      </c>
      <c r="B12" s="498" t="s">
        <v>441</v>
      </c>
      <c r="C12" s="499"/>
      <c r="D12" s="499"/>
      <c r="E12" s="499"/>
      <c r="F12" s="500"/>
    </row>
    <row r="13" spans="1:6" ht="12.75" customHeight="1">
      <c r="A13" s="486" t="s">
        <v>359</v>
      </c>
      <c r="B13" s="487"/>
      <c r="C13" s="487"/>
      <c r="D13" s="487"/>
      <c r="E13" s="487"/>
      <c r="F13" s="488"/>
    </row>
    <row r="14" spans="1:6" ht="39.75" customHeight="1">
      <c r="A14" s="173" t="s">
        <v>360</v>
      </c>
      <c r="B14" s="501" t="s">
        <v>443</v>
      </c>
      <c r="C14" s="502"/>
      <c r="D14" s="502"/>
      <c r="E14" s="502"/>
      <c r="F14" s="503"/>
    </row>
    <row r="15" spans="1:6" ht="51" customHeight="1">
      <c r="A15" s="173" t="s">
        <v>361</v>
      </c>
      <c r="B15" s="501" t="s">
        <v>447</v>
      </c>
      <c r="C15" s="502"/>
      <c r="D15" s="502"/>
      <c r="E15" s="502"/>
      <c r="F15" s="503"/>
    </row>
    <row r="16" spans="1:6" ht="29.25" customHeight="1">
      <c r="A16" s="173" t="s">
        <v>362</v>
      </c>
      <c r="B16" s="501" t="s">
        <v>507</v>
      </c>
      <c r="C16" s="502"/>
      <c r="D16" s="502"/>
      <c r="E16" s="502"/>
      <c r="F16" s="503"/>
    </row>
    <row r="17" spans="1:6" ht="12.75" customHeight="1">
      <c r="A17" s="486" t="s">
        <v>363</v>
      </c>
      <c r="B17" s="487"/>
      <c r="C17" s="487"/>
      <c r="D17" s="487"/>
      <c r="E17" s="487"/>
      <c r="F17" s="488"/>
    </row>
    <row r="18" spans="1:6" ht="12.75" customHeight="1">
      <c r="A18" s="489" t="s">
        <v>364</v>
      </c>
      <c r="B18" s="490"/>
      <c r="C18" s="491">
        <v>2026</v>
      </c>
      <c r="D18" s="492"/>
      <c r="E18" s="492"/>
      <c r="F18" s="493"/>
    </row>
    <row r="19" spans="1:6" ht="25.5" customHeight="1">
      <c r="A19" s="494" t="s">
        <v>365</v>
      </c>
      <c r="B19" s="495"/>
      <c r="C19" s="496" t="s">
        <v>366</v>
      </c>
      <c r="D19" s="497"/>
      <c r="E19" s="173" t="s">
        <v>367</v>
      </c>
      <c r="F19" s="174" t="s">
        <v>368</v>
      </c>
    </row>
    <row r="20" spans="1:6" ht="79.7" customHeight="1">
      <c r="A20" s="483" t="s">
        <v>369</v>
      </c>
      <c r="B20" s="484"/>
      <c r="C20" s="484"/>
      <c r="D20" s="484"/>
      <c r="E20" s="484"/>
      <c r="F20" s="485"/>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522" t="s">
        <v>51</v>
      </c>
      <c r="B1" s="522"/>
      <c r="C1" s="522"/>
      <c r="D1" s="522"/>
      <c r="E1" s="522"/>
      <c r="F1" s="522"/>
      <c r="G1" s="522"/>
      <c r="H1" s="522"/>
      <c r="I1" s="522"/>
      <c r="J1" s="522"/>
      <c r="K1" s="522"/>
      <c r="L1" s="522"/>
      <c r="M1" s="522"/>
      <c r="N1" s="522"/>
      <c r="O1" s="522"/>
      <c r="P1" s="522"/>
      <c r="Q1" s="522"/>
      <c r="R1" s="522"/>
      <c r="S1" s="522"/>
      <c r="T1" s="522"/>
      <c r="U1" s="523"/>
    </row>
    <row r="2" spans="1:21">
      <c r="A2" s="524" t="s">
        <v>33</v>
      </c>
      <c r="B2" s="524"/>
      <c r="C2" s="524"/>
      <c r="D2" s="524"/>
      <c r="E2" s="524"/>
      <c r="F2" s="524"/>
      <c r="G2" s="524"/>
      <c r="H2" s="524"/>
      <c r="I2" s="524"/>
      <c r="J2" s="524"/>
      <c r="K2" s="525" t="s">
        <v>69</v>
      </c>
      <c r="L2" s="526"/>
      <c r="M2" s="526"/>
      <c r="N2" s="526"/>
      <c r="O2" s="526"/>
      <c r="P2" s="526"/>
      <c r="Q2" s="526"/>
      <c r="R2" s="526"/>
      <c r="S2" s="526"/>
      <c r="T2" s="526"/>
      <c r="U2" s="527"/>
    </row>
    <row r="3" spans="1:21">
      <c r="A3" s="524" t="s">
        <v>34</v>
      </c>
      <c r="B3" s="524"/>
      <c r="C3" s="524"/>
      <c r="D3" s="524"/>
      <c r="E3" s="524"/>
      <c r="F3" s="524"/>
      <c r="G3" s="524"/>
      <c r="H3" s="524"/>
      <c r="I3" s="524"/>
      <c r="J3" s="524"/>
      <c r="K3" s="525" t="s">
        <v>69</v>
      </c>
      <c r="L3" s="526"/>
      <c r="M3" s="526"/>
      <c r="N3" s="526"/>
      <c r="O3" s="526"/>
      <c r="P3" s="526"/>
      <c r="Q3" s="526"/>
      <c r="R3" s="526"/>
      <c r="S3" s="526"/>
      <c r="T3" s="526"/>
      <c r="U3" s="527"/>
    </row>
    <row r="4" spans="1:21">
      <c r="A4" s="524" t="s">
        <v>35</v>
      </c>
      <c r="B4" s="524"/>
      <c r="C4" s="524"/>
      <c r="D4" s="524"/>
      <c r="E4" s="524"/>
      <c r="F4" s="524"/>
      <c r="G4" s="524"/>
      <c r="H4" s="524"/>
      <c r="I4" s="524"/>
      <c r="J4" s="524"/>
      <c r="K4" s="525" t="s">
        <v>69</v>
      </c>
      <c r="L4" s="526"/>
      <c r="M4" s="526"/>
      <c r="N4" s="526"/>
      <c r="O4" s="526"/>
      <c r="P4" s="526"/>
      <c r="Q4" s="526"/>
      <c r="R4" s="526"/>
      <c r="S4" s="526"/>
      <c r="T4" s="526"/>
      <c r="U4" s="527"/>
    </row>
    <row r="5" spans="1:21">
      <c r="A5" s="524" t="s">
        <v>36</v>
      </c>
      <c r="B5" s="524"/>
      <c r="C5" s="524"/>
      <c r="D5" s="524"/>
      <c r="E5" s="524"/>
      <c r="F5" s="524"/>
      <c r="G5" s="524"/>
      <c r="H5" s="524"/>
      <c r="I5" s="524"/>
      <c r="J5" s="524"/>
      <c r="K5" s="528" t="s">
        <v>70</v>
      </c>
      <c r="L5" s="529"/>
      <c r="M5" s="529"/>
      <c r="N5" s="529"/>
      <c r="O5" s="529"/>
      <c r="P5" s="529"/>
      <c r="Q5" s="529"/>
      <c r="R5" s="529"/>
      <c r="S5" s="529"/>
      <c r="T5" s="529"/>
      <c r="U5" s="530"/>
    </row>
    <row r="6" spans="1:21">
      <c r="A6" s="524" t="s">
        <v>37</v>
      </c>
      <c r="B6" s="524"/>
      <c r="C6" s="524"/>
      <c r="D6" s="524"/>
      <c r="E6" s="524"/>
      <c r="F6" s="524"/>
      <c r="G6" s="524"/>
      <c r="H6" s="524"/>
      <c r="I6" s="524"/>
      <c r="J6" s="524"/>
      <c r="K6" s="525"/>
      <c r="L6" s="526"/>
      <c r="M6" s="526"/>
      <c r="N6" s="526"/>
      <c r="O6" s="526"/>
      <c r="P6" s="526"/>
      <c r="Q6" s="526"/>
      <c r="R6" s="526"/>
      <c r="S6" s="526"/>
      <c r="T6" s="526"/>
      <c r="U6" s="527"/>
    </row>
    <row r="7" spans="1:21" ht="47.25" customHeight="1">
      <c r="A7" s="558" t="s">
        <v>173</v>
      </c>
      <c r="B7" s="559"/>
      <c r="C7" s="559"/>
      <c r="D7" s="559"/>
      <c r="E7" s="559"/>
      <c r="F7" s="559"/>
      <c r="G7" s="559"/>
      <c r="H7" s="559"/>
      <c r="I7" s="559"/>
      <c r="J7" s="559"/>
      <c r="K7" s="559"/>
      <c r="L7" s="559"/>
      <c r="M7" s="559"/>
      <c r="N7" s="559"/>
      <c r="O7" s="559"/>
      <c r="P7" s="559"/>
      <c r="Q7" s="559"/>
      <c r="R7" s="559"/>
      <c r="S7" s="559"/>
      <c r="T7" s="559"/>
      <c r="U7" s="560"/>
    </row>
    <row r="8" spans="1:21" ht="30.75" customHeight="1">
      <c r="A8" s="531" t="s">
        <v>164</v>
      </c>
      <c r="B8" s="532" t="s">
        <v>171</v>
      </c>
      <c r="C8" s="532" t="s">
        <v>166</v>
      </c>
      <c r="D8" s="532" t="s">
        <v>165</v>
      </c>
      <c r="E8" s="532" t="s">
        <v>156</v>
      </c>
      <c r="F8" s="533" t="s">
        <v>167</v>
      </c>
      <c r="G8" s="533"/>
      <c r="H8" s="533"/>
      <c r="I8" s="533"/>
      <c r="J8" s="533"/>
      <c r="K8" s="533"/>
      <c r="L8" s="533"/>
      <c r="M8" s="533"/>
      <c r="N8" s="533"/>
      <c r="O8" s="533"/>
      <c r="P8" s="533"/>
      <c r="Q8" s="533"/>
      <c r="R8" s="534"/>
      <c r="S8" s="546" t="s">
        <v>158</v>
      </c>
      <c r="T8" s="547"/>
      <c r="U8" s="548"/>
    </row>
    <row r="9" spans="1:21" ht="21" customHeight="1">
      <c r="A9" s="531"/>
      <c r="B9" s="532"/>
      <c r="C9" s="532"/>
      <c r="D9" s="532"/>
      <c r="E9" s="532"/>
      <c r="F9" s="42" t="s">
        <v>54</v>
      </c>
      <c r="G9" s="7" t="s">
        <v>55</v>
      </c>
      <c r="H9" s="8" t="s">
        <v>56</v>
      </c>
      <c r="I9" s="9" t="s">
        <v>57</v>
      </c>
      <c r="J9" s="9" t="s">
        <v>58</v>
      </c>
      <c r="K9" s="9" t="s">
        <v>59</v>
      </c>
      <c r="L9" s="8" t="s">
        <v>60</v>
      </c>
      <c r="M9" s="8" t="s">
        <v>61</v>
      </c>
      <c r="N9" s="8" t="s">
        <v>62</v>
      </c>
      <c r="O9" s="9" t="s">
        <v>63</v>
      </c>
      <c r="P9" s="9" t="s">
        <v>64</v>
      </c>
      <c r="Q9" s="43" t="s">
        <v>65</v>
      </c>
      <c r="R9" s="549" t="s">
        <v>26</v>
      </c>
      <c r="S9" s="550" t="s">
        <v>66</v>
      </c>
      <c r="T9" s="550" t="s">
        <v>67</v>
      </c>
      <c r="U9" s="551" t="s">
        <v>68</v>
      </c>
    </row>
    <row r="10" spans="1:21">
      <c r="A10" s="531"/>
      <c r="B10" s="532"/>
      <c r="C10" s="532"/>
      <c r="D10" s="532"/>
      <c r="E10" s="532"/>
      <c r="F10" s="552" t="s">
        <v>53</v>
      </c>
      <c r="G10" s="553"/>
      <c r="H10" s="553"/>
      <c r="I10" s="553"/>
      <c r="J10" s="553"/>
      <c r="K10" s="553"/>
      <c r="L10" s="553"/>
      <c r="M10" s="553"/>
      <c r="N10" s="553"/>
      <c r="O10" s="553"/>
      <c r="P10" s="553"/>
      <c r="Q10" s="554"/>
      <c r="R10" s="549"/>
      <c r="S10" s="550"/>
      <c r="T10" s="550"/>
      <c r="U10" s="551"/>
    </row>
    <row r="11" spans="1:21">
      <c r="A11" s="531"/>
      <c r="B11" s="532"/>
      <c r="C11" s="532"/>
      <c r="D11" s="532"/>
      <c r="E11" s="532"/>
      <c r="F11" s="555"/>
      <c r="G11" s="556"/>
      <c r="H11" s="556"/>
      <c r="I11" s="556"/>
      <c r="J11" s="556"/>
      <c r="K11" s="556"/>
      <c r="L11" s="556"/>
      <c r="M11" s="556"/>
      <c r="N11" s="556"/>
      <c r="O11" s="556"/>
      <c r="P11" s="556"/>
      <c r="Q11" s="557"/>
      <c r="R11" s="549"/>
      <c r="S11" s="550"/>
      <c r="T11" s="550"/>
      <c r="U11" s="551"/>
    </row>
    <row r="12" spans="1:21" ht="72" customHeight="1">
      <c r="A12" s="535" t="s">
        <v>172</v>
      </c>
      <c r="B12" s="536" t="s">
        <v>161</v>
      </c>
      <c r="C12" s="538" t="s">
        <v>157</v>
      </c>
      <c r="D12" s="10" t="s">
        <v>154</v>
      </c>
      <c r="E12" s="540" t="s">
        <v>104</v>
      </c>
      <c r="F12" s="11"/>
      <c r="G12" s="11"/>
      <c r="H12" s="16"/>
      <c r="I12" s="13"/>
      <c r="J12" s="13"/>
      <c r="K12" s="16">
        <v>15</v>
      </c>
      <c r="L12" s="13"/>
      <c r="M12" s="13"/>
      <c r="N12" s="16"/>
      <c r="O12" s="17"/>
      <c r="P12" s="13"/>
      <c r="Q12" s="16"/>
      <c r="R12" s="14">
        <f>SUM(F12:Q12)</f>
        <v>15</v>
      </c>
      <c r="S12" s="11">
        <f>SUM(R12)</f>
        <v>15</v>
      </c>
      <c r="T12" s="542">
        <f>'AE1'!H51</f>
        <v>14</v>
      </c>
      <c r="U12" s="544">
        <f>S13/S12</f>
        <v>0.8</v>
      </c>
    </row>
    <row r="13" spans="1:21" ht="70.5" customHeight="1">
      <c r="A13" s="535"/>
      <c r="B13" s="537"/>
      <c r="C13" s="539"/>
      <c r="D13" s="37" t="s">
        <v>155</v>
      </c>
      <c r="E13" s="541"/>
      <c r="F13" s="36"/>
      <c r="G13" s="36"/>
      <c r="H13" s="39"/>
      <c r="I13" s="40"/>
      <c r="J13" s="40"/>
      <c r="K13" s="39">
        <v>12</v>
      </c>
      <c r="L13" s="40"/>
      <c r="M13" s="40"/>
      <c r="N13" s="39"/>
      <c r="O13" s="40"/>
      <c r="P13" s="40"/>
      <c r="Q13" s="39"/>
      <c r="R13" s="41">
        <f>SUM(F13:Q13)</f>
        <v>12</v>
      </c>
      <c r="S13" s="36">
        <f>SUM(R13)</f>
        <v>12</v>
      </c>
      <c r="T13" s="543"/>
      <c r="U13" s="545"/>
    </row>
    <row r="14" spans="1:21" ht="24" customHeight="1">
      <c r="A14" s="532" t="s">
        <v>164</v>
      </c>
      <c r="B14" s="532" t="s">
        <v>171</v>
      </c>
      <c r="C14" s="532" t="s">
        <v>166</v>
      </c>
      <c r="D14" s="532" t="s">
        <v>165</v>
      </c>
      <c r="E14" s="532" t="s">
        <v>156</v>
      </c>
      <c r="F14" s="568" t="s">
        <v>168</v>
      </c>
      <c r="G14" s="569"/>
      <c r="H14" s="569"/>
      <c r="I14" s="569"/>
      <c r="J14" s="569"/>
      <c r="K14" s="569"/>
      <c r="L14" s="569"/>
      <c r="M14" s="569"/>
      <c r="N14" s="569"/>
      <c r="O14" s="569"/>
      <c r="P14" s="569"/>
      <c r="Q14" s="570"/>
      <c r="R14" s="561" t="s">
        <v>26</v>
      </c>
      <c r="S14" s="563" t="s">
        <v>66</v>
      </c>
      <c r="T14" s="563" t="s">
        <v>67</v>
      </c>
      <c r="U14" s="563" t="s">
        <v>68</v>
      </c>
    </row>
    <row r="15" spans="1:21" ht="38.25" customHeight="1">
      <c r="A15" s="532"/>
      <c r="B15" s="532"/>
      <c r="C15" s="532"/>
      <c r="D15" s="532"/>
      <c r="E15" s="532"/>
      <c r="F15" s="42" t="s">
        <v>54</v>
      </c>
      <c r="G15" s="7" t="s">
        <v>55</v>
      </c>
      <c r="H15" s="8" t="s">
        <v>56</v>
      </c>
      <c r="I15" s="9" t="s">
        <v>57</v>
      </c>
      <c r="J15" s="9" t="s">
        <v>58</v>
      </c>
      <c r="K15" s="9" t="s">
        <v>59</v>
      </c>
      <c r="L15" s="8" t="s">
        <v>60</v>
      </c>
      <c r="M15" s="8" t="s">
        <v>61</v>
      </c>
      <c r="N15" s="8" t="s">
        <v>62</v>
      </c>
      <c r="O15" s="9" t="s">
        <v>63</v>
      </c>
      <c r="P15" s="9" t="s">
        <v>64</v>
      </c>
      <c r="Q15" s="43" t="s">
        <v>65</v>
      </c>
      <c r="R15" s="562"/>
      <c r="S15" s="564"/>
      <c r="T15" s="564"/>
      <c r="U15" s="564"/>
    </row>
    <row r="16" spans="1:21" ht="62.25" customHeight="1">
      <c r="A16" s="565" t="s">
        <v>174</v>
      </c>
      <c r="B16" s="566" t="s">
        <v>181</v>
      </c>
      <c r="C16" s="538" t="s">
        <v>182</v>
      </c>
      <c r="D16" s="11" t="s">
        <v>183</v>
      </c>
      <c r="E16" s="540" t="s">
        <v>185</v>
      </c>
      <c r="F16" s="11"/>
      <c r="G16" s="11"/>
      <c r="H16" s="16"/>
      <c r="I16" s="13"/>
      <c r="J16" s="13"/>
      <c r="K16" s="16">
        <v>15</v>
      </c>
      <c r="L16" s="13"/>
      <c r="M16" s="13"/>
      <c r="N16" s="16"/>
      <c r="O16" s="17"/>
      <c r="P16" s="13"/>
      <c r="Q16" s="16"/>
      <c r="R16" s="14">
        <f>SUM(F16:Q16)</f>
        <v>15</v>
      </c>
      <c r="S16" s="11">
        <f>SUM(R16)</f>
        <v>15</v>
      </c>
      <c r="T16" s="542">
        <f>'AE1'!H55</f>
        <v>0</v>
      </c>
      <c r="U16" s="544">
        <f>S17/S16</f>
        <v>0.8</v>
      </c>
    </row>
    <row r="17" spans="1:21" ht="85.5" customHeight="1">
      <c r="A17" s="565"/>
      <c r="B17" s="567"/>
      <c r="C17" s="539"/>
      <c r="D17" s="36" t="s">
        <v>184</v>
      </c>
      <c r="E17" s="541"/>
      <c r="F17" s="36"/>
      <c r="G17" s="36"/>
      <c r="H17" s="39"/>
      <c r="I17" s="40"/>
      <c r="J17" s="40"/>
      <c r="K17" s="39">
        <v>12</v>
      </c>
      <c r="L17" s="40"/>
      <c r="M17" s="40"/>
      <c r="N17" s="39"/>
      <c r="O17" s="40"/>
      <c r="P17" s="40"/>
      <c r="Q17" s="39"/>
      <c r="R17" s="41">
        <f>SUM(F17:Q17)</f>
        <v>12</v>
      </c>
      <c r="S17" s="36">
        <f>SUM(R17)</f>
        <v>12</v>
      </c>
      <c r="T17" s="543"/>
      <c r="U17" s="545"/>
    </row>
    <row r="18" spans="1:21" ht="21.75" customHeight="1">
      <c r="A18" s="532" t="s">
        <v>164</v>
      </c>
      <c r="B18" s="532" t="s">
        <v>171</v>
      </c>
      <c r="C18" s="532" t="s">
        <v>166</v>
      </c>
      <c r="D18" s="532" t="s">
        <v>165</v>
      </c>
      <c r="E18" s="532" t="s">
        <v>156</v>
      </c>
      <c r="F18" s="568" t="s">
        <v>168</v>
      </c>
      <c r="G18" s="569"/>
      <c r="H18" s="569"/>
      <c r="I18" s="569"/>
      <c r="J18" s="569"/>
      <c r="K18" s="569"/>
      <c r="L18" s="569"/>
      <c r="M18" s="569"/>
      <c r="N18" s="569"/>
      <c r="O18" s="569"/>
      <c r="P18" s="569"/>
      <c r="Q18" s="570"/>
      <c r="R18" s="561" t="s">
        <v>26</v>
      </c>
      <c r="S18" s="563" t="s">
        <v>66</v>
      </c>
      <c r="T18" s="563" t="s">
        <v>67</v>
      </c>
      <c r="U18" s="563" t="s">
        <v>68</v>
      </c>
    </row>
    <row r="19" spans="1:21" ht="34.5" customHeight="1">
      <c r="A19" s="532"/>
      <c r="B19" s="532"/>
      <c r="C19" s="532"/>
      <c r="D19" s="532"/>
      <c r="E19" s="532"/>
      <c r="F19" s="42" t="s">
        <v>54</v>
      </c>
      <c r="G19" s="7" t="s">
        <v>55</v>
      </c>
      <c r="H19" s="8" t="s">
        <v>56</v>
      </c>
      <c r="I19" s="9" t="s">
        <v>57</v>
      </c>
      <c r="J19" s="9" t="s">
        <v>58</v>
      </c>
      <c r="K19" s="9" t="s">
        <v>59</v>
      </c>
      <c r="L19" s="8" t="s">
        <v>60</v>
      </c>
      <c r="M19" s="8" t="s">
        <v>61</v>
      </c>
      <c r="N19" s="8" t="s">
        <v>62</v>
      </c>
      <c r="O19" s="9" t="s">
        <v>63</v>
      </c>
      <c r="P19" s="9" t="s">
        <v>64</v>
      </c>
      <c r="Q19" s="43" t="s">
        <v>65</v>
      </c>
      <c r="R19" s="562"/>
      <c r="S19" s="564"/>
      <c r="T19" s="564"/>
      <c r="U19" s="564"/>
    </row>
    <row r="20" spans="1:21" ht="69" customHeight="1">
      <c r="A20" s="565" t="s">
        <v>175</v>
      </c>
      <c r="B20" s="566"/>
      <c r="C20" s="572"/>
      <c r="D20" s="10"/>
      <c r="E20" s="540"/>
      <c r="F20" s="11"/>
      <c r="G20" s="11"/>
      <c r="H20" s="16"/>
      <c r="I20" s="13"/>
      <c r="J20" s="13"/>
      <c r="K20" s="13"/>
      <c r="L20" s="13"/>
      <c r="M20" s="13"/>
      <c r="N20" s="13"/>
      <c r="O20" s="13"/>
      <c r="P20" s="17"/>
      <c r="Q20" s="13"/>
      <c r="R20" s="14"/>
      <c r="S20" s="11"/>
      <c r="T20" s="538"/>
      <c r="U20" s="576"/>
    </row>
    <row r="21" spans="1:21" ht="80.25" customHeight="1">
      <c r="A21" s="565"/>
      <c r="B21" s="571"/>
      <c r="C21" s="573"/>
      <c r="D21" s="10"/>
      <c r="E21" s="574"/>
      <c r="F21" s="11"/>
      <c r="G21" s="11"/>
      <c r="H21" s="12"/>
      <c r="I21" s="13"/>
      <c r="J21" s="13"/>
      <c r="K21" s="13"/>
      <c r="L21" s="13"/>
      <c r="M21" s="13"/>
      <c r="N21" s="13"/>
      <c r="O21" s="13"/>
      <c r="P21" s="13"/>
      <c r="Q21" s="13"/>
      <c r="R21" s="14"/>
      <c r="S21" s="11"/>
      <c r="T21" s="575"/>
      <c r="U21" s="577"/>
    </row>
    <row r="22" spans="1:21" ht="47.25" customHeight="1">
      <c r="A22" s="578" t="s">
        <v>176</v>
      </c>
      <c r="B22" s="579"/>
      <c r="C22" s="579"/>
      <c r="D22" s="579"/>
      <c r="E22" s="579"/>
      <c r="F22" s="579"/>
      <c r="G22" s="579"/>
      <c r="H22" s="579"/>
      <c r="I22" s="579"/>
      <c r="J22" s="579"/>
      <c r="K22" s="579"/>
      <c r="L22" s="579"/>
      <c r="M22" s="579"/>
      <c r="N22" s="579"/>
      <c r="O22" s="579"/>
      <c r="P22" s="579"/>
      <c r="Q22" s="579"/>
      <c r="R22" s="579"/>
      <c r="S22" s="579"/>
      <c r="T22" s="579"/>
      <c r="U22" s="580"/>
    </row>
    <row r="23" spans="1:21" ht="21.75" customHeight="1">
      <c r="A23" s="561" t="s">
        <v>164</v>
      </c>
      <c r="B23" s="561" t="s">
        <v>171</v>
      </c>
      <c r="C23" s="561" t="s">
        <v>166</v>
      </c>
      <c r="D23" s="561" t="s">
        <v>165</v>
      </c>
      <c r="E23" s="561" t="s">
        <v>156</v>
      </c>
      <c r="F23" s="568" t="s">
        <v>168</v>
      </c>
      <c r="G23" s="569"/>
      <c r="H23" s="569"/>
      <c r="I23" s="569"/>
      <c r="J23" s="569"/>
      <c r="K23" s="569"/>
      <c r="L23" s="569"/>
      <c r="M23" s="569"/>
      <c r="N23" s="569"/>
      <c r="O23" s="569"/>
      <c r="P23" s="569"/>
      <c r="Q23" s="570"/>
      <c r="R23" s="561" t="s">
        <v>26</v>
      </c>
      <c r="S23" s="563" t="s">
        <v>66</v>
      </c>
      <c r="T23" s="563" t="s">
        <v>67</v>
      </c>
      <c r="U23" s="563" t="s">
        <v>68</v>
      </c>
    </row>
    <row r="24" spans="1:21" ht="36.75" customHeight="1">
      <c r="A24" s="562"/>
      <c r="B24" s="562"/>
      <c r="C24" s="562"/>
      <c r="D24" s="562"/>
      <c r="E24" s="562"/>
      <c r="F24" s="42" t="s">
        <v>54</v>
      </c>
      <c r="G24" s="7" t="s">
        <v>55</v>
      </c>
      <c r="H24" s="8" t="s">
        <v>56</v>
      </c>
      <c r="I24" s="9" t="s">
        <v>57</v>
      </c>
      <c r="J24" s="9" t="s">
        <v>58</v>
      </c>
      <c r="K24" s="9" t="s">
        <v>59</v>
      </c>
      <c r="L24" s="8" t="s">
        <v>60</v>
      </c>
      <c r="M24" s="8" t="s">
        <v>61</v>
      </c>
      <c r="N24" s="8" t="s">
        <v>62</v>
      </c>
      <c r="O24" s="9" t="s">
        <v>63</v>
      </c>
      <c r="P24" s="9" t="s">
        <v>64</v>
      </c>
      <c r="Q24" s="43" t="s">
        <v>65</v>
      </c>
      <c r="R24" s="562"/>
      <c r="S24" s="564"/>
      <c r="T24" s="564"/>
      <c r="U24" s="564"/>
    </row>
    <row r="25" spans="1:21" ht="71.25" customHeight="1">
      <c r="A25" s="565" t="s">
        <v>192</v>
      </c>
      <c r="B25" s="566" t="s">
        <v>163</v>
      </c>
      <c r="C25" s="572"/>
      <c r="D25" s="37"/>
      <c r="E25" s="540"/>
      <c r="F25" s="11"/>
      <c r="G25" s="11"/>
      <c r="H25" s="16"/>
      <c r="I25" s="13"/>
      <c r="J25" s="13"/>
      <c r="K25" s="13"/>
      <c r="L25" s="13"/>
      <c r="M25" s="13"/>
      <c r="N25" s="13"/>
      <c r="O25" s="13"/>
      <c r="P25" s="17"/>
      <c r="Q25" s="13"/>
      <c r="R25" s="14"/>
      <c r="S25" s="11"/>
      <c r="T25" s="538"/>
      <c r="U25" s="576"/>
    </row>
    <row r="26" spans="1:21" ht="78" customHeight="1">
      <c r="A26" s="565"/>
      <c r="B26" s="571"/>
      <c r="C26" s="573"/>
      <c r="D26" s="38"/>
      <c r="E26" s="574"/>
      <c r="F26" s="11"/>
      <c r="G26" s="11"/>
      <c r="H26" s="12"/>
      <c r="I26" s="13"/>
      <c r="J26" s="13"/>
      <c r="K26" s="13"/>
      <c r="L26" s="13"/>
      <c r="M26" s="13"/>
      <c r="N26" s="13"/>
      <c r="O26" s="13"/>
      <c r="P26" s="13"/>
      <c r="Q26" s="13"/>
      <c r="R26" s="14"/>
      <c r="S26" s="11"/>
      <c r="T26" s="575"/>
      <c r="U26" s="577"/>
    </row>
    <row r="27" spans="1:21" ht="28.5" customHeight="1">
      <c r="A27" s="532" t="s">
        <v>164</v>
      </c>
      <c r="B27" s="532" t="s">
        <v>171</v>
      </c>
      <c r="C27" s="532" t="s">
        <v>166</v>
      </c>
      <c r="D27" s="532" t="s">
        <v>165</v>
      </c>
      <c r="E27" s="532" t="s">
        <v>156</v>
      </c>
      <c r="F27" s="568" t="s">
        <v>168</v>
      </c>
      <c r="G27" s="569"/>
      <c r="H27" s="569"/>
      <c r="I27" s="569"/>
      <c r="J27" s="569"/>
      <c r="K27" s="569"/>
      <c r="L27" s="569"/>
      <c r="M27" s="569"/>
      <c r="N27" s="569"/>
      <c r="O27" s="569"/>
      <c r="P27" s="569"/>
      <c r="Q27" s="570"/>
      <c r="R27" s="561" t="s">
        <v>26</v>
      </c>
      <c r="S27" s="563" t="s">
        <v>66</v>
      </c>
      <c r="T27" s="563" t="s">
        <v>67</v>
      </c>
      <c r="U27" s="563" t="s">
        <v>68</v>
      </c>
    </row>
    <row r="28" spans="1:21" ht="36" customHeight="1">
      <c r="A28" s="532"/>
      <c r="B28" s="532"/>
      <c r="C28" s="532"/>
      <c r="D28" s="532"/>
      <c r="E28" s="532"/>
      <c r="F28" s="42" t="s">
        <v>54</v>
      </c>
      <c r="G28" s="7" t="s">
        <v>55</v>
      </c>
      <c r="H28" s="8" t="s">
        <v>56</v>
      </c>
      <c r="I28" s="9" t="s">
        <v>57</v>
      </c>
      <c r="J28" s="9" t="s">
        <v>58</v>
      </c>
      <c r="K28" s="9" t="s">
        <v>59</v>
      </c>
      <c r="L28" s="8" t="s">
        <v>60</v>
      </c>
      <c r="M28" s="8" t="s">
        <v>61</v>
      </c>
      <c r="N28" s="8" t="s">
        <v>62</v>
      </c>
      <c r="O28" s="9" t="s">
        <v>63</v>
      </c>
      <c r="P28" s="9" t="s">
        <v>64</v>
      </c>
      <c r="Q28" s="43" t="s">
        <v>65</v>
      </c>
      <c r="R28" s="562"/>
      <c r="S28" s="564"/>
      <c r="T28" s="564"/>
      <c r="U28" s="564"/>
    </row>
    <row r="29" spans="1:21" ht="76.5" customHeight="1">
      <c r="A29" s="565" t="s">
        <v>193</v>
      </c>
      <c r="B29" s="566" t="s">
        <v>163</v>
      </c>
      <c r="C29" s="572"/>
      <c r="D29" s="37"/>
      <c r="E29" s="540"/>
      <c r="F29" s="11"/>
      <c r="G29" s="11"/>
      <c r="H29" s="16"/>
      <c r="I29" s="13"/>
      <c r="J29" s="13"/>
      <c r="K29" s="13"/>
      <c r="L29" s="13"/>
      <c r="M29" s="13"/>
      <c r="N29" s="13"/>
      <c r="O29" s="13"/>
      <c r="P29" s="17"/>
      <c r="Q29" s="13"/>
      <c r="R29" s="14"/>
      <c r="S29" s="11"/>
      <c r="T29" s="538"/>
      <c r="U29" s="576"/>
    </row>
    <row r="30" spans="1:21" ht="87" customHeight="1">
      <c r="A30" s="565"/>
      <c r="B30" s="571"/>
      <c r="C30" s="573"/>
      <c r="D30" s="38"/>
      <c r="E30" s="574"/>
      <c r="F30" s="11"/>
      <c r="G30" s="11"/>
      <c r="H30" s="12"/>
      <c r="I30" s="13"/>
      <c r="J30" s="13"/>
      <c r="K30" s="13"/>
      <c r="L30" s="13"/>
      <c r="M30" s="13"/>
      <c r="N30" s="13"/>
      <c r="O30" s="13"/>
      <c r="P30" s="13"/>
      <c r="Q30" s="13"/>
      <c r="R30" s="14"/>
      <c r="S30" s="11"/>
      <c r="T30" s="575"/>
      <c r="U30" s="577"/>
    </row>
    <row r="31" spans="1:21" ht="28.5" customHeight="1">
      <c r="A31" s="532" t="s">
        <v>164</v>
      </c>
      <c r="B31" s="532" t="s">
        <v>171</v>
      </c>
      <c r="C31" s="532" t="s">
        <v>166</v>
      </c>
      <c r="D31" s="532" t="s">
        <v>165</v>
      </c>
      <c r="E31" s="532" t="s">
        <v>156</v>
      </c>
      <c r="F31" s="568" t="s">
        <v>168</v>
      </c>
      <c r="G31" s="569"/>
      <c r="H31" s="569"/>
      <c r="I31" s="569"/>
      <c r="J31" s="569"/>
      <c r="K31" s="569"/>
      <c r="L31" s="569"/>
      <c r="M31" s="569"/>
      <c r="N31" s="569"/>
      <c r="O31" s="569"/>
      <c r="P31" s="569"/>
      <c r="Q31" s="570"/>
      <c r="R31" s="561" t="s">
        <v>26</v>
      </c>
      <c r="S31" s="563" t="s">
        <v>66</v>
      </c>
      <c r="T31" s="563" t="s">
        <v>67</v>
      </c>
      <c r="U31" s="563" t="s">
        <v>68</v>
      </c>
    </row>
    <row r="32" spans="1:21" ht="39" customHeight="1">
      <c r="A32" s="532"/>
      <c r="B32" s="532"/>
      <c r="C32" s="532"/>
      <c r="D32" s="532"/>
      <c r="E32" s="532"/>
      <c r="F32" s="42"/>
      <c r="G32" s="7" t="s">
        <v>55</v>
      </c>
      <c r="H32" s="8" t="s">
        <v>56</v>
      </c>
      <c r="I32" s="9" t="s">
        <v>57</v>
      </c>
      <c r="J32" s="9" t="s">
        <v>58</v>
      </c>
      <c r="K32" s="9" t="s">
        <v>59</v>
      </c>
      <c r="L32" s="8" t="s">
        <v>60</v>
      </c>
      <c r="M32" s="8" t="s">
        <v>61</v>
      </c>
      <c r="N32" s="8" t="s">
        <v>62</v>
      </c>
      <c r="O32" s="9" t="s">
        <v>63</v>
      </c>
      <c r="P32" s="9" t="s">
        <v>64</v>
      </c>
      <c r="Q32" s="43" t="s">
        <v>65</v>
      </c>
      <c r="R32" s="562"/>
      <c r="S32" s="564"/>
      <c r="T32" s="564"/>
      <c r="U32" s="564"/>
    </row>
    <row r="33" spans="1:21" ht="74.25" customHeight="1">
      <c r="A33" s="565" t="s">
        <v>194</v>
      </c>
      <c r="B33" s="566" t="s">
        <v>163</v>
      </c>
      <c r="C33" s="572"/>
      <c r="D33" s="37"/>
      <c r="E33" s="540"/>
      <c r="F33" s="11"/>
      <c r="G33" s="11"/>
      <c r="H33" s="16"/>
      <c r="I33" s="13"/>
      <c r="J33" s="13"/>
      <c r="K33" s="13"/>
      <c r="L33" s="13"/>
      <c r="M33" s="13"/>
      <c r="N33" s="13"/>
      <c r="O33" s="13"/>
      <c r="P33" s="17"/>
      <c r="Q33" s="13"/>
      <c r="R33" s="14"/>
      <c r="S33" s="11"/>
      <c r="T33" s="538"/>
      <c r="U33" s="576"/>
    </row>
    <row r="34" spans="1:21" ht="81.75" customHeight="1">
      <c r="A34" s="565"/>
      <c r="B34" s="571"/>
      <c r="C34" s="573"/>
      <c r="D34" s="38"/>
      <c r="E34" s="574"/>
      <c r="F34" s="11"/>
      <c r="G34" s="11"/>
      <c r="H34" s="12"/>
      <c r="I34" s="13"/>
      <c r="J34" s="13"/>
      <c r="K34" s="13"/>
      <c r="L34" s="13"/>
      <c r="M34" s="13"/>
      <c r="N34" s="13"/>
      <c r="O34" s="13"/>
      <c r="P34" s="13"/>
      <c r="Q34" s="13"/>
      <c r="R34" s="14"/>
      <c r="S34" s="11"/>
      <c r="T34" s="575"/>
      <c r="U34" s="577"/>
    </row>
    <row r="35" spans="1:21" ht="46.5" customHeight="1">
      <c r="A35" s="578" t="s">
        <v>177</v>
      </c>
      <c r="B35" s="579"/>
      <c r="C35" s="579"/>
      <c r="D35" s="579"/>
      <c r="E35" s="579"/>
      <c r="F35" s="579"/>
      <c r="G35" s="579"/>
      <c r="H35" s="579"/>
      <c r="I35" s="579"/>
      <c r="J35" s="579"/>
      <c r="K35" s="579"/>
      <c r="L35" s="579"/>
      <c r="M35" s="579"/>
      <c r="N35" s="579"/>
      <c r="O35" s="579"/>
      <c r="P35" s="579"/>
      <c r="Q35" s="579"/>
      <c r="R35" s="579"/>
      <c r="S35" s="579"/>
      <c r="T35" s="579"/>
      <c r="U35" s="580"/>
    </row>
    <row r="36" spans="1:21" ht="22.5" customHeight="1">
      <c r="A36" s="532" t="s">
        <v>164</v>
      </c>
      <c r="B36" s="532" t="s">
        <v>171</v>
      </c>
      <c r="C36" s="532" t="s">
        <v>166</v>
      </c>
      <c r="D36" s="532" t="s">
        <v>165</v>
      </c>
      <c r="E36" s="532" t="s">
        <v>156</v>
      </c>
      <c r="F36" s="568" t="s">
        <v>168</v>
      </c>
      <c r="G36" s="569"/>
      <c r="H36" s="569"/>
      <c r="I36" s="569"/>
      <c r="J36" s="569"/>
      <c r="K36" s="569"/>
      <c r="L36" s="569"/>
      <c r="M36" s="569"/>
      <c r="N36" s="569"/>
      <c r="O36" s="569"/>
      <c r="P36" s="569"/>
      <c r="Q36" s="570"/>
      <c r="R36" s="561" t="s">
        <v>26</v>
      </c>
      <c r="S36" s="563" t="s">
        <v>66</v>
      </c>
      <c r="T36" s="563" t="s">
        <v>67</v>
      </c>
      <c r="U36" s="563" t="s">
        <v>68</v>
      </c>
    </row>
    <row r="37" spans="1:21" ht="32.25" customHeight="1">
      <c r="A37" s="532"/>
      <c r="B37" s="532"/>
      <c r="C37" s="532"/>
      <c r="D37" s="532"/>
      <c r="E37" s="532"/>
      <c r="F37" s="42"/>
      <c r="G37" s="7" t="s">
        <v>55</v>
      </c>
      <c r="H37" s="8" t="s">
        <v>56</v>
      </c>
      <c r="I37" s="9" t="s">
        <v>57</v>
      </c>
      <c r="J37" s="9" t="s">
        <v>58</v>
      </c>
      <c r="K37" s="9" t="s">
        <v>59</v>
      </c>
      <c r="L37" s="8" t="s">
        <v>60</v>
      </c>
      <c r="M37" s="8" t="s">
        <v>61</v>
      </c>
      <c r="N37" s="8" t="s">
        <v>62</v>
      </c>
      <c r="O37" s="9" t="s">
        <v>63</v>
      </c>
      <c r="P37" s="9" t="s">
        <v>64</v>
      </c>
      <c r="Q37" s="43" t="s">
        <v>65</v>
      </c>
      <c r="R37" s="562"/>
      <c r="S37" s="564"/>
      <c r="T37" s="564"/>
      <c r="U37" s="564"/>
    </row>
    <row r="38" spans="1:21" ht="69.75" customHeight="1">
      <c r="A38" s="565" t="s">
        <v>195</v>
      </c>
      <c r="B38" s="566" t="s">
        <v>163</v>
      </c>
      <c r="C38" s="572"/>
      <c r="D38" s="37"/>
      <c r="E38" s="540"/>
      <c r="F38" s="11"/>
      <c r="G38" s="11"/>
      <c r="H38" s="16"/>
      <c r="I38" s="13"/>
      <c r="J38" s="13"/>
      <c r="K38" s="13"/>
      <c r="L38" s="13"/>
      <c r="M38" s="13"/>
      <c r="N38" s="13"/>
      <c r="O38" s="13"/>
      <c r="P38" s="17"/>
      <c r="Q38" s="13"/>
      <c r="R38" s="14"/>
      <c r="S38" s="11"/>
      <c r="T38" s="538"/>
      <c r="U38" s="576"/>
    </row>
    <row r="39" spans="1:21" ht="72.75" customHeight="1">
      <c r="A39" s="565"/>
      <c r="B39" s="571"/>
      <c r="C39" s="573"/>
      <c r="D39" s="38"/>
      <c r="E39" s="574"/>
      <c r="F39" s="11"/>
      <c r="G39" s="11"/>
      <c r="H39" s="12"/>
      <c r="I39" s="13"/>
      <c r="J39" s="13"/>
      <c r="K39" s="13"/>
      <c r="L39" s="13"/>
      <c r="M39" s="13"/>
      <c r="N39" s="13"/>
      <c r="O39" s="13"/>
      <c r="P39" s="13"/>
      <c r="Q39" s="13"/>
      <c r="R39" s="14"/>
      <c r="S39" s="11"/>
      <c r="T39" s="575"/>
      <c r="U39" s="577"/>
    </row>
    <row r="40" spans="1:21" ht="22.5" customHeight="1">
      <c r="A40" s="532" t="s">
        <v>164</v>
      </c>
      <c r="B40" s="532" t="s">
        <v>171</v>
      </c>
      <c r="C40" s="532" t="s">
        <v>166</v>
      </c>
      <c r="D40" s="532" t="s">
        <v>165</v>
      </c>
      <c r="E40" s="532" t="s">
        <v>156</v>
      </c>
      <c r="F40" s="568" t="s">
        <v>168</v>
      </c>
      <c r="G40" s="569"/>
      <c r="H40" s="569"/>
      <c r="I40" s="569"/>
      <c r="J40" s="569"/>
      <c r="K40" s="569"/>
      <c r="L40" s="569"/>
      <c r="M40" s="569"/>
      <c r="N40" s="569"/>
      <c r="O40" s="569"/>
      <c r="P40" s="569"/>
      <c r="Q40" s="570"/>
      <c r="R40" s="561" t="s">
        <v>26</v>
      </c>
      <c r="S40" s="563" t="s">
        <v>66</v>
      </c>
      <c r="T40" s="563" t="s">
        <v>67</v>
      </c>
      <c r="U40" s="563" t="s">
        <v>68</v>
      </c>
    </row>
    <row r="41" spans="1:21" ht="33" customHeight="1">
      <c r="A41" s="532"/>
      <c r="B41" s="532"/>
      <c r="C41" s="532"/>
      <c r="D41" s="532"/>
      <c r="E41" s="532"/>
      <c r="F41" s="42"/>
      <c r="G41" s="7" t="s">
        <v>55</v>
      </c>
      <c r="H41" s="8" t="s">
        <v>56</v>
      </c>
      <c r="I41" s="9" t="s">
        <v>57</v>
      </c>
      <c r="J41" s="9" t="s">
        <v>58</v>
      </c>
      <c r="K41" s="9" t="s">
        <v>59</v>
      </c>
      <c r="L41" s="8" t="s">
        <v>60</v>
      </c>
      <c r="M41" s="8" t="s">
        <v>61</v>
      </c>
      <c r="N41" s="8" t="s">
        <v>62</v>
      </c>
      <c r="O41" s="9" t="s">
        <v>63</v>
      </c>
      <c r="P41" s="9" t="s">
        <v>64</v>
      </c>
      <c r="Q41" s="43" t="s">
        <v>65</v>
      </c>
      <c r="R41" s="562"/>
      <c r="S41" s="564"/>
      <c r="T41" s="564"/>
      <c r="U41" s="564"/>
    </row>
    <row r="42" spans="1:21" ht="72.75" customHeight="1">
      <c r="A42" s="565" t="s">
        <v>196</v>
      </c>
      <c r="B42" s="566" t="s">
        <v>163</v>
      </c>
      <c r="C42" s="572"/>
      <c r="D42" s="37"/>
      <c r="E42" s="540"/>
      <c r="F42" s="11"/>
      <c r="G42" s="11"/>
      <c r="H42" s="16"/>
      <c r="I42" s="13"/>
      <c r="J42" s="13"/>
      <c r="K42" s="13"/>
      <c r="L42" s="13"/>
      <c r="M42" s="13"/>
      <c r="N42" s="13"/>
      <c r="O42" s="13"/>
      <c r="P42" s="17"/>
      <c r="Q42" s="13"/>
      <c r="R42" s="14"/>
      <c r="S42" s="11"/>
      <c r="T42" s="538"/>
      <c r="U42" s="576"/>
    </row>
    <row r="43" spans="1:21" ht="80.25" customHeight="1">
      <c r="A43" s="565"/>
      <c r="B43" s="571"/>
      <c r="C43" s="573"/>
      <c r="D43" s="38"/>
      <c r="E43" s="574"/>
      <c r="F43" s="11"/>
      <c r="G43" s="11"/>
      <c r="H43" s="12"/>
      <c r="I43" s="13"/>
      <c r="J43" s="13"/>
      <c r="K43" s="13"/>
      <c r="L43" s="13"/>
      <c r="M43" s="13"/>
      <c r="N43" s="13"/>
      <c r="O43" s="13"/>
      <c r="P43" s="13"/>
      <c r="Q43" s="13"/>
      <c r="R43" s="14"/>
      <c r="S43" s="11"/>
      <c r="T43" s="575"/>
      <c r="U43" s="577"/>
    </row>
    <row r="44" spans="1:21" ht="30.75" customHeight="1">
      <c r="A44" s="532" t="s">
        <v>164</v>
      </c>
      <c r="B44" s="532" t="s">
        <v>171</v>
      </c>
      <c r="C44" s="532" t="s">
        <v>166</v>
      </c>
      <c r="D44" s="532" t="s">
        <v>165</v>
      </c>
      <c r="E44" s="532" t="s">
        <v>156</v>
      </c>
      <c r="F44" s="568" t="s">
        <v>168</v>
      </c>
      <c r="G44" s="569"/>
      <c r="H44" s="569"/>
      <c r="I44" s="569"/>
      <c r="J44" s="569"/>
      <c r="K44" s="569"/>
      <c r="L44" s="569"/>
      <c r="M44" s="569"/>
      <c r="N44" s="569"/>
      <c r="O44" s="569"/>
      <c r="P44" s="569"/>
      <c r="Q44" s="570"/>
      <c r="R44" s="561" t="s">
        <v>26</v>
      </c>
      <c r="S44" s="563" t="s">
        <v>66</v>
      </c>
      <c r="T44" s="563" t="s">
        <v>67</v>
      </c>
      <c r="U44" s="563" t="s">
        <v>68</v>
      </c>
    </row>
    <row r="45" spans="1:21" ht="33.75" customHeight="1">
      <c r="A45" s="532"/>
      <c r="B45" s="532"/>
      <c r="C45" s="532"/>
      <c r="D45" s="532"/>
      <c r="E45" s="532"/>
      <c r="F45" s="42"/>
      <c r="G45" s="7" t="s">
        <v>55</v>
      </c>
      <c r="H45" s="8" t="s">
        <v>56</v>
      </c>
      <c r="I45" s="9" t="s">
        <v>57</v>
      </c>
      <c r="J45" s="9" t="s">
        <v>58</v>
      </c>
      <c r="K45" s="9" t="s">
        <v>59</v>
      </c>
      <c r="L45" s="8" t="s">
        <v>60</v>
      </c>
      <c r="M45" s="8" t="s">
        <v>61</v>
      </c>
      <c r="N45" s="8" t="s">
        <v>62</v>
      </c>
      <c r="O45" s="9" t="s">
        <v>63</v>
      </c>
      <c r="P45" s="9" t="s">
        <v>64</v>
      </c>
      <c r="Q45" s="43" t="s">
        <v>65</v>
      </c>
      <c r="R45" s="562"/>
      <c r="S45" s="564"/>
      <c r="T45" s="564"/>
      <c r="U45" s="564"/>
    </row>
    <row r="46" spans="1:21" ht="75.75" customHeight="1">
      <c r="A46" s="565" t="s">
        <v>197</v>
      </c>
      <c r="B46" s="566" t="s">
        <v>163</v>
      </c>
      <c r="C46" s="572"/>
      <c r="D46" s="37"/>
      <c r="E46" s="540"/>
      <c r="F46" s="11"/>
      <c r="G46" s="11"/>
      <c r="H46" s="16"/>
      <c r="I46" s="13"/>
      <c r="J46" s="13"/>
      <c r="K46" s="13"/>
      <c r="L46" s="13"/>
      <c r="M46" s="13"/>
      <c r="N46" s="13"/>
      <c r="O46" s="13"/>
      <c r="P46" s="17"/>
      <c r="Q46" s="13"/>
      <c r="R46" s="14"/>
      <c r="S46" s="11"/>
      <c r="T46" s="538"/>
      <c r="U46" s="576"/>
    </row>
    <row r="47" spans="1:21" ht="72.75" customHeight="1">
      <c r="A47" s="565"/>
      <c r="B47" s="571"/>
      <c r="C47" s="573"/>
      <c r="D47" s="38"/>
      <c r="E47" s="574"/>
      <c r="F47" s="11"/>
      <c r="G47" s="11"/>
      <c r="H47" s="12"/>
      <c r="I47" s="13"/>
      <c r="J47" s="13"/>
      <c r="K47" s="13"/>
      <c r="L47" s="13"/>
      <c r="M47" s="13"/>
      <c r="N47" s="13"/>
      <c r="O47" s="13"/>
      <c r="P47" s="13"/>
      <c r="Q47" s="13"/>
      <c r="R47" s="14"/>
      <c r="S47" s="11"/>
      <c r="T47" s="575"/>
      <c r="U47" s="577"/>
    </row>
    <row r="48" spans="1:21" ht="52.5" customHeight="1">
      <c r="A48" s="578" t="s">
        <v>178</v>
      </c>
      <c r="B48" s="579"/>
      <c r="C48" s="579"/>
      <c r="D48" s="579"/>
      <c r="E48" s="579"/>
      <c r="F48" s="579"/>
      <c r="G48" s="579"/>
      <c r="H48" s="579"/>
      <c r="I48" s="579"/>
      <c r="J48" s="579"/>
      <c r="K48" s="579"/>
      <c r="L48" s="579"/>
      <c r="M48" s="579"/>
      <c r="N48" s="579"/>
      <c r="O48" s="579"/>
      <c r="P48" s="579"/>
      <c r="Q48" s="579"/>
      <c r="R48" s="579"/>
      <c r="S48" s="579"/>
      <c r="T48" s="579"/>
      <c r="U48" s="580"/>
    </row>
    <row r="49" spans="1:21" ht="27" customHeight="1">
      <c r="A49" s="532" t="s">
        <v>164</v>
      </c>
      <c r="B49" s="532" t="s">
        <v>171</v>
      </c>
      <c r="C49" s="532" t="s">
        <v>166</v>
      </c>
      <c r="D49" s="532" t="s">
        <v>165</v>
      </c>
      <c r="E49" s="532" t="s">
        <v>156</v>
      </c>
      <c r="F49" s="568" t="s">
        <v>168</v>
      </c>
      <c r="G49" s="569"/>
      <c r="H49" s="569"/>
      <c r="I49" s="569"/>
      <c r="J49" s="569"/>
      <c r="K49" s="569"/>
      <c r="L49" s="569"/>
      <c r="M49" s="569"/>
      <c r="N49" s="569"/>
      <c r="O49" s="569"/>
      <c r="P49" s="569"/>
      <c r="Q49" s="570"/>
      <c r="R49" s="561" t="s">
        <v>26</v>
      </c>
      <c r="S49" s="563" t="s">
        <v>66</v>
      </c>
      <c r="T49" s="563" t="s">
        <v>67</v>
      </c>
      <c r="U49" s="563" t="s">
        <v>68</v>
      </c>
    </row>
    <row r="50" spans="1:21" ht="34.5" customHeight="1">
      <c r="A50" s="532"/>
      <c r="B50" s="532"/>
      <c r="C50" s="532"/>
      <c r="D50" s="532"/>
      <c r="E50" s="532"/>
      <c r="F50" s="42"/>
      <c r="G50" s="7" t="s">
        <v>55</v>
      </c>
      <c r="H50" s="8" t="s">
        <v>56</v>
      </c>
      <c r="I50" s="9" t="s">
        <v>57</v>
      </c>
      <c r="J50" s="9" t="s">
        <v>58</v>
      </c>
      <c r="K50" s="9" t="s">
        <v>59</v>
      </c>
      <c r="L50" s="8" t="s">
        <v>60</v>
      </c>
      <c r="M50" s="8" t="s">
        <v>61</v>
      </c>
      <c r="N50" s="8" t="s">
        <v>62</v>
      </c>
      <c r="O50" s="9" t="s">
        <v>63</v>
      </c>
      <c r="P50" s="9" t="s">
        <v>64</v>
      </c>
      <c r="Q50" s="43" t="s">
        <v>65</v>
      </c>
      <c r="R50" s="562"/>
      <c r="S50" s="564"/>
      <c r="T50" s="564"/>
      <c r="U50" s="564"/>
    </row>
    <row r="51" spans="1:21" ht="68.25" customHeight="1">
      <c r="A51" s="565" t="s">
        <v>198</v>
      </c>
      <c r="B51" s="566" t="s">
        <v>163</v>
      </c>
      <c r="C51" s="572"/>
      <c r="D51" s="37"/>
      <c r="E51" s="540"/>
      <c r="F51" s="11"/>
      <c r="G51" s="11"/>
      <c r="H51" s="16"/>
      <c r="I51" s="13"/>
      <c r="J51" s="13"/>
      <c r="K51" s="13"/>
      <c r="L51" s="13"/>
      <c r="M51" s="13"/>
      <c r="N51" s="13"/>
      <c r="O51" s="13"/>
      <c r="P51" s="17"/>
      <c r="Q51" s="13"/>
      <c r="R51" s="14"/>
      <c r="S51" s="11"/>
      <c r="T51" s="538"/>
      <c r="U51" s="576"/>
    </row>
    <row r="52" spans="1:21" ht="81.75" customHeight="1">
      <c r="A52" s="565"/>
      <c r="B52" s="571"/>
      <c r="C52" s="573"/>
      <c r="D52" s="38"/>
      <c r="E52" s="574"/>
      <c r="F52" s="11"/>
      <c r="G52" s="11"/>
      <c r="H52" s="12"/>
      <c r="I52" s="13"/>
      <c r="J52" s="13"/>
      <c r="K52" s="13"/>
      <c r="L52" s="13"/>
      <c r="M52" s="13"/>
      <c r="N52" s="13"/>
      <c r="O52" s="13"/>
      <c r="P52" s="13"/>
      <c r="Q52" s="13"/>
      <c r="R52" s="14"/>
      <c r="S52" s="11"/>
      <c r="T52" s="575"/>
      <c r="U52" s="577"/>
    </row>
    <row r="53" spans="1:21" ht="24.75" customHeight="1">
      <c r="A53" s="532" t="s">
        <v>164</v>
      </c>
      <c r="B53" s="532" t="s">
        <v>171</v>
      </c>
      <c r="C53" s="532" t="s">
        <v>166</v>
      </c>
      <c r="D53" s="532" t="s">
        <v>165</v>
      </c>
      <c r="E53" s="532" t="s">
        <v>156</v>
      </c>
      <c r="F53" s="568" t="s">
        <v>168</v>
      </c>
      <c r="G53" s="569"/>
      <c r="H53" s="569"/>
      <c r="I53" s="569"/>
      <c r="J53" s="569"/>
      <c r="K53" s="569"/>
      <c r="L53" s="569"/>
      <c r="M53" s="569"/>
      <c r="N53" s="569"/>
      <c r="O53" s="569"/>
      <c r="P53" s="569"/>
      <c r="Q53" s="570"/>
      <c r="R53" s="561" t="s">
        <v>26</v>
      </c>
      <c r="S53" s="563" t="s">
        <v>66</v>
      </c>
      <c r="T53" s="563" t="s">
        <v>67</v>
      </c>
      <c r="U53" s="563" t="s">
        <v>68</v>
      </c>
    </row>
    <row r="54" spans="1:21" ht="30.75" customHeight="1">
      <c r="A54" s="532"/>
      <c r="B54" s="532"/>
      <c r="C54" s="532"/>
      <c r="D54" s="532"/>
      <c r="E54" s="532"/>
      <c r="F54" s="42"/>
      <c r="G54" s="7" t="s">
        <v>55</v>
      </c>
      <c r="H54" s="8" t="s">
        <v>56</v>
      </c>
      <c r="I54" s="9" t="s">
        <v>57</v>
      </c>
      <c r="J54" s="9" t="s">
        <v>58</v>
      </c>
      <c r="K54" s="9" t="s">
        <v>59</v>
      </c>
      <c r="L54" s="8" t="s">
        <v>60</v>
      </c>
      <c r="M54" s="8" t="s">
        <v>61</v>
      </c>
      <c r="N54" s="8" t="s">
        <v>62</v>
      </c>
      <c r="O54" s="9" t="s">
        <v>63</v>
      </c>
      <c r="P54" s="9" t="s">
        <v>64</v>
      </c>
      <c r="Q54" s="43" t="s">
        <v>65</v>
      </c>
      <c r="R54" s="562"/>
      <c r="S54" s="564"/>
      <c r="T54" s="564"/>
      <c r="U54" s="564"/>
    </row>
    <row r="55" spans="1:21" ht="68.25" customHeight="1">
      <c r="A55" s="565" t="s">
        <v>199</v>
      </c>
      <c r="B55" s="566" t="s">
        <v>163</v>
      </c>
      <c r="C55" s="572"/>
      <c r="D55" s="37"/>
      <c r="E55" s="540"/>
      <c r="F55" s="11"/>
      <c r="G55" s="11"/>
      <c r="H55" s="16"/>
      <c r="I55" s="13"/>
      <c r="J55" s="13"/>
      <c r="K55" s="13"/>
      <c r="L55" s="13"/>
      <c r="M55" s="13"/>
      <c r="N55" s="13"/>
      <c r="O55" s="13"/>
      <c r="P55" s="17"/>
      <c r="Q55" s="13"/>
      <c r="R55" s="14"/>
      <c r="S55" s="11"/>
      <c r="T55" s="538"/>
      <c r="U55" s="576"/>
    </row>
    <row r="56" spans="1:21" ht="91.5" customHeight="1">
      <c r="A56" s="565"/>
      <c r="B56" s="571"/>
      <c r="C56" s="573"/>
      <c r="D56" s="38"/>
      <c r="E56" s="574"/>
      <c r="F56" s="11"/>
      <c r="G56" s="11"/>
      <c r="H56" s="12"/>
      <c r="I56" s="13"/>
      <c r="J56" s="13"/>
      <c r="K56" s="13"/>
      <c r="L56" s="13"/>
      <c r="M56" s="13"/>
      <c r="N56" s="13"/>
      <c r="O56" s="13"/>
      <c r="P56" s="13"/>
      <c r="Q56" s="13"/>
      <c r="R56" s="14"/>
      <c r="S56" s="11"/>
      <c r="T56" s="575"/>
      <c r="U56" s="577"/>
    </row>
    <row r="57" spans="1:21" ht="24" customHeight="1">
      <c r="A57" s="532" t="s">
        <v>164</v>
      </c>
      <c r="B57" s="532" t="s">
        <v>171</v>
      </c>
      <c r="C57" s="532" t="s">
        <v>166</v>
      </c>
      <c r="D57" s="532" t="s">
        <v>165</v>
      </c>
      <c r="E57" s="532" t="s">
        <v>156</v>
      </c>
      <c r="F57" s="568" t="s">
        <v>168</v>
      </c>
      <c r="G57" s="569"/>
      <c r="H57" s="569"/>
      <c r="I57" s="569"/>
      <c r="J57" s="569"/>
      <c r="K57" s="569"/>
      <c r="L57" s="569"/>
      <c r="M57" s="569"/>
      <c r="N57" s="569"/>
      <c r="O57" s="569"/>
      <c r="P57" s="569"/>
      <c r="Q57" s="570"/>
      <c r="R57" s="561" t="s">
        <v>26</v>
      </c>
      <c r="S57" s="563" t="s">
        <v>66</v>
      </c>
      <c r="T57" s="563" t="s">
        <v>67</v>
      </c>
      <c r="U57" s="563" t="s">
        <v>68</v>
      </c>
    </row>
    <row r="58" spans="1:21" ht="27" customHeight="1">
      <c r="A58" s="532"/>
      <c r="B58" s="532"/>
      <c r="C58" s="532"/>
      <c r="D58" s="532"/>
      <c r="E58" s="532"/>
      <c r="F58" s="42"/>
      <c r="G58" s="7" t="s">
        <v>55</v>
      </c>
      <c r="H58" s="8" t="s">
        <v>56</v>
      </c>
      <c r="I58" s="9" t="s">
        <v>57</v>
      </c>
      <c r="J58" s="9" t="s">
        <v>58</v>
      </c>
      <c r="K58" s="9" t="s">
        <v>59</v>
      </c>
      <c r="L58" s="8" t="s">
        <v>60</v>
      </c>
      <c r="M58" s="8" t="s">
        <v>61</v>
      </c>
      <c r="N58" s="8" t="s">
        <v>62</v>
      </c>
      <c r="O58" s="9" t="s">
        <v>63</v>
      </c>
      <c r="P58" s="9" t="s">
        <v>64</v>
      </c>
      <c r="Q58" s="43" t="s">
        <v>65</v>
      </c>
      <c r="R58" s="562"/>
      <c r="S58" s="564"/>
      <c r="T58" s="564"/>
      <c r="U58" s="564"/>
    </row>
    <row r="59" spans="1:21" ht="57.75" customHeight="1">
      <c r="A59" s="565" t="s">
        <v>200</v>
      </c>
      <c r="B59" s="566" t="s">
        <v>163</v>
      </c>
      <c r="C59" s="572"/>
      <c r="D59" s="37"/>
      <c r="E59" s="540"/>
      <c r="F59" s="11"/>
      <c r="G59" s="11"/>
      <c r="H59" s="16"/>
      <c r="I59" s="13"/>
      <c r="J59" s="13"/>
      <c r="K59" s="13"/>
      <c r="L59" s="13"/>
      <c r="M59" s="13"/>
      <c r="N59" s="13"/>
      <c r="O59" s="13"/>
      <c r="P59" s="17"/>
      <c r="Q59" s="13"/>
      <c r="R59" s="14"/>
      <c r="S59" s="11"/>
      <c r="T59" s="538"/>
      <c r="U59" s="576"/>
    </row>
    <row r="60" spans="1:21" ht="111.75" customHeight="1">
      <c r="A60" s="565"/>
      <c r="B60" s="571"/>
      <c r="C60" s="573"/>
      <c r="D60" s="38"/>
      <c r="E60" s="574"/>
      <c r="F60" s="11"/>
      <c r="G60" s="11"/>
      <c r="H60" s="12"/>
      <c r="I60" s="13"/>
      <c r="J60" s="13"/>
      <c r="K60" s="13"/>
      <c r="L60" s="13"/>
      <c r="M60" s="13"/>
      <c r="N60" s="13"/>
      <c r="O60" s="13"/>
      <c r="P60" s="13"/>
      <c r="Q60" s="13"/>
      <c r="R60" s="14"/>
      <c r="S60" s="11"/>
      <c r="T60" s="575"/>
      <c r="U60" s="577"/>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06" t="s">
        <v>38</v>
      </c>
      <c r="C4" s="707"/>
      <c r="D4" s="707"/>
      <c r="E4" s="707"/>
      <c r="F4" s="707"/>
      <c r="G4" s="707"/>
      <c r="H4" s="707"/>
      <c r="I4" s="707"/>
    </row>
    <row r="5" spans="2:9" ht="19.5" customHeight="1">
      <c r="B5" s="708" t="s">
        <v>350</v>
      </c>
      <c r="C5" s="688"/>
      <c r="D5" s="688"/>
      <c r="E5" s="688"/>
      <c r="F5" s="688"/>
      <c r="G5" s="688"/>
      <c r="H5" s="688"/>
      <c r="I5" s="688"/>
    </row>
    <row r="6" spans="2:9" ht="31.5" customHeight="1">
      <c r="B6" s="656" t="s">
        <v>39</v>
      </c>
      <c r="C6" s="709"/>
      <c r="D6" s="710" t="str">
        <f>'FORMATO 2. POA - MIR'!D4:F4</f>
        <v xml:space="preserve">SECRETARIA DE FOMENTO ECONOMICO </v>
      </c>
      <c r="E6" s="711"/>
      <c r="F6" s="656" t="s">
        <v>42</v>
      </c>
      <c r="G6" s="657"/>
      <c r="H6" s="712"/>
      <c r="I6" s="712"/>
    </row>
    <row r="7" spans="2:9" ht="54" customHeight="1">
      <c r="B7" s="698" t="s">
        <v>40</v>
      </c>
      <c r="C7" s="699"/>
      <c r="D7" s="700" t="s">
        <v>348</v>
      </c>
      <c r="E7" s="701"/>
      <c r="F7" s="698" t="s">
        <v>43</v>
      </c>
      <c r="G7" s="702"/>
      <c r="H7" s="687" t="s">
        <v>344</v>
      </c>
      <c r="I7" s="687"/>
    </row>
    <row r="8" spans="2:9" ht="41.25" customHeight="1">
      <c r="B8" s="606" t="s">
        <v>41</v>
      </c>
      <c r="C8" s="703"/>
      <c r="D8" s="704" t="s">
        <v>172</v>
      </c>
      <c r="E8" s="705"/>
      <c r="F8" s="606" t="s">
        <v>44</v>
      </c>
      <c r="G8" s="607"/>
      <c r="H8" s="687" t="s">
        <v>344</v>
      </c>
      <c r="I8" s="687"/>
    </row>
    <row r="9" spans="2:9">
      <c r="B9" s="696" t="s">
        <v>90</v>
      </c>
      <c r="C9" s="696"/>
      <c r="D9" s="696"/>
      <c r="E9" s="696"/>
      <c r="F9" s="696"/>
      <c r="G9" s="696"/>
      <c r="H9" s="696"/>
      <c r="I9" s="696"/>
    </row>
    <row r="10" spans="2:9" ht="68.25" customHeight="1">
      <c r="B10" s="690" t="s">
        <v>91</v>
      </c>
      <c r="C10" s="690"/>
      <c r="D10" s="687" t="str">
        <f>'FORMATO 2. POA - MIR'!C9</f>
        <v>ACUERDO 3. TRANSFORMACION, CRECIMIENTO Y DESARROLLO ECONOMICO PARA ZAPOTLAN</v>
      </c>
      <c r="E10" s="697"/>
      <c r="F10" s="690" t="s">
        <v>92</v>
      </c>
      <c r="G10" s="690"/>
      <c r="H10" s="691" t="str">
        <f>'FORMATO 2. POA - MIR'!E9</f>
        <v xml:space="preserve">3.4.1 Fortalecer el desarrollo económico y oferta en materia turística para el crecimiento local.	</v>
      </c>
      <c r="I10" s="692"/>
    </row>
    <row r="11" spans="2:9" ht="54" customHeight="1">
      <c r="B11" s="690" t="s">
        <v>93</v>
      </c>
      <c r="C11" s="690"/>
      <c r="D11" s="687" t="str">
        <f>'FORMATO 2. POA - MIR'!C10</f>
        <v>ACUERDO 3. TRANSFORMACION, CRECIMIENTO Y DESARROLLO ECONOMICO PARA ZAPOTLAN</v>
      </c>
      <c r="E11" s="697"/>
      <c r="F11" s="690" t="s">
        <v>95</v>
      </c>
      <c r="G11" s="690"/>
      <c r="H11" s="691" t="str">
        <f>'FORMATO 2. POA - MIR'!E10</f>
        <v xml:space="preserve"> 3.4.1.1 Diseñar políticas públicas y sistemas de información turística del municipio, basados en la promoción de sus atractivos y servicios turísticos.</v>
      </c>
      <c r="I11" s="692"/>
    </row>
    <row r="12" spans="2:9" ht="126" customHeight="1">
      <c r="B12" s="689" t="s">
        <v>96</v>
      </c>
      <c r="C12" s="689"/>
      <c r="D12" s="665" t="str">
        <f>'FORMATO 2. POA - MIR'!C11</f>
        <v>3.4 Impulsar el desarrollo económico oferta en materia turística para el crecimiento local</v>
      </c>
      <c r="E12" s="665"/>
      <c r="F12" s="690" t="s">
        <v>97</v>
      </c>
      <c r="G12" s="690"/>
      <c r="H12" s="691" t="str">
        <f>'FORMATO 2. POA - MIR'!E11</f>
        <v xml:space="preserve"> 3.4.1.2 crear una política turística integral, considerando las localidades del municipio.</v>
      </c>
      <c r="I12" s="692"/>
    </row>
    <row r="13" spans="2:9" ht="15" customHeight="1">
      <c r="B13" s="693" t="s">
        <v>143</v>
      </c>
      <c r="C13" s="694"/>
      <c r="D13" s="694"/>
      <c r="E13" s="694"/>
      <c r="F13" s="694"/>
      <c r="G13" s="694"/>
      <c r="H13" s="694"/>
      <c r="I13" s="695"/>
    </row>
    <row r="14" spans="2:9">
      <c r="B14" s="686" t="s">
        <v>45</v>
      </c>
      <c r="C14" s="686"/>
      <c r="D14" s="686"/>
      <c r="E14" s="686"/>
      <c r="F14" s="686"/>
      <c r="G14" s="686"/>
      <c r="H14" s="686"/>
      <c r="I14" s="686"/>
    </row>
    <row r="15" spans="2:9">
      <c r="B15" s="685" t="str">
        <f>CALENDARIZACION!B17</f>
        <v>Promoción y fortalecimiento de la actividad turística, artesanal y gastronómica del municipio</v>
      </c>
      <c r="C15" s="685"/>
      <c r="D15" s="685"/>
      <c r="E15" s="685"/>
      <c r="F15" s="685"/>
      <c r="G15" s="685"/>
      <c r="H15" s="685"/>
      <c r="I15" s="685"/>
    </row>
    <row r="16" spans="2:9">
      <c r="B16" s="686" t="s">
        <v>48</v>
      </c>
      <c r="C16" s="686"/>
      <c r="D16" s="686"/>
      <c r="E16" s="686"/>
      <c r="F16" s="686"/>
      <c r="G16" s="686"/>
      <c r="H16" s="686"/>
      <c r="I16" s="686"/>
    </row>
    <row r="17" spans="2:9" ht="12.75" customHeight="1">
      <c r="B17" s="687" t="str">
        <f>CALENDARIZACION!C17</f>
        <v>PCAPTG
Porcentaje De Cumplimiento De Acciones De Promoción Turística, Artesanal Y Gastronómica.</v>
      </c>
      <c r="C17" s="687"/>
      <c r="D17" s="687"/>
      <c r="E17" s="687"/>
      <c r="F17" s="687"/>
      <c r="G17" s="687"/>
      <c r="H17" s="687"/>
      <c r="I17" s="687"/>
    </row>
    <row r="18" spans="2:9" ht="18.75" customHeight="1">
      <c r="B18" s="688" t="s">
        <v>144</v>
      </c>
      <c r="C18" s="688"/>
      <c r="D18" s="688"/>
      <c r="E18" s="688"/>
      <c r="F18" s="688"/>
      <c r="G18" s="688"/>
      <c r="H18" s="688"/>
      <c r="I18" s="688"/>
    </row>
    <row r="19" spans="2:9">
      <c r="B19" s="675" t="s">
        <v>103</v>
      </c>
      <c r="C19" s="675"/>
      <c r="D19" s="675"/>
      <c r="E19" s="675"/>
      <c r="F19" s="675"/>
      <c r="G19" s="675"/>
      <c r="H19" s="675"/>
      <c r="I19" s="675"/>
    </row>
    <row r="20" spans="2:9">
      <c r="B20" s="687" t="str">
        <f>CALENDARIZACION!E17</f>
        <v xml:space="preserve">
PCAPTG = (PCAPTAGP / PCAPTAGR) X 100 %</v>
      </c>
      <c r="C20" s="687"/>
      <c r="D20" s="687"/>
      <c r="E20" s="687"/>
      <c r="F20" s="687"/>
      <c r="G20" s="687"/>
      <c r="H20" s="687"/>
      <c r="I20" s="687"/>
    </row>
    <row r="21" spans="2:9">
      <c r="B21" s="675" t="s">
        <v>105</v>
      </c>
      <c r="C21" s="675"/>
      <c r="D21" s="675"/>
      <c r="E21" s="675"/>
      <c r="F21" s="675"/>
      <c r="G21" s="675"/>
      <c r="H21" s="675"/>
      <c r="I21" s="675"/>
    </row>
    <row r="22" spans="2:9" ht="28.5" customHeight="1">
      <c r="B22" s="676" t="s">
        <v>106</v>
      </c>
      <c r="C22" s="677"/>
      <c r="D22" s="678" t="s">
        <v>107</v>
      </c>
      <c r="E22" s="678"/>
      <c r="F22" s="677" t="s">
        <v>108</v>
      </c>
      <c r="G22" s="677"/>
      <c r="H22" s="679" t="s">
        <v>142</v>
      </c>
      <c r="I22" s="679"/>
    </row>
    <row r="23" spans="2:9" ht="75.75" customHeight="1">
      <c r="B23" s="667"/>
      <c r="C23" s="667"/>
      <c r="D23" s="667" t="str">
        <f>CALENDARIZACION!D17</f>
        <v>PCAPTAGP
Porcentaje de Cumplimiento de Acciones de Promoción Turística, Artesanal y Gastronómica
Programadas</v>
      </c>
      <c r="E23" s="667"/>
      <c r="F23" s="680"/>
      <c r="G23" s="681"/>
      <c r="H23" s="682" t="str">
        <f>'FORMATO 2. POA - MIR'!E16</f>
        <v>Medios de verificación:
 Informes o reportes de actividades realizadas por la Dirección de Turismo.
Listas de artesanos y productores participantes en los pabellones.
Fotografías del montaje, desarrollo y resultados de los eventos.
Evidencia de campañas de difusión (diseños gráficos, publicaciones y material digital).
Fotografías y reportes de instalación de señalética turística.
Oficios de solicitud y coordinación de logística para los eventos.
Fuentes de información: 
Registros administrativos de la Dirección de Turismo.
Archivo fotográfico institucional.
Estadísticas internas del municipio.
Instituto Nacional de Estadística y Geografía (INEGI): https://www.inegi.org.mx
Periodicidad: anual
Resguardante: 
Dirección de turismo</v>
      </c>
      <c r="I23" s="683"/>
    </row>
    <row r="24" spans="2:9" ht="101.25" customHeight="1">
      <c r="B24" s="667"/>
      <c r="C24" s="667"/>
      <c r="D24" s="667" t="str">
        <f>CALENDARIZACION!D18</f>
        <v>PCAPTAGR
Porcentaje de Cumplimiento de Acciones de Promoción Turística, Artesanal
y Gastronómica Realizada.</v>
      </c>
      <c r="E24" s="667"/>
      <c r="F24" s="598"/>
      <c r="G24" s="668"/>
      <c r="H24" s="595"/>
      <c r="I24" s="684"/>
    </row>
    <row r="25" spans="2:9" ht="21.75" customHeight="1">
      <c r="B25" s="669" t="s">
        <v>145</v>
      </c>
      <c r="C25" s="669"/>
      <c r="D25" s="669"/>
      <c r="E25" s="669"/>
      <c r="F25" s="669"/>
      <c r="G25" s="669"/>
      <c r="H25" s="669"/>
      <c r="I25" s="669"/>
    </row>
    <row r="26" spans="2:9" ht="12.75" customHeight="1">
      <c r="B26" s="670" t="s">
        <v>28</v>
      </c>
      <c r="C26" s="671"/>
      <c r="D26" s="672" t="s">
        <v>46</v>
      </c>
      <c r="E26" s="673"/>
      <c r="F26" s="670" t="s">
        <v>47</v>
      </c>
      <c r="G26" s="674"/>
      <c r="H26" s="674"/>
      <c r="I26" s="674"/>
    </row>
    <row r="27" spans="2:9" ht="15.75" customHeight="1">
      <c r="B27" s="651" t="s">
        <v>100</v>
      </c>
      <c r="C27" s="652"/>
      <c r="D27" s="653" t="s">
        <v>98</v>
      </c>
      <c r="E27" s="654"/>
      <c r="F27" s="653" t="s">
        <v>127</v>
      </c>
      <c r="G27" s="655"/>
      <c r="H27" s="655"/>
      <c r="I27" s="654"/>
    </row>
    <row r="28" spans="2:9" ht="18" customHeight="1">
      <c r="B28" s="656" t="s">
        <v>128</v>
      </c>
      <c r="C28" s="657"/>
      <c r="D28" s="657"/>
      <c r="E28" s="658"/>
      <c r="F28" s="659" t="s">
        <v>131</v>
      </c>
      <c r="G28" s="660"/>
      <c r="H28" s="660"/>
      <c r="I28" s="660"/>
    </row>
    <row r="29" spans="2:9" ht="18" customHeight="1">
      <c r="B29" s="661" t="s">
        <v>109</v>
      </c>
      <c r="C29" s="662"/>
      <c r="D29" s="662"/>
      <c r="E29" s="663"/>
      <c r="F29" s="664" t="s">
        <v>190</v>
      </c>
      <c r="G29" s="665"/>
      <c r="H29" s="665"/>
      <c r="I29" s="666"/>
    </row>
    <row r="30" spans="2:9" ht="13.5" customHeight="1">
      <c r="B30" s="635" t="s">
        <v>83</v>
      </c>
      <c r="C30" s="636"/>
      <c r="D30" s="636"/>
      <c r="E30" s="637"/>
      <c r="F30" s="638" t="s">
        <v>132</v>
      </c>
      <c r="G30" s="639"/>
      <c r="H30" s="639"/>
      <c r="I30" s="639"/>
    </row>
    <row r="31" spans="2:9" ht="15.75" customHeight="1">
      <c r="B31" s="640" t="s">
        <v>110</v>
      </c>
      <c r="C31" s="641"/>
      <c r="D31" s="641"/>
      <c r="E31" s="642"/>
      <c r="F31" s="643" t="s">
        <v>111</v>
      </c>
      <c r="G31" s="644"/>
      <c r="H31" s="644"/>
      <c r="I31" s="645"/>
    </row>
    <row r="32" spans="2:9" ht="15.75" customHeight="1">
      <c r="B32" s="646" t="s">
        <v>148</v>
      </c>
      <c r="C32" s="647"/>
      <c r="D32" s="647"/>
      <c r="E32" s="647"/>
      <c r="F32" s="647"/>
      <c r="G32" s="647"/>
      <c r="H32" s="647"/>
      <c r="I32" s="648"/>
    </row>
    <row r="33" spans="2:9" ht="14.25" customHeight="1">
      <c r="B33" s="649" t="s">
        <v>114</v>
      </c>
      <c r="C33" s="636"/>
      <c r="D33" s="636"/>
      <c r="E33" s="650"/>
      <c r="F33" s="639" t="s">
        <v>115</v>
      </c>
      <c r="G33" s="639"/>
      <c r="H33" s="639"/>
      <c r="I33" s="639"/>
    </row>
    <row r="34" spans="2:9" ht="13.5" customHeight="1">
      <c r="B34" s="625" t="s">
        <v>151</v>
      </c>
      <c r="C34" s="626"/>
      <c r="D34" s="627">
        <f>CALENDARIZACION!R17</f>
        <v>18</v>
      </c>
      <c r="E34" s="628"/>
      <c r="F34" s="629" t="s">
        <v>116</v>
      </c>
      <c r="G34" s="630"/>
      <c r="H34" s="631" t="s">
        <v>117</v>
      </c>
      <c r="I34" s="631"/>
    </row>
    <row r="35" spans="2:9">
      <c r="B35" s="625" t="s">
        <v>118</v>
      </c>
      <c r="C35" s="626"/>
      <c r="D35" s="632" t="s">
        <v>113</v>
      </c>
      <c r="E35" s="633"/>
      <c r="F35" s="614" t="s">
        <v>119</v>
      </c>
      <c r="G35" s="615"/>
      <c r="H35" s="634" t="s">
        <v>120</v>
      </c>
      <c r="I35" s="634"/>
    </row>
    <row r="36" spans="2:9">
      <c r="B36" s="610" t="s">
        <v>49</v>
      </c>
      <c r="C36" s="611"/>
      <c r="D36" s="612" t="s">
        <v>188</v>
      </c>
      <c r="E36" s="613"/>
      <c r="F36" s="614" t="s">
        <v>121</v>
      </c>
      <c r="G36" s="615"/>
      <c r="H36" s="616" t="s">
        <v>122</v>
      </c>
      <c r="I36" s="616"/>
    </row>
    <row r="37" spans="2:9">
      <c r="B37" s="617" t="s">
        <v>123</v>
      </c>
      <c r="C37" s="618"/>
      <c r="D37" s="618"/>
      <c r="E37" s="618"/>
      <c r="F37" s="618"/>
      <c r="G37" s="618"/>
      <c r="H37" s="618"/>
      <c r="I37" s="618"/>
    </row>
    <row r="38" spans="2:9">
      <c r="B38" s="619" t="s">
        <v>186</v>
      </c>
      <c r="C38" s="620"/>
      <c r="D38" s="620"/>
      <c r="E38" s="621"/>
      <c r="F38" s="622" t="s">
        <v>50</v>
      </c>
      <c r="G38" s="623"/>
      <c r="H38" s="624" t="s">
        <v>146</v>
      </c>
      <c r="I38" s="624"/>
    </row>
    <row r="39" spans="2:9">
      <c r="B39" s="600">
        <f>CALENDARIZACION!H17</f>
        <v>1</v>
      </c>
      <c r="C39" s="600"/>
      <c r="D39" s="600"/>
      <c r="E39" s="600"/>
      <c r="F39" s="601">
        <v>2026</v>
      </c>
      <c r="G39" s="601"/>
      <c r="H39" s="602" t="s">
        <v>113</v>
      </c>
      <c r="I39" s="602"/>
    </row>
    <row r="40" spans="2:9">
      <c r="B40" s="603" t="s">
        <v>149</v>
      </c>
      <c r="C40" s="604"/>
      <c r="D40" s="604"/>
      <c r="E40" s="604"/>
      <c r="F40" s="604"/>
      <c r="G40" s="604"/>
      <c r="H40" s="604"/>
      <c r="I40" s="605"/>
    </row>
    <row r="41" spans="2:9" ht="33.75">
      <c r="B41" s="606" t="s">
        <v>124</v>
      </c>
      <c r="C41" s="607"/>
      <c r="D41" s="53" t="s">
        <v>150</v>
      </c>
      <c r="E41" s="54" t="s">
        <v>86</v>
      </c>
      <c r="F41" s="608" t="s">
        <v>87</v>
      </c>
      <c r="G41" s="609"/>
      <c r="H41" s="55" t="s">
        <v>76</v>
      </c>
      <c r="I41" s="55" t="s">
        <v>77</v>
      </c>
    </row>
    <row r="42" spans="2:9">
      <c r="B42" s="595" t="s">
        <v>4</v>
      </c>
      <c r="C42" s="596"/>
      <c r="D42" s="46"/>
      <c r="E42" s="25">
        <v>0</v>
      </c>
      <c r="F42" s="330"/>
      <c r="G42" s="330"/>
      <c r="H42" s="20">
        <v>46027</v>
      </c>
      <c r="I42" s="20">
        <v>46386</v>
      </c>
    </row>
    <row r="43" spans="2:9">
      <c r="B43" s="597" t="s">
        <v>5</v>
      </c>
      <c r="C43" s="598"/>
      <c r="D43" s="46">
        <f>'COMP ACT EXTEMPORANEAS'!K12</f>
        <v>15</v>
      </c>
      <c r="E43" s="25">
        <v>0</v>
      </c>
      <c r="F43" s="330">
        <f>'COMP ACT EXTEMPORANEAS'!K13</f>
        <v>12</v>
      </c>
      <c r="G43" s="330"/>
      <c r="H43" s="20"/>
      <c r="I43" s="20"/>
    </row>
    <row r="44" spans="2:9">
      <c r="B44" s="599" t="s">
        <v>134</v>
      </c>
      <c r="C44" s="598"/>
      <c r="D44" s="46"/>
      <c r="E44" s="25">
        <v>0</v>
      </c>
      <c r="F44" s="330"/>
      <c r="G44" s="330"/>
      <c r="H44" s="20"/>
      <c r="I44" s="20"/>
    </row>
    <row r="45" spans="2:9">
      <c r="B45" s="587" t="s">
        <v>6</v>
      </c>
      <c r="C45" s="588"/>
      <c r="D45" s="47"/>
      <c r="E45" s="26">
        <v>0</v>
      </c>
      <c r="F45" s="589"/>
      <c r="G45" s="589"/>
      <c r="H45" s="20"/>
      <c r="I45" s="20"/>
    </row>
    <row r="46" spans="2:9">
      <c r="B46" s="405" t="s">
        <v>349</v>
      </c>
      <c r="C46" s="405"/>
      <c r="D46" s="29">
        <f>'COMP ACT EXTEMPORANEAS'!S12</f>
        <v>15</v>
      </c>
      <c r="E46" s="29">
        <v>0</v>
      </c>
      <c r="F46" s="590">
        <f>'COMP ACT EXTEMPORANEAS'!R13</f>
        <v>12</v>
      </c>
      <c r="G46" s="590"/>
      <c r="H46" s="27" t="s">
        <v>152</v>
      </c>
      <c r="I46" s="28">
        <f>'COMP ACT EXTEMPORANEAS'!U12</f>
        <v>0.8</v>
      </c>
    </row>
    <row r="47" spans="2:9">
      <c r="B47" s="591"/>
      <c r="C47" s="299"/>
    </row>
    <row r="49" spans="1:12" ht="22.5" customHeight="1">
      <c r="B49" s="592" t="s">
        <v>164</v>
      </c>
      <c r="C49" s="593"/>
      <c r="D49" s="594" t="s">
        <v>52</v>
      </c>
      <c r="E49" s="594"/>
      <c r="F49" s="594" t="s">
        <v>158</v>
      </c>
      <c r="G49" s="594"/>
      <c r="H49" s="594"/>
      <c r="I49" s="594"/>
    </row>
    <row r="50" spans="1:12" ht="39" customHeight="1">
      <c r="B50" s="581" t="str">
        <f>D8</f>
        <v>AE1</v>
      </c>
      <c r="C50" s="582"/>
      <c r="D50" s="585" t="str">
        <f>CALENDARIZACION!B17</f>
        <v>Promoción y fortalecimiento de la actividad turística, artesanal y gastronómica del municipio</v>
      </c>
      <c r="E50" s="585"/>
      <c r="F50" s="31" t="s">
        <v>159</v>
      </c>
      <c r="G50" s="32" t="s">
        <v>160</v>
      </c>
      <c r="H50" s="31" t="s">
        <v>67</v>
      </c>
      <c r="I50" s="30" t="s">
        <v>68</v>
      </c>
      <c r="L50" s="52"/>
    </row>
    <row r="51" spans="1:12" ht="18.75" customHeight="1">
      <c r="B51" s="583"/>
      <c r="C51" s="584"/>
      <c r="D51" s="585"/>
      <c r="E51" s="585"/>
      <c r="F51" s="33">
        <f>'COMP ACT EXTEMPORANEAS'!R12</f>
        <v>15</v>
      </c>
      <c r="G51" s="34">
        <f>'COMP ACT EXTEMPORANEAS'!R13</f>
        <v>12</v>
      </c>
      <c r="H51" s="33">
        <f>CALENDARIZACION!T17</f>
        <v>14</v>
      </c>
      <c r="I51" s="35">
        <f>'COMP ACT EXTEMPORANEAS'!U12</f>
        <v>0.8</v>
      </c>
    </row>
    <row r="52" spans="1:12" ht="206.25" customHeight="1">
      <c r="B52" s="334"/>
      <c r="C52" s="334"/>
      <c r="D52" s="334"/>
      <c r="E52" s="334"/>
      <c r="F52" s="586"/>
      <c r="G52" s="586"/>
      <c r="H52" s="586"/>
      <c r="I52" s="586"/>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06" t="s">
        <v>38</v>
      </c>
      <c r="C4" s="707"/>
      <c r="D4" s="707"/>
      <c r="E4" s="707"/>
      <c r="F4" s="707"/>
      <c r="G4" s="707"/>
      <c r="H4" s="707"/>
      <c r="I4" s="707"/>
    </row>
    <row r="5" spans="2:9" ht="19.5" customHeight="1">
      <c r="B5" s="708" t="s">
        <v>350</v>
      </c>
      <c r="C5" s="688"/>
      <c r="D5" s="688"/>
      <c r="E5" s="688"/>
      <c r="F5" s="688"/>
      <c r="G5" s="688"/>
      <c r="H5" s="688"/>
      <c r="I5" s="688"/>
    </row>
    <row r="6" spans="2:9" ht="31.5" customHeight="1">
      <c r="B6" s="656" t="s">
        <v>39</v>
      </c>
      <c r="C6" s="709"/>
      <c r="D6" s="710" t="str">
        <f>'FORMATO 2. POA - MIR'!D4:F4</f>
        <v xml:space="preserve">SECRETARIA DE FOMENTO ECONOMICO </v>
      </c>
      <c r="E6" s="711"/>
      <c r="F6" s="656" t="s">
        <v>42</v>
      </c>
      <c r="G6" s="657"/>
      <c r="H6" s="712"/>
      <c r="I6" s="712"/>
    </row>
    <row r="7" spans="2:9" ht="54" customHeight="1">
      <c r="B7" s="698" t="s">
        <v>40</v>
      </c>
      <c r="C7" s="699"/>
      <c r="D7" s="700" t="s">
        <v>348</v>
      </c>
      <c r="E7" s="701"/>
      <c r="F7" s="698" t="s">
        <v>43</v>
      </c>
      <c r="G7" s="702"/>
      <c r="H7" s="687" t="s">
        <v>344</v>
      </c>
      <c r="I7" s="687"/>
    </row>
    <row r="8" spans="2:9" ht="41.25" customHeight="1">
      <c r="B8" s="606" t="s">
        <v>41</v>
      </c>
      <c r="C8" s="703"/>
      <c r="D8" s="704" t="s">
        <v>172</v>
      </c>
      <c r="E8" s="705"/>
      <c r="F8" s="606" t="s">
        <v>44</v>
      </c>
      <c r="G8" s="607"/>
      <c r="H8" s="687" t="s">
        <v>344</v>
      </c>
      <c r="I8" s="687"/>
    </row>
    <row r="9" spans="2:9">
      <c r="B9" s="696" t="s">
        <v>90</v>
      </c>
      <c r="C9" s="696"/>
      <c r="D9" s="696"/>
      <c r="E9" s="696"/>
      <c r="F9" s="696"/>
      <c r="G9" s="696"/>
      <c r="H9" s="696"/>
      <c r="I9" s="696"/>
    </row>
    <row r="10" spans="2:9" ht="68.25" customHeight="1">
      <c r="B10" s="690" t="s">
        <v>91</v>
      </c>
      <c r="C10" s="690"/>
      <c r="D10" s="687" t="str">
        <f>'FORMATO 2. POA - MIR'!C9</f>
        <v>ACUERDO 3. TRANSFORMACION, CRECIMIENTO Y DESARROLLO ECONOMICO PARA ZAPOTLAN</v>
      </c>
      <c r="E10" s="697"/>
      <c r="F10" s="690" t="s">
        <v>92</v>
      </c>
      <c r="G10" s="690"/>
      <c r="H10" s="691" t="str">
        <f>'FORMATO 2. POA - MIR'!E9</f>
        <v xml:space="preserve">3.4.1 Fortalecer el desarrollo económico y oferta en materia turística para el crecimiento local.	</v>
      </c>
      <c r="I10" s="692"/>
    </row>
    <row r="11" spans="2:9" ht="54" customHeight="1">
      <c r="B11" s="690" t="s">
        <v>93</v>
      </c>
      <c r="C11" s="690"/>
      <c r="D11" s="687" t="str">
        <f>'FORMATO 2. POA - MIR'!C10</f>
        <v>ACUERDO 3. TRANSFORMACION, CRECIMIENTO Y DESARROLLO ECONOMICO PARA ZAPOTLAN</v>
      </c>
      <c r="E11" s="697"/>
      <c r="F11" s="690" t="s">
        <v>95</v>
      </c>
      <c r="G11" s="690"/>
      <c r="H11" s="691" t="str">
        <f>'FORMATO 2. POA - MIR'!E10</f>
        <v xml:space="preserve"> 3.4.1.1 Diseñar políticas públicas y sistemas de información turística del municipio, basados en la promoción de sus atractivos y servicios turísticos.</v>
      </c>
      <c r="I11" s="692"/>
    </row>
    <row r="12" spans="2:9" ht="126" customHeight="1">
      <c r="B12" s="689" t="s">
        <v>96</v>
      </c>
      <c r="C12" s="689"/>
      <c r="D12" s="665" t="str">
        <f>'FORMATO 2. POA - MIR'!C11</f>
        <v>3.4 Impulsar el desarrollo económico oferta en materia turística para el crecimiento local</v>
      </c>
      <c r="E12" s="665"/>
      <c r="F12" s="690" t="s">
        <v>97</v>
      </c>
      <c r="G12" s="690"/>
      <c r="H12" s="691" t="str">
        <f>'FORMATO 2. POA - MIR'!E11</f>
        <v xml:space="preserve"> 3.4.1.2 crear una política turística integral, considerando las localidades del municipio.</v>
      </c>
      <c r="I12" s="692"/>
    </row>
    <row r="13" spans="2:9" ht="15" customHeight="1">
      <c r="B13" s="693" t="s">
        <v>143</v>
      </c>
      <c r="C13" s="694"/>
      <c r="D13" s="694"/>
      <c r="E13" s="694"/>
      <c r="F13" s="694"/>
      <c r="G13" s="694"/>
      <c r="H13" s="694"/>
      <c r="I13" s="695"/>
    </row>
    <row r="14" spans="2:9">
      <c r="B14" s="686" t="s">
        <v>45</v>
      </c>
      <c r="C14" s="686"/>
      <c r="D14" s="686"/>
      <c r="E14" s="686"/>
      <c r="F14" s="686"/>
      <c r="G14" s="686"/>
      <c r="H14" s="686"/>
      <c r="I14" s="686"/>
    </row>
    <row r="15" spans="2:9">
      <c r="B15" s="685" t="str">
        <f>CALENDARIZACION!B17</f>
        <v>Promoción y fortalecimiento de la actividad turística, artesanal y gastronómica del municipio</v>
      </c>
      <c r="C15" s="685"/>
      <c r="D15" s="685"/>
      <c r="E15" s="685"/>
      <c r="F15" s="685"/>
      <c r="G15" s="685"/>
      <c r="H15" s="685"/>
      <c r="I15" s="685"/>
    </row>
    <row r="16" spans="2:9">
      <c r="B16" s="686" t="s">
        <v>48</v>
      </c>
      <c r="C16" s="686"/>
      <c r="D16" s="686"/>
      <c r="E16" s="686"/>
      <c r="F16" s="686"/>
      <c r="G16" s="686"/>
      <c r="H16" s="686"/>
      <c r="I16" s="686"/>
    </row>
    <row r="17" spans="2:9" ht="12.75" customHeight="1">
      <c r="B17" s="687" t="str">
        <f>CALENDARIZACION!C17</f>
        <v>PCAPTG
Porcentaje De Cumplimiento De Acciones De Promoción Turística, Artesanal Y Gastronómica.</v>
      </c>
      <c r="C17" s="687"/>
      <c r="D17" s="687"/>
      <c r="E17" s="687"/>
      <c r="F17" s="687"/>
      <c r="G17" s="687"/>
      <c r="H17" s="687"/>
      <c r="I17" s="687"/>
    </row>
    <row r="18" spans="2:9" ht="18.75" customHeight="1">
      <c r="B18" s="688" t="s">
        <v>144</v>
      </c>
      <c r="C18" s="688"/>
      <c r="D18" s="688"/>
      <c r="E18" s="688"/>
      <c r="F18" s="688"/>
      <c r="G18" s="688"/>
      <c r="H18" s="688"/>
      <c r="I18" s="688"/>
    </row>
    <row r="19" spans="2:9">
      <c r="B19" s="675" t="s">
        <v>103</v>
      </c>
      <c r="C19" s="675"/>
      <c r="D19" s="675"/>
      <c r="E19" s="675"/>
      <c r="F19" s="675"/>
      <c r="G19" s="675"/>
      <c r="H19" s="675"/>
      <c r="I19" s="675"/>
    </row>
    <row r="20" spans="2:9">
      <c r="B20" s="687" t="str">
        <f>CALENDARIZACION!E17</f>
        <v xml:space="preserve">
PCAPTG = (PCAPTAGP / PCAPTAGR) X 100 %</v>
      </c>
      <c r="C20" s="687"/>
      <c r="D20" s="687"/>
      <c r="E20" s="687"/>
      <c r="F20" s="687"/>
      <c r="G20" s="687"/>
      <c r="H20" s="687"/>
      <c r="I20" s="687"/>
    </row>
    <row r="21" spans="2:9">
      <c r="B21" s="675" t="s">
        <v>105</v>
      </c>
      <c r="C21" s="675"/>
      <c r="D21" s="675"/>
      <c r="E21" s="675"/>
      <c r="F21" s="675"/>
      <c r="G21" s="675"/>
      <c r="H21" s="675"/>
      <c r="I21" s="675"/>
    </row>
    <row r="22" spans="2:9" ht="28.5" customHeight="1">
      <c r="B22" s="676" t="s">
        <v>106</v>
      </c>
      <c r="C22" s="677"/>
      <c r="D22" s="678" t="s">
        <v>107</v>
      </c>
      <c r="E22" s="678"/>
      <c r="F22" s="677" t="s">
        <v>108</v>
      </c>
      <c r="G22" s="677"/>
      <c r="H22" s="679" t="s">
        <v>142</v>
      </c>
      <c r="I22" s="679"/>
    </row>
    <row r="23" spans="2:9" ht="75.75" customHeight="1">
      <c r="B23" s="667"/>
      <c r="C23" s="667"/>
      <c r="D23" s="667" t="str">
        <f>CALENDARIZACION!D17</f>
        <v>PCAPTAGP
Porcentaje de Cumplimiento de Acciones de Promoción Turística, Artesanal y Gastronómica
Programadas</v>
      </c>
      <c r="E23" s="667"/>
      <c r="F23" s="680"/>
      <c r="G23" s="681"/>
      <c r="H23" s="682" t="str">
        <f>'FORMATO 2. POA - MIR'!E16</f>
        <v>Medios de verificación:
 Informes o reportes de actividades realizadas por la Dirección de Turismo.
Listas de artesanos y productores participantes en los pabellones.
Fotografías del montaje, desarrollo y resultados de los eventos.
Evidencia de campañas de difusión (diseños gráficos, publicaciones y material digital).
Fotografías y reportes de instalación de señalética turística.
Oficios de solicitud y coordinación de logística para los eventos.
Fuentes de información: 
Registros administrativos de la Dirección de Turismo.
Archivo fotográfico institucional.
Estadísticas internas del municipio.
Instituto Nacional de Estadística y Geografía (INEGI): https://www.inegi.org.mx
Periodicidad: anual
Resguardante: 
Dirección de turismo</v>
      </c>
      <c r="I23" s="683"/>
    </row>
    <row r="24" spans="2:9" ht="101.25" customHeight="1">
      <c r="B24" s="667"/>
      <c r="C24" s="667"/>
      <c r="D24" s="667" t="str">
        <f>CALENDARIZACION!D18</f>
        <v>PCAPTAGR
Porcentaje de Cumplimiento de Acciones de Promoción Turística, Artesanal
y Gastronómica Realizada.</v>
      </c>
      <c r="E24" s="667"/>
      <c r="F24" s="598"/>
      <c r="G24" s="668"/>
      <c r="H24" s="595"/>
      <c r="I24" s="684"/>
    </row>
    <row r="25" spans="2:9" ht="21.75" customHeight="1">
      <c r="B25" s="669" t="s">
        <v>145</v>
      </c>
      <c r="C25" s="669"/>
      <c r="D25" s="669"/>
      <c r="E25" s="669"/>
      <c r="F25" s="669"/>
      <c r="G25" s="669"/>
      <c r="H25" s="669"/>
      <c r="I25" s="669"/>
    </row>
    <row r="26" spans="2:9" ht="12.75" customHeight="1">
      <c r="B26" s="670" t="s">
        <v>28</v>
      </c>
      <c r="C26" s="671"/>
      <c r="D26" s="672" t="s">
        <v>46</v>
      </c>
      <c r="E26" s="673"/>
      <c r="F26" s="670" t="s">
        <v>47</v>
      </c>
      <c r="G26" s="674"/>
      <c r="H26" s="674"/>
      <c r="I26" s="674"/>
    </row>
    <row r="27" spans="2:9" ht="15.75" customHeight="1">
      <c r="B27" s="651" t="s">
        <v>100</v>
      </c>
      <c r="C27" s="652"/>
      <c r="D27" s="653" t="s">
        <v>98</v>
      </c>
      <c r="E27" s="654"/>
      <c r="F27" s="653" t="s">
        <v>127</v>
      </c>
      <c r="G27" s="655"/>
      <c r="H27" s="655"/>
      <c r="I27" s="654"/>
    </row>
    <row r="28" spans="2:9" ht="18" customHeight="1">
      <c r="B28" s="656" t="s">
        <v>128</v>
      </c>
      <c r="C28" s="657"/>
      <c r="D28" s="657"/>
      <c r="E28" s="658"/>
      <c r="F28" s="659" t="s">
        <v>131</v>
      </c>
      <c r="G28" s="660"/>
      <c r="H28" s="660"/>
      <c r="I28" s="660"/>
    </row>
    <row r="29" spans="2:9" ht="18" customHeight="1">
      <c r="B29" s="661" t="s">
        <v>109</v>
      </c>
      <c r="C29" s="662"/>
      <c r="D29" s="662"/>
      <c r="E29" s="663"/>
      <c r="F29" s="664" t="s">
        <v>190</v>
      </c>
      <c r="G29" s="665"/>
      <c r="H29" s="665"/>
      <c r="I29" s="666"/>
    </row>
    <row r="30" spans="2:9" ht="13.5" customHeight="1">
      <c r="B30" s="635" t="s">
        <v>83</v>
      </c>
      <c r="C30" s="636"/>
      <c r="D30" s="636"/>
      <c r="E30" s="637"/>
      <c r="F30" s="638" t="s">
        <v>132</v>
      </c>
      <c r="G30" s="639"/>
      <c r="H30" s="639"/>
      <c r="I30" s="639"/>
    </row>
    <row r="31" spans="2:9" ht="15.75" customHeight="1">
      <c r="B31" s="640" t="s">
        <v>110</v>
      </c>
      <c r="C31" s="641"/>
      <c r="D31" s="641"/>
      <c r="E31" s="642"/>
      <c r="F31" s="643" t="s">
        <v>111</v>
      </c>
      <c r="G31" s="644"/>
      <c r="H31" s="644"/>
      <c r="I31" s="645"/>
    </row>
    <row r="32" spans="2:9" ht="15.75" customHeight="1">
      <c r="B32" s="646" t="s">
        <v>148</v>
      </c>
      <c r="C32" s="647"/>
      <c r="D32" s="647"/>
      <c r="E32" s="647"/>
      <c r="F32" s="647"/>
      <c r="G32" s="647"/>
      <c r="H32" s="647"/>
      <c r="I32" s="648"/>
    </row>
    <row r="33" spans="2:9" ht="14.25" customHeight="1">
      <c r="B33" s="649" t="s">
        <v>114</v>
      </c>
      <c r="C33" s="636"/>
      <c r="D33" s="636"/>
      <c r="E33" s="650"/>
      <c r="F33" s="639" t="s">
        <v>115</v>
      </c>
      <c r="G33" s="639"/>
      <c r="H33" s="639"/>
      <c r="I33" s="639"/>
    </row>
    <row r="34" spans="2:9" ht="13.5" customHeight="1">
      <c r="B34" s="625" t="s">
        <v>151</v>
      </c>
      <c r="C34" s="626"/>
      <c r="D34" s="627">
        <f>CALENDARIZACION!R17</f>
        <v>18</v>
      </c>
      <c r="E34" s="628"/>
      <c r="F34" s="629" t="s">
        <v>116</v>
      </c>
      <c r="G34" s="630"/>
      <c r="H34" s="631" t="s">
        <v>117</v>
      </c>
      <c r="I34" s="631"/>
    </row>
    <row r="35" spans="2:9">
      <c r="B35" s="625" t="s">
        <v>118</v>
      </c>
      <c r="C35" s="626"/>
      <c r="D35" s="632" t="s">
        <v>113</v>
      </c>
      <c r="E35" s="633"/>
      <c r="F35" s="614" t="s">
        <v>119</v>
      </c>
      <c r="G35" s="615"/>
      <c r="H35" s="634" t="s">
        <v>120</v>
      </c>
      <c r="I35" s="634"/>
    </row>
    <row r="36" spans="2:9">
      <c r="B36" s="610" t="s">
        <v>49</v>
      </c>
      <c r="C36" s="611"/>
      <c r="D36" s="612" t="s">
        <v>188</v>
      </c>
      <c r="E36" s="613"/>
      <c r="F36" s="614" t="s">
        <v>121</v>
      </c>
      <c r="G36" s="615"/>
      <c r="H36" s="616" t="s">
        <v>122</v>
      </c>
      <c r="I36" s="616"/>
    </row>
    <row r="37" spans="2:9">
      <c r="B37" s="617" t="s">
        <v>123</v>
      </c>
      <c r="C37" s="618"/>
      <c r="D37" s="618"/>
      <c r="E37" s="618"/>
      <c r="F37" s="618"/>
      <c r="G37" s="618"/>
      <c r="H37" s="618"/>
      <c r="I37" s="618"/>
    </row>
    <row r="38" spans="2:9">
      <c r="B38" s="619" t="s">
        <v>186</v>
      </c>
      <c r="C38" s="620"/>
      <c r="D38" s="620"/>
      <c r="E38" s="621"/>
      <c r="F38" s="622" t="s">
        <v>50</v>
      </c>
      <c r="G38" s="623"/>
      <c r="H38" s="624" t="s">
        <v>146</v>
      </c>
      <c r="I38" s="624"/>
    </row>
    <row r="39" spans="2:9">
      <c r="B39" s="600">
        <f>CALENDARIZACION!H17</f>
        <v>1</v>
      </c>
      <c r="C39" s="600"/>
      <c r="D39" s="600"/>
      <c r="E39" s="600"/>
      <c r="F39" s="601">
        <v>2026</v>
      </c>
      <c r="G39" s="601"/>
      <c r="H39" s="602" t="s">
        <v>113</v>
      </c>
      <c r="I39" s="602"/>
    </row>
    <row r="40" spans="2:9">
      <c r="B40" s="603" t="s">
        <v>149</v>
      </c>
      <c r="C40" s="604"/>
      <c r="D40" s="604"/>
      <c r="E40" s="604"/>
      <c r="F40" s="604"/>
      <c r="G40" s="604"/>
      <c r="H40" s="604"/>
      <c r="I40" s="605"/>
    </row>
    <row r="41" spans="2:9" ht="33.75">
      <c r="B41" s="606" t="s">
        <v>124</v>
      </c>
      <c r="C41" s="607"/>
      <c r="D41" s="53" t="s">
        <v>150</v>
      </c>
      <c r="E41" s="54" t="s">
        <v>86</v>
      </c>
      <c r="F41" s="608" t="s">
        <v>87</v>
      </c>
      <c r="G41" s="609"/>
      <c r="H41" s="55" t="s">
        <v>76</v>
      </c>
      <c r="I41" s="55" t="s">
        <v>77</v>
      </c>
    </row>
    <row r="42" spans="2:9">
      <c r="B42" s="595" t="s">
        <v>4</v>
      </c>
      <c r="C42" s="596"/>
      <c r="D42" s="46"/>
      <c r="E42" s="25">
        <v>0</v>
      </c>
      <c r="F42" s="330"/>
      <c r="G42" s="330"/>
      <c r="H42" s="20">
        <v>46027</v>
      </c>
      <c r="I42" s="20">
        <v>46386</v>
      </c>
    </row>
    <row r="43" spans="2:9">
      <c r="B43" s="597" t="s">
        <v>5</v>
      </c>
      <c r="C43" s="598"/>
      <c r="D43" s="46">
        <f>'COMP ACT EXTEMPORANEAS'!K12</f>
        <v>15</v>
      </c>
      <c r="E43" s="25">
        <v>0</v>
      </c>
      <c r="F43" s="330">
        <f>'COMP ACT EXTEMPORANEAS'!K13</f>
        <v>12</v>
      </c>
      <c r="G43" s="330"/>
      <c r="H43" s="20"/>
      <c r="I43" s="20"/>
    </row>
    <row r="44" spans="2:9">
      <c r="B44" s="599" t="s">
        <v>134</v>
      </c>
      <c r="C44" s="598"/>
      <c r="D44" s="46"/>
      <c r="E44" s="25">
        <v>0</v>
      </c>
      <c r="F44" s="330"/>
      <c r="G44" s="330"/>
      <c r="H44" s="20"/>
      <c r="I44" s="20"/>
    </row>
    <row r="45" spans="2:9">
      <c r="B45" s="587" t="s">
        <v>6</v>
      </c>
      <c r="C45" s="588"/>
      <c r="D45" s="47"/>
      <c r="E45" s="26">
        <v>0</v>
      </c>
      <c r="F45" s="589"/>
      <c r="G45" s="589"/>
      <c r="H45" s="20"/>
      <c r="I45" s="20"/>
    </row>
    <row r="46" spans="2:9">
      <c r="B46" s="405" t="s">
        <v>349</v>
      </c>
      <c r="C46" s="405"/>
      <c r="D46" s="29">
        <f>'COMP ACT EXTEMPORANEAS'!S12</f>
        <v>15</v>
      </c>
      <c r="E46" s="29">
        <v>0</v>
      </c>
      <c r="F46" s="590">
        <f>'COMP ACT EXTEMPORANEAS'!R13</f>
        <v>12</v>
      </c>
      <c r="G46" s="590"/>
      <c r="H46" s="27" t="s">
        <v>152</v>
      </c>
      <c r="I46" s="28">
        <f>'COMP ACT EXTEMPORANEAS'!U12</f>
        <v>0.8</v>
      </c>
    </row>
    <row r="47" spans="2:9">
      <c r="B47" s="591"/>
      <c r="C47" s="299"/>
    </row>
    <row r="49" spans="1:12" ht="22.5" customHeight="1">
      <c r="B49" s="592" t="s">
        <v>164</v>
      </c>
      <c r="C49" s="593"/>
      <c r="D49" s="594" t="s">
        <v>52</v>
      </c>
      <c r="E49" s="594"/>
      <c r="F49" s="594" t="s">
        <v>158</v>
      </c>
      <c r="G49" s="594"/>
      <c r="H49" s="594"/>
      <c r="I49" s="594"/>
    </row>
    <row r="50" spans="1:12" ht="39" customHeight="1">
      <c r="B50" s="581" t="str">
        <f>D8</f>
        <v>AE1</v>
      </c>
      <c r="C50" s="582"/>
      <c r="D50" s="585" t="str">
        <f>CALENDARIZACION!B17</f>
        <v>Promoción y fortalecimiento de la actividad turística, artesanal y gastronómica del municipio</v>
      </c>
      <c r="E50" s="585"/>
      <c r="F50" s="31" t="s">
        <v>159</v>
      </c>
      <c r="G50" s="32" t="s">
        <v>160</v>
      </c>
      <c r="H50" s="31" t="s">
        <v>67</v>
      </c>
      <c r="I50" s="30" t="s">
        <v>68</v>
      </c>
      <c r="L50" s="52"/>
    </row>
    <row r="51" spans="1:12" ht="18.75" customHeight="1">
      <c r="B51" s="583"/>
      <c r="C51" s="584"/>
      <c r="D51" s="585"/>
      <c r="E51" s="585"/>
      <c r="F51" s="33">
        <f>'COMP ACT EXTEMPORANEAS'!R12</f>
        <v>15</v>
      </c>
      <c r="G51" s="34">
        <f>'COMP ACT EXTEMPORANEAS'!R13</f>
        <v>12</v>
      </c>
      <c r="H51" s="33">
        <f>CALENDARIZACION!T17</f>
        <v>14</v>
      </c>
      <c r="I51" s="35">
        <f>'COMP ACT EXTEMPORANEAS'!U12</f>
        <v>0.8</v>
      </c>
    </row>
    <row r="52" spans="1:12" ht="206.25" customHeight="1">
      <c r="B52" s="334"/>
      <c r="C52" s="334"/>
      <c r="D52" s="334"/>
      <c r="E52" s="334"/>
      <c r="F52" s="586"/>
      <c r="G52" s="586"/>
      <c r="H52" s="586"/>
      <c r="I52" s="586"/>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4" zoomScaleNormal="100" zoomScaleSheetLayoutView="100" workbookViewId="0">
      <selection activeCell="A7" sqref="A7:C7"/>
    </sheetView>
  </sheetViews>
  <sheetFormatPr baseColWidth="10" defaultColWidth="9.33203125" defaultRowHeight="12.75"/>
  <cols>
    <col min="1" max="1" width="41.83203125" style="96" customWidth="1"/>
    <col min="2" max="2" width="46.83203125" style="96" customWidth="1"/>
    <col min="3" max="3" width="49.1640625" style="96" customWidth="1"/>
    <col min="4" max="16384" width="9.33203125" style="96"/>
  </cols>
  <sheetData>
    <row r="1" spans="1:3" ht="47.85" customHeight="1">
      <c r="A1" s="282" t="s">
        <v>377</v>
      </c>
      <c r="B1" s="283"/>
      <c r="C1" s="284"/>
    </row>
    <row r="2" spans="1:3" s="49" customFormat="1" ht="35.25" customHeight="1">
      <c r="A2" s="276" t="s">
        <v>9</v>
      </c>
      <c r="B2" s="277"/>
      <c r="C2" s="278"/>
    </row>
    <row r="3" spans="1:3" ht="130.5" customHeight="1">
      <c r="A3" s="279" t="s">
        <v>400</v>
      </c>
      <c r="B3" s="280"/>
      <c r="C3" s="281"/>
    </row>
    <row r="4" spans="1:3" s="49" customFormat="1" ht="35.25" customHeight="1">
      <c r="A4" s="276" t="s">
        <v>10</v>
      </c>
      <c r="B4" s="277"/>
      <c r="C4" s="278"/>
    </row>
    <row r="5" spans="1:3" ht="87" customHeight="1">
      <c r="A5" s="279" t="s">
        <v>401</v>
      </c>
      <c r="B5" s="280"/>
      <c r="C5" s="281"/>
    </row>
    <row r="6" spans="1:3" s="49" customFormat="1" ht="35.25" customHeight="1">
      <c r="A6" s="276" t="s">
        <v>11</v>
      </c>
      <c r="B6" s="277"/>
      <c r="C6" s="278"/>
    </row>
    <row r="7" spans="1:3" ht="146.25" customHeight="1">
      <c r="A7" s="247" t="s">
        <v>402</v>
      </c>
      <c r="B7" s="248"/>
      <c r="C7" s="249"/>
    </row>
    <row r="8" spans="1:3" s="49" customFormat="1" ht="35.25" customHeight="1">
      <c r="A8" s="223" t="s">
        <v>12</v>
      </c>
      <c r="B8" s="224"/>
      <c r="C8" s="225"/>
    </row>
    <row r="9" spans="1:3" ht="32.450000000000003" customHeight="1">
      <c r="A9" s="98" t="s">
        <v>13</v>
      </c>
      <c r="B9" s="98" t="s">
        <v>14</v>
      </c>
      <c r="C9" s="98" t="s">
        <v>15</v>
      </c>
    </row>
    <row r="10" spans="1:3" ht="175.5" customHeight="1">
      <c r="A10" s="97" t="s">
        <v>403</v>
      </c>
      <c r="B10" s="100" t="s">
        <v>404</v>
      </c>
      <c r="C10" s="15" t="s">
        <v>407</v>
      </c>
    </row>
    <row r="11" spans="1:3" s="49" customFormat="1" ht="35.25" customHeight="1">
      <c r="A11" s="223" t="s">
        <v>16</v>
      </c>
      <c r="B11" s="224"/>
      <c r="C11" s="225"/>
    </row>
    <row r="12" spans="1:3" ht="152.25" customHeight="1">
      <c r="A12" s="285" t="s">
        <v>406</v>
      </c>
      <c r="B12" s="286"/>
      <c r="C12" s="287"/>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110" zoomScaleNormal="85" zoomScaleSheetLayoutView="110" workbookViewId="0">
      <selection activeCell="A25" sqref="A25"/>
    </sheetView>
  </sheetViews>
  <sheetFormatPr baseColWidth="10" defaultColWidth="9.33203125" defaultRowHeight="12.75"/>
  <cols>
    <col min="1" max="1" width="28.6640625" customWidth="1"/>
    <col min="2" max="2" width="27.83203125" customWidth="1"/>
    <col min="3" max="3" width="25.83203125" customWidth="1"/>
    <col min="4" max="4" width="32.5" customWidth="1"/>
  </cols>
  <sheetData>
    <row r="1" spans="1:4" ht="38.25" customHeight="1">
      <c r="A1" s="288" t="s">
        <v>315</v>
      </c>
      <c r="B1" s="289"/>
      <c r="C1" s="289"/>
      <c r="D1" s="290"/>
    </row>
    <row r="2" spans="1:4" ht="27.75" customHeight="1">
      <c r="A2" s="291" t="s">
        <v>315</v>
      </c>
      <c r="B2" s="292"/>
      <c r="C2" s="292"/>
      <c r="D2" s="293"/>
    </row>
    <row r="3" spans="1:4" ht="39" customHeight="1">
      <c r="A3" s="282" t="s">
        <v>8</v>
      </c>
      <c r="B3" s="294"/>
      <c r="C3" s="294"/>
      <c r="D3" s="295"/>
    </row>
    <row r="4" spans="1:4" ht="28.7" customHeight="1">
      <c r="A4" s="4" t="s">
        <v>0</v>
      </c>
      <c r="B4" s="4" t="s">
        <v>1</v>
      </c>
      <c r="C4" s="4" t="s">
        <v>2</v>
      </c>
      <c r="D4" s="4" t="s">
        <v>3</v>
      </c>
    </row>
    <row r="5" spans="1:4" ht="28.7" customHeight="1">
      <c r="A5" s="296" t="s">
        <v>411</v>
      </c>
      <c r="B5" s="296" t="s">
        <v>408</v>
      </c>
      <c r="C5" s="296" t="s">
        <v>409</v>
      </c>
      <c r="D5" s="296" t="s">
        <v>410</v>
      </c>
    </row>
    <row r="6" spans="1:4" ht="28.7" customHeight="1">
      <c r="A6" s="297"/>
      <c r="B6" s="297"/>
      <c r="C6" s="297"/>
      <c r="D6" s="297"/>
    </row>
    <row r="7" spans="1:4" ht="28.7" customHeight="1">
      <c r="A7" s="297"/>
      <c r="B7" s="297"/>
      <c r="C7" s="297"/>
      <c r="D7" s="297"/>
    </row>
    <row r="8" spans="1:4" ht="143.25" customHeight="1">
      <c r="A8" s="298"/>
      <c r="B8" s="298"/>
      <c r="C8" s="298"/>
      <c r="D8" s="298"/>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80" zoomScaleNormal="85" zoomScaleSheetLayoutView="80" workbookViewId="0">
      <selection activeCell="F20" sqref="F20"/>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192" t="s">
        <v>7</v>
      </c>
      <c r="B1" s="192"/>
      <c r="C1" s="192"/>
      <c r="D1" s="192"/>
      <c r="E1" s="192"/>
      <c r="F1" s="192"/>
      <c r="G1" s="192"/>
      <c r="H1" s="192"/>
      <c r="I1" s="192"/>
      <c r="J1" s="192"/>
      <c r="K1" s="192"/>
      <c r="L1" s="192"/>
      <c r="M1" s="192"/>
      <c r="N1" s="192"/>
      <c r="O1" s="192"/>
      <c r="P1" s="192"/>
    </row>
    <row r="2" spans="1:16" ht="27.75" customHeight="1">
      <c r="A2" s="300" t="s">
        <v>316</v>
      </c>
      <c r="B2" s="300"/>
      <c r="C2" s="300"/>
      <c r="D2" s="300"/>
      <c r="E2" s="300"/>
      <c r="F2" s="300"/>
      <c r="G2" s="300"/>
      <c r="H2" s="300"/>
      <c r="I2" s="300"/>
      <c r="J2" s="300"/>
      <c r="K2" s="300"/>
      <c r="L2" s="300"/>
      <c r="M2" s="300"/>
      <c r="N2" s="300"/>
      <c r="O2" s="300"/>
      <c r="P2" s="300"/>
    </row>
    <row r="3" spans="1:16" ht="408.95" customHeight="1">
      <c r="A3" s="299"/>
      <c r="B3" s="299"/>
      <c r="C3" s="299"/>
      <c r="D3" s="299"/>
      <c r="E3" s="299"/>
      <c r="F3" s="299"/>
      <c r="G3" s="299"/>
      <c r="H3" s="299"/>
      <c r="I3" s="299"/>
      <c r="J3" s="299"/>
      <c r="K3" s="299"/>
      <c r="L3" s="299"/>
      <c r="M3" s="299"/>
      <c r="N3" s="299"/>
      <c r="O3" s="299"/>
      <c r="P3" s="299"/>
    </row>
    <row r="4" spans="1:16">
      <c r="A4" s="299"/>
      <c r="B4" s="299"/>
      <c r="C4" s="299"/>
      <c r="D4" s="299"/>
      <c r="E4" s="299"/>
      <c r="F4" s="299"/>
      <c r="G4" s="299"/>
      <c r="H4" s="299"/>
      <c r="I4" s="299"/>
      <c r="J4" s="299"/>
      <c r="K4" s="299"/>
      <c r="L4" s="299"/>
      <c r="M4" s="299"/>
      <c r="N4" s="299"/>
      <c r="O4" s="299"/>
      <c r="P4" s="299"/>
    </row>
    <row r="5" spans="1:16">
      <c r="A5" s="299"/>
      <c r="B5" s="299"/>
      <c r="C5" s="299"/>
      <c r="D5" s="299"/>
      <c r="E5" s="299"/>
      <c r="F5" s="299"/>
      <c r="G5" s="299"/>
      <c r="H5" s="299"/>
      <c r="I5" s="299"/>
      <c r="J5" s="299"/>
      <c r="K5" s="299"/>
      <c r="L5" s="299"/>
      <c r="M5" s="299"/>
      <c r="N5" s="299"/>
      <c r="O5" s="299"/>
      <c r="P5" s="299"/>
    </row>
    <row r="6" spans="1:16">
      <c r="A6" s="299"/>
      <c r="B6" s="299"/>
      <c r="C6" s="299"/>
      <c r="D6" s="299"/>
      <c r="E6" s="299"/>
      <c r="F6" s="299"/>
      <c r="G6" s="299"/>
      <c r="H6" s="299"/>
      <c r="I6" s="299"/>
      <c r="J6" s="299"/>
      <c r="K6" s="299"/>
      <c r="L6" s="299"/>
      <c r="M6" s="299"/>
      <c r="N6" s="299"/>
      <c r="O6" s="299"/>
      <c r="P6" s="299"/>
    </row>
    <row r="7" spans="1:16">
      <c r="A7" s="299"/>
      <c r="B7" s="299"/>
      <c r="C7" s="299"/>
      <c r="D7" s="299"/>
      <c r="E7" s="299"/>
      <c r="F7" s="299"/>
      <c r="G7" s="299"/>
      <c r="H7" s="299"/>
      <c r="I7" s="299"/>
      <c r="J7" s="299"/>
      <c r="K7" s="299"/>
      <c r="L7" s="299"/>
      <c r="M7" s="299"/>
      <c r="N7" s="299"/>
      <c r="O7" s="299"/>
      <c r="P7" s="299"/>
    </row>
    <row r="8" spans="1:16">
      <c r="A8" s="299"/>
      <c r="B8" s="299"/>
      <c r="C8" s="299"/>
      <c r="D8" s="299"/>
      <c r="E8" s="299"/>
      <c r="F8" s="299"/>
      <c r="G8" s="299"/>
      <c r="H8" s="299"/>
      <c r="I8" s="299"/>
      <c r="J8" s="299"/>
      <c r="K8" s="299"/>
      <c r="L8" s="299"/>
      <c r="M8" s="299"/>
      <c r="N8" s="299"/>
      <c r="O8" s="299"/>
      <c r="P8" s="299"/>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91" t="s">
        <v>318</v>
      </c>
      <c r="B1" s="192"/>
      <c r="C1" s="192"/>
      <c r="D1" s="192"/>
      <c r="E1" s="192"/>
      <c r="F1" s="192"/>
      <c r="G1" s="192"/>
      <c r="H1" s="192"/>
      <c r="I1" s="192"/>
      <c r="J1" s="192"/>
      <c r="K1" s="192"/>
      <c r="L1" s="192"/>
      <c r="M1" s="192"/>
      <c r="N1" s="192"/>
      <c r="O1" s="192"/>
      <c r="P1" s="192"/>
    </row>
    <row r="2" spans="1:16" ht="22.5" customHeight="1">
      <c r="A2" s="301" t="s">
        <v>317</v>
      </c>
      <c r="B2" s="300"/>
      <c r="C2" s="300"/>
      <c r="D2" s="300"/>
      <c r="E2" s="300"/>
      <c r="F2" s="300"/>
      <c r="G2" s="300"/>
      <c r="H2" s="300"/>
      <c r="I2" s="300"/>
      <c r="J2" s="300"/>
      <c r="K2" s="300"/>
      <c r="L2" s="300"/>
      <c r="M2" s="300"/>
      <c r="N2" s="300"/>
      <c r="O2" s="300"/>
      <c r="P2" s="300"/>
    </row>
    <row r="3" spans="1:16">
      <c r="A3" s="299"/>
      <c r="B3" s="299"/>
      <c r="C3" s="299"/>
      <c r="D3" s="299"/>
      <c r="E3" s="299"/>
      <c r="F3" s="299"/>
      <c r="G3" s="299"/>
      <c r="H3" s="299"/>
      <c r="I3" s="299"/>
      <c r="J3" s="299"/>
      <c r="K3" s="299"/>
      <c r="L3" s="299"/>
      <c r="M3" s="299"/>
      <c r="N3" s="299"/>
      <c r="O3" s="299"/>
      <c r="P3" s="299"/>
    </row>
    <row r="4" spans="1:16">
      <c r="A4" s="299"/>
      <c r="B4" s="299"/>
      <c r="C4" s="299"/>
      <c r="D4" s="299"/>
      <c r="E4" s="299"/>
      <c r="F4" s="299"/>
      <c r="G4" s="299"/>
      <c r="H4" s="299"/>
      <c r="I4" s="299"/>
      <c r="J4" s="299"/>
      <c r="K4" s="299"/>
      <c r="L4" s="299"/>
      <c r="M4" s="299"/>
      <c r="N4" s="299"/>
      <c r="O4" s="299"/>
      <c r="P4" s="299"/>
    </row>
    <row r="5" spans="1:16">
      <c r="A5" s="299"/>
      <c r="B5" s="299"/>
      <c r="C5" s="299"/>
      <c r="D5" s="299"/>
      <c r="E5" s="299"/>
      <c r="F5" s="299"/>
      <c r="G5" s="299"/>
      <c r="H5" s="299"/>
      <c r="I5" s="299"/>
      <c r="J5" s="299"/>
      <c r="K5" s="299"/>
      <c r="L5" s="299"/>
      <c r="M5" s="299"/>
      <c r="N5" s="299"/>
      <c r="O5" s="299"/>
      <c r="P5" s="299"/>
    </row>
    <row r="6" spans="1:16">
      <c r="A6" s="299"/>
      <c r="B6" s="299"/>
      <c r="C6" s="299"/>
      <c r="D6" s="299"/>
      <c r="E6" s="299"/>
      <c r="F6" s="299"/>
      <c r="G6" s="299"/>
      <c r="H6" s="299"/>
      <c r="I6" s="299"/>
      <c r="J6" s="299"/>
      <c r="K6" s="299"/>
      <c r="L6" s="299"/>
      <c r="M6" s="299"/>
      <c r="N6" s="299"/>
      <c r="O6" s="299"/>
      <c r="P6" s="299"/>
    </row>
    <row r="7" spans="1:16">
      <c r="A7" s="299"/>
      <c r="B7" s="299"/>
      <c r="C7" s="299"/>
      <c r="D7" s="299"/>
      <c r="E7" s="299"/>
      <c r="F7" s="299"/>
      <c r="G7" s="299"/>
      <c r="H7" s="299"/>
      <c r="I7" s="299"/>
      <c r="J7" s="299"/>
      <c r="K7" s="299"/>
      <c r="L7" s="299"/>
      <c r="M7" s="299"/>
      <c r="N7" s="299"/>
      <c r="O7" s="299"/>
      <c r="P7" s="299"/>
    </row>
    <row r="8" spans="1:16">
      <c r="A8" s="299"/>
      <c r="B8" s="299"/>
      <c r="C8" s="299"/>
      <c r="D8" s="299"/>
      <c r="E8" s="299"/>
      <c r="F8" s="299"/>
      <c r="G8" s="299"/>
      <c r="H8" s="299"/>
      <c r="I8" s="299"/>
      <c r="J8" s="299"/>
      <c r="K8" s="299"/>
      <c r="L8" s="299"/>
      <c r="M8" s="299"/>
      <c r="N8" s="299"/>
      <c r="O8" s="299"/>
      <c r="P8" s="299"/>
    </row>
    <row r="9" spans="1:16">
      <c r="A9" s="299"/>
      <c r="B9" s="299"/>
      <c r="C9" s="299"/>
      <c r="D9" s="299"/>
      <c r="E9" s="299"/>
      <c r="F9" s="299"/>
      <c r="G9" s="299"/>
      <c r="H9" s="299"/>
      <c r="I9" s="299"/>
      <c r="J9" s="299"/>
      <c r="K9" s="299"/>
      <c r="L9" s="299"/>
      <c r="M9" s="299"/>
      <c r="N9" s="299"/>
      <c r="O9" s="299"/>
      <c r="P9" s="299"/>
    </row>
    <row r="10" spans="1:16">
      <c r="A10" s="299"/>
      <c r="B10" s="299"/>
      <c r="C10" s="299"/>
      <c r="D10" s="299"/>
      <c r="E10" s="299"/>
      <c r="F10" s="299"/>
      <c r="G10" s="299"/>
      <c r="H10" s="299"/>
      <c r="I10" s="299"/>
      <c r="J10" s="299"/>
      <c r="K10" s="299"/>
      <c r="L10" s="299"/>
      <c r="M10" s="299"/>
      <c r="N10" s="299"/>
      <c r="O10" s="299"/>
      <c r="P10" s="299"/>
    </row>
    <row r="11" spans="1:16">
      <c r="A11" s="299"/>
      <c r="B11" s="299"/>
      <c r="C11" s="299"/>
      <c r="D11" s="299"/>
      <c r="E11" s="299"/>
      <c r="F11" s="299"/>
      <c r="G11" s="299"/>
      <c r="H11" s="299"/>
      <c r="I11" s="299"/>
      <c r="J11" s="299"/>
      <c r="K11" s="299"/>
      <c r="L11" s="299"/>
      <c r="M11" s="299"/>
      <c r="N11" s="299"/>
      <c r="O11" s="299"/>
      <c r="P11" s="299"/>
    </row>
    <row r="12" spans="1:16">
      <c r="A12" s="299"/>
      <c r="B12" s="299"/>
      <c r="C12" s="299"/>
      <c r="D12" s="299"/>
      <c r="E12" s="299"/>
      <c r="F12" s="299"/>
      <c r="G12" s="299"/>
      <c r="H12" s="299"/>
      <c r="I12" s="299"/>
      <c r="J12" s="299"/>
      <c r="K12" s="299"/>
      <c r="L12" s="299"/>
      <c r="M12" s="299"/>
      <c r="N12" s="299"/>
      <c r="O12" s="299"/>
      <c r="P12" s="299"/>
    </row>
    <row r="13" spans="1:16">
      <c r="A13" s="299"/>
      <c r="B13" s="299"/>
      <c r="C13" s="299"/>
      <c r="D13" s="299"/>
      <c r="E13" s="299"/>
      <c r="F13" s="299"/>
      <c r="G13" s="299"/>
      <c r="H13" s="299"/>
      <c r="I13" s="299"/>
      <c r="J13" s="299"/>
      <c r="K13" s="299"/>
      <c r="L13" s="299"/>
      <c r="M13" s="299"/>
      <c r="N13" s="299"/>
      <c r="O13" s="299"/>
      <c r="P13" s="299"/>
    </row>
    <row r="14" spans="1:16">
      <c r="A14" s="299"/>
      <c r="B14" s="299"/>
      <c r="C14" s="299"/>
      <c r="D14" s="299"/>
      <c r="E14" s="299"/>
      <c r="F14" s="299"/>
      <c r="G14" s="299"/>
      <c r="H14" s="299"/>
      <c r="I14" s="299"/>
      <c r="J14" s="299"/>
      <c r="K14" s="299"/>
      <c r="L14" s="299"/>
      <c r="M14" s="299"/>
      <c r="N14" s="299"/>
      <c r="O14" s="299"/>
      <c r="P14" s="299"/>
    </row>
    <row r="15" spans="1:16">
      <c r="A15" s="299"/>
      <c r="B15" s="299"/>
      <c r="C15" s="299"/>
      <c r="D15" s="299"/>
      <c r="E15" s="299"/>
      <c r="F15" s="299"/>
      <c r="G15" s="299"/>
      <c r="H15" s="299"/>
      <c r="I15" s="299"/>
      <c r="J15" s="299"/>
      <c r="K15" s="299"/>
      <c r="L15" s="299"/>
      <c r="M15" s="299"/>
      <c r="N15" s="299"/>
      <c r="O15" s="299"/>
      <c r="P15" s="299"/>
    </row>
    <row r="16" spans="1:16">
      <c r="A16" s="299"/>
      <c r="B16" s="299"/>
      <c r="C16" s="299"/>
      <c r="D16" s="299"/>
      <c r="E16" s="299"/>
      <c r="F16" s="299"/>
      <c r="G16" s="299"/>
      <c r="H16" s="299"/>
      <c r="I16" s="299"/>
      <c r="J16" s="299"/>
      <c r="K16" s="299"/>
      <c r="L16" s="299"/>
      <c r="M16" s="299"/>
      <c r="N16" s="299"/>
      <c r="O16" s="299"/>
      <c r="P16" s="299"/>
    </row>
    <row r="17" spans="1:16">
      <c r="A17" s="299"/>
      <c r="B17" s="299"/>
      <c r="C17" s="299"/>
      <c r="D17" s="299"/>
      <c r="E17" s="299"/>
      <c r="F17" s="299"/>
      <c r="G17" s="299"/>
      <c r="H17" s="299"/>
      <c r="I17" s="299"/>
      <c r="J17" s="299"/>
      <c r="K17" s="299"/>
      <c r="L17" s="299"/>
      <c r="M17" s="299"/>
      <c r="N17" s="299"/>
      <c r="O17" s="299"/>
      <c r="P17" s="299"/>
    </row>
    <row r="18" spans="1:16">
      <c r="A18" s="299"/>
      <c r="B18" s="299"/>
      <c r="C18" s="299"/>
      <c r="D18" s="299"/>
      <c r="E18" s="299"/>
      <c r="F18" s="299"/>
      <c r="G18" s="299"/>
      <c r="H18" s="299"/>
      <c r="I18" s="299"/>
      <c r="J18" s="299"/>
      <c r="K18" s="299"/>
      <c r="L18" s="299"/>
      <c r="M18" s="299"/>
      <c r="N18" s="299"/>
      <c r="O18" s="299"/>
      <c r="P18" s="299"/>
    </row>
    <row r="19" spans="1:16">
      <c r="A19" s="299"/>
      <c r="B19" s="299"/>
      <c r="C19" s="299"/>
      <c r="D19" s="299"/>
      <c r="E19" s="299"/>
      <c r="F19" s="299"/>
      <c r="G19" s="299"/>
      <c r="H19" s="299"/>
      <c r="I19" s="299"/>
      <c r="J19" s="299"/>
      <c r="K19" s="299"/>
      <c r="L19" s="299"/>
      <c r="M19" s="299"/>
      <c r="N19" s="299"/>
      <c r="O19" s="299"/>
      <c r="P19" s="299"/>
    </row>
    <row r="20" spans="1:16">
      <c r="A20" s="299"/>
      <c r="B20" s="299"/>
      <c r="C20" s="299"/>
      <c r="D20" s="299"/>
      <c r="E20" s="299"/>
      <c r="F20" s="299"/>
      <c r="G20" s="299"/>
      <c r="H20" s="299"/>
      <c r="I20" s="299"/>
      <c r="J20" s="299"/>
      <c r="K20" s="299"/>
      <c r="L20" s="299"/>
      <c r="M20" s="299"/>
      <c r="N20" s="299"/>
      <c r="O20" s="299"/>
      <c r="P20" s="299"/>
    </row>
    <row r="21" spans="1:16">
      <c r="A21" s="299"/>
      <c r="B21" s="299"/>
      <c r="C21" s="299"/>
      <c r="D21" s="299"/>
      <c r="E21" s="299"/>
      <c r="F21" s="299"/>
      <c r="G21" s="299"/>
      <c r="H21" s="299"/>
      <c r="I21" s="299"/>
      <c r="J21" s="299"/>
      <c r="K21" s="299"/>
      <c r="L21" s="299"/>
      <c r="M21" s="299"/>
      <c r="N21" s="299"/>
      <c r="O21" s="299"/>
      <c r="P21" s="299"/>
    </row>
    <row r="22" spans="1:16">
      <c r="A22" s="299"/>
      <c r="B22" s="299"/>
      <c r="C22" s="299"/>
      <c r="D22" s="299"/>
      <c r="E22" s="299"/>
      <c r="F22" s="299"/>
      <c r="G22" s="299"/>
      <c r="H22" s="299"/>
      <c r="I22" s="299"/>
      <c r="J22" s="299"/>
      <c r="K22" s="299"/>
      <c r="L22" s="299"/>
      <c r="M22" s="299"/>
      <c r="N22" s="299"/>
      <c r="O22" s="299"/>
      <c r="P22" s="299"/>
    </row>
    <row r="23" spans="1:16">
      <c r="A23" s="299"/>
      <c r="B23" s="299"/>
      <c r="C23" s="299"/>
      <c r="D23" s="299"/>
      <c r="E23" s="299"/>
      <c r="F23" s="299"/>
      <c r="G23" s="299"/>
      <c r="H23" s="299"/>
      <c r="I23" s="299"/>
      <c r="J23" s="299"/>
      <c r="K23" s="299"/>
      <c r="L23" s="299"/>
      <c r="M23" s="299"/>
      <c r="N23" s="299"/>
      <c r="O23" s="299"/>
      <c r="P23" s="299"/>
    </row>
    <row r="24" spans="1:16">
      <c r="A24" s="299"/>
      <c r="B24" s="299"/>
      <c r="C24" s="299"/>
      <c r="D24" s="299"/>
      <c r="E24" s="299"/>
      <c r="F24" s="299"/>
      <c r="G24" s="299"/>
      <c r="H24" s="299"/>
      <c r="I24" s="299"/>
      <c r="J24" s="299"/>
      <c r="K24" s="299"/>
      <c r="L24" s="299"/>
      <c r="M24" s="299"/>
      <c r="N24" s="299"/>
      <c r="O24" s="299"/>
      <c r="P24" s="299"/>
    </row>
    <row r="25" spans="1:16">
      <c r="A25" s="299"/>
      <c r="B25" s="299"/>
      <c r="C25" s="299"/>
      <c r="D25" s="299"/>
      <c r="E25" s="299"/>
      <c r="F25" s="299"/>
      <c r="G25" s="299"/>
      <c r="H25" s="299"/>
      <c r="I25" s="299"/>
      <c r="J25" s="299"/>
      <c r="K25" s="299"/>
      <c r="L25" s="299"/>
      <c r="M25" s="299"/>
      <c r="N25" s="299"/>
      <c r="O25" s="299"/>
      <c r="P25" s="299"/>
    </row>
    <row r="26" spans="1:16">
      <c r="A26" s="299"/>
      <c r="B26" s="299"/>
      <c r="C26" s="299"/>
      <c r="D26" s="299"/>
      <c r="E26" s="299"/>
      <c r="F26" s="299"/>
      <c r="G26" s="299"/>
      <c r="H26" s="299"/>
      <c r="I26" s="299"/>
      <c r="J26" s="299"/>
      <c r="K26" s="299"/>
      <c r="L26" s="299"/>
      <c r="M26" s="299"/>
      <c r="N26" s="299"/>
      <c r="O26" s="299"/>
      <c r="P26" s="299"/>
    </row>
    <row r="27" spans="1:16">
      <c r="A27" s="299"/>
      <c r="B27" s="299"/>
      <c r="C27" s="299"/>
      <c r="D27" s="299"/>
      <c r="E27" s="299"/>
      <c r="F27" s="299"/>
      <c r="G27" s="299"/>
      <c r="H27" s="299"/>
      <c r="I27" s="299"/>
      <c r="J27" s="299"/>
      <c r="K27" s="299"/>
      <c r="L27" s="299"/>
      <c r="M27" s="299"/>
      <c r="N27" s="299"/>
      <c r="O27" s="299"/>
      <c r="P27" s="299"/>
    </row>
    <row r="28" spans="1:16">
      <c r="A28" s="299"/>
      <c r="B28" s="299"/>
      <c r="C28" s="299"/>
      <c r="D28" s="299"/>
      <c r="E28" s="299"/>
      <c r="F28" s="299"/>
      <c r="G28" s="299"/>
      <c r="H28" s="299"/>
      <c r="I28" s="299"/>
      <c r="J28" s="299"/>
      <c r="K28" s="299"/>
      <c r="L28" s="299"/>
      <c r="M28" s="299"/>
      <c r="N28" s="299"/>
      <c r="O28" s="299"/>
      <c r="P28" s="299"/>
    </row>
    <row r="29" spans="1:16">
      <c r="A29" s="299"/>
      <c r="B29" s="299"/>
      <c r="C29" s="299"/>
      <c r="D29" s="299"/>
      <c r="E29" s="299"/>
      <c r="F29" s="299"/>
      <c r="G29" s="299"/>
      <c r="H29" s="299"/>
      <c r="I29" s="299"/>
      <c r="J29" s="299"/>
      <c r="K29" s="299"/>
      <c r="L29" s="299"/>
      <c r="M29" s="299"/>
      <c r="N29" s="299"/>
      <c r="O29" s="299"/>
      <c r="P29" s="299"/>
    </row>
    <row r="30" spans="1:16">
      <c r="A30" s="299"/>
      <c r="B30" s="299"/>
      <c r="C30" s="299"/>
      <c r="D30" s="299"/>
      <c r="E30" s="299"/>
      <c r="F30" s="299"/>
      <c r="G30" s="299"/>
      <c r="H30" s="299"/>
      <c r="I30" s="299"/>
      <c r="J30" s="299"/>
      <c r="K30" s="299"/>
      <c r="L30" s="299"/>
      <c r="M30" s="299"/>
      <c r="N30" s="299"/>
      <c r="O30" s="299"/>
      <c r="P30" s="299"/>
    </row>
    <row r="31" spans="1:16">
      <c r="A31" s="299"/>
      <c r="B31" s="299"/>
      <c r="C31" s="299"/>
      <c r="D31" s="299"/>
      <c r="E31" s="299"/>
      <c r="F31" s="299"/>
      <c r="G31" s="299"/>
      <c r="H31" s="299"/>
      <c r="I31" s="299"/>
      <c r="J31" s="299"/>
      <c r="K31" s="299"/>
      <c r="L31" s="299"/>
      <c r="M31" s="299"/>
      <c r="N31" s="299"/>
      <c r="O31" s="299"/>
      <c r="P31" s="299"/>
    </row>
    <row r="32" spans="1:16">
      <c r="A32" s="299"/>
      <c r="B32" s="299"/>
      <c r="C32" s="299"/>
      <c r="D32" s="299"/>
      <c r="E32" s="299"/>
      <c r="F32" s="299"/>
      <c r="G32" s="299"/>
      <c r="H32" s="299"/>
      <c r="I32" s="299"/>
      <c r="J32" s="299"/>
      <c r="K32" s="299"/>
      <c r="L32" s="299"/>
      <c r="M32" s="299"/>
      <c r="N32" s="299"/>
      <c r="O32" s="299"/>
      <c r="P32" s="299"/>
    </row>
    <row r="33" spans="1:16">
      <c r="A33" s="299"/>
      <c r="B33" s="299"/>
      <c r="C33" s="299"/>
      <c r="D33" s="299"/>
      <c r="E33" s="299"/>
      <c r="F33" s="299"/>
      <c r="G33" s="299"/>
      <c r="H33" s="299"/>
      <c r="I33" s="299"/>
      <c r="J33" s="299"/>
      <c r="K33" s="299"/>
      <c r="L33" s="299"/>
      <c r="M33" s="299"/>
      <c r="N33" s="299"/>
      <c r="O33" s="299"/>
      <c r="P33" s="299"/>
    </row>
    <row r="34" spans="1:16">
      <c r="A34" s="299"/>
      <c r="B34" s="299"/>
      <c r="C34" s="299"/>
      <c r="D34" s="299"/>
      <c r="E34" s="299"/>
      <c r="F34" s="299"/>
      <c r="G34" s="299"/>
      <c r="H34" s="299"/>
      <c r="I34" s="299"/>
      <c r="J34" s="299"/>
      <c r="K34" s="299"/>
      <c r="L34" s="299"/>
      <c r="M34" s="299"/>
      <c r="N34" s="299"/>
      <c r="O34" s="299"/>
      <c r="P34" s="299"/>
    </row>
    <row r="35" spans="1:16">
      <c r="A35" s="299"/>
      <c r="B35" s="299"/>
      <c r="C35" s="299"/>
      <c r="D35" s="299"/>
      <c r="E35" s="299"/>
      <c r="F35" s="299"/>
      <c r="G35" s="299"/>
      <c r="H35" s="299"/>
      <c r="I35" s="299"/>
      <c r="J35" s="299"/>
      <c r="K35" s="299"/>
      <c r="L35" s="299"/>
      <c r="M35" s="299"/>
      <c r="N35" s="299"/>
      <c r="O35" s="299"/>
      <c r="P35" s="299"/>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view="pageBreakPreview" zoomScale="85" zoomScaleNormal="115" zoomScaleSheetLayoutView="85" workbookViewId="0">
      <selection activeCell="B7" sqref="B7"/>
    </sheetView>
  </sheetViews>
  <sheetFormatPr baseColWidth="10" defaultColWidth="9.33203125" defaultRowHeight="12.75"/>
  <cols>
    <col min="1" max="1" width="61.33203125" customWidth="1"/>
    <col min="2" max="2" width="66.83203125" customWidth="1"/>
  </cols>
  <sheetData>
    <row r="1" spans="1:2" ht="27.95" customHeight="1">
      <c r="A1" s="302" t="s">
        <v>7</v>
      </c>
      <c r="B1" s="303"/>
    </row>
    <row r="2" spans="1:2" ht="27.95" customHeight="1">
      <c r="A2" s="306" t="s">
        <v>378</v>
      </c>
      <c r="B2" s="307"/>
    </row>
    <row r="3" spans="1:2" ht="27.95" customHeight="1">
      <c r="A3" s="304" t="s">
        <v>27</v>
      </c>
      <c r="B3" s="305"/>
    </row>
    <row r="4" spans="1:2" ht="24.95" customHeight="1">
      <c r="A4" s="114" t="s">
        <v>33</v>
      </c>
      <c r="B4" s="115" t="s">
        <v>437</v>
      </c>
    </row>
    <row r="5" spans="1:2" ht="24.95" customHeight="1">
      <c r="A5" s="114" t="s">
        <v>319</v>
      </c>
      <c r="B5" s="115" t="s">
        <v>259</v>
      </c>
    </row>
    <row r="6" spans="1:2" ht="24.95" customHeight="1">
      <c r="A6" s="114" t="s">
        <v>320</v>
      </c>
      <c r="B6" s="115" t="s">
        <v>510</v>
      </c>
    </row>
    <row r="7" spans="1:2" ht="24.95" customHeight="1">
      <c r="A7" s="114" t="s">
        <v>36</v>
      </c>
      <c r="B7" s="186" t="s">
        <v>511</v>
      </c>
    </row>
    <row r="8" spans="1:2" ht="25.5">
      <c r="A8" s="101" t="s">
        <v>322</v>
      </c>
      <c r="B8" s="102" t="s">
        <v>321</v>
      </c>
    </row>
    <row r="9" spans="1:2" ht="117" customHeight="1">
      <c r="A9" s="15" t="s">
        <v>412</v>
      </c>
      <c r="B9" s="100" t="s">
        <v>413</v>
      </c>
    </row>
    <row r="10" spans="1:2" ht="27.95" customHeight="1">
      <c r="A10" s="180" t="s">
        <v>323</v>
      </c>
      <c r="B10" s="180" t="s">
        <v>324</v>
      </c>
    </row>
    <row r="11" spans="1:2" ht="28.5" customHeight="1">
      <c r="A11" s="18" t="s">
        <v>414</v>
      </c>
      <c r="B11" s="18" t="s">
        <v>415</v>
      </c>
    </row>
    <row r="12" spans="1:2" ht="28.5" customHeight="1">
      <c r="A12" s="18" t="s">
        <v>416</v>
      </c>
      <c r="B12" s="18" t="s">
        <v>417</v>
      </c>
    </row>
    <row r="13" spans="1:2" ht="28.5" customHeight="1">
      <c r="A13" s="18" t="s">
        <v>418</v>
      </c>
      <c r="B13" s="18" t="s">
        <v>419</v>
      </c>
    </row>
    <row r="14" spans="1:2" ht="28.5" customHeight="1">
      <c r="A14" s="18" t="s">
        <v>420</v>
      </c>
      <c r="B14" s="18" t="s">
        <v>421</v>
      </c>
    </row>
    <row r="15" spans="1:2" ht="28.5" customHeight="1">
      <c r="A15" s="18" t="s">
        <v>422</v>
      </c>
      <c r="B15" s="18" t="s">
        <v>423</v>
      </c>
    </row>
    <row r="16" spans="1:2" ht="28.5" customHeight="1">
      <c r="A16" s="18" t="s">
        <v>424</v>
      </c>
      <c r="B16" s="18" t="s">
        <v>425</v>
      </c>
    </row>
    <row r="17" spans="1:2" ht="28.5" customHeight="1">
      <c r="A17" s="103" t="s">
        <v>426</v>
      </c>
      <c r="B17" s="104" t="s">
        <v>427</v>
      </c>
    </row>
    <row r="18" spans="1:2" ht="27.95" customHeight="1">
      <c r="A18" s="105" t="s">
        <v>371</v>
      </c>
      <c r="B18" s="105" t="s">
        <v>372</v>
      </c>
    </row>
    <row r="19" spans="1:2" ht="77.25" customHeight="1">
      <c r="A19" s="100" t="s">
        <v>428</v>
      </c>
      <c r="B19" s="100" t="s">
        <v>429</v>
      </c>
    </row>
    <row r="20" spans="1:2" ht="27.95" customHeight="1">
      <c r="A20" s="105" t="s">
        <v>373</v>
      </c>
      <c r="B20" s="105" t="s">
        <v>374</v>
      </c>
    </row>
    <row r="21" spans="1:2" ht="51" customHeight="1">
      <c r="A21" s="18" t="s">
        <v>430</v>
      </c>
      <c r="B21" s="18" t="s">
        <v>431</v>
      </c>
    </row>
    <row r="22" spans="1:2" ht="51" customHeight="1">
      <c r="A22" s="18" t="s">
        <v>432</v>
      </c>
      <c r="B22" s="18" t="s">
        <v>433</v>
      </c>
    </row>
    <row r="23" spans="1:2" ht="51" customHeight="1">
      <c r="A23" s="18" t="s">
        <v>434</v>
      </c>
      <c r="B23" s="18" t="s">
        <v>434</v>
      </c>
    </row>
    <row r="24" spans="1:2" ht="51" customHeight="1">
      <c r="A24" s="18" t="s">
        <v>435</v>
      </c>
      <c r="B24" s="18" t="s">
        <v>436</v>
      </c>
    </row>
    <row r="25" spans="1:2" ht="15" customHeight="1"/>
    <row r="26" spans="1:2" ht="21.75" customHeight="1"/>
    <row r="27"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90" zoomScaleNormal="115" zoomScaleSheetLayoutView="90" workbookViewId="0">
      <selection activeCell="E6" sqref="E6:I6"/>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17" t="s">
        <v>7</v>
      </c>
      <c r="B1" s="318"/>
      <c r="C1" s="318"/>
      <c r="D1" s="318"/>
      <c r="E1" s="318"/>
      <c r="F1" s="318"/>
      <c r="G1" s="318"/>
      <c r="H1" s="318"/>
      <c r="I1" s="319"/>
    </row>
    <row r="2" spans="1:9" ht="24.2" customHeight="1">
      <c r="A2" s="320" t="s">
        <v>17</v>
      </c>
      <c r="B2" s="321"/>
      <c r="C2" s="321"/>
      <c r="D2" s="321"/>
      <c r="E2" s="321"/>
      <c r="F2" s="321"/>
      <c r="G2" s="321"/>
      <c r="H2" s="321"/>
      <c r="I2" s="322"/>
    </row>
    <row r="3" spans="1:9" ht="24.95" customHeight="1">
      <c r="A3" s="311" t="s">
        <v>33</v>
      </c>
      <c r="B3" s="312"/>
      <c r="C3" s="312"/>
      <c r="D3" s="313"/>
      <c r="E3" s="267" t="s">
        <v>437</v>
      </c>
      <c r="F3" s="268"/>
      <c r="G3" s="268"/>
      <c r="H3" s="268"/>
      <c r="I3" s="269"/>
    </row>
    <row r="4" spans="1:9" ht="24.95" customHeight="1">
      <c r="A4" s="311" t="s">
        <v>319</v>
      </c>
      <c r="B4" s="312"/>
      <c r="C4" s="312"/>
      <c r="D4" s="313"/>
      <c r="E4" s="267" t="s">
        <v>259</v>
      </c>
      <c r="F4" s="268"/>
      <c r="G4" s="268"/>
      <c r="H4" s="268"/>
      <c r="I4" s="269"/>
    </row>
    <row r="5" spans="1:9" ht="24.95" customHeight="1">
      <c r="A5" s="311" t="s">
        <v>320</v>
      </c>
      <c r="B5" s="312"/>
      <c r="C5" s="312"/>
      <c r="D5" s="313"/>
      <c r="E5" s="267" t="s">
        <v>510</v>
      </c>
      <c r="F5" s="268"/>
      <c r="G5" s="268"/>
      <c r="H5" s="268"/>
      <c r="I5" s="269"/>
    </row>
    <row r="6" spans="1:9" ht="24.95" customHeight="1">
      <c r="A6" s="311" t="s">
        <v>36</v>
      </c>
      <c r="B6" s="312"/>
      <c r="C6" s="312"/>
      <c r="D6" s="313"/>
      <c r="E6" s="314" t="s">
        <v>511</v>
      </c>
      <c r="F6" s="315"/>
      <c r="G6" s="315"/>
      <c r="H6" s="315"/>
      <c r="I6" s="316"/>
    </row>
    <row r="7" spans="1:9" s="113" customFormat="1" ht="51">
      <c r="A7" s="106" t="s">
        <v>18</v>
      </c>
      <c r="B7" s="106" t="s">
        <v>19</v>
      </c>
      <c r="C7" s="106" t="s">
        <v>20</v>
      </c>
      <c r="D7" s="106" t="s">
        <v>21</v>
      </c>
      <c r="E7" s="106" t="s">
        <v>22</v>
      </c>
      <c r="F7" s="106" t="s">
        <v>23</v>
      </c>
      <c r="G7" s="106" t="s">
        <v>24</v>
      </c>
      <c r="H7" s="107" t="s">
        <v>25</v>
      </c>
      <c r="I7" s="107" t="s">
        <v>26</v>
      </c>
    </row>
    <row r="8" spans="1:9" ht="60" customHeight="1">
      <c r="A8" s="100" t="s">
        <v>73</v>
      </c>
      <c r="B8" s="100">
        <v>3</v>
      </c>
      <c r="C8" s="108">
        <v>3</v>
      </c>
      <c r="D8" s="108">
        <v>1</v>
      </c>
      <c r="E8" s="108">
        <v>2</v>
      </c>
      <c r="F8" s="108">
        <v>3</v>
      </c>
      <c r="G8" s="109">
        <v>3</v>
      </c>
      <c r="H8" s="110">
        <v>3</v>
      </c>
      <c r="I8" s="111">
        <f>SUM(B8:H8)</f>
        <v>18</v>
      </c>
    </row>
    <row r="9" spans="1:9" ht="60" customHeight="1">
      <c r="A9" s="100" t="s">
        <v>74</v>
      </c>
      <c r="B9" s="100">
        <v>3</v>
      </c>
      <c r="C9" s="108">
        <v>3</v>
      </c>
      <c r="D9" s="108">
        <v>3</v>
      </c>
      <c r="E9" s="108">
        <v>2</v>
      </c>
      <c r="F9" s="108">
        <v>3</v>
      </c>
      <c r="G9" s="109">
        <v>3</v>
      </c>
      <c r="H9" s="112">
        <v>3</v>
      </c>
      <c r="I9" s="111">
        <f>SUM(B9:H9)</f>
        <v>20</v>
      </c>
    </row>
    <row r="10" spans="1:9" ht="30" hidden="1" customHeight="1">
      <c r="A10" s="1"/>
      <c r="B10" s="1"/>
      <c r="C10" s="2"/>
      <c r="D10" s="2"/>
      <c r="E10" s="2"/>
      <c r="F10" s="2"/>
      <c r="G10" s="3"/>
      <c r="H10" s="5"/>
      <c r="I10" s="6"/>
    </row>
    <row r="11" spans="1:9">
      <c r="A11" s="308" t="s">
        <v>325</v>
      </c>
      <c r="B11" s="309"/>
      <c r="C11" s="309"/>
      <c r="D11" s="309"/>
      <c r="E11" s="309"/>
      <c r="F11" s="309"/>
      <c r="G11" s="309"/>
      <c r="H11" s="309"/>
      <c r="I11" s="310"/>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5"/>
  <sheetViews>
    <sheetView topLeftCell="A25" zoomScale="55" zoomScaleNormal="55" zoomScaleSheetLayoutView="85" workbookViewId="0">
      <selection activeCell="C22" sqref="C22"/>
    </sheetView>
  </sheetViews>
  <sheetFormatPr baseColWidth="10" defaultColWidth="9.33203125" defaultRowHeight="12.75"/>
  <cols>
    <col min="1" max="1" width="15.83203125" style="177" customWidth="1"/>
    <col min="2" max="2" width="19.83203125" style="177" customWidth="1"/>
    <col min="3" max="3" width="36.5" style="177" customWidth="1"/>
    <col min="4" max="4" width="25.33203125" style="177" customWidth="1"/>
    <col min="5" max="5" width="57.1640625" style="177" customWidth="1"/>
    <col min="6" max="6" width="33.33203125" style="177" customWidth="1"/>
    <col min="7" max="7" width="9.33203125" style="177" customWidth="1"/>
    <col min="8" max="16384" width="9.33203125" style="177"/>
  </cols>
  <sheetData>
    <row r="1" spans="1:7" s="178" customFormat="1" ht="15.75" customHeight="1">
      <c r="A1" s="323" t="s">
        <v>375</v>
      </c>
      <c r="B1" s="323"/>
      <c r="C1" s="323"/>
      <c r="D1" s="323"/>
      <c r="E1" s="323"/>
      <c r="F1" s="323"/>
      <c r="G1" s="176"/>
    </row>
    <row r="2" spans="1:7" s="178" customFormat="1" ht="21" customHeight="1">
      <c r="A2" s="192"/>
      <c r="B2" s="192"/>
      <c r="C2" s="192"/>
      <c r="D2" s="192"/>
      <c r="E2" s="192"/>
      <c r="F2" s="192"/>
      <c r="G2" s="176"/>
    </row>
    <row r="3" spans="1:7" ht="24.75" customHeight="1">
      <c r="A3" s="324"/>
      <c r="B3" s="324"/>
      <c r="C3" s="324"/>
      <c r="D3" s="324"/>
      <c r="E3" s="324"/>
      <c r="F3" s="324"/>
    </row>
    <row r="4" spans="1:7" ht="15" customHeight="1">
      <c r="A4" s="328" t="s">
        <v>33</v>
      </c>
      <c r="B4" s="328"/>
      <c r="C4" s="328"/>
      <c r="D4" s="328" t="s">
        <v>474</v>
      </c>
      <c r="E4" s="328"/>
      <c r="F4" s="328"/>
    </row>
    <row r="5" spans="1:7" ht="15" customHeight="1">
      <c r="A5" s="328" t="s">
        <v>191</v>
      </c>
      <c r="B5" s="328"/>
      <c r="C5" s="328"/>
      <c r="D5" s="328" t="s">
        <v>512</v>
      </c>
      <c r="E5" s="328"/>
      <c r="F5" s="328"/>
    </row>
    <row r="6" spans="1:7" ht="15" customHeight="1">
      <c r="A6" s="328" t="s">
        <v>326</v>
      </c>
      <c r="B6" s="328"/>
      <c r="C6" s="328"/>
      <c r="D6" s="328" t="s">
        <v>259</v>
      </c>
      <c r="E6" s="328"/>
      <c r="F6" s="328"/>
    </row>
    <row r="7" spans="1:7" ht="15" customHeight="1">
      <c r="A7" s="330" t="s">
        <v>36</v>
      </c>
      <c r="B7" s="330"/>
      <c r="C7" s="330"/>
      <c r="D7" s="328" t="s">
        <v>511</v>
      </c>
      <c r="E7" s="328"/>
      <c r="F7" s="328"/>
    </row>
    <row r="8" spans="1:7" ht="23.25" customHeight="1">
      <c r="A8" s="329" t="s">
        <v>370</v>
      </c>
      <c r="B8" s="329"/>
      <c r="C8" s="329"/>
      <c r="D8" s="329"/>
      <c r="E8" s="329"/>
      <c r="F8" s="329"/>
    </row>
    <row r="9" spans="1:7" ht="84" customHeight="1">
      <c r="A9" s="325" t="s">
        <v>91</v>
      </c>
      <c r="B9" s="325"/>
      <c r="C9" s="179" t="s">
        <v>438</v>
      </c>
      <c r="D9" s="119" t="s">
        <v>29</v>
      </c>
      <c r="E9" s="326" t="s">
        <v>439</v>
      </c>
      <c r="F9" s="326"/>
    </row>
    <row r="10" spans="1:7" ht="63.75" customHeight="1">
      <c r="A10" s="331" t="s">
        <v>93</v>
      </c>
      <c r="B10" s="331"/>
      <c r="C10" s="136" t="s">
        <v>438</v>
      </c>
      <c r="D10" s="157" t="s">
        <v>30</v>
      </c>
      <c r="E10" s="326" t="s">
        <v>440</v>
      </c>
      <c r="F10" s="326"/>
    </row>
    <row r="11" spans="1:7" ht="111" customHeight="1">
      <c r="A11" s="331" t="s">
        <v>180</v>
      </c>
      <c r="B11" s="331"/>
      <c r="C11" s="136" t="s">
        <v>441</v>
      </c>
      <c r="D11" s="157" t="s">
        <v>31</v>
      </c>
      <c r="E11" s="332" t="s">
        <v>442</v>
      </c>
      <c r="F11" s="332"/>
    </row>
    <row r="12" spans="1:7" ht="41.25" customHeight="1">
      <c r="A12" s="325" t="s">
        <v>327</v>
      </c>
      <c r="B12" s="325"/>
      <c r="C12" s="132" t="s">
        <v>328</v>
      </c>
      <c r="D12" s="132" t="s">
        <v>329</v>
      </c>
      <c r="E12" s="132" t="s">
        <v>330</v>
      </c>
      <c r="F12" s="132" t="s">
        <v>331</v>
      </c>
    </row>
    <row r="13" spans="1:7" ht="240.75" customHeight="1">
      <c r="A13" s="327" t="s">
        <v>332</v>
      </c>
      <c r="B13" s="327"/>
      <c r="C13" s="136" t="s">
        <v>443</v>
      </c>
      <c r="D13" s="136" t="s">
        <v>444</v>
      </c>
      <c r="E13" s="88" t="s">
        <v>445</v>
      </c>
      <c r="F13" s="136" t="s">
        <v>446</v>
      </c>
    </row>
    <row r="14" spans="1:7" ht="302.25" customHeight="1">
      <c r="A14" s="327" t="s">
        <v>333</v>
      </c>
      <c r="B14" s="327"/>
      <c r="C14" s="136" t="s">
        <v>447</v>
      </c>
      <c r="D14" s="136" t="s">
        <v>448</v>
      </c>
      <c r="E14" s="88" t="s">
        <v>449</v>
      </c>
      <c r="F14" s="136" t="s">
        <v>450</v>
      </c>
    </row>
    <row r="15" spans="1:7" ht="45" customHeight="1">
      <c r="A15" s="175" t="s">
        <v>164</v>
      </c>
      <c r="B15" s="175" t="s">
        <v>52</v>
      </c>
      <c r="C15" s="175" t="s">
        <v>169</v>
      </c>
      <c r="D15" s="175" t="s">
        <v>166</v>
      </c>
      <c r="E15" s="175" t="s">
        <v>170</v>
      </c>
      <c r="F15" s="131" t="s">
        <v>201</v>
      </c>
    </row>
    <row r="16" spans="1:7" ht="409.5" customHeight="1">
      <c r="A16" s="118" t="s">
        <v>125</v>
      </c>
      <c r="B16" s="185" t="s">
        <v>379</v>
      </c>
      <c r="C16" s="117" t="s">
        <v>451</v>
      </c>
      <c r="D16" s="117" t="s">
        <v>452</v>
      </c>
      <c r="E16" s="117" t="s">
        <v>453</v>
      </c>
      <c r="F16" s="88" t="s">
        <v>113</v>
      </c>
    </row>
    <row r="17" spans="1:6" ht="339.75" customHeight="1">
      <c r="A17" s="119" t="s">
        <v>162</v>
      </c>
      <c r="B17" s="116" t="s">
        <v>384</v>
      </c>
      <c r="C17" s="117" t="s">
        <v>454</v>
      </c>
      <c r="D17" s="136" t="s">
        <v>455</v>
      </c>
      <c r="E17" s="117" t="s">
        <v>456</v>
      </c>
      <c r="F17" s="184" t="s">
        <v>110</v>
      </c>
    </row>
    <row r="18" spans="1:6" ht="303.75" customHeight="1">
      <c r="A18" s="119" t="s">
        <v>136</v>
      </c>
      <c r="B18" s="116" t="s">
        <v>457</v>
      </c>
      <c r="C18" s="117" t="s">
        <v>458</v>
      </c>
      <c r="D18" s="136" t="s">
        <v>459</v>
      </c>
      <c r="E18" s="117" t="s">
        <v>460</v>
      </c>
      <c r="F18" s="136" t="s">
        <v>110</v>
      </c>
    </row>
    <row r="19" spans="1:6" ht="275.25" customHeight="1">
      <c r="A19" s="119" t="s">
        <v>137</v>
      </c>
      <c r="B19" s="116" t="s">
        <v>461</v>
      </c>
      <c r="C19" s="136" t="s">
        <v>462</v>
      </c>
      <c r="D19" s="136" t="s">
        <v>463</v>
      </c>
      <c r="E19" s="117" t="s">
        <v>464</v>
      </c>
      <c r="F19" s="136" t="s">
        <v>110</v>
      </c>
    </row>
    <row r="20" spans="1:6" ht="285" customHeight="1">
      <c r="A20" s="119" t="s">
        <v>138</v>
      </c>
      <c r="B20" s="116" t="s">
        <v>465</v>
      </c>
      <c r="C20" s="136" t="s">
        <v>466</v>
      </c>
      <c r="D20" s="136" t="s">
        <v>463</v>
      </c>
      <c r="E20" s="117" t="s">
        <v>460</v>
      </c>
      <c r="F20" s="136" t="s">
        <v>110</v>
      </c>
    </row>
    <row r="21" spans="1:6" ht="294" customHeight="1">
      <c r="A21" s="119" t="s">
        <v>139</v>
      </c>
      <c r="B21" s="116" t="s">
        <v>467</v>
      </c>
      <c r="C21" s="136" t="s">
        <v>468</v>
      </c>
      <c r="D21" s="136" t="s">
        <v>463</v>
      </c>
      <c r="E21" s="117" t="s">
        <v>469</v>
      </c>
      <c r="F21" s="136" t="s">
        <v>110</v>
      </c>
    </row>
    <row r="22" spans="1:6" ht="348" customHeight="1">
      <c r="A22" s="119" t="s">
        <v>140</v>
      </c>
      <c r="B22" s="116" t="s">
        <v>470</v>
      </c>
      <c r="C22" s="184" t="s">
        <v>471</v>
      </c>
      <c r="D22" s="136" t="s">
        <v>472</v>
      </c>
      <c r="E22" s="117" t="s">
        <v>473</v>
      </c>
      <c r="F22" s="136" t="s">
        <v>113</v>
      </c>
    </row>
    <row r="23" spans="1:6" ht="14.25" customHeight="1"/>
    <row r="24" spans="1:6" ht="14.25" customHeight="1"/>
    <row r="25" spans="1:6" ht="14.25" customHeight="1"/>
    <row r="26" spans="1:6" ht="12.75" customHeight="1"/>
    <row r="27" spans="1:6" ht="15.75" customHeight="1">
      <c r="A27" s="333"/>
      <c r="B27" s="333"/>
      <c r="C27" s="333"/>
      <c r="D27" s="333"/>
      <c r="E27" s="333"/>
      <c r="F27" s="333"/>
    </row>
    <row r="28" spans="1:6">
      <c r="A28" s="334"/>
      <c r="B28" s="334"/>
      <c r="C28" s="334"/>
      <c r="D28" s="334"/>
      <c r="E28" s="334"/>
      <c r="F28" s="334"/>
    </row>
    <row r="29" spans="1:6">
      <c r="A29" s="334"/>
      <c r="B29" s="334"/>
      <c r="C29" s="334"/>
      <c r="D29" s="334"/>
      <c r="E29" s="334"/>
      <c r="F29" s="334"/>
    </row>
    <row r="30" spans="1:6">
      <c r="A30" s="334"/>
      <c r="B30" s="334"/>
      <c r="C30" s="334"/>
      <c r="D30" s="334"/>
      <c r="E30" s="334"/>
      <c r="F30" s="334"/>
    </row>
    <row r="31" spans="1:6">
      <c r="A31" s="334"/>
      <c r="B31" s="334"/>
      <c r="C31" s="334"/>
      <c r="D31" s="334"/>
      <c r="E31" s="334"/>
      <c r="F31" s="334"/>
    </row>
    <row r="32" spans="1:6">
      <c r="A32" s="334"/>
      <c r="B32" s="334"/>
      <c r="C32" s="334"/>
      <c r="D32" s="334"/>
      <c r="E32" s="334"/>
      <c r="F32" s="334"/>
    </row>
    <row r="33" spans="1:6">
      <c r="A33" s="334"/>
      <c r="B33" s="334"/>
      <c r="C33" s="334"/>
      <c r="D33" s="334"/>
      <c r="E33" s="334"/>
      <c r="F33" s="334"/>
    </row>
    <row r="34" spans="1:6">
      <c r="A34" s="334"/>
      <c r="B34" s="334"/>
      <c r="C34" s="334"/>
      <c r="D34" s="334"/>
      <c r="E34" s="334"/>
      <c r="F34" s="334"/>
    </row>
    <row r="35" spans="1:6">
      <c r="A35" s="335"/>
      <c r="B35" s="335"/>
      <c r="C35" s="335"/>
      <c r="D35" s="335"/>
      <c r="E35" s="335"/>
      <c r="F35" s="335"/>
    </row>
  </sheetData>
  <dataConsolidate/>
  <mergeCells count="20">
    <mergeCell ref="E10:F10"/>
    <mergeCell ref="E11:F11"/>
    <mergeCell ref="A13:B13"/>
    <mergeCell ref="A27:F35"/>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A5 C1 </vt:lpstr>
      <vt:lpstr>A6 C1</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2026-04-22T21:55:28Z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