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sopor\Downloads\"/>
    </mc:Choice>
  </mc:AlternateContent>
  <xr:revisionPtr revIDLastSave="0" documentId="13_ncr:1_{8CFB24D1-C98D-49C6-BEE0-67C46E28DF32}" xr6:coauthVersionLast="43" xr6:coauthVersionMax="43" xr10:uidLastSave="{00000000-0000-0000-0000-000000000000}"/>
  <bookViews>
    <workbookView xWindow="-108" yWindow="-108" windowWidth="23256" windowHeight="12456"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C2" sheetId="46" r:id="rId13"/>
    <sheet name="A1 C2 " sheetId="47" r:id="rId14"/>
    <sheet name="A2 C2" sheetId="48" r:id="rId15"/>
    <sheet name="A3 C2" sheetId="49" r:id="rId16"/>
    <sheet name="A4 C2" sheetId="50" r:id="rId17"/>
    <sheet name="C3" sheetId="57"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0">'ANEXO 1 '!$A$1:$E$49</definedName>
    <definedName name="_xlnm.Print_Area" localSheetId="1">'ANEXO 1.1'!$A$1:$N$33</definedName>
    <definedName name="_xlnm.Print_Area" localSheetId="6">'ANEXO VII. ESTRC. ANAL. PRG.P.P'!$A$1:$B$31</definedName>
    <definedName name="_xlnm.Print_Area" localSheetId="8">'FORMATO 2. POA - MIR'!$A$1:$F$34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29" i="14" l="1"/>
  <c r="S29" i="14" s="1"/>
  <c r="S21" i="21"/>
  <c r="R21" i="21"/>
  <c r="U20" i="21" s="1"/>
  <c r="R20" i="21"/>
  <c r="S20" i="21" s="1"/>
  <c r="T20" i="21" s="1"/>
  <c r="I9" i="7" l="1"/>
  <c r="I8" i="7"/>
  <c r="D7" i="39" l="1"/>
  <c r="D9" i="39"/>
  <c r="B12" i="46" l="1"/>
  <c r="S36" i="14" l="1"/>
  <c r="S33" i="14"/>
  <c r="S30" i="14"/>
  <c r="S27" i="14"/>
  <c r="R36" i="14"/>
  <c r="R35" i="14"/>
  <c r="S35" i="14" s="1"/>
  <c r="R33" i="14"/>
  <c r="R32" i="14"/>
  <c r="S32" i="14" s="1"/>
  <c r="R30" i="14"/>
  <c r="R27" i="14"/>
  <c r="R26" i="14"/>
  <c r="S26" i="14" s="1"/>
  <c r="R24" i="14"/>
  <c r="R23" i="14"/>
  <c r="S24" i="14"/>
  <c r="U29" i="14" l="1"/>
  <c r="U23" i="14"/>
  <c r="T35" i="14"/>
  <c r="U35" i="14"/>
  <c r="U32" i="14"/>
  <c r="T32" i="14"/>
  <c r="T29" i="14"/>
  <c r="T26" i="14"/>
  <c r="U26" i="14"/>
  <c r="R17" i="14"/>
  <c r="R18" i="14"/>
  <c r="S18" i="14"/>
  <c r="D48" i="39"/>
  <c r="E44" i="39"/>
  <c r="D40" i="39"/>
  <c r="D41" i="39"/>
  <c r="D42" i="39"/>
  <c r="D43" i="39"/>
  <c r="S21" i="14"/>
  <c r="B14" i="39" l="1"/>
  <c r="B12" i="39"/>
  <c r="E77" i="57"/>
  <c r="D51" i="57"/>
  <c r="B51" i="57"/>
  <c r="H12" i="57"/>
  <c r="D12" i="57"/>
  <c r="H11" i="57"/>
  <c r="D11" i="57"/>
  <c r="H10" i="57"/>
  <c r="D10" i="57"/>
  <c r="D6" i="57"/>
  <c r="B17" i="50"/>
  <c r="B15" i="50"/>
  <c r="D51" i="50" s="1"/>
  <c r="B51" i="50"/>
  <c r="H12" i="50"/>
  <c r="D12" i="50"/>
  <c r="H11" i="50"/>
  <c r="D11" i="50"/>
  <c r="H10" i="50"/>
  <c r="D10" i="50"/>
  <c r="D6" i="50"/>
  <c r="B17" i="49"/>
  <c r="B15" i="49"/>
  <c r="D51" i="49" s="1"/>
  <c r="B51" i="49"/>
  <c r="H12" i="49"/>
  <c r="D12" i="49"/>
  <c r="H11" i="49"/>
  <c r="D11" i="49"/>
  <c r="H10" i="49"/>
  <c r="D10" i="49"/>
  <c r="D6" i="49"/>
  <c r="B17" i="48"/>
  <c r="B15" i="48"/>
  <c r="D51" i="48" s="1"/>
  <c r="B51" i="48"/>
  <c r="H12" i="48"/>
  <c r="D12" i="48"/>
  <c r="H11" i="48"/>
  <c r="D11" i="48"/>
  <c r="H10" i="48"/>
  <c r="D10" i="48"/>
  <c r="D6" i="48"/>
  <c r="B40" i="47"/>
  <c r="B17" i="47"/>
  <c r="B15" i="47"/>
  <c r="D51" i="47" s="1"/>
  <c r="B51" i="47"/>
  <c r="H12" i="47"/>
  <c r="D12" i="47"/>
  <c r="H11" i="47"/>
  <c r="D11" i="47"/>
  <c r="H10" i="47"/>
  <c r="D10" i="47"/>
  <c r="D6" i="47"/>
  <c r="B14" i="46"/>
  <c r="D48" i="46"/>
  <c r="B48" i="46"/>
  <c r="H9" i="46"/>
  <c r="D9" i="46"/>
  <c r="H8" i="46"/>
  <c r="D8" i="46"/>
  <c r="H7" i="46"/>
  <c r="D7" i="46"/>
  <c r="D3" i="46"/>
  <c r="B12" i="32"/>
  <c r="D46" i="32" s="1"/>
  <c r="F22" i="32"/>
  <c r="F21" i="32"/>
  <c r="F20" i="32"/>
  <c r="B17" i="32"/>
  <c r="B14" i="32"/>
  <c r="B37" i="32"/>
  <c r="E74" i="46" l="1"/>
  <c r="E75" i="57"/>
  <c r="E73" i="57"/>
  <c r="E73" i="48"/>
  <c r="E75" i="50"/>
  <c r="E70" i="46"/>
  <c r="E75" i="47"/>
  <c r="E73" i="50"/>
  <c r="E77" i="50"/>
  <c r="E75" i="49"/>
  <c r="E77" i="48"/>
  <c r="E75" i="48"/>
  <c r="E73" i="47"/>
  <c r="E77" i="47"/>
  <c r="E72" i="46"/>
  <c r="E68" i="46"/>
  <c r="H9" i="32" l="1"/>
  <c r="H8" i="32"/>
  <c r="H7" i="32"/>
  <c r="D9" i="32"/>
  <c r="D8" i="32"/>
  <c r="D7" i="32"/>
  <c r="H9" i="39" l="1"/>
  <c r="H8" i="39"/>
  <c r="H7" i="39"/>
  <c r="D8" i="39"/>
  <c r="B17" i="39" l="1"/>
  <c r="F22" i="39"/>
  <c r="F21" i="39"/>
  <c r="F20" i="39"/>
  <c r="F43" i="39"/>
  <c r="F42" i="39"/>
  <c r="F41" i="39"/>
  <c r="F40" i="39"/>
  <c r="B48" i="39"/>
  <c r="D3" i="39"/>
  <c r="F43" i="32"/>
  <c r="F42" i="32"/>
  <c r="F41" i="32"/>
  <c r="D43" i="32"/>
  <c r="D42" i="32"/>
  <c r="D41" i="32"/>
  <c r="D40" i="32"/>
  <c r="E72" i="32" l="1"/>
  <c r="E70" i="32"/>
  <c r="E70" i="39"/>
  <c r="E72" i="39"/>
  <c r="E68" i="32"/>
  <c r="F40" i="32"/>
  <c r="E66" i="32" s="1"/>
  <c r="B46"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F44" i="39"/>
  <c r="R21" i="14" l="1"/>
  <c r="R20" i="14"/>
  <c r="U20" i="14" l="1"/>
  <c r="D32" i="32"/>
  <c r="G47" i="32" l="1"/>
  <c r="F44" i="32" s="1"/>
  <c r="F47" i="32"/>
  <c r="D44" i="32" s="1"/>
  <c r="H47" i="32" l="1"/>
  <c r="I47" i="32"/>
  <c r="I44" i="32" s="1"/>
  <c r="R13" i="21"/>
  <c r="R12" i="21"/>
  <c r="S13" i="21" l="1"/>
  <c r="G51" i="29"/>
  <c r="F46" i="29"/>
  <c r="G51" i="28"/>
  <c r="F46" i="28"/>
  <c r="S12" i="21"/>
  <c r="U12" i="21" s="1"/>
  <c r="F51" i="28"/>
  <c r="F51" i="29"/>
  <c r="D46" i="28" l="1"/>
  <c r="D46" i="29"/>
  <c r="I51" i="29"/>
  <c r="I51" i="28"/>
  <c r="I46" i="29"/>
  <c r="I46" i="28"/>
  <c r="B39" i="29" l="1"/>
  <c r="B39" i="28"/>
  <c r="D32" i="39" l="1"/>
  <c r="D34" i="29"/>
  <c r="D34" i="28"/>
  <c r="U17" i="14" l="1"/>
  <c r="D44" i="39"/>
  <c r="H51" i="28"/>
  <c r="T12" i="21" s="1"/>
  <c r="H51" i="29"/>
  <c r="E71" i="48"/>
  <c r="I49" i="39" l="1"/>
  <c r="I44" i="39" s="1"/>
</calcChain>
</file>

<file path=xl/sharedStrings.xml><?xml version="1.0" encoding="utf-8"?>
<sst xmlns="http://schemas.openxmlformats.org/spreadsheetml/2006/main" count="1797" uniqueCount="567">
  <si>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</si>
  <si>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</si>
  <si>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</si>
  <si>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</si>
  <si>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</si>
  <si>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</si>
  <si>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</si>
  <si>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</si>
  <si>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</si>
  <si>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</si>
  <si>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</si>
  <si>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</si>
  <si>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</si>
  <si>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</si>
  <si>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</si>
  <si>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</si>
  <si>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</si>
  <si>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</si>
  <si>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</si>
  <si>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</si>
  <si>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</si>
  <si>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</si>
  <si>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</si>
  <si>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</si>
  <si>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</si>
  <si>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</si>
  <si>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</si>
  <si>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</si>
  <si>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</si>
  <si>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</si>
  <si>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</si>
  <si>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</si>
  <si>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</si>
  <si>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</si>
  <si>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</si>
  <si>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</si>
  <si>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</si>
  <si>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</si>
  <si>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</si>
  <si>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</si>
  <si>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</si>
  <si>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</si>
  <si>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</si>
  <si>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</si>
  <si>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</si>
  <si>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</si>
  <si>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</si>
  <si>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</si>
  <si>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</si>
  <si>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</si>
  <si>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</si>
  <si>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</si>
  <si>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</si>
  <si>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</si>
  <si>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</si>
  <si>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</si>
  <si>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</si>
  <si>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</si>
  <si>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</si>
  <si>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</si>
  <si>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</si>
  <si>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</si>
  <si>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</si>
  <si>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</si>
  <si>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</si>
  <si>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</si>
  <si>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</si>
  <si>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</si>
  <si>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</si>
  <si>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</si>
  <si>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</si>
  <si>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</si>
  <si>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 xml:space="preserve">LINEAMIENTOS ESTATALES </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</si>
  <si>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</si>
  <si>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</si>
  <si>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</si>
  <si>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</si>
  <si>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</si>
  <si>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</si>
  <si>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</si>
  <si>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</si>
  <si>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</si>
  <si>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</si>
  <si>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</si>
  <si>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</si>
  <si>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</si>
  <si>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</si>
  <si>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</si>
  <si>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</si>
  <si>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</si>
  <si>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</si>
  <si>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</si>
  <si>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</si>
  <si>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</si>
  <si>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</si>
  <si>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</si>
  <si>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</si>
  <si>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</si>
  <si>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</si>
  <si>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</si>
  <si>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</si>
  <si>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</si>
  <si>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</si>
  <si>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</si>
  <si>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</si>
  <si>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</si>
  <si>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</si>
  <si>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</si>
  <si>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</si>
  <si>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</si>
  <si>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</si>
  <si>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</si>
  <si>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</si>
  <si>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</si>
  <si>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</si>
  <si>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</si>
  <si>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</si>
  <si>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</si>
  <si>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</si>
  <si>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</si>
  <si>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</si>
  <si>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</si>
  <si>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</si>
  <si>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</si>
  <si>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</si>
  <si>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</si>
  <si>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</si>
  <si>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</si>
  <si>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</si>
  <si>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</si>
  <si>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</si>
  <si>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</si>
  <si>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</si>
  <si>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</si>
  <si>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</si>
  <si>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</si>
  <si>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</si>
  <si>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</si>
  <si>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</si>
  <si>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</si>
  <si>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</si>
  <si>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</si>
  <si>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</si>
  <si>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</si>
  <si>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</si>
  <si>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</si>
  <si>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</si>
  <si>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</si>
  <si>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</si>
  <si>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</si>
  <si>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</si>
  <si>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</si>
  <si>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</si>
  <si>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</si>
  <si>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</si>
  <si>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</si>
  <si>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</si>
  <si>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</si>
  <si>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</si>
  <si>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</si>
  <si>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</si>
  <si>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</si>
  <si>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</si>
  <si>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</si>
  <si>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</si>
  <si>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</si>
  <si>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</si>
  <si>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</si>
  <si>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</si>
  <si>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</si>
  <si>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AE1</t>
  </si>
  <si>
    <t>ACTIVIDADES EXTEMPORANEAS 1ER TRIMESTRE</t>
  </si>
  <si>
    <t>AE2</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</si>
  <si>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</si>
  <si>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</si>
  <si>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</si>
  <si>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</si>
  <si>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</si>
  <si>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</si>
  <si>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</si>
  <si>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</si>
  <si>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</si>
  <si>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</si>
  <si>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</si>
  <si>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</si>
  <si>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</si>
  <si>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</si>
  <si>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</si>
  <si>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</si>
  <si>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</si>
  <si>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</si>
  <si>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</si>
  <si>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</si>
  <si>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</si>
  <si>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</si>
  <si>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</si>
  <si>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</si>
  <si>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</si>
  <si>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</si>
  <si>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</si>
  <si>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</si>
  <si>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</si>
  <si>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</si>
  <si>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</si>
  <si>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</si>
  <si>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</si>
  <si>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</si>
  <si>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</si>
  <si>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</si>
  <si>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</si>
  <si>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</si>
  <si>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</si>
  <si>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</si>
  <si>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</si>
  <si>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</si>
  <si>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</si>
  <si>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</si>
  <si>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</si>
  <si>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</si>
  <si>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</si>
  <si>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</si>
  <si>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</si>
  <si>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</si>
  <si>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</si>
  <si>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</si>
  <si>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</si>
  <si>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</si>
  <si>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</si>
  <si>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</si>
  <si>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</si>
  <si>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</si>
  <si>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</si>
  <si>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</si>
  <si>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</si>
  <si>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</si>
  <si>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</si>
  <si>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</si>
  <si>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</si>
  <si>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</si>
  <si>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</si>
  <si>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</si>
  <si>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</si>
  <si>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</si>
  <si>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</si>
  <si>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</si>
  <si>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</si>
  <si>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</si>
  <si>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</si>
  <si>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</si>
  <si>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</si>
  <si>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</si>
  <si>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</si>
  <si>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</si>
  <si>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</si>
  <si>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</si>
  <si>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</si>
  <si>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</si>
  <si>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</si>
  <si>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</si>
  <si>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</si>
  <si>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</si>
  <si>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</si>
  <si>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</si>
  <si>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</si>
  <si>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</si>
  <si>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</si>
  <si>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</si>
  <si>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</si>
  <si>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</si>
  <si>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</si>
  <si>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</si>
  <si>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</si>
  <si>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</si>
  <si>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</si>
  <si>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</si>
  <si>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</si>
  <si>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</si>
  <si>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</si>
  <si>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</si>
  <si>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POCENTAJE DE AVANCE TRIMESTRAL PROGRAMADO</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</si>
  <si>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</si>
  <si>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</si>
  <si>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</si>
  <si>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</si>
  <si>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</si>
  <si>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</si>
  <si>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</si>
  <si>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</si>
  <si>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</si>
  <si>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8.- REGLAS DE OPERACIÓN</t>
  </si>
  <si>
    <t>SI</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</si>
  <si>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</si>
  <si>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</si>
  <si>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</si>
  <si>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</si>
  <si>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</si>
  <si>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</si>
  <si>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</si>
  <si>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</si>
  <si>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</si>
  <si>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</si>
  <si>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</si>
  <si>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</si>
  <si>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</si>
  <si>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</si>
  <si>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</si>
  <si>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</si>
  <si>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</si>
  <si>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</si>
  <si>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</si>
  <si>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</si>
  <si>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</si>
  <si>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</si>
  <si>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</si>
  <si>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</si>
  <si>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</si>
  <si>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</si>
  <si>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</si>
  <si>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DIRECCIÓN DE PLANEACION Y EVALUACION</t>
  </si>
  <si>
    <t>POA DE DIRECCIÓN DE PLANEACION Y EVALUACION</t>
  </si>
  <si>
    <t>SE COLOCA EL NOMBRE DE SU DIRECCIÓN</t>
  </si>
  <si>
    <t>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</si>
  <si>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</si>
  <si>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</si>
  <si>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</si>
  <si>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</si>
  <si>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</si>
  <si>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</si>
  <si>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</si>
  <si>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</si>
  <si>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</si>
  <si>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</si>
  <si>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</si>
  <si>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</si>
  <si>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</si>
  <si>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</si>
  <si>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</si>
  <si>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</si>
  <si>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</si>
  <si>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</si>
  <si>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</si>
  <si>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</si>
  <si>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</si>
  <si>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</si>
  <si>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</si>
  <si>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</si>
  <si>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</si>
  <si>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</si>
  <si>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</si>
  <si>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</si>
  <si>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</si>
  <si>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</si>
  <si>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r>
      <rPr>
        <b/>
        <sz val="8"/>
        <color rgb="FFFFFFFF"/>
        <rFont val="Arial"/>
        <family val="2"/>
      </rPr>
      <t>ANEXO I. FICHA DE INFORMACIÓN BÁSICA DEL PROGRAMA PRESUPUESTARIO</t>
    </r>
  </si>
  <si>
    <r>
      <rPr>
        <b/>
        <sz val="8"/>
        <rFont val="Arial"/>
        <family val="2"/>
      </rPr>
      <t>1.- ANTECEDENTES</t>
    </r>
  </si>
  <si>
    <r>
      <rPr>
        <b/>
        <sz val="8"/>
        <rFont val="Arial"/>
        <family val="2"/>
      </rPr>
      <t>2.- IDENTIFICACIÓN Y DESCRIPCIÓN DEL PROBLEMA</t>
    </r>
  </si>
  <si>
    <r>
      <rPr>
        <b/>
        <sz val="8"/>
        <rFont val="Arial"/>
        <family val="2"/>
      </rPr>
      <t>3.- DETERMINACIÓN  Y JUSTIFICACIÓN DE LOS OBJETIVOS DE LA INTERVENCIÓN</t>
    </r>
  </si>
  <si>
    <r>
      <rPr>
        <b/>
        <sz val="8"/>
        <rFont val="Arial"/>
        <family val="2"/>
      </rPr>
      <t>4.- COBERTURA</t>
    </r>
  </si>
  <si>
    <r>
      <rPr>
        <b/>
        <sz val="8"/>
        <rFont val="Arial"/>
        <family val="2"/>
      </rPr>
      <t>POBLACIÓN POTENCIAL</t>
    </r>
  </si>
  <si>
    <r>
      <rPr>
        <b/>
        <sz val="8"/>
        <rFont val="Arial"/>
        <family val="2"/>
      </rPr>
      <t>POBLACIÓN OBJETIVA</t>
    </r>
  </si>
  <si>
    <r>
      <rPr>
        <b/>
        <sz val="8"/>
        <rFont val="Arial"/>
        <family val="2"/>
      </rPr>
      <t>POBLACIÓN ATENDIDA DEL EJERCICIO FISCAL ANTERIOR</t>
    </r>
  </si>
  <si>
    <t>POBREZA  10,132 49.6% POBREZA MODERADA 9,111 44.6% POBREZA EXTREMA 1,021 5.0%</t>
  </si>
  <si>
    <t>N/A</t>
  </si>
  <si>
    <r>
      <rPr>
        <b/>
        <sz val="8"/>
        <rFont val="Arial"/>
        <family val="2"/>
      </rPr>
      <t>5.- DISEÑO DE LA INTERVENCIÓN PÚBLICA</t>
    </r>
  </si>
  <si>
    <t>5.1 Aplicación Y vinculacion de programas sociales estatales y municipales en beneficios de los grupos vulnerables, entrega de apoyos sociales.</t>
  </si>
  <si>
    <r>
      <rPr>
        <b/>
        <sz val="8"/>
        <rFont val="Arial"/>
        <family val="2"/>
      </rPr>
      <t>6.- ¿ES UN PROGRAMA SOCIAL?</t>
    </r>
  </si>
  <si>
    <r>
      <rPr>
        <sz val="8.5"/>
        <rFont val="Calibri"/>
        <family val="1"/>
      </rPr>
      <t>NO</t>
    </r>
  </si>
  <si>
    <r>
      <rPr>
        <sz val="8.5"/>
        <rFont val="Calibri"/>
        <family val="1"/>
      </rPr>
      <t>Alimentación</t>
    </r>
  </si>
  <si>
    <r>
      <rPr>
        <sz val="8.5"/>
        <rFont val="Calibri"/>
        <family val="1"/>
      </rPr>
      <t>Directo</t>
    </r>
  </si>
  <si>
    <r>
      <rPr>
        <sz val="8.5"/>
        <rFont val="Calibri"/>
        <family val="1"/>
      </rPr>
      <t>Indirecto</t>
    </r>
  </si>
  <si>
    <r>
      <rPr>
        <sz val="8.5"/>
        <rFont val="Calibri"/>
        <family val="1"/>
      </rPr>
      <t>Educación</t>
    </r>
  </si>
  <si>
    <r>
      <rPr>
        <sz val="8.5"/>
        <rFont val="Calibri"/>
        <family val="1"/>
      </rPr>
      <t>Salud</t>
    </r>
  </si>
  <si>
    <r>
      <rPr>
        <sz val="8.5"/>
        <rFont val="Calibri"/>
        <family val="1"/>
      </rPr>
      <t>Trabajo</t>
    </r>
  </si>
  <si>
    <r>
      <rPr>
        <sz val="8.5"/>
        <rFont val="Calibri"/>
        <family val="1"/>
      </rPr>
      <t>Vivienda</t>
    </r>
  </si>
  <si>
    <r>
      <rPr>
        <sz val="8.5"/>
        <rFont val="Calibri"/>
        <family val="1"/>
      </rPr>
      <t>Seguridad Social</t>
    </r>
  </si>
  <si>
    <r>
      <rPr>
        <sz val="8.5"/>
        <rFont val="Calibri"/>
        <family val="1"/>
      </rPr>
      <t>No Discriminación</t>
    </r>
  </si>
  <si>
    <r>
      <rPr>
        <sz val="8.5"/>
        <rFont val="Calibri"/>
        <family val="1"/>
      </rPr>
      <t>Medio ambiente sano</t>
    </r>
  </si>
  <si>
    <r>
      <rPr>
        <sz val="8.5"/>
        <rFont val="Calibri"/>
        <family val="1"/>
      </rPr>
      <t>Bienestar Económico</t>
    </r>
  </si>
  <si>
    <r>
      <rPr>
        <b/>
        <sz val="8"/>
        <rFont val="Arial"/>
        <family val="2"/>
      </rPr>
      <t>7.- PADRON DE BENEFICIARIOS</t>
    </r>
  </si>
  <si>
    <t xml:space="preserve">7.1 se realizara un padron de benefciarios de manera trimestral de los programas sociales en la pagina ofiicial del ayuntamiento de zapotlan de juarez </t>
  </si>
  <si>
    <r>
      <rPr>
        <sz val="8.5"/>
        <rFont val="Calibri"/>
        <family val="1"/>
      </rPr>
      <t xml:space="preserve">Liga de Internet:
</t>
    </r>
    <r>
      <rPr>
        <sz val="8.5"/>
        <rFont val="Calibri"/>
        <family val="1"/>
      </rPr>
      <t xml:space="preserve">Archivo PDF:
</t>
    </r>
    <r>
      <rPr>
        <sz val="8.5"/>
        <rFont val="Calibri"/>
        <family val="1"/>
      </rPr>
      <t>Archivo Excel:</t>
    </r>
  </si>
  <si>
    <t>https://zapotlan.hidalgo.gob.mx/</t>
  </si>
  <si>
    <t>si</t>
  </si>
  <si>
    <t>8.1 las reglas de operación de programas estatales se encuentran en la paigina oficial de la secretaria del bienestar e inclusion social. https://www.gob.mx/bienestar Las regkas de  operación de los programas sustenetables del mucnipio se enecuentran en la pagina de ofcial del ayuntamiento.https://zapotlan.hidalgo.gob.mx/</t>
  </si>
  <si>
    <r>
      <rPr>
        <b/>
        <sz val="8"/>
        <rFont val="Arial"/>
        <family val="2"/>
      </rPr>
      <t>FONDOS DE APORTACION</t>
    </r>
  </si>
  <si>
    <t xml:space="preserve">liga </t>
  </si>
  <si>
    <t>SECRETARIA DE FOMENTO ECONÓMICO</t>
  </si>
  <si>
    <t>DIRECCION DE DESARROLLO ECONÓMICO</t>
  </si>
  <si>
    <t>Dentro de la programacion anual de la dirección de Desarrollo Económico, va enfocado a hombres y mujeres que se encuentran en edad laboral, que a desde los 18 a los 65 años, se pretende mejorar la calidad de vida de las personas mediante la capacitacion, el empleo, el desarrolo de las activiades economicas primarias, secundarias y terciarias, se busca la vinculacion con las empresas establecidas en el municipio y con las proximas inversiones, el aprovechamiento de la infraestructura y la reserva territorial.</t>
  </si>
  <si>
    <t>Población total
Mujeres 11,101 Hombres 10,342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</si>
  <si>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ACAYUCA   SAN PEDRO                                         ZAPOTLAN</t>
  </si>
  <si>
    <t>Que los programas económicos estatales y municipales sean el resultado de optimizacion de la mejora educativa, productividad, superación de carencias economicas, ciencia y tecnología, mejora en salud, mejora laboral, bienestar social, desarrollo cultural, medio ambiente, desarrollo rural y bienestar económico</t>
  </si>
  <si>
    <t>La poblacion objetivo son las familias del municipio, mejorar su calidad de vida, aumentar la económia e incrementar el nivel economico de las personas.</t>
  </si>
  <si>
    <t xml:space="preserve">La direccion de desarrollo economico enfrenta diversas problematicas, de factores externos que intervienen desde el retraso educativo, la falta de insfraestructura, el desaprovechamiento de la ubicación estrategica y territorial. </t>
  </si>
  <si>
    <t>CIUDADANOS QUE RESIDAN EN LAS 3 LOCALIDADES DEL MUNICIPIO ZAPOTLÁN DE JUÁREZ</t>
  </si>
  <si>
    <t xml:space="preserve">CIUDADANOS QUE NO RADIQUEN  DEL MUNCIPIO ZAPOTLAN DE JUAREZ </t>
  </si>
  <si>
    <t>SECRETARIA DE FOMENTO ECONOMICO Y LA DIRECCION DE DESARROLLO ECONÓMICO</t>
  </si>
  <si>
    <t>PERSONAS QUE NO CUMPLEN LOS REQUISITOS DE LAS REGLAS DE OPERACIÓN</t>
  </si>
  <si>
    <t>SECRETARIA FOMENTO ECONÓMICO</t>
  </si>
  <si>
    <t>NUESTRO MUNICIPIO PRESENTA HOGARES CON SITUACIÓN DE POBREZA, CON INGRESOS ECONÓMICOS POR DEBAJO DEL SALARIO MÍNIMO, EN CONDICIONES DE VULNERABILIDAD, REZAGO Y MARGINACIÓN, MADRES SOLTERAS SIN APOYOS ECONÓMICOS, PERSONAS DE CON CAPACIDADES ESPECIALES CON NIVELES ECONÓMICOS BAJOS, DIFICULTAD PAR ACCESO A LOS PROGRAMAS SOCIALES.</t>
  </si>
  <si>
    <t>MEJORAR LAS CONDICIONES VIDA Y DE VULNERABILIDAD EN LAS ZONAS DE LA POBLACIÓN MÁS REZAGADAS, IMPULSAR EL SECTOR EDUCATIVO EN EL ADULTO MAYOR, ASÍ COMO EL REZAGO Y DE MARGINACIÓN SOCIAL, LA APERTURA Y TEMPORALIDAD DE LOS PROGRAMAS SOCIALES ESTATALES DE MADRES SOLTERAS BIENESTAR Y DESARROLLO Y DE PERSONAS CON DISCAPACIDAD, IMPLEMENTADOS POR EL ESTADO, ASÍ MISMO LO PROGRAMAS DEL  MUNICIPIO, ASÍ MISMO LA ADQUISICIÓN DE MATERIALES ETNO TECNOLÓGICOS Y DE CONSTRUCCIÓN PARA UNA VIVIENDA DIGNA Y DE CALIDAD</t>
  </si>
  <si>
    <t>NO INCUMPLIMIENTO DE PROGRAMAS DE CONTROL ADMINISTRATIVO</t>
  </si>
  <si>
    <t xml:space="preserve">INEFICEINTE APROVECHAMIENTO DE LOS RECURDSOS HUMANOS, MATERIALES Y FINANCIEROS </t>
  </si>
  <si>
    <t>FACILIDAD PARA ESTABLECER RELACIONES INSTITUCIONALES</t>
  </si>
  <si>
    <t>CUMPLIMIENTO DE PROGRAMAS DE CONTROL ADMINISTRATIVO</t>
  </si>
  <si>
    <t>EFICIENTE APROVECHAMIENTO DE LOS RECURSOS HUMANOS, MATERIALES Y FINANCIEROS.</t>
  </si>
  <si>
    <t>NSUFICIENTE  EJECUCION DE LOS PROGRAMAS</t>
  </si>
  <si>
    <t>MINIMA INFORMACION DE LA EJECUCION DE PROGRAMAS</t>
  </si>
  <si>
    <t>DIFICULTAD PARA ESTABLECER RELACIONES INSTITUCIONALES</t>
  </si>
  <si>
    <t xml:space="preserve">INCAPACIDAD PARA OPERAR MECANISMOS DE PARTICIPACION </t>
  </si>
  <si>
    <t>MINIMO DESARROLLO ECONÓMICO</t>
  </si>
  <si>
    <t xml:space="preserve">PLENA EJECUCIÓN DE LOS PROGRAMAS </t>
  </si>
  <si>
    <t xml:space="preserve">ADECUADA INFORMACIÓN DE LA EJECUCIÓN DE PROGRAMAS </t>
  </si>
  <si>
    <t xml:space="preserve">CAPACIDAD PARA OPERAR MECANISMOS DE PARTICIPACIÓN </t>
  </si>
  <si>
    <t>ACERTADO DESARROLLO ECONÓMICO</t>
  </si>
  <si>
    <t xml:space="preserve">MUY POCA PERICIDAD DE IMPLEMENTACION DE PROGRAMAS </t>
  </si>
  <si>
    <t xml:space="preserve">PROYECCION Y AMPLIACION DE PROGRAMAS E INCREMENTO DE BENEFICARIOS EN TODOS LOS SECTORES </t>
  </si>
  <si>
    <t>LINEAMIENTOS MUNICIPALES</t>
  </si>
  <si>
    <t>DIRECCION DE DESARROLLO ECÓMICO</t>
  </si>
  <si>
    <t>NA</t>
  </si>
  <si>
    <t>POA 2026 DIRECCION DE DESARROLLO ECONÓMICO</t>
  </si>
  <si>
    <t xml:space="preserve">ACUERDO 3. TRANSFORMACIÓN CRECIMIENTO Y DESARROLLO ECONOMICO PARA ZAPOTLÁN </t>
  </si>
  <si>
    <t>Lograr el crecimiento del PIB, que se refleje en un estado de bienestar para la gente. Mejorar la educación, impulsar juventudes, apoyo a pequeñas empresas, atraer inversión, fomentar el empleo y la capacitación, impulsar las actividades primarias.</t>
  </si>
  <si>
    <t>3. Transformación y crecimiento económico para el municipio de Zapotlán de Juárez</t>
  </si>
  <si>
    <t>3.1.2 Impulsar el desarrollo del emprendimiento pymes productores y mercados locales en el municipio mediante programas estatales, talleres que potencialicen las utilidades de los empresarios.</t>
  </si>
  <si>
    <t>3.1 Promover el crecimiento económico y el desarrollo sustentable mediante el omento a la inversión interna y externa. impulsando la generación de empleos y mejorando la calidad de vida de los ciudadanos de Zapotlán.</t>
  </si>
  <si>
    <t>3.2.2.2 Generar acuerdos con academias y sectores productivos como instituciones mejorando la formación de capital humano, sobre tofo como aquellas con mayor marginación.</t>
  </si>
  <si>
    <t>La finalidad de este POA es traducir el desarrollo en acciones concretas y medibles para fomentar el bienestar económico del municipio, estor se logrará al organizar y detallar las actividades y proyectos, como lo son la creación de empleos, el apoyo a empresas, la capacitación, la orientación y la vinculación, garantizando así un uso eficiente de recursos.</t>
  </si>
  <si>
    <t xml:space="preserve">Porcentaje de logro en acciones, porcentaje de registro y porcentaje de beneficiarios. </t>
  </si>
  <si>
    <t xml:space="preserve">Medios de verificación:
Componentes y actividades a desarrollar.
Encuestas
Auditorias
Registro de actividades
Fuentes de información;
INEGI data México estadística internas
Periodicidad:
Anual
Resguardante:
DDE
</t>
  </si>
  <si>
    <t>El factor primordial que limita las actividades es el recurso Humano, financieros materiales.</t>
  </si>
  <si>
    <t xml:space="preserve">Ejecutar el presenta plan en metas a corto mediano y largo plazo.
Utilizar eficientemente los recursos públicos asignados.
Fomentar el emprendimiento.
Generar empleo.
Fomentar la inversión.
Medir y dar seguimiento.
Informar y rendir cuentas.
</t>
  </si>
  <si>
    <t xml:space="preserve">Porcentaje de componentes y actividades que se desarrollaran en el 2026.
Medir y dar seguimiento en los sectores en el que va enfocado.
</t>
  </si>
  <si>
    <t xml:space="preserve">La falta de difusión, la falta de espacios, la disertación de las personas seria uno de los factores que impidan la capacitación adecuada.
La falta de difusión, la ruptura de los vínculos, la falta de programas y seguimiento es factor para no completar el programa de generación de empleo acercamiento a las empresas.
La apatía, la falta de compromiso, la falta de fondos y de los materiales requeridos en esta programación, son factores que impedirían el alcance de las metas que aquí se plasman.
</t>
  </si>
  <si>
    <t>Programas Estatales y Federales</t>
  </si>
  <si>
    <t>Los diversos apoyos o registro que genera la secretaria de desarrollo económico del estado y federal.</t>
  </si>
  <si>
    <t>Porcentaje de actividades, componentes de los programas estatales y federales.</t>
  </si>
  <si>
    <t>https://sigeh.hidalgo.gob.mx/pags/info_reg/municipal/13082%20-%20Zapotl%C3%A1n%20de%20Ju%C3%A1rez.pdf</t>
  </si>
  <si>
    <t>Trimestral</t>
  </si>
  <si>
    <t xml:space="preserve">Medios de verificación:
Carpetas digitales, registros y                                             Fuentes de información: Censos
https://sigeh.hidalgo.gob.mx/pags/info_reg/municipal/13082%20-%20Zapotl%C3%A1n%20de%20Ju%C3%A1rez.pdf
Periodicidad: Trimestral
Resguarde:
Dirección de Desarrollo Económico.
</t>
  </si>
  <si>
    <t xml:space="preserve"> Créditos y apoyos en especie.</t>
  </si>
  <si>
    <t>Crédito en especie para el desarrollo de una actividad comercial, este programa es el otorgamiento de insumos o equipo para emprender, se desembolsa en especie o no en efectivo, y se recupera el costo del insumo o equipo según corresponda</t>
  </si>
  <si>
    <t xml:space="preserve"> Porcentaje de personas inscritas al programa y porcentaje de personas beneficiarias.</t>
  </si>
  <si>
    <t xml:space="preserve">Medios de verificación:
Lista de registro, carpeta digital, registro en plataforma
Fuentes de información: 
Censos, Data México
https://sigeh.hidalgo.gob.mx/pags/info_reg/municipal/13082%20-%20Zapotl%C3%A1n%20de%20Ju%C3%A1rez.pdf
Periodicidad: Trimestral
Resguarde:
Dirección de Desarrollo Económico.
</t>
  </si>
  <si>
    <t xml:space="preserve"> Vinculación laboral y empresarial para el desarrollo económico
</t>
  </si>
  <si>
    <t xml:space="preserve"> Se busca la vinculación con las empresas y comercios del municipio para lograr una sinergia que permita realizar colaboraciones y así promover su desarrollo.</t>
  </si>
  <si>
    <t>Porcentaje de empresas con las que se logre una vinculación y porcentaje de actividades generadas de dicha vinculación.</t>
  </si>
  <si>
    <t xml:space="preserve">Medios de verificación:
Listas de personas inscritas, listas de personas que concluyen la capacitación.
Fuentes de información: 
Instituciones estatales y encuestas.
Periodicidad: Trimestral
Resguarde:
Dirección de Desarrollo Económico.
</t>
  </si>
  <si>
    <t xml:space="preserve"> Revista digital de difusión a empresas y micronegocios</t>
  </si>
  <si>
    <t>Visibilidad y publicidad a lo que se produce y comercializa en el municipio, buscar la vinculación entre empresas que ayude a mejorar sus actividades, economía y facilitar sus procesos.</t>
  </si>
  <si>
    <t xml:space="preserve">Porcentaje de trámites y servicios analizados </t>
  </si>
  <si>
    <t xml:space="preserve">Medios de verificación:
Listas de personas inscritas, listas de personas que concluyen la capacitación.
Fuentes de información:
Instituciones estatales y encuestas.
https://sigeh.hidalgo.gob.mx/pags/info_reg/municipal/13082%20-%20Zapotl%C3%A1n%20de%20Ju%C3%A1rez.pdf
Periodicidad: Trimestral
Resguarde:
Dirección de Desarrollo Económico
</t>
  </si>
  <si>
    <t xml:space="preserve">Bolsa de trabajo </t>
  </si>
  <si>
    <t>Difusión de las vacantes de las diversas empresas, acercamiento de las personas que buscar empleo.</t>
  </si>
  <si>
    <t xml:space="preserve">Numero de publicaciones y vinculaciones de buscadores de empleo con buscadores de mano de obra. </t>
  </si>
  <si>
    <t xml:space="preserve">Medios de verificación:
Base de datos de las buscadoras de mano de obra, carpetas digitales.
Fuentes de información: 
Empresas locales, comercios y micronegocios, estadística municipal.
https://sigeh.hidalgo.gob.mx/pags/info_reg/municipal/13082%20-%20Zapotl%C3%A1n%20de%20Ju%C3%A1rez.pdf
Periodicidad: Trimestral
Resguarde:
Dirección de Desarrollo Económico.
</t>
  </si>
  <si>
    <t>Tandas para el desarrollo económico.</t>
  </si>
  <si>
    <t>Tandas a micronegocios del municipio</t>
  </si>
  <si>
    <t xml:space="preserve">Número de personas beneficiarias </t>
  </si>
  <si>
    <t xml:space="preserve">Medios de verificación:
carpetas digitales, listas de registro y expedientes de beneficiarios.
Fuentes de información: 
Empresas locales, comercios y micronegocios, estadística municipal.
https://sigeh.hidalgo.gob.mx/pags/info_reg/municipal/13082%20-%20Zapotl%C3%A1n%20de%20Ju%C3%A1rez.pdf
Periodicidad: Trimestral
Resguarde:
Dirección de Desarrollo Económico.
</t>
  </si>
  <si>
    <t>Capacitación</t>
  </si>
  <si>
    <t xml:space="preserve">Capacitación para antes y durante el trabajo. </t>
  </si>
  <si>
    <t>Porcentaje de personas que se inscriben a capacitaciones y el porcentaje de personas que se certifican.</t>
  </si>
  <si>
    <t xml:space="preserve">Medios de verificación:
Listas de personas inscritas, listas de personas que concluyen la capacitación.
Fuentes de información: Instituciones estatales y encuestas.
https://sigeh.hidalgo.gob.mx/pags/info_reg/municipal/13082%20-%20Zapotl%C3%A1n%20de%20Ju%C3%A1rez.pdf
Periodicidad: Trimestral
Resguarde:
Dirección de Desarrollo Económico.
</t>
  </si>
  <si>
    <t>C3</t>
  </si>
  <si>
    <t>Agencia de transformación digital y telecomunicaciones.</t>
  </si>
  <si>
    <t xml:space="preserve"> Orientación sobre finanzas personales, jóvenes emprendedores, ahorro y temas sociales difusión de la educación media, normas claras y tramites simplificados.</t>
  </si>
  <si>
    <t xml:space="preserve">Porcentaje de personas inscritas, atendidas y numero de tramites analizados. </t>
  </si>
  <si>
    <t xml:space="preserve"> Promover el crecimiento económico y el desarrollo sustentable mediante el Fomento a la inversión interna y externa. impulsando la generación de empleos y mejorando la calidad de vida de los ciudadanos de Zapotlán.                             </t>
  </si>
  <si>
    <t xml:space="preserve"> Promover el crecimiento económico y el desarrollo sustentable mediante el omento a la inversión interna y externa. impulsando la generación de empleos y mejorando la calidad de vida de los ciudadanos de Zapotlán.</t>
  </si>
  <si>
    <t>Vinculacion laboral y empresarial para el desarrollo economico.</t>
  </si>
  <si>
    <t>PPBP(PORCENTAJE DE PERSONAS BENEFICIADAS DEL PROGRAMA)</t>
  </si>
  <si>
    <t>PPEP(PORCENTAJE DE PROGRAMAS ESTATALES PROGRAMADOS)</t>
  </si>
  <si>
    <t>PPBP(PORCENTAJE DE PERSONAS BENEFICIADAS  DEL PROGRAMA)</t>
  </si>
  <si>
    <t>PPB(PORCENTAJE DE PERSONAS BENEFICIADAS)</t>
  </si>
  <si>
    <t>PVR(PORCENTAJE DE VINCULACIONES REALIZADAS)</t>
  </si>
  <si>
    <t>PPR(PORCENTAJE DE PERSONAS REALIZADAS )</t>
  </si>
  <si>
    <t>Revista digital de difusión a empresas y micronegocios</t>
  </si>
  <si>
    <t>PDP(PORCENTAJE DE DIFUSIONES PROGRAMADAS)</t>
  </si>
  <si>
    <t>Bolsa de trabajo</t>
  </si>
  <si>
    <t>PPP(PORCENTAJE DE PUBLICACIONES PROGRAMADAS)</t>
  </si>
  <si>
    <t>PPR(PORCENTAJE DE PUBLICACIONES REALIZADAS)</t>
  </si>
  <si>
    <t>PDR (PORCENTAJE DE DIFUSIONES REALIZADAS)</t>
  </si>
  <si>
    <t>PPP(PORCENTAJE DE PERSONAS PROGRAMADAS)</t>
  </si>
  <si>
    <t>CAPACITACION</t>
  </si>
  <si>
    <t>PPPC(PORCENTAJE DE PERSONAS PROGRAMADAS PARA CAPACITACION)</t>
  </si>
  <si>
    <t>PPC(PORCENTAJE DE PERSONAS CERTIFICADAS)</t>
  </si>
  <si>
    <t>Agencia de Transformacion Digital y telecomunicaciones</t>
  </si>
  <si>
    <t>PDPA(PORCENTAJE DE DIRECCIONES PROPUESTAS PARA ANALISIS)</t>
  </si>
  <si>
    <t>PDA(PORCENTAJE DE DIRECCIONES ATENDIDAS)</t>
  </si>
  <si>
    <t>PEF = PPEP / PPBP X 100</t>
  </si>
  <si>
    <t>CAE = PCP / PPB X 100</t>
  </si>
  <si>
    <t>VLEDE = PVR / PPR X 100</t>
  </si>
  <si>
    <t>RDDEM = PDP / PDR X 100</t>
  </si>
  <si>
    <t>BT = PPP / PPR X 100</t>
  </si>
  <si>
    <t>TDE = PPP /PPBP X 100</t>
  </si>
  <si>
    <t xml:space="preserve">C = PPPC / PPC X 100 </t>
  </si>
  <si>
    <t>ATDT = PDPA / PDA X 100</t>
  </si>
  <si>
    <t>PPBP</t>
  </si>
  <si>
    <t>PPEP</t>
  </si>
  <si>
    <t>PPB</t>
  </si>
  <si>
    <t>PPBV(PORCENTAJE DE PERSONAS BENEFICIADAS DE LA VINCULACION)</t>
  </si>
  <si>
    <t>PPBV</t>
  </si>
  <si>
    <t>PVR</t>
  </si>
  <si>
    <t>PPR</t>
  </si>
  <si>
    <t>PDP</t>
  </si>
  <si>
    <t>PDR</t>
  </si>
  <si>
    <t>PPP</t>
  </si>
  <si>
    <t xml:space="preserve">
https://sigeh.hidalgo.gob.mx/pags/info_reg/municipal/13082%20-%20Zapotl%C3%A1n%20de%20Ju%C3%A1rez.pdf</t>
  </si>
  <si>
    <t>PPPC</t>
  </si>
  <si>
    <t>PPC</t>
  </si>
  <si>
    <t xml:space="preserve">https://sigeh.hidalgo.gob.mx/pags/info_reg/municipal/13082%20-%20Zapotl%C3%A1n%20de%20Ju%C3%A1rez.pdf
</t>
  </si>
  <si>
    <t>DIRECCIÓN DE DESARROLLO ECONÓMICO</t>
  </si>
  <si>
    <t>PDA(PORCENTAJE DE DIRECCIONES ANALIZADAS)</t>
  </si>
  <si>
    <t>PDA</t>
  </si>
  <si>
    <t>PDPA</t>
  </si>
  <si>
    <t>LEDE = PVR / PPR X 100</t>
  </si>
  <si>
    <r>
      <rPr>
        <b/>
        <vertAlign val="subscript"/>
        <sz val="8.5"/>
        <rFont val="Arial"/>
        <family val="2"/>
      </rPr>
      <t xml:space="preserve">(NOMBRE Y FIRMA)  </t>
    </r>
    <r>
      <rPr>
        <b/>
        <sz val="8.5"/>
        <rFont val="Arial"/>
        <family val="2"/>
      </rPr>
      <t xml:space="preserve">
</t>
    </r>
    <r>
      <rPr>
        <b/>
        <vertAlign val="subscript"/>
        <sz val="8.5"/>
        <rFont val="Arial"/>
        <family val="2"/>
      </rPr>
      <t xml:space="preserve">RESPONSABLE DE LA MIR                                                       </t>
    </r>
    <r>
      <rPr>
        <b/>
        <sz val="8.5"/>
        <rFont val="Arial"/>
        <family val="2"/>
      </rPr>
      <t>COORDINADOR DEL COMITÉ TÉCNICO DE
EVALUACIÓN DEL DESEMPEÑO</t>
    </r>
  </si>
  <si>
    <t>GRUPOS VULNERABLES POR CARENCIA 6, 038 29.6% GRUPOS VULNERABLES POR INGRESOS 1,558 7.6% NO POBRES NO VULNERABLES 2,700 13.2 %</t>
  </si>
  <si>
    <t>EL NUMERO APROXIMADO DE PERSONAS ATENDIDAS ES DE 890 EN EL EJERCICIO 2025.</t>
  </si>
  <si>
    <t>3.1 Programa de reducción al rezago economico en el municipio, Programa de regulación al índice de migración realizado., Programa de adquisición de programas sustentables etnoecologicos y de construccion para la  vivienda digna, vinvualcion a losprograms de la secretaria del bienstar del estado.</t>
  </si>
  <si>
    <t xml:space="preserve">1.1 La calidad de vida; en nuestro municipio Zapotlán de Juárez es una de las cualidades que en su mayoría de la población se refleja, dentro del espacio geográfico de las zonas e intermedias de cada localidad, por la cual una debilidad es que las zonas de mas alto margen de vulnerabilidad son las zonas entre los límites de cada localidad de nuestro municipio por la cual no cuenta con los servicios principales de drenaje, alcantarillado y agua potable, así también como alumbrado público. Es necesario acerca los programas de desarrollo social en esas zonas de alta marginación.   
1.2 Sector de la Población: 21,443 Población total Hombres 10,342 Población total Mujeres 10,342 11,101 - Calidad y espacios de la vivienda 4.66% - vulnerables por ingreso Población 1,558 Porcentaje 7.62% - Se encuentra en condición de pobreza extrema Población 1,021 - Porcentaje 5.00% - Se encuentra en 10,132 condición de pobreza 10,132, Porcentaje 49.60%.
1.3 En este sentido, es labor tanto de las autoridades diseñar y encaminar los recursos y programas de los zapotlanenses para cubrir esta apremiante necesidad, los grupos vulnerables con mayor rezago social en las 3 localidades, así mismo las mujeres, personas con discapacidad y las personas con mayoría de edad que se encuentran en situación económica de pobreza, personas con capacidades especiales así mismo las familias zapotlanenenses.
1.4 Se buscará a través de estadísticas reflejar el avance significativo del alcance de los programas que se establecerán dentro de las 3 localidades y su impacto social en los ciudadanos.
</t>
  </si>
  <si>
    <t xml:space="preserve">2.1 Uno de los objetivos primordiales de la actual administración pública municipal es la de reducir la pobreza, además de asegurar la igualdad de oportunidades y la ampliación de capacidades para que todas y todos los Zapotlanenses mejoren significativamente su calidad de vida y tengan garantizados alimentación, salud, educación, capacitación, vivienda digna y un medio ambiente adecuado y sustentable para su desarrollo. Reducir significativamente las brechas sociales, económicas y culturales persistentes en la sociedad, y que esto se traduzca en que las y los Zapotlanenses sean tratados con equidad y justicia en todas las esferas sociales. 
2.2 Ciudadanos que residan las 3 localidades del municipio Zapotlán de Juárez
2.3 Nuestro municipio presenta hogares con situación de pobreza, con ingresos económicos por debajo del salario mínimo, en condiciones de vulnerabilidad, rezago y marginación, madres solteras sin apoyos económicos, personas de con capacidades especiales con niveles económicos bajos, dificultad para acceso a los programas sociales.
2.4 Mejorar las condiciones vida y de vulnerabilidad en las zonas de la población más rezagadas, impulsar el sector educativo en el adulto mayor, así como el rezago y de marginación social, la apertura y temporalidad de los programas sociales estatales de madres solteras bienestar y desarrollo y de personas con discapacidad, implementados por el estado, así mismo lo programas del  municipio, así mismo la adquisición de materiales etno tecnológicos y de construcción para una vivienda digna y de calidad.
2.5 Cuantitativa: se buscará realizar estadísticas de incorporaciones a los programas sociales por localidad para identificar los alcances del bienestar de la ciudadanía, se medirán los fenómenos objetivos de la realidad que nos ayuden a identificar que sectores son más vulnerables dentro del municipio
2.6 Cualitativa: Se recopilará la información a través de consultas, entrevistas, encuestas e instrumentos similares, para recabar la información en su contexto natural y cotidiano, tratando de comprender la realidad en la que se encuentra nuestro municipio en los sectores sociales."
</t>
  </si>
  <si>
    <t xml:space="preserve">4.1 Grupos vulnerables con rezago social y económico que radiquen en el municipio de Zapotlán de Juárez en sus 3 localidades.
4.2 Población total 21 443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
4.3 Mujeres 11,101 Hombres 10,342 
</t>
  </si>
  <si>
    <t xml:space="preserve">DEFICIENTE PROCESO DE PLANEACION </t>
  </si>
  <si>
    <t xml:space="preserve"> EFICIENTE PROCESO DE PLANEACIÓN</t>
  </si>
  <si>
    <t xml:space="preserve">INCIPIENTE FORMULACIÓN DE DOCUMENTOS NORMATIVOS DE PROGRAMACIÓN, EJECUCIÓN Y EVALUACIÓN DE PROGRAMAS </t>
  </si>
  <si>
    <t>CORRECTA FORMULACIÓN DE DOCUMENTOS NORMATIVOS DE PROGRAMACIÓN, EJECUCIÓN Y EVALUACIÓN DE PROGRAMAS SOCIALES</t>
  </si>
  <si>
    <t>LIMITADA VINCULACION CON OTROS ORGANOS DE GOBIERNO</t>
  </si>
  <si>
    <t>VINCULACIÓN CON OTROS ÓRGANOS DE GOBIERNO Y OSC</t>
  </si>
  <si>
    <t>POA DIRECCION DE DESARROLLO ECONÓMICO</t>
  </si>
  <si>
    <r>
      <rPr>
        <sz val="14"/>
        <color theme="1"/>
        <rFont val="Arial"/>
        <family val="2"/>
      </rPr>
      <t>• Detectar las necesidades de capacitación del sector económico.
• Realizar la convocatoria para la instalación del taller o curso de capacitación o curso y los medios necesarios.
• Realizar recopilación de información de personas en condición de desempleo.
• Difundir vacantes de empleo en las redes sociales y de manera presencial.
• Comercio, servicio, inversión e industria.
• Fortalecer las cadenas y vocaciones productivas con programas de apoyo empresarial y/o emprendedores.
• Difundir la apertura de convocatoria de proyectos productivos y/o refinanciamiento, recepción de documentos para proyectos productivos.
• Fomentar el encadenamiento productivo para la industrialización de la agricultura y sectores económicos necesarios.
• Incrementar el numero de empresas locales capacitadas para aumentar su competitividad.
• Establecer programas de apoyo a nuevos emprendedores, buscando la vinculación con financieras que puedan proporcionar microcréditos o acceso a incubadoras de negocios para un numero especifico de proyectos.
• Lograr elevar los niveles de productividad económica mediante la diversificación, la modernización tecnológica y la innovación, entre otras cosas centrándose en los sectores con gran valor añadido y un uso intensivo de la mano de obra.</t>
    </r>
    <r>
      <rPr>
        <b/>
        <sz val="14"/>
        <color theme="1"/>
        <rFont val="Arial"/>
        <family val="2"/>
      </rPr>
      <t xml:space="preserve">
</t>
    </r>
  </si>
  <si>
    <t>PP3- A1  C2</t>
  </si>
  <si>
    <t>PP3 C2</t>
  </si>
  <si>
    <t>PP3 A32 C2</t>
  </si>
  <si>
    <t>PP3- C2</t>
  </si>
  <si>
    <t>PP3- C1</t>
  </si>
  <si>
    <t>DESCONOCIMIENTO DE LOS PROGRAMAS Y ESTRATEGIAS DE IMPACTO SOCIAL</t>
  </si>
  <si>
    <t>CONOCIMIENTO DE LOS PROGRAMAS Y ESTRATEGIAS DE IMPACTO.</t>
  </si>
  <si>
    <t>INADECUADA GESTION PUBLICA</t>
  </si>
  <si>
    <t>ADECUADA GESTIÓN PUBLICA</t>
  </si>
  <si>
    <t>DEFICIENTE MODERNIZACIÓN DE LOS SISTEMAS ADMINISTRATIVOS</t>
  </si>
  <si>
    <t>EFICIENTE MODERNIZACIÓN DE LOS SISTEMAS ADMINISTRATIVOS</t>
  </si>
  <si>
    <t xml:space="preserve">MINIMO APROVECHAMIENTO DE LOS INSTRUMENTOS Y RECURSOS </t>
  </si>
  <si>
    <t>MÁXIMO APROVECHAMIENTO DE LOS INSTRUMENTOS JURÍDICOS</t>
  </si>
  <si>
    <t>MÍNIMO CUMPLIMIENTO DE CONVENIOS ENTRE LOS ÓRGANOS DE GOBIERNO Y OSC</t>
  </si>
  <si>
    <t>MÁXIMO CUMPLIMIENTO DE CONVENIOS ENTRE LOS ÓRGANOS DE GOBIERNO Y OSC</t>
  </si>
  <si>
    <t>PP3- A1 C1</t>
  </si>
  <si>
    <t>3. TRANSFORMACIÓN Y CRECIMIENTO ECONÓMICO PARA EL MUNICIPIO DE ZAPOTLÁN DE JUÁREZ</t>
  </si>
  <si>
    <t>PP3- A2  C2</t>
  </si>
  <si>
    <t>PP3- A3  C2</t>
  </si>
  <si>
    <t>PP3- A4  C2</t>
  </si>
  <si>
    <t>PP3- A10  C2</t>
  </si>
  <si>
    <t xml:space="preserve">5.2 Vinculacion a la publicacion de las convocatorias de programas estatales asi como su orientacion para su inscripcion a los programas. Creacion de programas muncipáles sustenetables.     
5.3 Se Generara padron de beneficiariso de los programas estatales asi como su eveidencia de enetrega. </t>
  </si>
  <si>
    <t>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t>
  </si>
  <si>
    <t>PPBP(PORCENTAJE DE DIRECCIONES CAPACITADAS CON TEMAS DE DIGITILIZACION)</t>
  </si>
  <si>
    <t>PDPA(PORCENTAJE DE DIRECCIONES  CAPACITADAS</t>
  </si>
  <si>
    <t>PDA(PORCENTAJE DEL TOTAL DE  DIRECCIONES )</t>
  </si>
  <si>
    <t>(Porcentaje de direcciones capacitadas en temas de digitalización / el total de direccioneds) *100             ATDT = PDPA / PDA X 100</t>
  </si>
  <si>
    <t>Vinvulación de Creditos y apoyos en especie.</t>
  </si>
  <si>
    <t>PPBP(PORCENTAJE DE EMPRESAS VINCULADAS A LA BOLSA DE TRABAJO MUNICIPAL)</t>
  </si>
  <si>
    <t>PPP(PORCENTAJE DE PUBLICACIONES DE OFERTA LABORAL PROGRAMADAS)</t>
  </si>
  <si>
    <t>PPR(PORCENTAJE DE PUBLICACIONES DE BOLSA DE TRABAJO PUBLICADAS)</t>
  </si>
  <si>
    <t xml:space="preserve">C = (PPPC / PPC) X 100 </t>
  </si>
  <si>
    <t>BT = (PPP / PPR )X 100</t>
  </si>
  <si>
    <t>RDDEM = (PDP / PDR) X 100</t>
  </si>
  <si>
    <t>VLEDE =( PVR / PPR) X 100</t>
  </si>
  <si>
    <t>PPBP(PORCENTAJE DE PERSONAS BENEFICIADAS DE LAS CAPACITACIONES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</si>
</sst>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8">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b/>
      <sz val="11"/>
      <color theme="0"/>
      <name val="Calibri"/>
      <family val="2"/>
      <scheme val="minor"/>
    </font>
    <font>
      <b/>
      <sz val="8"/>
      <name val="Arial"/>
      <family val="2"/>
    </font>
    <font>
      <b/>
      <sz val="8"/>
      <color rgb="FFFFFFFF"/>
      <name val="Arial"/>
      <family val="2"/>
    </font>
    <font>
      <sz val="8"/>
      <name val="Arial"/>
      <family val="2"/>
    </font>
    <font>
      <sz val="8.5"/>
      <name val="Calibri"/>
      <family val="1"/>
    </font>
    <font>
      <sz val="8"/>
      <color rgb="FF000000"/>
      <name val="Aral mt"/>
    </font>
    <font>
      <sz val="9"/>
      <name val="Arial MT"/>
    </font>
    <font>
      <sz val="10"/>
      <color rgb="FF000000"/>
      <name val="ArAIL MT"/>
    </font>
    <font>
      <sz val="6.5"/>
      <name val="Arial"/>
      <family val="2"/>
    </font>
    <font>
      <sz val="8"/>
      <color rgb="FF000000"/>
      <name val="Calibri"/>
      <family val="2"/>
    </font>
    <font>
      <sz val="8"/>
      <color rgb="FF000000"/>
      <name val="Calibri"/>
      <family val="2"/>
      <scheme val="minor"/>
    </font>
    <font>
      <sz val="7"/>
      <name val="Arial"/>
      <family val="2"/>
    </font>
    <font>
      <sz val="14"/>
      <color theme="1"/>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5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style="thin">
        <color rgb="FF000000"/>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A4A4A4"/>
      </right>
      <top style="thin">
        <color rgb="FF000000"/>
      </top>
      <bottom/>
      <diagonal/>
    </border>
    <border>
      <left style="thin">
        <color rgb="FF000000"/>
      </left>
      <right style="thin">
        <color rgb="FFA4A4A4"/>
      </right>
      <top/>
      <bottom style="thin">
        <color rgb="FF000000"/>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indexed="64"/>
      </left>
      <right/>
      <top style="thin">
        <color rgb="FF000000"/>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11">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center" vertical="center" wrapText="1"/>
    </xf>
    <xf numFmtId="0" fontId="24" fillId="0" borderId="0" xfId="0" applyFont="1" applyAlignment="1">
      <alignment horizontal="justify" vertical="center"/>
    </xf>
    <xf numFmtId="0" fontId="30" fillId="26" borderId="10"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1"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0" fillId="0" borderId="0" xfId="0" applyAlignment="1">
      <alignment horizontal="left" vertical="top" wrapText="1"/>
    </xf>
    <xf numFmtId="0" fontId="18" fillId="0" borderId="10" xfId="0" applyFont="1" applyBorder="1" applyAlignment="1">
      <alignment horizontal="left" vertical="center" wrapText="1"/>
    </xf>
    <xf numFmtId="0" fontId="83" fillId="23" borderId="34" xfId="2" applyFont="1" applyFill="1" applyBorder="1" applyAlignment="1">
      <alignment horizontal="center" vertical="center" wrapText="1"/>
    </xf>
    <xf numFmtId="0" fontId="83" fillId="23" borderId="34" xfId="2" applyFont="1" applyFill="1" applyBorder="1" applyAlignment="1">
      <alignment horizontal="center" vertical="center"/>
    </xf>
    <xf numFmtId="0" fontId="85" fillId="11" borderId="34" xfId="2" applyFont="1" applyFill="1" applyBorder="1" applyAlignment="1">
      <alignment horizontal="center" vertical="center"/>
    </xf>
    <xf numFmtId="0" fontId="83"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3"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2"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0" fillId="0" borderId="37" xfId="2" applyFont="1" applyBorder="1" applyAlignment="1">
      <alignment horizontal="center" vertical="center" wrapText="1"/>
    </xf>
    <xf numFmtId="9" fontId="90"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4"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0"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0" fillId="0" borderId="34" xfId="2" applyFont="1" applyBorder="1" applyAlignment="1">
      <alignment horizontal="center" vertical="center" wrapText="1"/>
    </xf>
    <xf numFmtId="9" fontId="90"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4"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85" fillId="8" borderId="10" xfId="0" applyFont="1" applyFill="1" applyBorder="1" applyAlignment="1">
      <alignment horizontal="center" vertical="center" wrapText="1"/>
    </xf>
    <xf numFmtId="0" fontId="24" fillId="0" borderId="0" xfId="0" applyFont="1" applyAlignment="1">
      <alignment horizontal="center" vertical="center"/>
    </xf>
    <xf numFmtId="0" fontId="106" fillId="8" borderId="10" xfId="0" applyFont="1" applyFill="1" applyBorder="1" applyAlignment="1">
      <alignment horizontal="center" vertical="top" wrapText="1"/>
    </xf>
    <xf numFmtId="0" fontId="106" fillId="8" borderId="10" xfId="0" applyFont="1" applyFill="1" applyBorder="1" applyAlignment="1">
      <alignment horizontal="left" vertical="top" wrapText="1" inden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0" fontId="1" fillId="0" borderId="49" xfId="0" applyFont="1" applyBorder="1" applyAlignment="1">
      <alignment horizontal="center" vertical="center" wrapText="1"/>
    </xf>
    <xf numFmtId="0" fontId="2" fillId="0" borderId="14" xfId="0" applyFont="1" applyBorder="1" applyAlignment="1">
      <alignment horizontal="left" vertical="top" wrapText="1"/>
    </xf>
    <xf numFmtId="0" fontId="0" fillId="0" borderId="14" xfId="0" applyBorder="1" applyAlignment="1">
      <alignment horizontal="left" vertical="center" wrapText="1"/>
    </xf>
    <xf numFmtId="0" fontId="1" fillId="0" borderId="10" xfId="0" applyFont="1" applyBorder="1" applyAlignment="1">
      <alignment horizontal="left" vertical="center" wrapText="1"/>
    </xf>
    <xf numFmtId="0" fontId="111" fillId="0" borderId="10" xfId="0" applyFont="1" applyBorder="1" applyAlignment="1">
      <alignment horizontal="center" vertical="center" wrapText="1"/>
    </xf>
    <xf numFmtId="0" fontId="112" fillId="0" borderId="10" xfId="0" applyFont="1" applyBorder="1" applyAlignment="1">
      <alignment horizontal="center" vertical="center" wrapText="1"/>
    </xf>
    <xf numFmtId="0" fontId="113" fillId="0" borderId="0" xfId="0" applyFont="1" applyAlignment="1">
      <alignment horizontal="center" vertical="center" wrapText="1"/>
    </xf>
    <xf numFmtId="0" fontId="113" fillId="0" borderId="10" xfId="0" applyFont="1" applyBorder="1" applyAlignment="1">
      <alignment horizontal="center" vertical="center" wrapText="1"/>
    </xf>
    <xf numFmtId="0" fontId="114" fillId="0" borderId="34" xfId="0" applyFont="1" applyBorder="1" applyAlignment="1">
      <alignment horizontal="left" vertical="center" wrapText="1"/>
    </xf>
    <xf numFmtId="0" fontId="115" fillId="0" borderId="34" xfId="0" applyFont="1" applyBorder="1" applyAlignment="1">
      <alignment horizontal="left" vertical="center" wrapText="1"/>
    </xf>
    <xf numFmtId="0" fontId="108" fillId="0" borderId="10" xfId="0" applyFont="1" applyBorder="1" applyAlignment="1">
      <alignment horizontal="center" vertical="center" wrapText="1"/>
    </xf>
    <xf numFmtId="0" fontId="5" fillId="0" borderId="10" xfId="0" applyFont="1" applyBorder="1" applyAlignment="1">
      <alignment horizontal="center" vertical="center" wrapText="1"/>
    </xf>
    <xf numFmtId="1" fontId="6" fillId="0" borderId="35" xfId="0" applyNumberFormat="1" applyFont="1" applyBorder="1" applyAlignment="1">
      <alignment horizontal="center" vertical="center" shrinkToFit="1"/>
    </xf>
    <xf numFmtId="1" fontId="6" fillId="0" borderId="34" xfId="0" applyNumberFormat="1" applyFont="1" applyBorder="1" applyAlignment="1">
      <alignment horizontal="center" vertical="center" shrinkToFit="1"/>
    </xf>
    <xf numFmtId="1" fontId="6" fillId="0" borderId="36" xfId="0" applyNumberFormat="1" applyFont="1" applyBorder="1" applyAlignment="1">
      <alignment horizontal="center" vertical="center" shrinkToFit="1"/>
    </xf>
    <xf numFmtId="9" fontId="90" fillId="0" borderId="37" xfId="2" applyNumberFormat="1" applyFont="1"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28" borderId="14" xfId="0" applyFill="1" applyBorder="1" applyAlignment="1">
      <alignment horizontal="left" vertical="center" wrapText="1"/>
    </xf>
    <xf numFmtId="0" fontId="109" fillId="28" borderId="14" xfId="0" applyFont="1" applyFill="1" applyBorder="1" applyAlignment="1">
      <alignment horizontal="left" vertical="top" wrapText="1"/>
    </xf>
    <xf numFmtId="15" fontId="87" fillId="0" borderId="0" xfId="0" applyNumberFormat="1" applyFont="1" applyAlignment="1">
      <alignment vertical="center" wrapText="1"/>
    </xf>
    <xf numFmtId="15" fontId="93" fillId="0" borderId="0" xfId="0" applyNumberFormat="1" applyFont="1" applyAlignment="1">
      <alignment horizontal="left" vertical="center"/>
    </xf>
    <xf numFmtId="15" fontId="0" fillId="0" borderId="0" xfId="0" applyNumberFormat="1" applyAlignment="1">
      <alignment horizontal="left" vertical="center"/>
    </xf>
    <xf numFmtId="15" fontId="116" fillId="0" borderId="34" xfId="0" applyNumberFormat="1" applyFont="1" applyBorder="1" applyAlignment="1">
      <alignment horizontal="center" vertical="center" wrapText="1"/>
    </xf>
    <xf numFmtId="15" fontId="87" fillId="8" borderId="34" xfId="0" applyNumberFormat="1" applyFont="1" applyFill="1" applyBorder="1" applyAlignment="1">
      <alignment horizontal="center" vertical="center"/>
    </xf>
    <xf numFmtId="15" fontId="90" fillId="0" borderId="34" xfId="0" applyNumberFormat="1" applyFont="1" applyBorder="1" applyAlignment="1">
      <alignment horizontal="center" vertical="center" wrapText="1"/>
    </xf>
    <xf numFmtId="15" fontId="87" fillId="8" borderId="34" xfId="0" applyNumberFormat="1" applyFont="1" applyFill="1" applyBorder="1" applyAlignment="1">
      <alignment horizontal="center" vertical="center" wrapText="1"/>
    </xf>
    <xf numFmtId="15" fontId="87" fillId="7" borderId="34" xfId="0" applyNumberFormat="1" applyFont="1" applyFill="1" applyBorder="1" applyAlignment="1">
      <alignment horizontal="center" vertical="center" wrapText="1"/>
    </xf>
    <xf numFmtId="15" fontId="40" fillId="0" borderId="34" xfId="0" applyNumberFormat="1" applyFont="1" applyBorder="1" applyAlignment="1">
      <alignment horizontal="center" vertical="center" wrapText="1"/>
    </xf>
    <xf numFmtId="15" fontId="9" fillId="7" borderId="34" xfId="0" applyNumberFormat="1" applyFont="1" applyFill="1" applyBorder="1" applyAlignment="1">
      <alignment horizontal="center" vertical="center" wrapText="1"/>
    </xf>
    <xf numFmtId="15" fontId="10" fillId="7" borderId="34" xfId="0" applyNumberFormat="1" applyFont="1" applyFill="1" applyBorder="1" applyAlignment="1">
      <alignment horizontal="center" vertical="center" wrapText="1"/>
    </xf>
    <xf numFmtId="15" fontId="87" fillId="15" borderId="34" xfId="0" applyNumberFormat="1" applyFont="1" applyFill="1" applyBorder="1" applyAlignment="1">
      <alignment horizontal="center" vertical="center"/>
    </xf>
    <xf numFmtId="15" fontId="12" fillId="8" borderId="34" xfId="0" applyNumberFormat="1" applyFont="1" applyFill="1" applyBorder="1" applyAlignment="1">
      <alignment horizontal="center" vertical="center" wrapText="1"/>
    </xf>
    <xf numFmtId="15" fontId="24" fillId="0" borderId="34" xfId="0" applyNumberFormat="1" applyFont="1" applyBorder="1" applyAlignment="1">
      <alignment horizontal="center" vertical="center" wrapText="1"/>
    </xf>
    <xf numFmtId="15" fontId="40" fillId="0" borderId="34" xfId="0" applyNumberFormat="1" applyFont="1" applyBorder="1" applyAlignment="1">
      <alignment horizontal="left" vertical="center" wrapText="1"/>
    </xf>
    <xf numFmtId="15" fontId="30" fillId="8" borderId="34" xfId="0" applyNumberFormat="1" applyFont="1" applyFill="1" applyBorder="1" applyAlignment="1">
      <alignment horizontal="center" vertical="center" wrapText="1"/>
    </xf>
    <xf numFmtId="0" fontId="44" fillId="0" borderId="10" xfId="0" applyFont="1" applyFill="1" applyBorder="1" applyAlignment="1">
      <alignment horizontal="center" vertical="center" wrapText="1"/>
    </xf>
    <xf numFmtId="0" fontId="106" fillId="8" borderId="11" xfId="0" applyFont="1" applyFill="1" applyBorder="1" applyAlignment="1">
      <alignment horizontal="center" vertical="top" wrapText="1"/>
    </xf>
    <xf numFmtId="0" fontId="106" fillId="8" borderId="12" xfId="0" applyFont="1" applyFill="1" applyBorder="1" applyAlignment="1">
      <alignment horizontal="center" vertical="top" wrapText="1"/>
    </xf>
    <xf numFmtId="0" fontId="106" fillId="8" borderId="13" xfId="0" applyFont="1" applyFill="1" applyBorder="1" applyAlignment="1">
      <alignment horizontal="center" vertical="top" wrapText="1"/>
    </xf>
    <xf numFmtId="0" fontId="108" fillId="0" borderId="1" xfId="0" applyFont="1" applyBorder="1" applyAlignment="1">
      <alignment horizontal="justify" vertical="center" wrapText="1"/>
    </xf>
    <xf numFmtId="0" fontId="108" fillId="0" borderId="2" xfId="0" applyFont="1" applyBorder="1" applyAlignment="1">
      <alignment horizontal="justify" vertical="center" wrapText="1"/>
    </xf>
    <xf numFmtId="0" fontId="108" fillId="0" borderId="3" xfId="0" applyFont="1" applyBorder="1" applyAlignment="1">
      <alignment horizontal="justify" vertical="center" wrapText="1"/>
    </xf>
    <xf numFmtId="0" fontId="108" fillId="0" borderId="4" xfId="0" applyFont="1" applyBorder="1" applyAlignment="1">
      <alignment horizontal="justify" vertical="center" wrapText="1"/>
    </xf>
    <xf numFmtId="0" fontId="108" fillId="0" borderId="0" xfId="0" applyFont="1" applyBorder="1" applyAlignment="1">
      <alignment horizontal="justify" vertical="center" wrapText="1"/>
    </xf>
    <xf numFmtId="0" fontId="108" fillId="0" borderId="5" xfId="0" applyFont="1" applyBorder="1" applyAlignment="1">
      <alignment horizontal="justify" vertical="center" wrapText="1"/>
    </xf>
    <xf numFmtId="0" fontId="108" fillId="0" borderId="7" xfId="0" applyFont="1" applyBorder="1" applyAlignment="1">
      <alignment horizontal="justify" vertical="center" wrapText="1"/>
    </xf>
    <xf numFmtId="0" fontId="108" fillId="0" borderId="8" xfId="0" applyFont="1" applyBorder="1" applyAlignment="1">
      <alignment horizontal="justify" vertical="center" wrapText="1"/>
    </xf>
    <xf numFmtId="0" fontId="108" fillId="0" borderId="9" xfId="0" applyFont="1" applyBorder="1" applyAlignment="1">
      <alignment horizontal="justify" vertical="center"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9" fillId="7" borderId="4" xfId="0" applyFont="1" applyFill="1" applyBorder="1" applyAlignment="1">
      <alignment horizontal="center" vertical="top" wrapText="1"/>
    </xf>
    <xf numFmtId="0" fontId="9" fillId="7" borderId="0" xfId="0" applyFont="1" applyFill="1" applyAlignment="1">
      <alignment horizontal="center" vertical="top" wrapText="1"/>
    </xf>
    <xf numFmtId="0" fontId="9" fillId="7" borderId="5" xfId="0" applyFont="1" applyFill="1" applyBorder="1" applyAlignment="1">
      <alignment horizontal="center" vertical="top" wrapText="1"/>
    </xf>
    <xf numFmtId="0" fontId="106" fillId="7" borderId="4" xfId="0" applyFont="1" applyFill="1" applyBorder="1" applyAlignment="1">
      <alignment horizontal="center" vertical="top" wrapText="1"/>
    </xf>
    <xf numFmtId="0" fontId="106" fillId="7" borderId="0" xfId="0" applyFont="1" applyFill="1" applyAlignment="1">
      <alignment horizontal="center" vertical="top" wrapText="1"/>
    </xf>
    <xf numFmtId="0" fontId="106" fillId="7" borderId="5" xfId="0" applyFont="1" applyFill="1" applyBorder="1" applyAlignment="1">
      <alignment horizontal="center" vertical="top" wrapText="1"/>
    </xf>
    <xf numFmtId="0" fontId="106" fillId="7" borderId="7" xfId="0" applyFont="1" applyFill="1" applyBorder="1" applyAlignment="1">
      <alignment horizontal="center" vertical="top" wrapText="1"/>
    </xf>
    <xf numFmtId="0" fontId="106" fillId="7" borderId="8" xfId="0" applyFont="1" applyFill="1" applyBorder="1" applyAlignment="1">
      <alignment horizontal="center" vertical="top" wrapText="1"/>
    </xf>
    <xf numFmtId="0" fontId="106" fillId="7" borderId="9" xfId="0" applyFont="1" applyFill="1" applyBorder="1" applyAlignment="1">
      <alignment horizontal="center" vertical="top"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0" fontId="0" fillId="0" borderId="25" xfId="0" applyBorder="1" applyAlignment="1">
      <alignment horizontal="center" vertical="top"/>
    </xf>
    <xf numFmtId="0" fontId="0" fillId="0" borderId="0" xfId="0" applyAlignment="1">
      <alignment horizontal="center" vertical="top"/>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106" fillId="8" borderId="11" xfId="0" applyFont="1" applyFill="1" applyBorder="1" applyAlignment="1">
      <alignment horizontal="center" vertical="center" wrapText="1"/>
    </xf>
    <xf numFmtId="0" fontId="106" fillId="8" borderId="12" xfId="0" applyFont="1" applyFill="1" applyBorder="1" applyAlignment="1">
      <alignment horizontal="center" vertical="center" wrapText="1"/>
    </xf>
    <xf numFmtId="0" fontId="106" fillId="8" borderId="13" xfId="0" applyFont="1" applyFill="1" applyBorder="1" applyAlignment="1">
      <alignment horizontal="center" vertical="center" wrapText="1"/>
    </xf>
    <xf numFmtId="0" fontId="108" fillId="0" borderId="11" xfId="0" applyFont="1" applyBorder="1" applyAlignment="1">
      <alignment horizontal="left" vertical="center" wrapText="1"/>
    </xf>
    <xf numFmtId="0" fontId="108" fillId="0" borderId="12" xfId="0" applyFont="1" applyBorder="1" applyAlignment="1">
      <alignment horizontal="left" vertical="center" wrapText="1"/>
    </xf>
    <xf numFmtId="0" fontId="108" fillId="0" borderId="13" xfId="0" applyFont="1" applyBorder="1" applyAlignment="1">
      <alignment horizontal="left" vertical="center" wrapText="1"/>
    </xf>
    <xf numFmtId="0" fontId="106" fillId="8" borderId="2" xfId="0" applyFont="1" applyFill="1"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2" xfId="0" applyBorder="1" applyAlignment="1">
      <alignment horizontal="left" vertical="top" wrapText="1"/>
    </xf>
    <xf numFmtId="0" fontId="28" fillId="0" borderId="34" xfId="3" applyBorder="1" applyAlignment="1">
      <alignment horizontal="left" vertical="center" wrapText="1"/>
    </xf>
    <xf numFmtId="0" fontId="0" fillId="0" borderId="34" xfId="0" applyBorder="1" applyAlignment="1">
      <alignment horizontal="left" vertical="center" wrapText="1"/>
    </xf>
    <xf numFmtId="0" fontId="0" fillId="0" borderId="56" xfId="0" applyBorder="1" applyAlignment="1">
      <alignment horizontal="center" vertical="center" wrapText="1"/>
    </xf>
    <xf numFmtId="0" fontId="0" fillId="0" borderId="3" xfId="0" applyBorder="1" applyAlignment="1">
      <alignment horizontal="center" vertical="center" wrapText="1"/>
    </xf>
    <xf numFmtId="0" fontId="0" fillId="0" borderId="32" xfId="0" applyBorder="1" applyAlignment="1">
      <alignment horizontal="center" vertical="center" wrapText="1"/>
    </xf>
    <xf numFmtId="0" fontId="0" fillId="0" borderId="5" xfId="0" applyBorder="1" applyAlignment="1">
      <alignment horizontal="center" vertical="center" wrapText="1"/>
    </xf>
    <xf numFmtId="0" fontId="17" fillId="0" borderId="34" xfId="0" applyFont="1" applyBorder="1" applyAlignment="1">
      <alignment horizontal="left" vertical="center" wrapText="1"/>
    </xf>
    <xf numFmtId="0" fontId="0" fillId="0" borderId="23"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13" xfId="0" applyFont="1" applyBorder="1" applyAlignment="1">
      <alignment horizontal="left" vertical="top" wrapText="1"/>
    </xf>
    <xf numFmtId="0" fontId="106" fillId="0" borderId="11" xfId="0" applyFont="1" applyBorder="1" applyAlignment="1">
      <alignment horizontal="center" vertical="center" wrapText="1"/>
    </xf>
    <xf numFmtId="0" fontId="106" fillId="0" borderId="12" xfId="0" applyFont="1" applyBorder="1" applyAlignment="1">
      <alignment horizontal="center" vertical="center" wrapText="1"/>
    </xf>
    <xf numFmtId="0" fontId="106" fillId="0" borderId="13" xfId="0" applyFont="1" applyBorder="1" applyAlignment="1">
      <alignment horizontal="center" vertical="center"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109" fillId="0" borderId="21" xfId="0" applyFont="1" applyBorder="1" applyAlignment="1">
      <alignment horizontal="left" vertical="top" wrapText="1" indent="4"/>
    </xf>
    <xf numFmtId="0" fontId="109" fillId="0" borderId="2" xfId="0" applyFont="1" applyBorder="1" applyAlignment="1">
      <alignment horizontal="left" vertical="top" wrapText="1" indent="4"/>
    </xf>
    <xf numFmtId="0" fontId="109" fillId="0" borderId="3" xfId="0" applyFont="1" applyBorder="1" applyAlignment="1">
      <alignment horizontal="left" vertical="top" wrapText="1" indent="4"/>
    </xf>
    <xf numFmtId="0" fontId="109" fillId="0" borderId="23" xfId="0" applyFont="1" applyBorder="1" applyAlignment="1">
      <alignment horizontal="left" vertical="top" wrapText="1" indent="4"/>
    </xf>
    <xf numFmtId="0" fontId="109" fillId="0" borderId="8" xfId="0" applyFont="1" applyBorder="1" applyAlignment="1">
      <alignment horizontal="left" vertical="top" wrapText="1" indent="4"/>
    </xf>
    <xf numFmtId="0" fontId="109" fillId="0" borderId="9" xfId="0" applyFont="1" applyBorder="1" applyAlignment="1">
      <alignment horizontal="left" vertical="top" wrapText="1" indent="4"/>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52" xfId="0" applyBorder="1" applyAlignment="1">
      <alignment horizontal="left" vertical="top" wrapText="1"/>
    </xf>
    <xf numFmtId="0" fontId="0" fillId="0" borderId="54" xfId="0" applyBorder="1" applyAlignment="1">
      <alignment horizontal="left" vertical="top" wrapText="1"/>
    </xf>
    <xf numFmtId="0" fontId="0" fillId="0" borderId="53" xfId="0" applyBorder="1" applyAlignment="1">
      <alignment horizontal="left" vertical="top" wrapText="1"/>
    </xf>
    <xf numFmtId="0" fontId="0" fillId="0" borderId="55" xfId="0" applyBorder="1" applyAlignment="1">
      <alignment horizontal="left" vertical="top" wrapText="1"/>
    </xf>
    <xf numFmtId="0" fontId="110" fillId="0" borderId="11" xfId="0" applyFont="1" applyBorder="1" applyAlignment="1">
      <alignment horizontal="left" vertical="center" wrapText="1"/>
    </xf>
    <xf numFmtId="0" fontId="110" fillId="0" borderId="12" xfId="0" applyFont="1" applyBorder="1" applyAlignment="1">
      <alignment horizontal="left" vertical="center" wrapText="1"/>
    </xf>
    <xf numFmtId="0" fontId="110" fillId="0" borderId="13" xfId="0" applyFont="1" applyBorder="1" applyAlignment="1">
      <alignment horizontal="left"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28" fillId="0" borderId="15" xfId="3" applyBorder="1" applyAlignment="1">
      <alignment horizontal="left" vertical="center" wrapText="1"/>
    </xf>
    <xf numFmtId="0" fontId="0" fillId="0" borderId="16" xfId="0" applyBorder="1" applyAlignment="1">
      <alignment horizontal="left" vertical="center" wrapText="1"/>
    </xf>
    <xf numFmtId="0" fontId="0" fillId="0" borderId="21" xfId="0" applyBorder="1" applyAlignment="1">
      <alignment horizontal="left" vertical="center" wrapText="1"/>
    </xf>
    <xf numFmtId="0" fontId="0" fillId="0" borderId="3" xfId="0" applyBorder="1" applyAlignment="1">
      <alignment horizontal="left" vertical="center" wrapText="1"/>
    </xf>
    <xf numFmtId="0" fontId="17" fillId="0" borderId="15" xfId="0" applyFont="1" applyBorder="1" applyAlignment="1">
      <alignment horizontal="left" vertical="center" wrapText="1"/>
    </xf>
    <xf numFmtId="0" fontId="0" fillId="0" borderId="18" xfId="0" applyBorder="1" applyAlignment="1">
      <alignment horizontal="left" vertical="top" wrapText="1"/>
    </xf>
    <xf numFmtId="0" fontId="0" fillId="0" borderId="5" xfId="0" applyBorder="1" applyAlignment="1">
      <alignment horizontal="left" vertical="top"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7" borderId="1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11" fillId="0" borderId="11" xfId="0" applyFont="1" applyBorder="1" applyAlignment="1">
      <alignment horizontal="left" vertical="center" wrapText="1"/>
    </xf>
    <xf numFmtId="0" fontId="111" fillId="0" borderId="12" xfId="0" applyFont="1" applyBorder="1" applyAlignment="1">
      <alignment horizontal="left" vertical="center" wrapText="1"/>
    </xf>
    <xf numFmtId="0" fontId="111" fillId="0" borderId="13" xfId="0" applyFont="1" applyBorder="1" applyAlignment="1">
      <alignment horizontal="left" vertical="center" wrapText="1"/>
    </xf>
    <xf numFmtId="0" fontId="18" fillId="0" borderId="7"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83" fillId="0" borderId="33" xfId="0" applyFont="1" applyBorder="1" applyAlignment="1">
      <alignment horizontal="center" vertical="center" wrapText="1"/>
    </xf>
    <xf numFmtId="0" fontId="83" fillId="0" borderId="46" xfId="0" applyFont="1" applyBorder="1" applyAlignment="1">
      <alignment horizontal="center" vertical="center" wrapText="1"/>
    </xf>
    <xf numFmtId="0" fontId="83" fillId="0" borderId="6" xfId="0" applyFont="1" applyBorder="1" applyAlignment="1">
      <alignment horizontal="center" vertical="center" wrapText="1"/>
    </xf>
    <xf numFmtId="0" fontId="57" fillId="7" borderId="0" xfId="0" applyFont="1" applyFill="1" applyAlignment="1">
      <alignment horizontal="center" vertical="center" wrapText="1"/>
    </xf>
    <xf numFmtId="0" fontId="86" fillId="8" borderId="0" xfId="0" applyFont="1" applyFill="1" applyAlignment="1">
      <alignment horizontal="center" vertical="center" wrapText="1"/>
    </xf>
    <xf numFmtId="0" fontId="57" fillId="7" borderId="4" xfId="0" applyFont="1" applyFill="1" applyBorder="1" applyAlignment="1">
      <alignment horizontal="center" vertical="center" wrapText="1"/>
    </xf>
    <xf numFmtId="0" fontId="86"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5" fillId="8" borderId="7" xfId="0" applyFont="1" applyFill="1" applyBorder="1" applyAlignment="1">
      <alignment horizontal="center" vertical="center" wrapText="1"/>
    </xf>
    <xf numFmtId="0" fontId="85" fillId="8" borderId="9" xfId="0" applyFont="1" applyFill="1" applyBorder="1" applyAlignment="1">
      <alignment horizontal="center" vertical="center" wrapText="1"/>
    </xf>
    <xf numFmtId="0" fontId="86" fillId="8" borderId="29" xfId="0" applyFont="1" applyFill="1" applyBorder="1" applyAlignment="1">
      <alignment horizontal="center" vertical="center" wrapText="1"/>
    </xf>
    <xf numFmtId="0" fontId="86"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8" xfId="0" applyFont="1" applyFill="1" applyBorder="1" applyAlignment="1">
      <alignment horizontal="center" vertical="center" wrapText="1"/>
    </xf>
    <xf numFmtId="0" fontId="86" fillId="8" borderId="9" xfId="0" applyFont="1" applyFill="1" applyBorder="1" applyAlignment="1">
      <alignment horizontal="center" vertical="center" wrapText="1"/>
    </xf>
    <xf numFmtId="15" fontId="87" fillId="8" borderId="34" xfId="0" applyNumberFormat="1" applyFont="1" applyFill="1" applyBorder="1" applyAlignment="1">
      <alignment horizontal="center" vertical="center" wrapText="1"/>
    </xf>
    <xf numFmtId="15" fontId="90" fillId="0" borderId="34" xfId="0" applyNumberFormat="1" applyFont="1" applyBorder="1" applyAlignment="1">
      <alignment horizontal="center" vertical="center" wrapText="1"/>
    </xf>
    <xf numFmtId="15" fontId="40" fillId="0" borderId="34" xfId="0" applyNumberFormat="1" applyFont="1" applyBorder="1" applyAlignment="1">
      <alignment horizontal="center" vertical="center" wrapText="1"/>
    </xf>
    <xf numFmtId="15" fontId="57" fillId="8" borderId="34" xfId="0" applyNumberFormat="1" applyFont="1" applyFill="1" applyBorder="1" applyAlignment="1">
      <alignment horizontal="center" vertical="center" wrapText="1"/>
    </xf>
    <xf numFmtId="15" fontId="87" fillId="0" borderId="25" xfId="0" applyNumberFormat="1" applyFont="1" applyFill="1" applyBorder="1" applyAlignment="1">
      <alignment horizontal="center" vertical="center"/>
    </xf>
    <xf numFmtId="15" fontId="87" fillId="0" borderId="0" xfId="0" applyNumberFormat="1" applyFont="1" applyFill="1" applyBorder="1" applyAlignment="1">
      <alignment horizontal="center" vertical="center"/>
    </xf>
    <xf numFmtId="15" fontId="57" fillId="7" borderId="25" xfId="0" applyNumberFormat="1" applyFont="1" applyFill="1" applyBorder="1" applyAlignment="1">
      <alignment horizontal="center" vertical="center" wrapText="1"/>
    </xf>
    <xf numFmtId="15" fontId="57" fillId="7" borderId="0" xfId="0" applyNumberFormat="1" applyFont="1" applyFill="1" applyAlignment="1">
      <alignment horizontal="center" vertical="center" wrapText="1"/>
    </xf>
    <xf numFmtId="15" fontId="57" fillId="7" borderId="39" xfId="0" applyNumberFormat="1" applyFont="1" applyFill="1" applyBorder="1" applyAlignment="1">
      <alignment horizontal="center" vertical="center" wrapText="1"/>
    </xf>
    <xf numFmtId="15" fontId="87" fillId="7" borderId="34" xfId="0" applyNumberFormat="1" applyFont="1" applyFill="1" applyBorder="1" applyAlignment="1">
      <alignment horizontal="center" vertical="center" wrapText="1"/>
    </xf>
    <xf numFmtId="15" fontId="18" fillId="0" borderId="34" xfId="0" applyNumberFormat="1" applyFont="1" applyFill="1" applyBorder="1" applyAlignment="1">
      <alignment horizontal="center" vertical="center" wrapText="1"/>
    </xf>
    <xf numFmtId="15" fontId="83" fillId="7" borderId="34" xfId="0" applyNumberFormat="1" applyFont="1" applyFill="1" applyBorder="1" applyAlignment="1">
      <alignment horizontal="center" vertical="center" wrapText="1"/>
    </xf>
    <xf numFmtId="15" fontId="24" fillId="0" borderId="34" xfId="0" applyNumberFormat="1" applyFont="1" applyBorder="1" applyAlignment="1">
      <alignment horizontal="center" vertical="center"/>
    </xf>
    <xf numFmtId="15" fontId="18" fillId="0" borderId="34" xfId="0" applyNumberFormat="1" applyFont="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7" fillId="8" borderId="37" xfId="2" applyFont="1" applyFill="1" applyBorder="1" applyAlignment="1">
      <alignment horizontal="center" vertical="center" wrapText="1"/>
    </xf>
    <xf numFmtId="0" fontId="87" fillId="8" borderId="38" xfId="2" applyFont="1" applyFill="1" applyBorder="1" applyAlignment="1">
      <alignment horizontal="center" vertical="center" wrapText="1"/>
    </xf>
    <xf numFmtId="0" fontId="83" fillId="0" borderId="37" xfId="2" applyFont="1" applyBorder="1" applyAlignment="1">
      <alignment horizontal="center" vertical="center" wrapText="1"/>
    </xf>
    <xf numFmtId="0" fontId="83" fillId="0" borderId="38" xfId="2" applyFont="1" applyBorder="1" applyAlignment="1">
      <alignment horizontal="center" vertical="center" wrapText="1"/>
    </xf>
    <xf numFmtId="0" fontId="105" fillId="8" borderId="37" xfId="2" applyFont="1" applyFill="1" applyBorder="1" applyAlignment="1">
      <alignment horizontal="center" vertical="center" wrapText="1"/>
    </xf>
    <xf numFmtId="0" fontId="105" fillId="8" borderId="38" xfId="2" applyFont="1" applyFill="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3" fillId="0" borderId="34" xfId="0" applyFont="1" applyBorder="1" applyAlignment="1">
      <alignment horizontal="center" vertical="center"/>
    </xf>
    <xf numFmtId="0" fontId="83" fillId="16" borderId="37" xfId="2" applyFont="1" applyFill="1" applyBorder="1" applyAlignment="1">
      <alignment horizontal="center" vertical="center" wrapText="1"/>
    </xf>
    <xf numFmtId="0" fontId="83" fillId="16" borderId="38" xfId="2" applyFont="1" applyFill="1" applyBorder="1" applyAlignment="1">
      <alignment horizontal="center" vertical="center" wrapText="1"/>
    </xf>
    <xf numFmtId="0" fontId="92" fillId="9" borderId="29" xfId="2" applyFont="1" applyFill="1" applyBorder="1" applyAlignment="1">
      <alignment horizontal="center" vertical="center" wrapText="1"/>
    </xf>
    <xf numFmtId="0" fontId="92" fillId="9" borderId="30" xfId="2" applyFont="1" applyFill="1" applyBorder="1" applyAlignment="1">
      <alignment horizontal="center" vertical="center" wrapText="1"/>
    </xf>
    <xf numFmtId="0" fontId="92" fillId="9" borderId="31" xfId="2" applyFont="1" applyFill="1" applyBorder="1" applyAlignment="1">
      <alignment horizontal="center" vertical="center" wrapText="1"/>
    </xf>
    <xf numFmtId="0" fontId="92" fillId="8" borderId="37" xfId="2" applyFont="1" applyFill="1" applyBorder="1" applyAlignment="1">
      <alignment horizontal="center" vertical="center" wrapText="1"/>
    </xf>
    <xf numFmtId="0" fontId="92" fillId="8" borderId="38" xfId="2" applyFont="1" applyFill="1" applyBorder="1" applyAlignment="1">
      <alignment horizontal="center" vertical="center" wrapText="1"/>
    </xf>
    <xf numFmtId="0" fontId="92" fillId="8" borderId="37" xfId="2" applyFont="1" applyFill="1" applyBorder="1" applyAlignment="1">
      <alignment horizontal="center" vertical="center"/>
    </xf>
    <xf numFmtId="0" fontId="92" fillId="8" borderId="38" xfId="2" applyFont="1" applyFill="1" applyBorder="1" applyAlignment="1">
      <alignment horizontal="center" vertical="center"/>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92" fillId="9" borderId="37" xfId="2" applyFont="1" applyFill="1" applyBorder="1" applyAlignment="1">
      <alignment horizontal="center" vertical="center"/>
    </xf>
    <xf numFmtId="0" fontId="92" fillId="9" borderId="38" xfId="2" applyFont="1" applyFill="1" applyBorder="1" applyAlignment="1">
      <alignment horizontal="center" vertical="center"/>
    </xf>
    <xf numFmtId="0" fontId="87" fillId="9" borderId="29" xfId="0" applyFont="1" applyFill="1" applyBorder="1" applyAlignment="1">
      <alignment horizontal="center" vertical="center"/>
    </xf>
    <xf numFmtId="0" fontId="87" fillId="9" borderId="30" xfId="0" applyFont="1" applyFill="1" applyBorder="1" applyAlignment="1">
      <alignment horizontal="center" vertical="center"/>
    </xf>
    <xf numFmtId="0" fontId="87" fillId="9" borderId="31" xfId="0" applyFont="1" applyFill="1" applyBorder="1" applyAlignment="1">
      <alignment horizontal="center" vertical="center"/>
    </xf>
    <xf numFmtId="0" fontId="87" fillId="15" borderId="34" xfId="0" applyFont="1" applyFill="1" applyBorder="1" applyAlignment="1">
      <alignment horizontal="center" vertical="center"/>
    </xf>
    <xf numFmtId="0" fontId="87" fillId="21" borderId="34" xfId="0" applyFont="1" applyFill="1" applyBorder="1" applyAlignment="1">
      <alignment horizontal="center" vertical="center"/>
    </xf>
    <xf numFmtId="0" fontId="55" fillId="15" borderId="34" xfId="0" applyFont="1" applyFill="1" applyBorder="1" applyAlignment="1">
      <alignment horizontal="center" vertical="center"/>
    </xf>
    <xf numFmtId="0" fontId="87" fillId="24" borderId="37" xfId="0" applyFont="1" applyFill="1" applyBorder="1" applyAlignment="1">
      <alignment horizontal="center" vertical="center"/>
    </xf>
    <xf numFmtId="0" fontId="87" fillId="24" borderId="38" xfId="0" applyFont="1" applyFill="1" applyBorder="1" applyAlignment="1">
      <alignment horizontal="center" vertical="center"/>
    </xf>
    <xf numFmtId="0" fontId="87" fillId="21" borderId="37" xfId="0" applyFont="1" applyFill="1" applyBorder="1" applyAlignment="1">
      <alignment horizontal="center" vertical="center"/>
    </xf>
    <xf numFmtId="0" fontId="87" fillId="21" borderId="38" xfId="0" applyFont="1" applyFill="1" applyBorder="1" applyAlignment="1">
      <alignment horizontal="center" vertical="center"/>
    </xf>
    <xf numFmtId="0" fontId="97" fillId="8" borderId="34" xfId="0" applyFont="1" applyFill="1" applyBorder="1" applyAlignment="1">
      <alignment horizontal="center" vertical="center" wrapText="1"/>
    </xf>
    <xf numFmtId="0" fontId="97" fillId="8" borderId="34" xfId="0" applyFont="1" applyFill="1" applyBorder="1" applyAlignment="1">
      <alignment horizontal="center" vertical="center"/>
    </xf>
    <xf numFmtId="0" fontId="73" fillId="0" borderId="34" xfId="0" applyFont="1" applyBorder="1" applyAlignment="1">
      <alignment horizontal="center" vertical="center"/>
    </xf>
    <xf numFmtId="0" fontId="66" fillId="0" borderId="0" xfId="0" applyFont="1" applyAlignment="1">
      <alignment horizontal="center"/>
    </xf>
    <xf numFmtId="0" fontId="70" fillId="0" borderId="39" xfId="0" applyFont="1" applyBorder="1" applyAlignment="1">
      <alignment horizontal="center" vertical="center"/>
    </xf>
    <xf numFmtId="0" fontId="98"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97" fillId="0" borderId="34" xfId="0" applyFont="1" applyBorder="1" applyAlignment="1">
      <alignment horizontal="left" vertical="center" wrapText="1"/>
    </xf>
    <xf numFmtId="0" fontId="99" fillId="0" borderId="34" xfId="0" applyFont="1" applyBorder="1" applyAlignment="1">
      <alignment horizontal="left" vertical="center" wrapText="1"/>
    </xf>
    <xf numFmtId="0" fontId="96" fillId="22" borderId="34" xfId="0" applyFont="1" applyFill="1" applyBorder="1" applyAlignment="1">
      <alignment horizontal="center" vertical="center" wrapText="1"/>
    </xf>
    <xf numFmtId="0" fontId="69" fillId="0" borderId="0" xfId="0" applyFont="1" applyAlignment="1">
      <alignment horizont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24" fillId="0" borderId="34" xfId="0" applyFont="1" applyBorder="1" applyAlignment="1">
      <alignment horizontal="center"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2" fillId="0" borderId="34" xfId="0" applyFont="1" applyBorder="1" applyAlignment="1">
      <alignment horizontal="center" vertical="center"/>
    </xf>
    <xf numFmtId="0" fontId="102" fillId="0" borderId="37" xfId="0" applyFont="1" applyBorder="1" applyAlignment="1">
      <alignment horizontal="center" vertical="center"/>
    </xf>
    <xf numFmtId="0" fontId="40" fillId="0" borderId="34" xfId="0" applyFont="1" applyBorder="1" applyAlignment="1">
      <alignment horizontal="center" vertical="center" wrapText="1"/>
    </xf>
    <xf numFmtId="0" fontId="40" fillId="0" borderId="37" xfId="0" applyFont="1" applyBorder="1" applyAlignment="1">
      <alignment horizontal="center" vertical="center" wrapText="1"/>
    </xf>
    <xf numFmtId="0" fontId="90" fillId="0" borderId="34"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4" fillId="7" borderId="34" xfId="0" applyFont="1" applyFill="1" applyBorder="1" applyAlignment="1">
      <alignment horizontal="center" vertical="center" wrapText="1"/>
    </xf>
    <xf numFmtId="0" fontId="90"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0"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4"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28" fillId="0" borderId="34" xfId="3" applyBorder="1" applyAlignment="1">
      <alignment horizontal="center" vertical="center" wrapText="1"/>
    </xf>
    <xf numFmtId="0" fontId="42" fillId="0" borderId="34" xfId="0" applyFont="1" applyBorder="1" applyAlignment="1">
      <alignment horizontal="center" vertical="center" wrapText="1"/>
    </xf>
    <xf numFmtId="0" fontId="94" fillId="8"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5" fillId="0" borderId="34" xfId="0" applyFont="1" applyBorder="1" applyAlignment="1">
      <alignment horizontal="center" vertical="center" wrapText="1"/>
    </xf>
    <xf numFmtId="0" fontId="90" fillId="3" borderId="34" xfId="0" applyFont="1" applyFill="1" applyBorder="1" applyAlignment="1">
      <alignment horizontal="center" vertical="center" wrapText="1"/>
    </xf>
    <xf numFmtId="0" fontId="88"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57"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24" fillId="7" borderId="25" xfId="0" applyFont="1" applyFill="1" applyBorder="1" applyAlignment="1">
      <alignment horizontal="center" vertical="center"/>
    </xf>
    <xf numFmtId="0" fontId="90" fillId="0" borderId="11"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1" xfId="0" applyFont="1" applyBorder="1" applyAlignment="1">
      <alignment horizontal="center" vertical="center" wrapText="1"/>
    </xf>
    <xf numFmtId="0" fontId="90"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4" fillId="7" borderId="11" xfId="0" applyFont="1" applyFill="1" applyBorder="1" applyAlignment="1">
      <alignment horizontal="center" vertical="center" wrapText="1"/>
    </xf>
    <xf numFmtId="0" fontId="90" fillId="7" borderId="12" xfId="0" applyFont="1" applyFill="1" applyBorder="1" applyAlignment="1">
      <alignment horizontal="center" vertical="center" wrapText="1"/>
    </xf>
    <xf numFmtId="0" fontId="90" fillId="0" borderId="7" xfId="0" applyFont="1" applyBorder="1" applyAlignment="1">
      <alignment horizontal="center" vertical="center" wrapText="1"/>
    </xf>
    <xf numFmtId="0" fontId="90" fillId="0" borderId="8" xfId="0" applyFont="1" applyBorder="1" applyAlignment="1">
      <alignment horizontal="center" vertical="center" wrapText="1"/>
    </xf>
    <xf numFmtId="9" fontId="40" fillId="0" borderId="34" xfId="0" applyNumberFormat="1" applyFont="1" applyBorder="1" applyAlignment="1">
      <alignment horizontal="center" vertical="center"/>
    </xf>
    <xf numFmtId="0" fontId="90" fillId="7" borderId="4" xfId="0" applyFont="1" applyFill="1" applyBorder="1" applyAlignment="1">
      <alignment horizontal="center" vertical="center" wrapText="1"/>
    </xf>
    <xf numFmtId="0" fontId="90"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0" xfId="0" applyFont="1" applyAlignment="1">
      <alignment horizontal="center" vertical="center" wrapText="1"/>
    </xf>
    <xf numFmtId="0" fontId="90" fillId="0" borderId="42" xfId="0" applyFont="1" applyBorder="1" applyAlignment="1">
      <alignment horizontal="center" vertical="center" wrapText="1"/>
    </xf>
    <xf numFmtId="0" fontId="90" fillId="0" borderId="24" xfId="0" applyFont="1" applyBorder="1" applyAlignment="1">
      <alignment horizontal="center" vertical="center" wrapText="1"/>
    </xf>
    <xf numFmtId="0" fontId="90" fillId="0" borderId="25" xfId="0" applyFont="1" applyBorder="1" applyAlignment="1">
      <alignment horizontal="center" vertical="center" wrapText="1"/>
    </xf>
    <xf numFmtId="0" fontId="90" fillId="0" borderId="26" xfId="0" applyFont="1" applyBorder="1" applyAlignment="1">
      <alignment horizontal="center" vertical="center" wrapText="1"/>
    </xf>
    <xf numFmtId="0" fontId="90" fillId="7" borderId="7" xfId="0" applyFont="1" applyFill="1" applyBorder="1" applyAlignment="1">
      <alignment horizontal="left" vertical="center" wrapText="1"/>
    </xf>
    <xf numFmtId="0" fontId="90" fillId="7" borderId="8" xfId="0" applyFont="1" applyFill="1" applyBorder="1" applyAlignment="1">
      <alignment horizontal="left" vertical="center" wrapText="1"/>
    </xf>
    <xf numFmtId="0" fontId="90"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4" fillId="7" borderId="4" xfId="0" applyFont="1" applyFill="1" applyBorder="1" applyAlignment="1">
      <alignment horizontal="center" vertical="center" wrapText="1"/>
    </xf>
    <xf numFmtId="0" fontId="90" fillId="0" borderId="27" xfId="0" applyFont="1" applyBorder="1" applyAlignment="1">
      <alignment horizontal="center" vertical="center" wrapText="1"/>
    </xf>
    <xf numFmtId="0" fontId="90" fillId="0" borderId="39" xfId="0" applyFont="1" applyBorder="1" applyAlignment="1">
      <alignment horizontal="center" vertical="center" wrapText="1"/>
    </xf>
    <xf numFmtId="0" fontId="90" fillId="0" borderId="28" xfId="0" applyFont="1" applyBorder="1" applyAlignment="1">
      <alignment horizontal="center" vertical="center" wrapText="1"/>
    </xf>
    <xf numFmtId="0" fontId="94" fillId="7" borderId="11" xfId="0" applyFont="1" applyFill="1" applyBorder="1" applyAlignment="1">
      <alignment horizontal="left" vertical="center" wrapText="1"/>
    </xf>
    <xf numFmtId="0" fontId="90" fillId="7" borderId="12" xfId="0" applyFont="1" applyFill="1" applyBorder="1" applyAlignment="1">
      <alignment horizontal="left" vertical="center" wrapText="1"/>
    </xf>
    <xf numFmtId="0" fontId="90"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0" fillId="0" borderId="29" xfId="0" applyFont="1" applyBorder="1" applyAlignment="1">
      <alignment horizontal="center" vertical="center" wrapText="1"/>
    </xf>
    <xf numFmtId="0" fontId="9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0" fillId="0" borderId="35" xfId="0" applyFont="1" applyBorder="1" applyAlignment="1">
      <alignment horizontal="center" vertical="center" wrapText="1"/>
    </xf>
    <xf numFmtId="0" fontId="90" fillId="0" borderId="40" xfId="0" applyFont="1" applyBorder="1" applyAlignment="1">
      <alignment horizontal="center" vertical="center" wrapText="1"/>
    </xf>
    <xf numFmtId="0" fontId="48" fillId="8" borderId="39" xfId="0" applyFont="1" applyFill="1" applyBorder="1" applyAlignment="1">
      <alignment horizontal="center" vertical="center" wrapText="1"/>
    </xf>
    <xf numFmtId="0" fontId="90" fillId="0" borderId="30" xfId="0" applyFont="1" applyBorder="1" applyAlignment="1">
      <alignment horizontal="center" vertical="center" wrapText="1"/>
    </xf>
    <xf numFmtId="0" fontId="88" fillId="8" borderId="29" xfId="0" applyFont="1" applyFill="1" applyBorder="1" applyAlignment="1">
      <alignment horizontal="center" vertical="center" wrapText="1"/>
    </xf>
    <xf numFmtId="0" fontId="88" fillId="8" borderId="30"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0"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5" fillId="0" borderId="1" xfId="0" applyFont="1" applyBorder="1" applyAlignment="1">
      <alignment horizontal="center" vertical="center" wrapText="1"/>
    </xf>
    <xf numFmtId="0" fontId="85"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0"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0" fillId="0" borderId="38" xfId="0" applyFont="1" applyBorder="1" applyAlignment="1">
      <alignment horizontal="center" vertical="center" wrapText="1"/>
    </xf>
    <xf numFmtId="0" fontId="40" fillId="0" borderId="0" xfId="0" applyFont="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28" fillId="0" borderId="29" xfId="3" applyBorder="1" applyAlignment="1">
      <alignment horizontal="center" vertical="center" wrapText="1"/>
    </xf>
    <xf numFmtId="0" fontId="24" fillId="7" borderId="25" xfId="0" applyFont="1" applyFill="1" applyBorder="1" applyAlignment="1">
      <alignment horizontal="center" vertical="top"/>
    </xf>
    <xf numFmtId="0" fontId="24" fillId="0" borderId="0" xfId="0" applyFont="1" applyAlignment="1">
      <alignment horizontal="center" vertical="top"/>
    </xf>
    <xf numFmtId="0" fontId="94" fillId="7" borderId="1" xfId="0" applyFont="1" applyFill="1" applyBorder="1" applyAlignment="1">
      <alignment horizontal="left" vertical="center" wrapText="1"/>
    </xf>
    <xf numFmtId="0" fontId="90" fillId="7" borderId="2" xfId="0" applyFont="1" applyFill="1" applyBorder="1" applyAlignment="1">
      <alignment horizontal="left" vertical="center" wrapText="1"/>
    </xf>
    <xf numFmtId="0" fontId="94" fillId="7" borderId="37" xfId="0" applyFont="1" applyFill="1" applyBorder="1" applyAlignment="1">
      <alignment horizontal="center" vertical="center" wrapText="1"/>
    </xf>
    <xf numFmtId="0" fontId="90" fillId="7" borderId="37" xfId="0" applyFont="1" applyFill="1" applyBorder="1" applyAlignment="1">
      <alignment horizontal="center" vertical="center" wrapText="1"/>
    </xf>
    <xf numFmtId="0" fontId="103" fillId="0" borderId="29" xfId="3" applyFont="1" applyBorder="1" applyAlignment="1">
      <alignment horizontal="center" vertical="center" wrapText="1"/>
    </xf>
    <xf numFmtId="0" fontId="48" fillId="0" borderId="31" xfId="0" applyFont="1" applyBorder="1" applyAlignment="1">
      <alignment horizontal="center" vertical="center" wrapText="1"/>
    </xf>
    <xf numFmtId="0" fontId="24" fillId="0" borderId="42" xfId="0" applyFont="1" applyBorder="1" applyAlignment="1">
      <alignment horizontal="center" vertical="center"/>
    </xf>
    <xf numFmtId="0" fontId="48" fillId="0" borderId="34" xfId="0" applyFont="1" applyBorder="1" applyAlignment="1">
      <alignment horizontal="center" vertical="center" wrapText="1"/>
    </xf>
    <xf numFmtId="0" fontId="48" fillId="9" borderId="4" xfId="0" applyFont="1" applyFill="1" applyBorder="1" applyAlignment="1">
      <alignment horizontal="center" vertical="center" wrapText="1"/>
    </xf>
    <xf numFmtId="0" fontId="48" fillId="9" borderId="0" xfId="0" applyFont="1" applyFill="1" applyAlignment="1">
      <alignment horizontal="center" vertical="center" wrapText="1"/>
    </xf>
    <xf numFmtId="0" fontId="48" fillId="9" borderId="42" xfId="0" applyFont="1" applyFill="1" applyBorder="1" applyAlignment="1">
      <alignment horizontal="center" vertical="center" wrapText="1"/>
    </xf>
    <xf numFmtId="0" fontId="90" fillId="7" borderId="11" xfId="0" applyFont="1" applyFill="1" applyBorder="1" applyAlignment="1">
      <alignment horizontal="left"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00"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1" fillId="0" borderId="11" xfId="0" applyNumberFormat="1" applyFont="1" applyBorder="1" applyAlignment="1">
      <alignment horizontal="left" vertical="top" shrinkToFit="1"/>
    </xf>
    <xf numFmtId="1" fontId="101" fillId="0" borderId="12" xfId="0" applyNumberFormat="1" applyFont="1" applyBorder="1" applyAlignment="1">
      <alignment horizontal="left" vertical="top" shrinkToFit="1"/>
    </xf>
    <xf numFmtId="1" fontId="101"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1" fillId="0" borderId="11" xfId="0" applyNumberFormat="1" applyFont="1" applyBorder="1" applyAlignment="1">
      <alignment horizontal="left" vertical="center" shrinkToFit="1"/>
    </xf>
    <xf numFmtId="1" fontId="101" fillId="0" borderId="12" xfId="0" applyNumberFormat="1" applyFont="1" applyBorder="1" applyAlignment="1">
      <alignment horizontal="left" vertical="center" shrinkToFit="1"/>
    </xf>
    <xf numFmtId="1" fontId="101" fillId="0" borderId="13" xfId="0" applyNumberFormat="1" applyFont="1" applyBorder="1" applyAlignment="1">
      <alignment horizontal="left" vertical="center" shrinkToFit="1"/>
    </xf>
    <xf numFmtId="1" fontId="101" fillId="0" borderId="11" xfId="0" applyNumberFormat="1" applyFont="1" applyBorder="1" applyAlignment="1">
      <alignment horizontal="left" vertical="center" wrapText="1" shrinkToFit="1"/>
    </xf>
    <xf numFmtId="1" fontId="101" fillId="0" borderId="12" xfId="0" applyNumberFormat="1" applyFont="1" applyBorder="1" applyAlignment="1">
      <alignment horizontal="left" vertical="center" wrapText="1" shrinkToFit="1"/>
    </xf>
    <xf numFmtId="1" fontId="101"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0" fillId="0" borderId="34" xfId="0" applyBorder="1" applyAlignment="1">
      <alignment horizontal="center" vertical="center"/>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7"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5"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0</c:v>
                </c:pt>
                <c:pt idx="1">
                  <c:v>0</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{A29508C7-8BAB-44CC-BAC0-74D2CC0CA8AB}</c15:txfldGUID>
                      <c15:f>'AE1'!$H$51</c15:f>
                      <c15:dlblFieldTableCache>
                        <c:ptCount val="1"/>
                        <c:pt idx="0">
                          <c:v>2</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{FA649335-E687-40B9-9A8C-49DF2CB1D9F5}</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{37F20C53-BE46-4D76-B2AA-2910D56CC0A0}</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2</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'!$A$48:$A$67</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'!$F$47:$G$47</c:f>
              <c:numCache>
                <c:formatCode>General</c:formatCode>
                <c:ptCount val="2"/>
                <c:pt idx="0">
                  <c:v>120</c:v>
                </c:pt>
                <c:pt idx="1">
                  <c:v>20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'C2'!$F$49:$G$49</c:f>
              <c:numCache>
                <c:formatCode>General</c:formatCode>
                <c:ptCount val="2"/>
                <c:pt idx="0">
                  <c:v>1</c:v>
                </c:pt>
                <c:pt idx="1">
                  <c:v>1</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0%</c:formatCode>
                <c:ptCount val="2"/>
                <c:pt idx="0">
                  <c:v>0</c:v>
                </c:pt>
                <c:pt idx="1">
                  <c:v>0</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8</c:v>
                </c:pt>
                <c:pt idx="1">
                  <c:v>8</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0</c:v>
                </c:pt>
                <c:pt idx="1">
                  <c:v>0</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0</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1CD-45E9-9C86-5BB79994A597}"/>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1CD-45E9-9C86-5BB79994A597}"/>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1CD-45E9-9C86-5BB79994A597}"/>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1CD-45E9-9C86-5BB79994A597}"/>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1CD-45E9-9C86-5BB79994A597}"/>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1CD-45E9-9C86-5BB79994A597}"/>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1CD-45E9-9C86-5BB79994A597}"/>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1CD-45E9-9C86-5BB79994A597}"/>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1CD-45E9-9C86-5BB79994A597}"/>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1CD-45E9-9C86-5BB79994A597}"/>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1CD-45E9-9C86-5BB79994A597}"/>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1CD-45E9-9C86-5BB79994A597}"/>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1CD-45E9-9C86-5BB79994A597}"/>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1CD-45E9-9C86-5BB79994A597}"/>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1CD-45E9-9C86-5BB79994A597}"/>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1CD-45E9-9C86-5BB79994A597}"/>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1CD-45E9-9C86-5BB79994A597}"/>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1CD-45E9-9C86-5BB79994A597}"/>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1CD-45E9-9C86-5BB79994A597}"/>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1CD-45E9-9C86-5BB79994A597}"/>
              </c:ext>
            </c:extLst>
          </c:dPt>
          <c:val>
            <c:numRef>
              <c:f>'C3'!$A$53:$A$72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1CD-45E9-9C86-5BB79994A597}"/>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1CD-45E9-9C86-5BB79994A597}"/>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1CD-45E9-9C86-5BB79994A597}"/>
              </c:ext>
            </c:extLst>
          </c:dPt>
          <c:val>
            <c:numRef>
              <c:f>'C3'!$F$52:$G$52</c:f>
              <c:numCache>
                <c:formatCode>0%</c:formatCode>
                <c:ptCount val="2"/>
                <c:pt idx="0">
                  <c:v>0</c:v>
                </c:pt>
                <c:pt idx="1">
                  <c:v>0</c:v>
                </c:pt>
              </c:numCache>
            </c:numRef>
          </c:val>
          <c:extLst>
            <c:ext xmlns:c16="http://schemas.microsoft.com/office/drawing/2014/chart" uri="{C3380CC4-5D6E-409C-BE32-E72D297353CC}">
              <c16:uniqueId val="{0000002D-B1CD-45E9-9C86-5BB79994A597}"/>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{79CBA1A7-9EE8-4FB9-934D-DCC135D4BD32}</c15:txfldGUID>
                      <c15:f>'AE2'!$H$51</c15:f>
                      <c15:dlblFieldTableCache>
                        <c:ptCount val="1"/>
                        <c:pt idx="0">
                          <c:v>2</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{830F3E62-7CED-4E5D-AA08-A99EED2E432A}</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{F2F1E168-12E4-4ADC-B06D-6510981EABB2}</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2</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90208</xdr:colOff>
      <xdr:row>1</xdr:row>
      <xdr:rowOff>15525</xdr:rowOff>
    </xdr:from>
    <xdr:to>
      <xdr:col>0</xdr:col>
      <xdr:colOff>604558</xdr:colOff>
      <xdr:row>2</xdr:row>
      <xdr:rowOff>104775</xdr:rowOff>
    </xdr:to>
    <xdr:pic>
      <xdr:nvPicPr>
        <xdr:cNvPr id="7" name="Imagen 6">
          <a:extLst>
            <a:ext uri="{FF2B5EF4-FFF2-40B4-BE49-F238E27FC236}">
              <a16:creationId xmlns:a16="http://schemas.microsoft.com/office/drawing/2014/main" id="{2DECBAE8-CF54-46C0-B71B-3FD8AE052D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90208" y="139350"/>
          <a:ext cx="514350" cy="413100"/>
        </a:xfrm>
        <a:prstGeom prst="rect">
          <a:avLst/>
        </a:prstGeom>
      </xdr:spPr>
    </xdr:pic>
    <xdr:clientData/>
  </xdr:twoCellAnchor>
  <xdr:twoCellAnchor editAs="oneCell">
    <xdr:from>
      <xdr:col>2</xdr:col>
      <xdr:colOff>3111314</xdr:colOff>
      <xdr:row>1</xdr:row>
      <xdr:rowOff>56935</xdr:rowOff>
    </xdr:from>
    <xdr:to>
      <xdr:col>2</xdr:col>
      <xdr:colOff>4461470</xdr:colOff>
      <xdr:row>3</xdr:row>
      <xdr:rowOff>11904</xdr:rowOff>
    </xdr:to>
    <xdr:pic>
      <xdr:nvPicPr>
        <xdr:cNvPr id="9" name="Imagen 8">
          <a:extLst>
            <a:ext uri="{FF2B5EF4-FFF2-40B4-BE49-F238E27FC236}">
              <a16:creationId xmlns:a16="http://schemas.microsoft.com/office/drawing/2014/main" id="{9C95EC9A-BFE5-4BDA-A520-1908951FF3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492689" y="175998"/>
          <a:ext cx="1350156" cy="240719"/>
        </a:xfrm>
        <a:prstGeom prst="rect">
          <a:avLst/>
        </a:prstGeom>
      </xdr:spPr>
    </xdr:pic>
    <xdr:clientData/>
  </xdr:twoCellAnchor>
  <xdr:twoCellAnchor editAs="oneCell">
    <xdr:from>
      <xdr:col>0</xdr:col>
      <xdr:colOff>0</xdr:colOff>
      <xdr:row>24</xdr:row>
      <xdr:rowOff>107817</xdr:rowOff>
    </xdr:from>
    <xdr:to>
      <xdr:col>2</xdr:col>
      <xdr:colOff>4476750</xdr:colOff>
      <xdr:row>26</xdr:row>
      <xdr:rowOff>102577</xdr:rowOff>
    </xdr:to>
    <xdr:pic>
      <xdr:nvPicPr>
        <xdr:cNvPr id="10" name="Imagen 9">
          <a:extLst>
            <a:ext uri="{FF2B5EF4-FFF2-40B4-BE49-F238E27FC236}">
              <a16:creationId xmlns:a16="http://schemas.microsoft.com/office/drawing/2014/main" id="{BB4E5416-29E6-4051-B4AD-04727AE5E3E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10761163"/>
          <a:ext cx="9517673" cy="317145"/>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47</xdr:row>
      <xdr:rowOff>91108</xdr:rowOff>
    </xdr:from>
    <xdr:to>
      <xdr:col>6</xdr:col>
      <xdr:colOff>629478</xdr:colOff>
      <xdr:row>62</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52</xdr:row>
      <xdr:rowOff>91937</xdr:rowOff>
    </xdr:from>
    <xdr:to>
      <xdr:col>5</xdr:col>
      <xdr:colOff>765726</xdr:colOff>
      <xdr:row>57</xdr:row>
      <xdr:rowOff>42240</xdr:rowOff>
    </xdr:to>
    <xdr:sp macro="" textlink="$I$47">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54</xdr:row>
      <xdr:rowOff>72887</xdr:rowOff>
    </xdr:from>
    <xdr:to>
      <xdr:col>5</xdr:col>
      <xdr:colOff>746676</xdr:colOff>
      <xdr:row>59</xdr:row>
      <xdr:rowOff>23190</xdr:rowOff>
    </xdr:to>
    <xdr:sp macro="" textlink="$I$49">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190BC1D-654F-4285-B95E-5DFFE0CA2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682058</xdr:colOff>
      <xdr:row>57</xdr:row>
      <xdr:rowOff>70646</xdr:rowOff>
    </xdr:from>
    <xdr:to>
      <xdr:col>5</xdr:col>
      <xdr:colOff>804387</xdr:colOff>
      <xdr:row>62</xdr:row>
      <xdr:rowOff>20949</xdr:rowOff>
    </xdr:to>
    <xdr:sp macro="" textlink="$I$52">
      <xdr:nvSpPr>
        <xdr:cNvPr id="3" name="CuadroTexto 2">
          <a:extLst>
            <a:ext uri="{FF2B5EF4-FFF2-40B4-BE49-F238E27FC236}">
              <a16:creationId xmlns:a16="http://schemas.microsoft.com/office/drawing/2014/main" id="{73200F69-9C78-4D32-A8A2-B31CD7B1EA07}"/>
            </a:ext>
          </a:extLst>
        </xdr:cNvPr>
        <xdr:cNvSpPr txBox="1"/>
      </xdr:nvSpPr>
      <xdr:spPr>
        <a:xfrm>
          <a:off x="3763676" y="18313822"/>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30</xdr:row>
      <xdr:rowOff>66675</xdr:rowOff>
    </xdr:from>
    <xdr:to>
      <xdr:col>13</xdr:col>
      <xdr:colOff>2238375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486775"/>
          <a:ext cx="7458075" cy="392455"/>
        </a:xfrm>
        <a:prstGeom prst="rect">
          <a:avLst/>
        </a:prstGeom>
        <a:ln>
          <a:solidFill>
            <a:sysClr val="windowText" lastClr="000000"/>
          </a:solidFill>
        </a:ln>
      </xdr:spPr>
    </xdr:pic>
    <xdr:clientData/>
  </xdr:twoCellAnchor>
  <xdr:twoCellAnchor>
    <xdr:from>
      <xdr:col>2</xdr:col>
      <xdr:colOff>293914</xdr:colOff>
      <xdr:row>5</xdr:row>
      <xdr:rowOff>10885</xdr:rowOff>
    </xdr:from>
    <xdr:to>
      <xdr:col>2</xdr:col>
      <xdr:colOff>560615</xdr:colOff>
      <xdr:row>5</xdr:row>
      <xdr:rowOff>239485</xdr:rowOff>
    </xdr:to>
    <xdr:sp macro="" textlink="">
      <xdr:nvSpPr>
        <xdr:cNvPr id="16" name="Rectángulo 15">
          <a:extLst>
            <a:ext uri="{FF2B5EF4-FFF2-40B4-BE49-F238E27FC236}">
              <a16:creationId xmlns:a16="http://schemas.microsoft.com/office/drawing/2014/main" id="{E7354E56-245E-49BB-A35D-02E25E6A846B}"/>
            </a:ext>
          </a:extLst>
        </xdr:cNvPr>
        <xdr:cNvSpPr/>
      </xdr:nvSpPr>
      <xdr:spPr>
        <a:xfrm>
          <a:off x="741589" y="2477860"/>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t>1</a:t>
          </a:r>
        </a:p>
      </xdr:txBody>
    </xdr:sp>
    <xdr:clientData/>
  </xdr:twoCellAnchor>
  <xdr:twoCellAnchor>
    <xdr:from>
      <xdr:col>2</xdr:col>
      <xdr:colOff>685801</xdr:colOff>
      <xdr:row>5</xdr:row>
      <xdr:rowOff>10885</xdr:rowOff>
    </xdr:from>
    <xdr:to>
      <xdr:col>2</xdr:col>
      <xdr:colOff>952502</xdr:colOff>
      <xdr:row>5</xdr:row>
      <xdr:rowOff>239485</xdr:rowOff>
    </xdr:to>
    <xdr:sp macro="" textlink="">
      <xdr:nvSpPr>
        <xdr:cNvPr id="17" name="Rectángulo 16">
          <a:extLst>
            <a:ext uri="{FF2B5EF4-FFF2-40B4-BE49-F238E27FC236}">
              <a16:creationId xmlns:a16="http://schemas.microsoft.com/office/drawing/2014/main" id="{CE144C36-FD39-4F28-9D50-BDF5A08C7804}"/>
            </a:ext>
          </a:extLst>
        </xdr:cNvPr>
        <xdr:cNvSpPr/>
      </xdr:nvSpPr>
      <xdr:spPr>
        <a:xfrm>
          <a:off x="1133476" y="2477860"/>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t>2</a:t>
          </a:r>
        </a:p>
      </xdr:txBody>
    </xdr:sp>
    <xdr:clientData/>
  </xdr:twoCellAnchor>
  <xdr:twoCellAnchor>
    <xdr:from>
      <xdr:col>3</xdr:col>
      <xdr:colOff>0</xdr:colOff>
      <xdr:row>5</xdr:row>
      <xdr:rowOff>16328</xdr:rowOff>
    </xdr:from>
    <xdr:to>
      <xdr:col>4</xdr:col>
      <xdr:colOff>103415</xdr:colOff>
      <xdr:row>5</xdr:row>
      <xdr:rowOff>244928</xdr:rowOff>
    </xdr:to>
    <xdr:sp macro="" textlink="">
      <xdr:nvSpPr>
        <xdr:cNvPr id="18" name="Rectángulo 17">
          <a:extLst>
            <a:ext uri="{FF2B5EF4-FFF2-40B4-BE49-F238E27FC236}">
              <a16:creationId xmlns:a16="http://schemas.microsoft.com/office/drawing/2014/main" id="{1E14CF07-2907-4159-80CC-A07AA32F07F5}"/>
            </a:ext>
          </a:extLst>
        </xdr:cNvPr>
        <xdr:cNvSpPr/>
      </xdr:nvSpPr>
      <xdr:spPr>
        <a:xfrm>
          <a:off x="1524000" y="2483303"/>
          <a:ext cx="26534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t>3</a:t>
          </a:r>
        </a:p>
      </xdr:txBody>
    </xdr:sp>
    <xdr:clientData/>
  </xdr:twoCellAnchor>
  <xdr:twoCellAnchor>
    <xdr:from>
      <xdr:col>4</xdr:col>
      <xdr:colOff>212271</xdr:colOff>
      <xdr:row>5</xdr:row>
      <xdr:rowOff>16328</xdr:rowOff>
    </xdr:from>
    <xdr:to>
      <xdr:col>5</xdr:col>
      <xdr:colOff>250372</xdr:colOff>
      <xdr:row>5</xdr:row>
      <xdr:rowOff>244928</xdr:rowOff>
    </xdr:to>
    <xdr:sp macro="" textlink="">
      <xdr:nvSpPr>
        <xdr:cNvPr id="19" name="Rectángulo 18">
          <a:extLst>
            <a:ext uri="{FF2B5EF4-FFF2-40B4-BE49-F238E27FC236}">
              <a16:creationId xmlns:a16="http://schemas.microsoft.com/office/drawing/2014/main" id="{78A1B9AA-9EA2-4EFB-851C-FC38C97D148D}"/>
            </a:ext>
          </a:extLst>
        </xdr:cNvPr>
        <xdr:cNvSpPr/>
      </xdr:nvSpPr>
      <xdr:spPr>
        <a:xfrm>
          <a:off x="1898196" y="2483303"/>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t>4</a:t>
          </a:r>
        </a:p>
      </xdr:txBody>
    </xdr:sp>
    <xdr:clientData/>
  </xdr:twoCellAnchor>
  <xdr:twoCellAnchor>
    <xdr:from>
      <xdr:col>3</xdr:col>
      <xdr:colOff>76200</xdr:colOff>
      <xdr:row>5</xdr:row>
      <xdr:rowOff>47625</xdr:rowOff>
    </xdr:from>
    <xdr:to>
      <xdr:col>4</xdr:col>
      <xdr:colOff>171450</xdr:colOff>
      <xdr:row>5</xdr:row>
      <xdr:rowOff>228600</xdr:rowOff>
    </xdr:to>
    <xdr:sp macro="" textlink="">
      <xdr:nvSpPr>
        <xdr:cNvPr id="22" name="Rectángulo 21">
          <a:extLst>
            <a:ext uri="{FF2B5EF4-FFF2-40B4-BE49-F238E27FC236}">
              <a16:creationId xmlns:a16="http://schemas.microsoft.com/office/drawing/2014/main" id="{905099A3-CF04-47D1-A2F7-959FA55155BB}"/>
            </a:ext>
          </a:extLst>
        </xdr:cNvPr>
        <xdr:cNvSpPr/>
      </xdr:nvSpPr>
      <xdr:spPr>
        <a:xfrm>
          <a:off x="1600200" y="2514600"/>
          <a:ext cx="257175" cy="1809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endParaRPr lang="es-MX" sz="12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17317</xdr:colOff>
      <xdr:row>11</xdr:row>
      <xdr:rowOff>577960</xdr:rowOff>
    </xdr:from>
    <xdr:to>
      <xdr:col>2</xdr:col>
      <xdr:colOff>2799773</xdr:colOff>
      <xdr:row>12</xdr:row>
      <xdr:rowOff>394470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7317" y="6369930"/>
          <a:ext cx="7881698" cy="403404"/>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23533</xdr:colOff>
      <xdr:row>8</xdr:row>
      <xdr:rowOff>1120</xdr:rowOff>
    </xdr:from>
    <xdr:to>
      <xdr:col>3</xdr:col>
      <xdr:colOff>1831943</xdr:colOff>
      <xdr:row>9</xdr:row>
      <xdr:rowOff>26093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3533" y="3833532"/>
          <a:ext cx="6313175" cy="327532"/>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INADECUADA</a:t>
          </a:r>
          <a:r>
            <a:rPr lang="es-MX" sz="1000" baseline="0">
              <a:latin typeface="Arial" panose="020B0604020202020204" pitchFamily="34" charset="0"/>
              <a:cs typeface="Arial" panose="020B0604020202020204" pitchFamily="34" charset="0"/>
            </a:rPr>
            <a:t> GESTION MUNICIPAL EN EL DESARROLLO ECONOMICO Y SOCIAL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INSUFICIENTE</a:t>
          </a:r>
          <a:r>
            <a:rPr lang="es-MX" sz="1100" baseline="0">
              <a:solidFill>
                <a:schemeClr val="lt1"/>
              </a:solidFill>
              <a:effectLst/>
              <a:latin typeface="+mn-lt"/>
              <a:ea typeface="+mn-ea"/>
              <a:cs typeface="+mn-cs"/>
            </a:rPr>
            <a:t> </a:t>
          </a:r>
          <a:r>
            <a:rPr lang="es-MX" sz="1100">
              <a:solidFill>
                <a:schemeClr val="lt1"/>
              </a:solidFill>
              <a:effectLst/>
              <a:latin typeface="+mn-lt"/>
              <a:ea typeface="+mn-ea"/>
              <a:cs typeface="+mn-cs"/>
            </a:rPr>
            <a:t> EJECUCION</a:t>
          </a:r>
          <a:r>
            <a:rPr lang="es-MX" sz="1100" baseline="0">
              <a:solidFill>
                <a:schemeClr val="lt1"/>
              </a:solidFill>
              <a:effectLst/>
              <a:latin typeface="+mn-lt"/>
              <a:ea typeface="+mn-ea"/>
              <a:cs typeface="+mn-cs"/>
            </a:rPr>
            <a:t> DE LOS PROGRAMAS ECONOMICOS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15</xdr:col>
      <xdr:colOff>121228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6533283"/>
          <a:ext cx="10910455" cy="419965"/>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MINIMA INFORMACION</a:t>
          </a:r>
          <a:r>
            <a:rPr lang="es-MX" sz="1100" baseline="0">
              <a:solidFill>
                <a:schemeClr val="lt1"/>
              </a:solidFill>
              <a:effectLst/>
              <a:latin typeface="+mn-lt"/>
              <a:ea typeface="+mn-ea"/>
              <a:cs typeface="+mn-cs"/>
            </a:rPr>
            <a:t> DE LA EJECUCION DE PROGRAMAS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DIFICULTAD PARA ESTABLECER REALCIONES INSTITUCIONALES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INCAPACIDAD PARA OPERAR MECANISMOS DE PARTICIPACION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NO INCUMPLIMIENTO DE PROGRAMAS DE CONTROL ADMINISTRATIVO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INEFICIENTE APROVECHAMIENTO DE LOS RECURSOS HUMANOS,</a:t>
          </a:r>
          <a:r>
            <a:rPr lang="es-MX" sz="1100" baseline="0">
              <a:solidFill>
                <a:schemeClr val="lt1"/>
              </a:solidFill>
              <a:effectLst/>
              <a:latin typeface="+mn-lt"/>
              <a:ea typeface="+mn-ea"/>
              <a:cs typeface="+mn-cs"/>
            </a:rPr>
            <a:t> MATERIALES Y FINANCIEROS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DEFICEINTE</a:t>
          </a:r>
          <a:r>
            <a:rPr lang="es-MX" sz="1100" baseline="0">
              <a:solidFill>
                <a:schemeClr val="lt1"/>
              </a:solidFill>
              <a:effectLst/>
              <a:latin typeface="+mn-lt"/>
              <a:ea typeface="+mn-ea"/>
              <a:cs typeface="+mn-cs"/>
            </a:rPr>
            <a:t> PROCESO DE PLANEACION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4</xdr:row>
      <xdr:rowOff>103909</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108443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INCIPIENTE FORMULACIÓN DE DOCUMENTOS NORMATIVOS DE PROGRAMACIÓN, EJECUCIÓN Y EVALUACIÓN DE PROGRAMAS ECONOMICOS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LIMITADA VINCULACION CON OTORS</a:t>
          </a:r>
          <a:r>
            <a:rPr lang="es-MX" sz="1100" baseline="0">
              <a:solidFill>
                <a:schemeClr val="lt1"/>
              </a:solidFill>
              <a:effectLst/>
              <a:latin typeface="+mn-lt"/>
              <a:ea typeface="+mn-ea"/>
              <a:cs typeface="+mn-cs"/>
            </a:rPr>
            <a:t> ORGANOS DE GOBIERNO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DESCONOCIMIENTO DE LOS PROGRAMAS Y ESTRATEGIAS DE IMPACTO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INADECUADA GESTION PUBLICA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MINIMO APROVECHAMIENTO DE LOS INSTRUMENTOIS Y RECURSOS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0" i="0" baseline="0">
              <a:solidFill>
                <a:schemeClr val="lt1"/>
              </a:solidFill>
              <a:effectLst/>
              <a:latin typeface="+mn-lt"/>
              <a:ea typeface="+mn-ea"/>
              <a:cs typeface="+mn-cs"/>
            </a:rPr>
            <a:t>Plena ejecución de los programas económicos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26895</xdr:colOff>
      <xdr:row>35</xdr:row>
      <xdr:rowOff>34177</xdr:rowOff>
    </xdr:from>
    <xdr:to>
      <xdr:col>15</xdr:col>
      <xdr:colOff>515470</xdr:colOff>
      <xdr:row>38</xdr:row>
      <xdr:rowOff>34177</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26895" y="6107765"/>
          <a:ext cx="10316134" cy="470647"/>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Adecuada información de la ejecución de programas sociales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Facilidad para establecer relaciones institucionales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Capacidad para operar mecanismos de participación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Cumplimiento de programas de control administrativo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Eficiente aprovechamiento de los recursos humanos, materiales y financieros.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Eficiente proceso de planeación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72276</xdr:rowOff>
    </xdr:from>
    <xdr:to>
      <xdr:col>4</xdr:col>
      <xdr:colOff>407615</xdr:colOff>
      <xdr:row>34</xdr:row>
      <xdr:rowOff>11204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4924423"/>
          <a:ext cx="2033588" cy="103710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Correcta formulación de documentos normativos de programación, ejecución y evaluación de programas sociales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Vinculación con otros órganos de gobierno y OSC</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Conocimiento de los programas y estrategias de impacto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Adecuada gestión publica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Eficiente modernización de los sistemas administrativos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459441</xdr:colOff>
      <xdr:row>2</xdr:row>
      <xdr:rowOff>11205</xdr:rowOff>
    </xdr:from>
    <xdr:to>
      <xdr:col>11</xdr:col>
      <xdr:colOff>490849</xdr:colOff>
      <xdr:row>7</xdr:row>
      <xdr:rowOff>67235</xdr:rowOff>
    </xdr:to>
    <xdr:sp macro="" textlink="">
      <xdr:nvSpPr>
        <xdr:cNvPr id="22" name="Rectángulo: esquinas redondeadas 21">
          <a:extLst>
            <a:ext uri="{FF2B5EF4-FFF2-40B4-BE49-F238E27FC236}">
              <a16:creationId xmlns:a16="http://schemas.microsoft.com/office/drawing/2014/main" id="{4BA95F34-9B94-409C-A765-DFD1CFEE49B4}"/>
            </a:ext>
          </a:extLst>
        </xdr:cNvPr>
        <xdr:cNvSpPr/>
      </xdr:nvSpPr>
      <xdr:spPr>
        <a:xfrm>
          <a:off x="459441" y="907676"/>
          <a:ext cx="7640202" cy="840441"/>
        </a:xfrm>
        <a:prstGeom prst="roundRect">
          <a:avLst/>
        </a:prstGeom>
        <a:solidFill>
          <a:schemeClr val="bg1">
            <a:lumMod val="75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900">
              <a:solidFill>
                <a:schemeClr val="lt1"/>
              </a:solidFill>
              <a:effectLst/>
              <a:latin typeface="+mn-lt"/>
              <a:ea typeface="+mn-ea"/>
              <a:cs typeface="+mn-cs"/>
            </a:rPr>
            <a:t>IMPULSAR EL DESARROLLO HUMANO E INCLUYENTE DE TODAS LAS PERSONAS, A TRAVÉS DE LA ARTICULACIÓN DE POLÍTICAS PÚBLICAS ENCAMINADAS AL DESARROLLO INTEGRAL DE LAS COMUNIDADES Y LAS FAMILIAS, EN ÁMBITOS COMO LA ALIMENTACIÓN, ASISTENCIA, INCLUSIÓN SOCIAL, VIVIENDA DIGNA, PRESTACIÓN DE SERVICIOS Y BIENESTAR DE LOS GRUPOS VULNERABLES EN COORDINACIÓN CON PROGRAMAS ESTATALES Y FEDERALES COMBATIENDO LA DESIGUALDAD LA POBREZA, EL REZAGO, LA MARGINACIÓN Y LA INEQUIDAD DE OPORTUNIDADES ENTRE LOS CIUDADANOS.</a:t>
          </a:r>
          <a:endParaRPr lang="es-MX" sz="9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9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25660</xdr:rowOff>
    </xdr:from>
    <xdr:to>
      <xdr:col>1</xdr:col>
      <xdr:colOff>2962275</xdr:colOff>
      <xdr:row>29</xdr:row>
      <xdr:rowOff>162807</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10447131"/>
          <a:ext cx="6469716" cy="327647"/>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17319</xdr:colOff>
      <xdr:row>10</xdr:row>
      <xdr:rowOff>162381</xdr:rowOff>
    </xdr:from>
    <xdr:to>
      <xdr:col>8</xdr:col>
      <xdr:colOff>562841</xdr:colOff>
      <xdr:row>13</xdr:row>
      <xdr:rowOff>159035</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7319" y="4413995"/>
          <a:ext cx="9524999" cy="490222"/>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1065275</xdr:colOff>
      <xdr:row>25</xdr:row>
      <xdr:rowOff>60104</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1065275" y="32452031"/>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63763" y="-3115297"/>
            <a:ext cx="922449" cy="273583"/>
          </a:xfrm>
          <a:prstGeom prst="rect">
            <a:avLst/>
          </a:prstGeom>
        </xdr:spPr>
        <xdr:txBody>
          <a:bodyPr vertOverflow="clip" lIns="0" tIns="0" rIns="0" bIns="0" anchor="ctr"/>
          <a:lstStyle/>
          <a:p>
            <a:pPr algn="ctr"/>
            <a:r>
              <a:rPr lang="es-MX" sz="1000" b="0" spc="0" baseline="0">
                <a:latin typeface="Arial" panose="020B0604020202020204" pitchFamily="34" charset="0"/>
                <a:cs typeface="Arial" panose="020B0604020202020204" pitchFamily="34" charset="0"/>
              </a:rPr>
              <a:t>ANA BERTHA MORALES HERNANDEZ</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IRECCIÓN</a:t>
            </a:r>
            <a:r>
              <a:rPr lang="es-MX" sz="1000" b="0" spc="0" baseline="0">
                <a:latin typeface="Arial" panose="020B0604020202020204" pitchFamily="34" charset="0"/>
                <a:cs typeface="Arial" panose="020B0604020202020204" pitchFamily="34" charset="0"/>
              </a:rPr>
              <a:t> DESARROLLO ECONÓMICO</a:t>
            </a:r>
            <a:endParaRPr sz="1000" b="0" spc="0">
              <a:latin typeface="Arial" panose="020B0604020202020204" pitchFamily="34" charset="0"/>
              <a:cs typeface="Arial" panose="020B0604020202020204" pitchFamily="34" charset="0"/>
            </a:endParaRPr>
          </a:p>
        </xdr:txBody>
      </xdr:sp>
    </xdr:grpSp>
    <xdr:clientData/>
  </xdr:oneCellAnchor>
  <xdr:oneCellAnchor>
    <xdr:from>
      <xdr:col>3</xdr:col>
      <xdr:colOff>464698</xdr:colOff>
      <xdr:row>25</xdr:row>
      <xdr:rowOff>59195</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5770989" y="32451122"/>
          <a:ext cx="2918555" cy="1299882"/>
          <a:chOff x="10590" y="-22421"/>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10590" y="-22421"/>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2377393</xdr:colOff>
      <xdr:row>25</xdr:row>
      <xdr:rowOff>48825</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10717829" y="32440752"/>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3391047</xdr:colOff>
      <xdr:row>0</xdr:row>
      <xdr:rowOff>143496</xdr:rowOff>
    </xdr:from>
    <xdr:to>
      <xdr:col>5</xdr:col>
      <xdr:colOff>2453129</xdr:colOff>
      <xdr:row>2</xdr:row>
      <xdr:rowOff>64434</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9987110" y="143496"/>
          <a:ext cx="2538706" cy="373376"/>
        </a:xfrm>
        <a:prstGeom prst="rect">
          <a:avLst/>
        </a:prstGeom>
      </xdr:spPr>
    </xdr:pic>
    <xdr:clientData/>
  </xdr:twoCellAnchor>
  <xdr:twoCellAnchor editAs="oneCell">
    <xdr:from>
      <xdr:col>0</xdr:col>
      <xdr:colOff>431717</xdr:colOff>
      <xdr:row>23</xdr:row>
      <xdr:rowOff>145289</xdr:rowOff>
    </xdr:from>
    <xdr:to>
      <xdr:col>5</xdr:col>
      <xdr:colOff>2337955</xdr:colOff>
      <xdr:row>24</xdr:row>
      <xdr:rowOff>130204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431717" y="31872198"/>
          <a:ext cx="12331783" cy="539097"/>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9"/>
  <sheetViews>
    <sheetView view="pageBreakPreview" topLeftCell="A22" zoomScale="130" zoomScaleNormal="70" zoomScaleSheetLayoutView="130" workbookViewId="0">
      <selection activeCell="B23" sqref="B23"/>
    </sheetView>
  </sheetViews>
  <sheetFormatPr baseColWidth="10" defaultColWidth="9.33203125" defaultRowHeight="13.2"/>
  <cols>
    <col min="1" max="1" width="37.6640625" customWidth="1"/>
    <col min="2" max="2" width="50.44140625" customWidth="1"/>
    <col min="3" max="3" width="78.77734375" customWidth="1"/>
  </cols>
  <sheetData>
    <row r="1" spans="1:3" ht="9.75" customHeight="1">
      <c r="A1" s="209"/>
      <c r="B1" s="210"/>
      <c r="C1" s="211"/>
    </row>
    <row r="2" spans="1:3" ht="11.25" customHeight="1">
      <c r="A2" s="212" t="s">
        <v>7</v>
      </c>
      <c r="B2" s="213"/>
      <c r="C2" s="214"/>
    </row>
    <row r="3" spans="1:3" ht="11.25" customHeight="1">
      <c r="A3" s="215"/>
      <c r="B3" s="216"/>
      <c r="C3" s="217"/>
    </row>
    <row r="4" spans="1:3" ht="11.85" customHeight="1">
      <c r="A4" s="218" t="s">
        <v>352</v>
      </c>
      <c r="B4" s="219"/>
      <c r="C4" s="220"/>
    </row>
    <row r="5" spans="1:3" ht="11.25" customHeight="1">
      <c r="A5" s="197" t="s">
        <v>353</v>
      </c>
      <c r="B5" s="198"/>
      <c r="C5" s="199"/>
    </row>
    <row r="6" spans="1:3" ht="53.25" customHeight="1">
      <c r="A6" s="200" t="s">
        <v>520</v>
      </c>
      <c r="B6" s="201"/>
      <c r="C6" s="202"/>
    </row>
    <row r="7" spans="1:3" ht="45.75" customHeight="1">
      <c r="A7" s="203"/>
      <c r="B7" s="204"/>
      <c r="C7" s="205"/>
    </row>
    <row r="8" spans="1:3" ht="59.25" customHeight="1">
      <c r="A8" s="203"/>
      <c r="B8" s="204"/>
      <c r="C8" s="205"/>
    </row>
    <row r="9" spans="1:3" ht="30" customHeight="1">
      <c r="A9" s="206"/>
      <c r="B9" s="207"/>
      <c r="C9" s="208"/>
    </row>
    <row r="10" spans="1:3" ht="19.5" customHeight="1">
      <c r="A10" s="197" t="s">
        <v>354</v>
      </c>
      <c r="B10" s="198"/>
      <c r="C10" s="199"/>
    </row>
    <row r="11" spans="1:3" ht="69.75" customHeight="1">
      <c r="A11" s="224" t="s">
        <v>521</v>
      </c>
      <c r="B11" s="225"/>
      <c r="C11" s="226"/>
    </row>
    <row r="12" spans="1:3" ht="31.5" customHeight="1">
      <c r="A12" s="227"/>
      <c r="B12" s="228"/>
      <c r="C12" s="229"/>
    </row>
    <row r="13" spans="1:3" ht="39" customHeight="1">
      <c r="A13" s="227"/>
      <c r="B13" s="228"/>
      <c r="C13" s="229"/>
    </row>
    <row r="14" spans="1:3" ht="58.5" customHeight="1">
      <c r="A14" s="227"/>
      <c r="B14" s="228"/>
      <c r="C14" s="229"/>
    </row>
    <row r="15" spans="1:3" ht="68.25" customHeight="1">
      <c r="A15" s="230"/>
      <c r="B15" s="231"/>
      <c r="C15" s="232"/>
    </row>
    <row r="16" spans="1:3" ht="11.25" customHeight="1">
      <c r="A16" s="197" t="s">
        <v>355</v>
      </c>
      <c r="B16" s="198"/>
      <c r="C16" s="199"/>
    </row>
    <row r="17" spans="1:3" ht="36.75" customHeight="1">
      <c r="A17" s="221" t="s">
        <v>519</v>
      </c>
      <c r="B17" s="222"/>
      <c r="C17" s="223"/>
    </row>
    <row r="18" spans="1:3" ht="12" customHeight="1">
      <c r="A18" s="197" t="s">
        <v>356</v>
      </c>
      <c r="B18" s="198"/>
      <c r="C18" s="199"/>
    </row>
    <row r="19" spans="1:3" ht="27" customHeight="1">
      <c r="A19" s="200" t="s">
        <v>522</v>
      </c>
      <c r="B19" s="201"/>
      <c r="C19" s="202"/>
    </row>
    <row r="20" spans="1:3" ht="73.5" customHeight="1">
      <c r="A20" s="203"/>
      <c r="B20" s="204"/>
      <c r="C20" s="205"/>
    </row>
    <row r="21" spans="1:3" ht="26.25" customHeight="1">
      <c r="A21" s="206"/>
      <c r="B21" s="207"/>
      <c r="C21" s="208"/>
    </row>
    <row r="22" spans="1:3" ht="21" customHeight="1">
      <c r="A22" s="155" t="s">
        <v>357</v>
      </c>
      <c r="B22" s="156" t="s">
        <v>358</v>
      </c>
      <c r="C22" s="155" t="s">
        <v>359</v>
      </c>
    </row>
    <row r="23" spans="1:3" ht="87" customHeight="1">
      <c r="A23" s="157" t="s">
        <v>360</v>
      </c>
      <c r="B23" s="158" t="s">
        <v>517</v>
      </c>
      <c r="C23" s="159" t="s">
        <v>518</v>
      </c>
    </row>
    <row r="24" spans="1:3">
      <c r="A24" s="233"/>
      <c r="B24" s="233"/>
      <c r="C24" s="233"/>
    </row>
    <row r="25" spans="1:3">
      <c r="A25" s="234"/>
      <c r="B25" s="234"/>
      <c r="C25" s="234"/>
    </row>
    <row r="26" spans="1:3">
      <c r="A26" s="234"/>
      <c r="B26" s="234"/>
      <c r="C26" s="234"/>
    </row>
    <row r="27" spans="1:3">
      <c r="A27" s="234"/>
      <c r="B27" s="234"/>
      <c r="C27" s="234"/>
    </row>
    <row r="28" spans="1:3">
      <c r="A28" s="234"/>
      <c r="B28" s="234"/>
      <c r="C28" s="234"/>
    </row>
    <row r="29" spans="1:3">
      <c r="A29" s="234"/>
      <c r="B29" s="234"/>
      <c r="C29" s="234"/>
    </row>
  </sheetData>
  <mergeCells count="13">
    <mergeCell ref="A24:C29"/>
    <mergeCell ref="A19:C21"/>
    <mergeCell ref="A16:C16"/>
    <mergeCell ref="A17:C17"/>
    <mergeCell ref="A18:C18"/>
    <mergeCell ref="A11:C15"/>
    <mergeCell ref="A10:C10"/>
    <mergeCell ref="A6:C9"/>
    <mergeCell ref="A1:C1"/>
    <mergeCell ref="A2:C2"/>
    <mergeCell ref="A3:C3"/>
    <mergeCell ref="A4:C4"/>
    <mergeCell ref="A5:C5"/>
  </mergeCells>
  <pageMargins left="1" right="1" top="1" bottom="1" header="0.5" footer="0.5"/>
  <pageSetup scale="4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7"/>
  <sheetViews>
    <sheetView tabSelected="1" topLeftCell="A10" zoomScale="53" zoomScaleNormal="53" workbookViewId="0">
      <pane ySplit="1" topLeftCell="A12" activePane="bottomLeft" state="frozen"/>
      <selection activeCell="A10" sqref="A10"/>
      <selection pane="bottomLeft" activeCell="D33" sqref="D33"/>
    </sheetView>
  </sheetViews>
  <sheetFormatPr baseColWidth="10" defaultRowHeight="13.2"/>
  <cols>
    <col min="1" max="1" width="27" customWidth="1"/>
    <col min="2" max="2" width="29.6640625" customWidth="1"/>
    <col min="3" max="3" width="33.33203125" customWidth="1"/>
    <col min="4" max="4" width="33.44140625" customWidth="1"/>
    <col min="5" max="5" width="26.44140625" customWidth="1"/>
    <col min="8" max="8" width="13.6640625" customWidth="1"/>
    <col min="18" max="18" width="13.33203125" customWidth="1"/>
    <col min="19" max="20" width="16.6640625" customWidth="1"/>
    <col min="21" max="21" width="19.109375" customWidth="1"/>
  </cols>
  <sheetData>
    <row r="1" spans="1:25" ht="29.25" customHeight="1">
      <c r="A1" s="411" t="s">
        <v>199</v>
      </c>
      <c r="B1" s="411"/>
      <c r="C1" s="411"/>
      <c r="D1" s="411"/>
      <c r="E1" s="411"/>
      <c r="F1" s="411"/>
      <c r="G1" s="411"/>
      <c r="H1" s="411"/>
      <c r="I1" s="411"/>
      <c r="J1" s="411"/>
      <c r="K1" s="411"/>
      <c r="L1" s="411"/>
      <c r="M1" s="411"/>
      <c r="N1" s="411"/>
      <c r="O1" s="411"/>
      <c r="P1" s="411"/>
      <c r="Q1" s="411"/>
      <c r="R1" s="411"/>
      <c r="S1" s="411"/>
      <c r="T1" s="411"/>
      <c r="U1" s="411"/>
      <c r="V1" s="63"/>
      <c r="W1" s="63"/>
      <c r="X1" s="63"/>
      <c r="Y1" s="63"/>
    </row>
    <row r="2" spans="1:25" ht="20.25" customHeight="1">
      <c r="A2" s="411" t="s">
        <v>200</v>
      </c>
      <c r="B2" s="411"/>
      <c r="C2" s="411"/>
      <c r="D2" s="411"/>
      <c r="E2" s="411"/>
      <c r="F2" s="411"/>
      <c r="G2" s="411"/>
      <c r="H2" s="411"/>
      <c r="I2" s="411"/>
      <c r="J2" s="411"/>
      <c r="K2" s="411"/>
      <c r="L2" s="411"/>
      <c r="M2" s="411"/>
      <c r="N2" s="411"/>
      <c r="O2" s="411"/>
      <c r="P2" s="411"/>
      <c r="Q2" s="411"/>
      <c r="R2" s="411"/>
      <c r="S2" s="411"/>
      <c r="T2" s="411"/>
      <c r="U2" s="411"/>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418" t="s">
        <v>201</v>
      </c>
      <c r="B5" s="418"/>
      <c r="C5" s="418"/>
      <c r="D5" s="418"/>
      <c r="E5" s="418"/>
      <c r="F5" s="418"/>
      <c r="G5" s="418"/>
      <c r="H5" s="418"/>
      <c r="I5" s="418"/>
      <c r="J5" s="418"/>
      <c r="K5" s="418"/>
      <c r="L5" s="418"/>
      <c r="M5" s="418"/>
      <c r="N5" s="418"/>
      <c r="O5" s="418"/>
      <c r="P5" s="418"/>
      <c r="Q5" s="418"/>
      <c r="R5" s="418"/>
      <c r="S5" s="418"/>
      <c r="T5" s="418"/>
      <c r="U5" s="418"/>
      <c r="V5" s="66"/>
      <c r="W5" s="66"/>
      <c r="X5" s="66"/>
      <c r="Y5" s="66"/>
    </row>
    <row r="6" spans="1:25" ht="27" customHeight="1">
      <c r="A6" s="411" t="s">
        <v>202</v>
      </c>
      <c r="B6" s="411"/>
      <c r="C6" s="411"/>
      <c r="D6" s="411"/>
      <c r="E6" s="411"/>
      <c r="F6" s="411"/>
      <c r="G6" s="411"/>
      <c r="H6" s="411"/>
      <c r="I6" s="411"/>
      <c r="J6" s="411"/>
      <c r="K6" s="411"/>
      <c r="L6" s="411"/>
      <c r="M6" s="411"/>
      <c r="N6" s="411"/>
      <c r="O6" s="411"/>
      <c r="P6" s="411"/>
      <c r="Q6" s="411"/>
      <c r="R6" s="411"/>
      <c r="S6" s="411"/>
      <c r="T6" s="411"/>
      <c r="U6" s="411"/>
      <c r="V6" s="63"/>
      <c r="W6" s="63"/>
      <c r="X6" s="63"/>
      <c r="Y6" s="63"/>
    </row>
    <row r="7" spans="1:25" ht="55.5" customHeight="1">
      <c r="A7" s="54"/>
      <c r="B7" s="54"/>
      <c r="C7" s="54"/>
      <c r="D7" s="55"/>
      <c r="E7" s="54"/>
      <c r="F7" s="412" t="s">
        <v>203</v>
      </c>
      <c r="G7" s="412"/>
      <c r="H7" s="412"/>
      <c r="I7" s="412"/>
      <c r="J7" s="412"/>
      <c r="K7" s="412"/>
      <c r="L7" s="412"/>
      <c r="M7" s="54"/>
      <c r="N7" s="54"/>
      <c r="O7" s="54"/>
      <c r="P7" s="54"/>
      <c r="R7" s="62"/>
      <c r="S7" s="62"/>
      <c r="T7" s="62"/>
      <c r="U7" s="62"/>
      <c r="V7" s="56"/>
      <c r="W7" s="56"/>
      <c r="X7" s="56"/>
      <c r="Y7" s="56"/>
    </row>
    <row r="8" spans="1:25" ht="37.5" customHeight="1">
      <c r="A8" s="421" t="s">
        <v>204</v>
      </c>
      <c r="B8" s="421"/>
      <c r="C8" s="421"/>
      <c r="D8" s="421"/>
      <c r="E8" s="421"/>
      <c r="F8" s="410" t="s">
        <v>213</v>
      </c>
      <c r="G8" s="410"/>
      <c r="H8" s="410"/>
      <c r="I8" s="410"/>
      <c r="J8" s="410"/>
      <c r="K8" s="410"/>
      <c r="L8" s="410"/>
      <c r="M8" s="410"/>
      <c r="N8" s="410"/>
      <c r="O8" s="410"/>
      <c r="P8" s="410"/>
      <c r="Q8" s="410"/>
      <c r="R8" s="410"/>
      <c r="S8" s="410"/>
      <c r="T8" s="410"/>
      <c r="U8" s="410"/>
      <c r="V8" s="61"/>
      <c r="W8" s="61"/>
      <c r="X8" s="61"/>
      <c r="Y8" s="61"/>
    </row>
    <row r="9" spans="1:25" ht="28.5" customHeight="1">
      <c r="A9" s="422" t="s">
        <v>205</v>
      </c>
      <c r="B9" s="422"/>
      <c r="C9" s="422"/>
      <c r="D9" s="422"/>
      <c r="E9" s="422"/>
      <c r="F9" s="410" t="s">
        <v>320</v>
      </c>
      <c r="G9" s="410"/>
      <c r="H9" s="410"/>
      <c r="I9" s="410"/>
      <c r="J9" s="410"/>
      <c r="K9" s="410"/>
      <c r="L9" s="410"/>
      <c r="M9" s="410"/>
      <c r="N9" s="410"/>
      <c r="O9" s="410"/>
      <c r="P9" s="410"/>
      <c r="Q9" s="410"/>
      <c r="R9" s="410"/>
      <c r="S9" s="410"/>
      <c r="T9" s="410"/>
      <c r="U9" s="410"/>
      <c r="V9" s="61"/>
      <c r="W9" s="61"/>
      <c r="X9" s="61"/>
      <c r="Y9" s="61"/>
    </row>
    <row r="10" spans="1:25" ht="45" customHeight="1">
      <c r="A10" s="423" t="s">
        <v>206</v>
      </c>
      <c r="B10" s="424"/>
      <c r="C10" s="424"/>
      <c r="D10" s="424"/>
      <c r="E10" s="424"/>
      <c r="F10" s="419" t="s">
        <v>385</v>
      </c>
      <c r="G10" s="420"/>
      <c r="H10" s="420"/>
      <c r="I10" s="420"/>
      <c r="J10" s="420"/>
      <c r="K10" s="420"/>
      <c r="L10" s="420"/>
      <c r="M10" s="420"/>
      <c r="N10" s="420"/>
      <c r="O10" s="420"/>
      <c r="P10" s="420"/>
      <c r="Q10" s="420"/>
      <c r="R10" s="420"/>
      <c r="S10" s="420"/>
      <c r="T10" s="420"/>
      <c r="U10" s="420"/>
      <c r="V10" s="61"/>
      <c r="W10" s="61"/>
      <c r="X10" s="61"/>
      <c r="Y10" s="61"/>
    </row>
    <row r="11" spans="1:25" ht="84.75" customHeight="1">
      <c r="A11" s="408" t="s">
        <v>207</v>
      </c>
      <c r="B11" s="409"/>
      <c r="C11" s="409"/>
      <c r="D11" s="409"/>
      <c r="E11" s="413" t="s">
        <v>422</v>
      </c>
      <c r="F11" s="414"/>
      <c r="G11" s="414"/>
      <c r="H11" s="414"/>
      <c r="I11" s="414"/>
      <c r="J11" s="417" t="s">
        <v>208</v>
      </c>
      <c r="K11" s="417"/>
      <c r="L11" s="417"/>
      <c r="M11" s="413" t="s">
        <v>467</v>
      </c>
      <c r="N11" s="414"/>
      <c r="O11" s="414"/>
      <c r="P11" s="414"/>
      <c r="Q11" s="414"/>
      <c r="R11" s="414"/>
      <c r="S11" s="414"/>
      <c r="T11" s="414"/>
      <c r="U11" s="414"/>
      <c r="V11" s="59"/>
      <c r="W11" s="59"/>
      <c r="X11" s="59"/>
      <c r="Y11" s="60"/>
    </row>
    <row r="12" spans="1:25" ht="43.5" customHeight="1">
      <c r="A12" s="409" t="s">
        <v>209</v>
      </c>
      <c r="B12" s="409"/>
      <c r="C12" s="409"/>
      <c r="D12" s="409"/>
      <c r="E12" s="413" t="s">
        <v>468</v>
      </c>
      <c r="F12" s="414"/>
      <c r="G12" s="414"/>
      <c r="H12" s="414"/>
      <c r="I12" s="414"/>
      <c r="J12" s="414"/>
      <c r="K12" s="414"/>
      <c r="L12" s="414"/>
      <c r="M12" s="414"/>
      <c r="N12" s="414"/>
      <c r="O12" s="414"/>
      <c r="P12" s="414"/>
      <c r="Q12" s="414"/>
      <c r="R12" s="414"/>
      <c r="S12" s="414"/>
      <c r="T12" s="414"/>
      <c r="U12" s="414"/>
      <c r="V12" s="57"/>
      <c r="W12" s="57"/>
      <c r="X12" s="57"/>
      <c r="Y12" s="57"/>
    </row>
    <row r="13" spans="1:25" ht="271.5" customHeight="1">
      <c r="A13" s="409" t="s">
        <v>210</v>
      </c>
      <c r="B13" s="409"/>
      <c r="C13" s="409"/>
      <c r="D13" s="409"/>
      <c r="E13" s="415" t="s">
        <v>530</v>
      </c>
      <c r="F13" s="416"/>
      <c r="G13" s="416"/>
      <c r="H13" s="416"/>
      <c r="I13" s="416"/>
      <c r="J13" s="416"/>
      <c r="K13" s="416"/>
      <c r="L13" s="416"/>
      <c r="M13" s="416"/>
      <c r="N13" s="416"/>
      <c r="O13" s="416"/>
      <c r="P13" s="416"/>
      <c r="Q13" s="416"/>
      <c r="R13" s="416"/>
      <c r="S13" s="416"/>
      <c r="T13" s="416"/>
      <c r="U13" s="416"/>
      <c r="V13" s="58"/>
      <c r="W13" s="58"/>
      <c r="X13" s="58"/>
      <c r="Y13" s="58"/>
    </row>
    <row r="14" spans="1:25" ht="18" customHeight="1">
      <c r="A14" s="369" t="s">
        <v>157</v>
      </c>
      <c r="B14" s="369" t="s">
        <v>168</v>
      </c>
      <c r="C14" s="369" t="s">
        <v>159</v>
      </c>
      <c r="D14" s="369" t="s">
        <v>158</v>
      </c>
      <c r="E14" s="369" t="s">
        <v>149</v>
      </c>
      <c r="F14" s="386" t="s">
        <v>161</v>
      </c>
      <c r="G14" s="387"/>
      <c r="H14" s="387"/>
      <c r="I14" s="387"/>
      <c r="J14" s="387"/>
      <c r="K14" s="387"/>
      <c r="L14" s="387"/>
      <c r="M14" s="387"/>
      <c r="N14" s="387"/>
      <c r="O14" s="387"/>
      <c r="P14" s="387"/>
      <c r="Q14" s="388"/>
      <c r="R14" s="369" t="s">
        <v>26</v>
      </c>
      <c r="S14" s="372" t="s">
        <v>66</v>
      </c>
      <c r="T14" s="372" t="s">
        <v>67</v>
      </c>
      <c r="U14" s="372" t="s">
        <v>68</v>
      </c>
    </row>
    <row r="15" spans="1:25" ht="33" customHeight="1">
      <c r="A15" s="370"/>
      <c r="B15" s="370"/>
      <c r="C15" s="370"/>
      <c r="D15" s="370"/>
      <c r="E15" s="370"/>
      <c r="F15" s="372" t="s">
        <v>54</v>
      </c>
      <c r="G15" s="389" t="s">
        <v>55</v>
      </c>
      <c r="H15" s="391" t="s">
        <v>56</v>
      </c>
      <c r="I15" s="393" t="s">
        <v>176</v>
      </c>
      <c r="J15" s="394"/>
      <c r="K15" s="395"/>
      <c r="L15" s="391" t="s">
        <v>60</v>
      </c>
      <c r="M15" s="391" t="s">
        <v>61</v>
      </c>
      <c r="N15" s="391" t="s">
        <v>62</v>
      </c>
      <c r="O15" s="396" t="s">
        <v>63</v>
      </c>
      <c r="P15" s="396" t="s">
        <v>64</v>
      </c>
      <c r="Q15" s="396" t="s">
        <v>65</v>
      </c>
      <c r="R15" s="370"/>
      <c r="S15" s="373"/>
      <c r="T15" s="373"/>
      <c r="U15" s="373"/>
    </row>
    <row r="16" spans="1:25" ht="60" customHeight="1">
      <c r="A16" s="371"/>
      <c r="B16" s="371"/>
      <c r="C16" s="371"/>
      <c r="D16" s="371"/>
      <c r="E16" s="371"/>
      <c r="F16" s="374"/>
      <c r="G16" s="390"/>
      <c r="H16" s="392"/>
      <c r="I16" s="108" t="s">
        <v>57</v>
      </c>
      <c r="J16" s="108" t="s">
        <v>58</v>
      </c>
      <c r="K16" s="108" t="s">
        <v>59</v>
      </c>
      <c r="L16" s="392"/>
      <c r="M16" s="392"/>
      <c r="N16" s="392"/>
      <c r="O16" s="397"/>
      <c r="P16" s="397"/>
      <c r="Q16" s="397"/>
      <c r="R16" s="371"/>
      <c r="S16" s="374"/>
      <c r="T16" s="374"/>
      <c r="U16" s="374"/>
    </row>
    <row r="17" spans="1:23" ht="49.5" customHeight="1">
      <c r="A17" s="401" t="s">
        <v>123</v>
      </c>
      <c r="B17" s="379" t="s">
        <v>433</v>
      </c>
      <c r="C17" s="377" t="s">
        <v>470</v>
      </c>
      <c r="D17" s="106" t="s">
        <v>471</v>
      </c>
      <c r="E17" s="384" t="s">
        <v>489</v>
      </c>
      <c r="F17" s="100">
        <v>0</v>
      </c>
      <c r="G17" s="100">
        <v>0</v>
      </c>
      <c r="H17" s="101">
        <v>1</v>
      </c>
      <c r="I17" s="101">
        <v>0</v>
      </c>
      <c r="J17" s="101">
        <v>1</v>
      </c>
      <c r="K17" s="101">
        <v>0</v>
      </c>
      <c r="L17" s="101">
        <v>0</v>
      </c>
      <c r="M17" s="101">
        <v>0</v>
      </c>
      <c r="N17" s="101"/>
      <c r="O17" s="101">
        <v>0</v>
      </c>
      <c r="P17" s="101">
        <v>0</v>
      </c>
      <c r="Q17" s="101">
        <v>0</v>
      </c>
      <c r="R17" s="102">
        <f>SUM(E17:Q17)</f>
        <v>2</v>
      </c>
      <c r="S17" s="103">
        <v>2</v>
      </c>
      <c r="T17" s="382">
        <v>2</v>
      </c>
      <c r="U17" s="381">
        <f>R18/S17</f>
        <v>0.5</v>
      </c>
      <c r="W17" s="83"/>
    </row>
    <row r="18" spans="1:23" ht="60.75" customHeight="1">
      <c r="A18" s="401"/>
      <c r="B18" s="380"/>
      <c r="C18" s="378"/>
      <c r="D18" s="107" t="s">
        <v>472</v>
      </c>
      <c r="E18" s="385"/>
      <c r="F18" s="103">
        <v>0</v>
      </c>
      <c r="G18" s="103">
        <v>0</v>
      </c>
      <c r="H18" s="104">
        <v>1</v>
      </c>
      <c r="I18" s="105"/>
      <c r="J18" s="105"/>
      <c r="K18" s="104"/>
      <c r="L18" s="105"/>
      <c r="M18" s="105"/>
      <c r="N18" s="104"/>
      <c r="O18" s="105"/>
      <c r="P18" s="105"/>
      <c r="Q18" s="104"/>
      <c r="R18" s="102">
        <f>SUM(E18:Q18)</f>
        <v>1</v>
      </c>
      <c r="S18" s="103">
        <f>IF(COUNTA(O18:Q18)&gt;0,SUM(O18:Q18),IF(COUNTA(L18:N18)&gt;0,SUM(L18:N18),IF(COUNTA(I18:K18)&gt;0,SUM(I18:K18),IF(COUNTA(F18:H18)&gt;0,SUM(F18:H18),0))))</f>
        <v>1</v>
      </c>
      <c r="T18" s="383"/>
      <c r="U18" s="381"/>
      <c r="W18" s="83"/>
    </row>
    <row r="19" spans="1:23" ht="23.25" customHeight="1">
      <c r="A19" s="398"/>
      <c r="B19" s="399"/>
      <c r="C19" s="399"/>
      <c r="D19" s="399"/>
      <c r="E19" s="399"/>
      <c r="F19" s="399"/>
      <c r="G19" s="399"/>
      <c r="H19" s="399"/>
      <c r="I19" s="399"/>
      <c r="J19" s="399"/>
      <c r="K19" s="399"/>
      <c r="L19" s="399"/>
      <c r="M19" s="399"/>
      <c r="N19" s="399"/>
      <c r="O19" s="399"/>
      <c r="P19" s="399"/>
      <c r="Q19" s="399"/>
      <c r="R19" s="399"/>
      <c r="S19" s="399"/>
      <c r="T19" s="399"/>
      <c r="U19" s="400"/>
    </row>
    <row r="20" spans="1:23" ht="56.25" customHeight="1">
      <c r="A20" s="402" t="s">
        <v>155</v>
      </c>
      <c r="B20" s="375" t="s">
        <v>558</v>
      </c>
      <c r="C20" s="377" t="s">
        <v>470</v>
      </c>
      <c r="D20" s="106" t="s">
        <v>471</v>
      </c>
      <c r="E20" s="384" t="s">
        <v>490</v>
      </c>
      <c r="F20" s="100">
        <v>0</v>
      </c>
      <c r="G20" s="100">
        <v>0</v>
      </c>
      <c r="H20" s="101">
        <v>20</v>
      </c>
      <c r="I20" s="101">
        <v>0</v>
      </c>
      <c r="J20" s="101">
        <v>0</v>
      </c>
      <c r="K20" s="101">
        <v>80</v>
      </c>
      <c r="L20" s="101">
        <v>0</v>
      </c>
      <c r="M20" s="101">
        <v>0</v>
      </c>
      <c r="N20" s="101">
        <v>2</v>
      </c>
      <c r="O20" s="101">
        <v>0</v>
      </c>
      <c r="P20" s="101">
        <v>0</v>
      </c>
      <c r="Q20" s="101">
        <v>0</v>
      </c>
      <c r="R20" s="102">
        <f>SUM(E20:Q20)</f>
        <v>102</v>
      </c>
      <c r="S20" s="103">
        <v>120</v>
      </c>
      <c r="T20" s="382">
        <v>4</v>
      </c>
      <c r="U20" s="381">
        <f>R21/S20</f>
        <v>0.16666666666666666</v>
      </c>
    </row>
    <row r="21" spans="1:23" ht="51.75" customHeight="1">
      <c r="A21" s="402"/>
      <c r="B21" s="376"/>
      <c r="C21" s="378"/>
      <c r="D21" s="107" t="s">
        <v>473</v>
      </c>
      <c r="E21" s="385"/>
      <c r="F21" s="103">
        <v>0</v>
      </c>
      <c r="G21" s="103">
        <v>0</v>
      </c>
      <c r="H21" s="104">
        <v>20</v>
      </c>
      <c r="I21" s="105"/>
      <c r="J21" s="105"/>
      <c r="K21" s="104"/>
      <c r="L21" s="105"/>
      <c r="M21" s="105"/>
      <c r="N21" s="104"/>
      <c r="O21" s="105"/>
      <c r="P21" s="105"/>
      <c r="Q21" s="104"/>
      <c r="R21" s="102">
        <f>SUM(E21:Q21)</f>
        <v>20</v>
      </c>
      <c r="S21" s="103">
        <f>IF(COUNTA(O21:Q21)&gt;0,SUM(O21:Q21),IF(COUNTA(L21:N21)&gt;0,SUM(L21:N21),IF(COUNTA(I21:K21)&gt;0,SUM(I21:K21),IF(COUNTA(F21:H21)&gt;0,SUM(F21:H21),0))))</f>
        <v>20</v>
      </c>
      <c r="T21" s="383"/>
      <c r="U21" s="381"/>
    </row>
    <row r="22" spans="1:23" ht="21" customHeight="1">
      <c r="A22" s="398"/>
      <c r="B22" s="399"/>
      <c r="C22" s="399"/>
      <c r="D22" s="399"/>
      <c r="E22" s="399"/>
      <c r="F22" s="399"/>
      <c r="G22" s="399"/>
      <c r="H22" s="399"/>
      <c r="I22" s="399"/>
      <c r="J22" s="399"/>
      <c r="K22" s="399"/>
      <c r="L22" s="399"/>
      <c r="M22" s="399"/>
      <c r="N22" s="399"/>
      <c r="O22" s="399"/>
      <c r="P22" s="399"/>
      <c r="Q22" s="399"/>
      <c r="R22" s="399"/>
      <c r="S22" s="399"/>
      <c r="T22" s="399"/>
      <c r="U22" s="400"/>
    </row>
    <row r="23" spans="1:23" ht="48" customHeight="1">
      <c r="A23" s="401" t="s">
        <v>164</v>
      </c>
      <c r="B23" s="375" t="s">
        <v>469</v>
      </c>
      <c r="C23" s="377" t="s">
        <v>500</v>
      </c>
      <c r="D23" s="106" t="s">
        <v>474</v>
      </c>
      <c r="E23" s="384" t="s">
        <v>565</v>
      </c>
      <c r="F23" s="100">
        <v>0</v>
      </c>
      <c r="G23" s="100">
        <v>0</v>
      </c>
      <c r="H23" s="101">
        <v>1</v>
      </c>
      <c r="I23" s="101">
        <v>0</v>
      </c>
      <c r="J23" s="101">
        <v>0</v>
      </c>
      <c r="K23" s="101">
        <v>3</v>
      </c>
      <c r="L23" s="101">
        <v>0</v>
      </c>
      <c r="M23" s="101">
        <v>0</v>
      </c>
      <c r="N23" s="101">
        <v>4</v>
      </c>
      <c r="O23" s="101">
        <v>0</v>
      </c>
      <c r="P23" s="101">
        <v>0</v>
      </c>
      <c r="Q23" s="101">
        <v>3</v>
      </c>
      <c r="R23" s="102">
        <f>SUM(E23:Q23)</f>
        <v>11</v>
      </c>
      <c r="S23" s="103">
        <v>11</v>
      </c>
      <c r="T23" s="382">
        <v>11</v>
      </c>
      <c r="U23" s="381">
        <f>R24/S23</f>
        <v>9.0909090909090912E-2</v>
      </c>
    </row>
    <row r="24" spans="1:23" ht="51" customHeight="1">
      <c r="A24" s="401"/>
      <c r="B24" s="376"/>
      <c r="C24" s="378"/>
      <c r="D24" s="107" t="s">
        <v>475</v>
      </c>
      <c r="E24" s="385"/>
      <c r="F24" s="103">
        <v>0</v>
      </c>
      <c r="G24" s="103">
        <v>0</v>
      </c>
      <c r="H24" s="104">
        <v>1</v>
      </c>
      <c r="I24" s="105"/>
      <c r="J24" s="105"/>
      <c r="K24" s="104"/>
      <c r="L24" s="105"/>
      <c r="M24" s="105"/>
      <c r="N24" s="104"/>
      <c r="O24" s="105"/>
      <c r="P24" s="105"/>
      <c r="Q24" s="104"/>
      <c r="R24" s="102">
        <f>SUM(E24:Q24)</f>
        <v>1</v>
      </c>
      <c r="S24" s="103">
        <f>IF(COUNTA(O24:Q24)&gt;0,SUM(O24:Q24),IF(COUNTA(L24:N24)&gt;0,SUM(L24:N24),IF(COUNTA(I24:K24)&gt;0,SUM(I24:K24),IF(COUNTA(F24:H24)&gt;0,SUM(F24:H24),0))))</f>
        <v>1</v>
      </c>
      <c r="T24" s="383"/>
      <c r="U24" s="381"/>
    </row>
    <row r="25" spans="1:23" ht="20.25" customHeight="1">
      <c r="A25" s="398"/>
      <c r="B25" s="399"/>
      <c r="C25" s="399"/>
      <c r="D25" s="399"/>
      <c r="E25" s="399"/>
      <c r="F25" s="399"/>
      <c r="G25" s="399"/>
      <c r="H25" s="399"/>
      <c r="I25" s="399"/>
      <c r="J25" s="399"/>
      <c r="K25" s="399"/>
      <c r="L25" s="399"/>
      <c r="M25" s="399"/>
      <c r="N25" s="399"/>
      <c r="O25" s="399"/>
      <c r="P25" s="399"/>
      <c r="Q25" s="399"/>
      <c r="R25" s="399"/>
      <c r="S25" s="399"/>
      <c r="T25" s="399"/>
      <c r="U25" s="400"/>
    </row>
    <row r="26" spans="1:23" ht="48" customHeight="1">
      <c r="A26" s="406" t="s">
        <v>165</v>
      </c>
      <c r="B26" s="375" t="s">
        <v>476</v>
      </c>
      <c r="C26" s="377" t="s">
        <v>470</v>
      </c>
      <c r="D26" s="106" t="s">
        <v>477</v>
      </c>
      <c r="E26" s="384" t="s">
        <v>564</v>
      </c>
      <c r="F26" s="100">
        <v>0</v>
      </c>
      <c r="G26" s="100">
        <v>1</v>
      </c>
      <c r="H26" s="101">
        <v>0</v>
      </c>
      <c r="I26" s="101">
        <v>0</v>
      </c>
      <c r="J26" s="101">
        <v>0</v>
      </c>
      <c r="K26" s="101">
        <v>2</v>
      </c>
      <c r="L26" s="101">
        <v>0</v>
      </c>
      <c r="M26" s="101">
        <v>0</v>
      </c>
      <c r="N26" s="101">
        <v>2</v>
      </c>
      <c r="O26" s="101">
        <v>0</v>
      </c>
      <c r="P26" s="101">
        <v>0</v>
      </c>
      <c r="Q26" s="101">
        <v>2</v>
      </c>
      <c r="R26" s="102">
        <f>SUM(E26:Q26)</f>
        <v>7</v>
      </c>
      <c r="S26" s="103">
        <f>SUM(R26)</f>
        <v>7</v>
      </c>
      <c r="T26" s="382">
        <f>S26-S27</f>
        <v>6</v>
      </c>
      <c r="U26" s="381">
        <f>R27/S26</f>
        <v>0.14285714285714285</v>
      </c>
    </row>
    <row r="27" spans="1:23" ht="42.75" customHeight="1">
      <c r="A27" s="407"/>
      <c r="B27" s="376"/>
      <c r="C27" s="378"/>
      <c r="D27" s="107" t="s">
        <v>481</v>
      </c>
      <c r="E27" s="385"/>
      <c r="F27" s="103">
        <v>0</v>
      </c>
      <c r="G27" s="103">
        <v>1</v>
      </c>
      <c r="H27" s="104">
        <v>0</v>
      </c>
      <c r="I27" s="105"/>
      <c r="J27" s="105"/>
      <c r="K27" s="104"/>
      <c r="L27" s="105"/>
      <c r="M27" s="105"/>
      <c r="N27" s="104"/>
      <c r="O27" s="105"/>
      <c r="P27" s="105"/>
      <c r="Q27" s="104"/>
      <c r="R27" s="102">
        <f>SUM(E27:Q27)</f>
        <v>1</v>
      </c>
      <c r="S27" s="103">
        <f>IF(COUNTA(O27:Q27)&gt;0,SUM(O27:Q27),IF(COUNTA(L27:N27)&gt;0,SUM(L27:N27),IF(COUNTA(I27:K27)&gt;0,SUM(I27:K27),IF(COUNTA(F27:H27)&gt;0,SUM(F27:H27),0))))</f>
        <v>1</v>
      </c>
      <c r="T27" s="383"/>
      <c r="U27" s="381"/>
    </row>
    <row r="28" spans="1:23" ht="21.75" customHeight="1">
      <c r="A28" s="398"/>
      <c r="B28" s="399"/>
      <c r="C28" s="399"/>
      <c r="D28" s="399"/>
      <c r="E28" s="399"/>
      <c r="F28" s="399"/>
      <c r="G28" s="399"/>
      <c r="H28" s="399"/>
      <c r="I28" s="399"/>
      <c r="J28" s="399"/>
      <c r="K28" s="399"/>
      <c r="L28" s="399"/>
      <c r="M28" s="399"/>
      <c r="N28" s="399"/>
      <c r="O28" s="399"/>
      <c r="P28" s="399"/>
      <c r="Q28" s="399"/>
      <c r="R28" s="399"/>
      <c r="S28" s="399"/>
      <c r="T28" s="399"/>
      <c r="U28" s="400"/>
    </row>
    <row r="29" spans="1:23" ht="51.75" customHeight="1">
      <c r="A29" s="406" t="s">
        <v>166</v>
      </c>
      <c r="B29" s="375" t="s">
        <v>478</v>
      </c>
      <c r="C29" s="377" t="s">
        <v>559</v>
      </c>
      <c r="D29" s="106" t="s">
        <v>560</v>
      </c>
      <c r="E29" s="384" t="s">
        <v>563</v>
      </c>
      <c r="F29" s="100">
        <v>3</v>
      </c>
      <c r="G29" s="100">
        <v>3</v>
      </c>
      <c r="H29" s="101">
        <v>2</v>
      </c>
      <c r="I29" s="101">
        <v>0</v>
      </c>
      <c r="J29" s="101">
        <v>0</v>
      </c>
      <c r="K29" s="101">
        <v>8</v>
      </c>
      <c r="L29" s="101">
        <v>0</v>
      </c>
      <c r="M29" s="101">
        <v>0</v>
      </c>
      <c r="N29" s="101">
        <v>8</v>
      </c>
      <c r="O29" s="101">
        <v>0</v>
      </c>
      <c r="P29" s="101">
        <v>0</v>
      </c>
      <c r="Q29" s="101">
        <v>8</v>
      </c>
      <c r="R29" s="102">
        <f>SUM(E29:Q29)</f>
        <v>32</v>
      </c>
      <c r="S29" s="103">
        <f>SUM(R29)</f>
        <v>32</v>
      </c>
      <c r="T29" s="382">
        <f>S29-S30</f>
        <v>24</v>
      </c>
      <c r="U29" s="381">
        <f>R30/S29</f>
        <v>0.25</v>
      </c>
    </row>
    <row r="30" spans="1:23" ht="57.75" customHeight="1">
      <c r="A30" s="407"/>
      <c r="B30" s="376"/>
      <c r="C30" s="378"/>
      <c r="D30" s="107" t="s">
        <v>561</v>
      </c>
      <c r="E30" s="385"/>
      <c r="F30" s="103">
        <v>3</v>
      </c>
      <c r="G30" s="103">
        <v>3</v>
      </c>
      <c r="H30" s="104">
        <v>2</v>
      </c>
      <c r="I30" s="105"/>
      <c r="J30" s="105"/>
      <c r="K30" s="104"/>
      <c r="L30" s="105"/>
      <c r="M30" s="105"/>
      <c r="N30" s="104"/>
      <c r="O30" s="105"/>
      <c r="P30" s="105"/>
      <c r="Q30" s="104"/>
      <c r="R30" s="102">
        <f>SUM(E30:Q30)</f>
        <v>8</v>
      </c>
      <c r="S30" s="103">
        <f>IF(COUNTA(O30:Q30)&gt;0,SUM(O30:Q30),IF(COUNTA(L30:N30)&gt;0,SUM(L30:N30),IF(COUNTA(I30:K30)&gt;0,SUM(I30:K30),IF(COUNTA(F30:H30)&gt;0,SUM(F30:H30),0))))</f>
        <v>8</v>
      </c>
      <c r="T30" s="383"/>
      <c r="U30" s="381"/>
    </row>
    <row r="31" spans="1:23" ht="20.25" customHeight="1">
      <c r="A31" s="398"/>
      <c r="B31" s="399"/>
      <c r="C31" s="399"/>
      <c r="D31" s="399"/>
      <c r="E31" s="399"/>
      <c r="F31" s="399"/>
      <c r="G31" s="399"/>
      <c r="H31" s="399"/>
      <c r="I31" s="399"/>
      <c r="J31" s="399"/>
      <c r="K31" s="399"/>
      <c r="L31" s="399"/>
      <c r="M31" s="399"/>
      <c r="N31" s="399"/>
      <c r="O31" s="399"/>
      <c r="P31" s="399"/>
      <c r="Q31" s="399"/>
      <c r="R31" s="399"/>
      <c r="S31" s="399"/>
      <c r="T31" s="399"/>
      <c r="U31" s="400"/>
    </row>
    <row r="32" spans="1:23" ht="74.25" customHeight="1">
      <c r="A32" s="404" t="s">
        <v>169</v>
      </c>
      <c r="B32" s="375" t="s">
        <v>483</v>
      </c>
      <c r="C32" s="377" t="s">
        <v>566</v>
      </c>
      <c r="D32" s="109" t="s">
        <v>484</v>
      </c>
      <c r="E32" s="384" t="s">
        <v>562</v>
      </c>
      <c r="F32" s="100">
        <v>0</v>
      </c>
      <c r="G32" s="100">
        <v>0</v>
      </c>
      <c r="H32" s="101">
        <v>60</v>
      </c>
      <c r="I32" s="101">
        <v>0</v>
      </c>
      <c r="J32" s="101">
        <v>0</v>
      </c>
      <c r="K32" s="101">
        <v>90</v>
      </c>
      <c r="L32" s="101">
        <v>0</v>
      </c>
      <c r="M32" s="101">
        <v>0</v>
      </c>
      <c r="N32" s="101">
        <v>50</v>
      </c>
      <c r="O32" s="101">
        <v>0</v>
      </c>
      <c r="P32" s="101">
        <v>0</v>
      </c>
      <c r="Q32" s="101">
        <v>40</v>
      </c>
      <c r="R32" s="102">
        <f>SUM(E32:Q32)</f>
        <v>240</v>
      </c>
      <c r="S32" s="103">
        <f>SUM(R32)</f>
        <v>240</v>
      </c>
      <c r="T32" s="382">
        <f>S32-S33</f>
        <v>180</v>
      </c>
      <c r="U32" s="381">
        <f>R33/S32</f>
        <v>0.25</v>
      </c>
    </row>
    <row r="33" spans="1:23" ht="68.25" customHeight="1">
      <c r="A33" s="405"/>
      <c r="B33" s="376"/>
      <c r="C33" s="378"/>
      <c r="D33" s="111" t="s">
        <v>485</v>
      </c>
      <c r="E33" s="385"/>
      <c r="F33" s="103">
        <v>0</v>
      </c>
      <c r="G33" s="103">
        <v>0</v>
      </c>
      <c r="H33" s="104">
        <v>60</v>
      </c>
      <c r="I33" s="105"/>
      <c r="J33" s="105"/>
      <c r="K33" s="104"/>
      <c r="L33" s="105"/>
      <c r="M33" s="105"/>
      <c r="N33" s="104"/>
      <c r="O33" s="105"/>
      <c r="P33" s="105"/>
      <c r="Q33" s="104"/>
      <c r="R33" s="102">
        <f>SUM(E33:Q33)</f>
        <v>60</v>
      </c>
      <c r="S33" s="103">
        <f>IF(COUNTA(O33:Q33)&gt;0,SUM(O33:Q33),IF(COUNTA(L33:N33)&gt;0,SUM(L33:N33),IF(COUNTA(I33:K33)&gt;0,SUM(I33:K33),IF(COUNTA(F33:H33)&gt;0,SUM(F33:H33),0))))</f>
        <v>60</v>
      </c>
      <c r="T33" s="383"/>
      <c r="U33" s="381"/>
    </row>
    <row r="34" spans="1:23" ht="18.75" customHeight="1">
      <c r="A34" s="398"/>
      <c r="B34" s="399"/>
      <c r="C34" s="399"/>
      <c r="D34" s="399"/>
      <c r="E34" s="399"/>
      <c r="F34" s="399"/>
      <c r="G34" s="399"/>
      <c r="H34" s="399"/>
      <c r="I34" s="399"/>
      <c r="J34" s="399"/>
      <c r="K34" s="399"/>
      <c r="L34" s="399"/>
      <c r="M34" s="399"/>
      <c r="N34" s="399"/>
      <c r="O34" s="399"/>
      <c r="P34" s="399"/>
      <c r="Q34" s="399"/>
      <c r="R34" s="399"/>
      <c r="S34" s="399"/>
      <c r="T34" s="399"/>
      <c r="U34" s="400"/>
    </row>
    <row r="35" spans="1:23" ht="67.5" customHeight="1">
      <c r="A35" s="403" t="s">
        <v>463</v>
      </c>
      <c r="B35" s="375" t="s">
        <v>486</v>
      </c>
      <c r="C35" s="377" t="s">
        <v>554</v>
      </c>
      <c r="D35" s="109" t="s">
        <v>555</v>
      </c>
      <c r="E35" s="384" t="s">
        <v>557</v>
      </c>
      <c r="F35" s="100">
        <v>0</v>
      </c>
      <c r="G35" s="100">
        <v>0</v>
      </c>
      <c r="H35" s="101">
        <v>2</v>
      </c>
      <c r="I35" s="101">
        <v>0</v>
      </c>
      <c r="J35" s="101">
        <v>0</v>
      </c>
      <c r="K35" s="101">
        <v>2</v>
      </c>
      <c r="L35" s="101">
        <v>0</v>
      </c>
      <c r="M35" s="101">
        <v>0</v>
      </c>
      <c r="N35" s="101">
        <v>2</v>
      </c>
      <c r="O35" s="101">
        <v>0</v>
      </c>
      <c r="P35" s="101">
        <v>0</v>
      </c>
      <c r="Q35" s="101">
        <v>1</v>
      </c>
      <c r="R35" s="102">
        <f>SUM(E35:Q35)</f>
        <v>7</v>
      </c>
      <c r="S35" s="103">
        <f>SUM(R35)</f>
        <v>7</v>
      </c>
      <c r="T35" s="382">
        <f>S35-S36</f>
        <v>5</v>
      </c>
      <c r="U35" s="381">
        <f>R36/S35</f>
        <v>0.2857142857142857</v>
      </c>
      <c r="W35" s="43" t="s">
        <v>216</v>
      </c>
    </row>
    <row r="36" spans="1:23" ht="66" customHeight="1">
      <c r="A36" s="403"/>
      <c r="B36" s="376"/>
      <c r="C36" s="378"/>
      <c r="D36" s="110" t="s">
        <v>556</v>
      </c>
      <c r="E36" s="385"/>
      <c r="F36" s="103">
        <v>0</v>
      </c>
      <c r="G36" s="103">
        <v>0</v>
      </c>
      <c r="H36" s="104">
        <v>2</v>
      </c>
      <c r="I36" s="105"/>
      <c r="J36" s="105"/>
      <c r="K36" s="104"/>
      <c r="L36" s="105"/>
      <c r="M36" s="105"/>
      <c r="N36" s="104"/>
      <c r="O36" s="105"/>
      <c r="P36" s="105"/>
      <c r="Q36" s="104"/>
      <c r="R36" s="102">
        <f>SUM(E36:Q36)</f>
        <v>2</v>
      </c>
      <c r="S36" s="103">
        <f>IF(COUNTA(O36:Q36)&gt;0,SUM(O36:Q36),IF(COUNTA(L36:N36)&gt;0,SUM(L36:N36),IF(COUNTA(I36:K36)&gt;0,SUM(I36:K36),IF(COUNTA(F36:H36)&gt;0,SUM(F36:H36),0))))</f>
        <v>2</v>
      </c>
      <c r="T36" s="383"/>
      <c r="U36" s="381"/>
    </row>
    <row r="37" spans="1:23" ht="22.5" customHeight="1">
      <c r="A37" s="398"/>
      <c r="B37" s="399"/>
      <c r="C37" s="399"/>
      <c r="D37" s="399"/>
      <c r="E37" s="399"/>
      <c r="F37" s="399"/>
      <c r="G37" s="399"/>
      <c r="H37" s="399"/>
      <c r="I37" s="399"/>
      <c r="J37" s="399"/>
      <c r="K37" s="399"/>
      <c r="L37" s="399"/>
      <c r="M37" s="399"/>
      <c r="N37" s="399"/>
      <c r="O37" s="399"/>
      <c r="P37" s="399"/>
      <c r="Q37" s="399"/>
      <c r="R37" s="399"/>
      <c r="S37" s="399"/>
      <c r="T37" s="399"/>
      <c r="U37" s="400"/>
    </row>
    <row r="38" spans="1:23" ht="21.75" customHeight="1">
      <c r="A38" s="86"/>
      <c r="B38" s="87"/>
      <c r="C38" s="87"/>
      <c r="D38" s="87"/>
      <c r="E38" s="87"/>
      <c r="F38" s="87"/>
      <c r="G38" s="87"/>
      <c r="H38" s="87"/>
      <c r="I38" s="87"/>
      <c r="J38" s="87"/>
      <c r="K38" s="87"/>
      <c r="L38" s="87"/>
      <c r="M38" s="87"/>
      <c r="N38" s="87"/>
      <c r="O38" s="87"/>
      <c r="P38" s="87"/>
      <c r="Q38" s="87"/>
      <c r="R38" s="87"/>
      <c r="S38" s="87"/>
      <c r="T38" s="87"/>
      <c r="U38" s="88"/>
    </row>
    <row r="39" spans="1:23" ht="93" customHeight="1"/>
    <row r="40" spans="1:23" ht="18.75" customHeight="1"/>
    <row r="41" spans="1:23" ht="84.75" customHeight="1"/>
    <row r="42" spans="1:23" ht="76.5" customHeight="1"/>
    <row r="43" spans="1:23" ht="17.25" customHeight="1"/>
    <row r="44" spans="1:23" ht="84.75" customHeight="1"/>
    <row r="45" spans="1:23" ht="89.25" customHeight="1"/>
    <row r="46" spans="1:23" ht="17.25" customHeight="1"/>
    <row r="47" spans="1:23" ht="69.75" customHeight="1"/>
    <row r="48" spans="1:23" ht="96" customHeight="1"/>
    <row r="49" ht="18.75" customHeight="1"/>
    <row r="50" ht="78.75" customHeight="1"/>
    <row r="51" ht="89.25" customHeight="1"/>
    <row r="52" ht="16.5" customHeight="1"/>
    <row r="53" ht="77.25" customHeight="1"/>
    <row r="54" ht="87.75" customHeight="1"/>
    <row r="55" ht="15.75" customHeight="1"/>
    <row r="56" ht="87.75" customHeight="1"/>
    <row r="57" ht="98.25" customHeight="1"/>
    <row r="58" ht="18" customHeight="1"/>
    <row r="59" ht="83.25" customHeight="1"/>
    <row r="60" ht="97.5" customHeight="1"/>
    <row r="61" ht="17.25" customHeight="1"/>
    <row r="62" ht="88.5" customHeight="1"/>
    <row r="63" ht="89.25" customHeight="1"/>
    <row r="64" ht="19.5" customHeight="1"/>
    <row r="65" ht="93.75" customHeight="1"/>
    <row r="66" ht="90.75" customHeight="1"/>
    <row r="67" ht="16.5" customHeight="1"/>
    <row r="68" ht="82.5" customHeight="1"/>
    <row r="69" ht="97.5" customHeight="1"/>
    <row r="70" ht="20.25" customHeight="1"/>
    <row r="71" ht="84" customHeight="1"/>
    <row r="72" ht="90.75" customHeight="1"/>
    <row r="73" ht="19.5" customHeight="1"/>
    <row r="74" ht="90" customHeight="1"/>
    <row r="75" ht="105" customHeight="1"/>
    <row r="76" ht="20.25" customHeight="1"/>
    <row r="77" ht="82.5" customHeight="1"/>
    <row r="78" ht="78" customHeight="1"/>
    <row r="79" ht="21" customHeight="1"/>
    <row r="80" ht="88.5" customHeight="1"/>
    <row r="81" ht="90.75" customHeight="1"/>
    <row r="82" ht="21.75" customHeight="1"/>
    <row r="83" ht="83.25" customHeight="1"/>
    <row r="84" ht="89.25" customHeight="1"/>
    <row r="85" ht="17.25" customHeight="1"/>
    <row r="86" ht="89.25" customHeight="1"/>
    <row r="87" ht="93.75" customHeight="1"/>
    <row r="88" ht="17.25" customHeight="1"/>
    <row r="89" ht="81.75" customHeight="1"/>
    <row r="90" ht="83.25" customHeight="1"/>
    <row r="91" ht="21" customHeight="1"/>
    <row r="92" ht="87.75" customHeight="1"/>
    <row r="93" ht="99.75" customHeight="1"/>
    <row r="94" ht="24.75" customHeight="1"/>
    <row r="95" ht="75.75" customHeight="1"/>
    <row r="96" ht="91.5" customHeight="1"/>
    <row r="97" ht="18.75" customHeight="1"/>
    <row r="98" ht="90.75" customHeight="1"/>
    <row r="99" ht="102" customHeight="1"/>
    <row r="100" ht="17.25" customHeight="1"/>
    <row r="101" ht="77.25" customHeight="1"/>
    <row r="102" ht="105" customHeight="1"/>
    <row r="103" ht="45.75" customHeight="1"/>
    <row r="104" ht="63.75" customHeight="1"/>
    <row r="105" ht="66" customHeight="1"/>
    <row r="106" ht="21.75" customHeight="1"/>
    <row r="107" ht="36.75" customHeight="1"/>
    <row r="108" ht="57" customHeight="1"/>
    <row r="109" ht="76.5" customHeight="1"/>
    <row r="110" ht="23.25" customHeight="1"/>
    <row r="111" ht="37.5" customHeight="1"/>
    <row r="112" ht="62.25" customHeight="1"/>
    <row r="113" ht="64.5" customHeight="1"/>
    <row r="114" ht="28.5" customHeight="1"/>
    <row r="115" ht="51.75" customHeight="1"/>
    <row r="116" ht="61.5" customHeight="1"/>
    <row r="117" ht="77.25" customHeight="1"/>
    <row r="118" ht="24.75" customHeight="1"/>
    <row r="119" ht="42.75" customHeight="1"/>
    <row r="120" ht="72" customHeight="1"/>
    <row r="121" ht="81" customHeight="1"/>
    <row r="122" ht="25.5" customHeight="1"/>
    <row r="123" ht="19.5" customHeight="1"/>
    <row r="126" ht="62.25" customHeight="1"/>
    <row r="127" ht="93" customHeight="1"/>
    <row r="128" ht="23.25" customHeight="1"/>
    <row r="129" ht="34.5" customHeight="1"/>
    <row r="130" ht="69.75" customHeight="1"/>
    <row r="131" ht="84" customHeight="1"/>
    <row r="132" ht="23.25" customHeight="1"/>
    <row r="133" ht="39.75" customHeight="1"/>
    <row r="134" ht="72.75" customHeight="1"/>
    <row r="135" ht="83.25" customHeight="1"/>
    <row r="136" ht="23.25" customHeight="1"/>
    <row r="137" ht="42.75" customHeight="1"/>
    <row r="138" ht="71.25" customHeight="1"/>
    <row r="139" ht="83.25" customHeight="1"/>
    <row r="140" ht="18.75" customHeight="1"/>
    <row r="141" ht="45.75" customHeight="1"/>
    <row r="142" ht="70.5" customHeight="1"/>
    <row r="143" ht="75.75" customHeight="1"/>
    <row r="144" ht="21" customHeight="1"/>
    <row r="145" ht="39" customHeight="1"/>
    <row r="146" ht="67.5" customHeight="1"/>
    <row r="147" ht="75.75" customHeight="1"/>
    <row r="148" ht="26.25" customHeight="1"/>
    <row r="149" ht="34.5" customHeight="1"/>
    <row r="150" ht="74.25" customHeight="1"/>
    <row r="151" ht="82.5" customHeight="1"/>
    <row r="152" ht="30.75" customHeight="1"/>
    <row r="153" ht="45" customHeight="1"/>
    <row r="154" ht="63.75" customHeight="1"/>
    <row r="155" ht="74.25" customHeight="1"/>
    <row r="156" ht="23.25" customHeight="1"/>
    <row r="157" ht="39" customHeight="1"/>
    <row r="158" ht="64.5" customHeight="1"/>
    <row r="159" ht="76.5" customHeight="1"/>
    <row r="160" ht="24" customHeight="1"/>
    <row r="161" ht="35.25" customHeight="1"/>
    <row r="162" ht="72" customHeight="1"/>
    <row r="163" ht="97.5" customHeight="1"/>
    <row r="164" ht="33" customHeight="1"/>
    <row r="165" ht="32.25" customHeight="1"/>
    <row r="166" ht="72.75" customHeight="1"/>
    <row r="167" ht="83.25" customHeight="1"/>
  </sheetData>
  <dataConsolidate/>
  <mergeCells count="88">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E26:E27"/>
    <mergeCell ref="E29:E30"/>
    <mergeCell ref="A29:A30"/>
    <mergeCell ref="B29:B30"/>
    <mergeCell ref="C29:C30"/>
    <mergeCell ref="A28:U28"/>
    <mergeCell ref="A31:U31"/>
    <mergeCell ref="A26:A27"/>
    <mergeCell ref="T29:T30"/>
    <mergeCell ref="U29:U30"/>
    <mergeCell ref="A34:U34"/>
    <mergeCell ref="A37:U37"/>
    <mergeCell ref="U35:U36"/>
    <mergeCell ref="A35:A36"/>
    <mergeCell ref="B35:B36"/>
    <mergeCell ref="C35:C36"/>
    <mergeCell ref="T35:T36"/>
    <mergeCell ref="U32:U33"/>
    <mergeCell ref="A32:A33"/>
    <mergeCell ref="B32:B33"/>
    <mergeCell ref="C32:C33"/>
    <mergeCell ref="E32:E33"/>
    <mergeCell ref="T32:T33"/>
    <mergeCell ref="E35:E36"/>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A23:A24"/>
    <mergeCell ref="M15:M16"/>
    <mergeCell ref="N15:N16"/>
    <mergeCell ref="O15:O16"/>
    <mergeCell ref="P15:P16"/>
    <mergeCell ref="Q15:Q16"/>
    <mergeCell ref="H15:H16"/>
    <mergeCell ref="I15:K15"/>
    <mergeCell ref="L15:L16"/>
    <mergeCell ref="A14:A16"/>
    <mergeCell ref="B14:B16"/>
    <mergeCell ref="C14:C16"/>
    <mergeCell ref="D14:D16"/>
    <mergeCell ref="E14:E16"/>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 ref="G15:G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25" zoomScale="89" zoomScaleNormal="115" zoomScaleSheetLayoutView="89" workbookViewId="0">
      <selection activeCell="I40" sqref="I40"/>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1" spans="1:9" ht="34.5" customHeight="1">
      <c r="B1" s="466" t="s">
        <v>38</v>
      </c>
      <c r="C1" s="467"/>
      <c r="D1" s="467"/>
      <c r="E1" s="467"/>
      <c r="F1" s="467"/>
      <c r="G1" s="467"/>
      <c r="H1" s="467"/>
      <c r="I1" s="467"/>
    </row>
    <row r="2" spans="1:9" ht="19.5" customHeight="1">
      <c r="B2" s="468" t="s">
        <v>324</v>
      </c>
      <c r="C2" s="469"/>
      <c r="D2" s="469"/>
      <c r="E2" s="469"/>
      <c r="F2" s="469"/>
      <c r="G2" s="469"/>
      <c r="H2" s="469"/>
      <c r="I2" s="469"/>
    </row>
    <row r="3" spans="1:9" s="150" customFormat="1" ht="33.75" customHeight="1">
      <c r="A3" s="146"/>
      <c r="B3" s="470" t="s">
        <v>39</v>
      </c>
      <c r="C3" s="470"/>
      <c r="D3" s="442" t="str">
        <f>'FORMATO 2. POA - MIR'!D4:F4</f>
        <v>SECRETARIA DE FOMENTO ECONÓMICO</v>
      </c>
      <c r="E3" s="442"/>
      <c r="F3" s="470" t="s">
        <v>42</v>
      </c>
      <c r="G3" s="470"/>
      <c r="H3" s="442">
        <v>2026</v>
      </c>
      <c r="I3" s="442"/>
    </row>
    <row r="4" spans="1:9" s="150" customFormat="1" ht="43.5" customHeight="1">
      <c r="A4" s="146"/>
      <c r="B4" s="470" t="s">
        <v>40</v>
      </c>
      <c r="C4" s="470"/>
      <c r="D4" s="442" t="s">
        <v>317</v>
      </c>
      <c r="E4" s="442"/>
      <c r="F4" s="470" t="s">
        <v>43</v>
      </c>
      <c r="G4" s="470"/>
      <c r="H4" s="442" t="s">
        <v>547</v>
      </c>
      <c r="I4" s="442"/>
    </row>
    <row r="5" spans="1:9" s="150" customFormat="1" ht="36.75" customHeight="1">
      <c r="A5" s="146"/>
      <c r="B5" s="472" t="s">
        <v>41</v>
      </c>
      <c r="C5" s="472"/>
      <c r="D5" s="473" t="s">
        <v>535</v>
      </c>
      <c r="E5" s="473"/>
      <c r="F5" s="470" t="s">
        <v>44</v>
      </c>
      <c r="G5" s="470"/>
      <c r="H5" s="442" t="s">
        <v>511</v>
      </c>
      <c r="I5" s="442"/>
    </row>
    <row r="6" spans="1:9">
      <c r="A6" s="146"/>
      <c r="B6" s="456" t="s">
        <v>88</v>
      </c>
      <c r="C6" s="456"/>
      <c r="D6" s="456"/>
      <c r="E6" s="456"/>
      <c r="F6" s="456"/>
      <c r="G6" s="456"/>
      <c r="H6" s="456"/>
      <c r="I6" s="456"/>
    </row>
    <row r="7" spans="1:9" ht="84" customHeight="1">
      <c r="A7" s="146"/>
      <c r="B7" s="448" t="s">
        <v>89</v>
      </c>
      <c r="C7" s="448"/>
      <c r="D7"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7" s="442"/>
      <c r="F7" s="451" t="s">
        <v>90</v>
      </c>
      <c r="G7" s="451"/>
      <c r="H7" s="442"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7" s="442"/>
    </row>
    <row r="8" spans="1:9" ht="69" customHeight="1">
      <c r="A8" s="146"/>
      <c r="B8" s="451" t="s">
        <v>91</v>
      </c>
      <c r="C8" s="451"/>
      <c r="D8" s="442" t="str">
        <f>'FORMATO 2. POA - MIR'!C10</f>
        <v>3. Transformación y crecimiento económico para el municipio de Zapotlán de Juárez</v>
      </c>
      <c r="E8" s="442"/>
      <c r="F8" s="451" t="s">
        <v>93</v>
      </c>
      <c r="G8" s="451"/>
      <c r="H8" s="442" t="str">
        <f>'FORMATO 2. POA - MIR'!E10</f>
        <v>3.1.2 Impulsar el desarrollo del emprendimiento pymes productores y mercados locales en el municipio mediante programas estatales, talleres que potencialicen las utilidades de los empresarios.</v>
      </c>
      <c r="I8" s="442"/>
    </row>
    <row r="9" spans="1:9" ht="93.75" customHeight="1">
      <c r="A9" s="146"/>
      <c r="B9" s="451" t="s">
        <v>94</v>
      </c>
      <c r="C9" s="451"/>
      <c r="D9" s="442" t="str">
        <f>'FORMATO 2. POA - MIR'!C11</f>
        <v>3.1 Promover el crecimiento económico y el desarrollo sustentable mediante el omento a la inversión interna y externa. impulsando la generación de empleos y mejorando la calidad de vida de los ciudadanos de Zapotlán.</v>
      </c>
      <c r="E9" s="442"/>
      <c r="F9" s="451" t="s">
        <v>93</v>
      </c>
      <c r="G9" s="451"/>
      <c r="H9" s="442" t="str">
        <f>'FORMATO 2. POA - MIR'!E11</f>
        <v>3.2.2.2 Generar acuerdos con academias y sectores productivos como instituciones mejorando la formación de capital humano, sobre tofo como aquellas con mayor marginación.</v>
      </c>
      <c r="I9" s="442"/>
    </row>
    <row r="10" spans="1:9" ht="15" customHeight="1">
      <c r="A10" s="146"/>
      <c r="B10" s="475" t="s">
        <v>325</v>
      </c>
      <c r="C10" s="475"/>
      <c r="D10" s="475"/>
      <c r="E10" s="475"/>
      <c r="F10" s="475"/>
      <c r="G10" s="475"/>
      <c r="H10" s="475"/>
      <c r="I10" s="475"/>
    </row>
    <row r="11" spans="1:9">
      <c r="A11" s="146"/>
      <c r="B11" s="448" t="s">
        <v>45</v>
      </c>
      <c r="C11" s="448"/>
      <c r="D11" s="448"/>
      <c r="E11" s="448"/>
      <c r="F11" s="448"/>
      <c r="G11" s="448"/>
      <c r="H11" s="448"/>
      <c r="I11" s="448"/>
    </row>
    <row r="12" spans="1:9" ht="18.75" customHeight="1">
      <c r="A12" s="146"/>
      <c r="B12" s="474" t="str">
        <f>CALENDARIZACION!B17</f>
        <v>Programas Estatales y Federales</v>
      </c>
      <c r="C12" s="474"/>
      <c r="D12" s="474"/>
      <c r="E12" s="474"/>
      <c r="F12" s="474"/>
      <c r="G12" s="474"/>
      <c r="H12" s="474"/>
      <c r="I12" s="474"/>
    </row>
    <row r="13" spans="1:9">
      <c r="A13" s="146"/>
      <c r="B13" s="448" t="s">
        <v>48</v>
      </c>
      <c r="C13" s="448"/>
      <c r="D13" s="448"/>
      <c r="E13" s="448"/>
      <c r="F13" s="448"/>
      <c r="G13" s="448"/>
      <c r="H13" s="448"/>
      <c r="I13" s="448"/>
    </row>
    <row r="14" spans="1:9" ht="24" customHeight="1">
      <c r="A14" s="146"/>
      <c r="B14" s="442" t="str">
        <f>'FORMATO 2. POA - MIR'!C16</f>
        <v>Los diversos apoyos o registro que genera la secretaria de desarrollo económico del estado y federal.</v>
      </c>
      <c r="C14" s="442"/>
      <c r="D14" s="442"/>
      <c r="E14" s="442"/>
      <c r="F14" s="442"/>
      <c r="G14" s="442"/>
      <c r="H14" s="442"/>
      <c r="I14" s="442"/>
    </row>
    <row r="15" spans="1:9" ht="18.75" customHeight="1">
      <c r="A15" s="146"/>
      <c r="B15" s="475" t="s">
        <v>326</v>
      </c>
      <c r="C15" s="475"/>
      <c r="D15" s="475"/>
      <c r="E15" s="475"/>
      <c r="F15" s="475"/>
      <c r="G15" s="475"/>
      <c r="H15" s="475"/>
      <c r="I15" s="475"/>
    </row>
    <row r="16" spans="1:9">
      <c r="A16" s="146"/>
      <c r="B16" s="450" t="s">
        <v>310</v>
      </c>
      <c r="C16" s="450"/>
      <c r="D16" s="450"/>
      <c r="E16" s="450"/>
      <c r="F16" s="450"/>
      <c r="G16" s="450"/>
      <c r="H16" s="450"/>
      <c r="I16" s="450"/>
    </row>
    <row r="17" spans="1:9">
      <c r="A17" s="146"/>
      <c r="B17" s="442" t="str">
        <f>CALENDARIZACION!E17</f>
        <v>PEF = PPEP / PPBP X 100</v>
      </c>
      <c r="C17" s="442"/>
      <c r="D17" s="442"/>
      <c r="E17" s="442"/>
      <c r="F17" s="442"/>
      <c r="G17" s="442"/>
      <c r="H17" s="442"/>
      <c r="I17" s="442"/>
    </row>
    <row r="18" spans="1:9">
      <c r="A18" s="146"/>
      <c r="B18" s="450" t="s">
        <v>311</v>
      </c>
      <c r="C18" s="450"/>
      <c r="D18" s="450"/>
      <c r="E18" s="450"/>
      <c r="F18" s="450"/>
      <c r="G18" s="450"/>
      <c r="H18" s="450"/>
      <c r="I18" s="450"/>
    </row>
    <row r="19" spans="1:9" ht="28.5" customHeight="1">
      <c r="A19" s="146"/>
      <c r="B19" s="463" t="s">
        <v>104</v>
      </c>
      <c r="C19" s="464"/>
      <c r="D19" s="465" t="s">
        <v>312</v>
      </c>
      <c r="E19" s="465"/>
      <c r="F19" s="464" t="s">
        <v>313</v>
      </c>
      <c r="G19" s="464"/>
      <c r="H19" s="451" t="s">
        <v>135</v>
      </c>
      <c r="I19" s="451"/>
    </row>
    <row r="20" spans="1:9" ht="54.75" customHeight="1">
      <c r="A20" s="146"/>
      <c r="B20" s="442" t="s">
        <v>497</v>
      </c>
      <c r="C20" s="442"/>
      <c r="D20" s="440" t="s">
        <v>107</v>
      </c>
      <c r="E20" s="440"/>
      <c r="F20" s="442" t="str">
        <f>CALENDARIZACION!C17</f>
        <v>PPBP(PORCENTAJE DE PERSONAS BENEFICIADAS DEL PROGRAMA)</v>
      </c>
      <c r="G20" s="442"/>
      <c r="H20" s="461" t="s">
        <v>436</v>
      </c>
      <c r="I20" s="462"/>
    </row>
    <row r="21" spans="1:9" ht="54.75" customHeight="1">
      <c r="A21" s="146"/>
      <c r="B21" s="442" t="s">
        <v>498</v>
      </c>
      <c r="C21" s="442"/>
      <c r="D21" s="440" t="s">
        <v>107</v>
      </c>
      <c r="E21" s="440"/>
      <c r="F21" s="442" t="str">
        <f>CALENDARIZACION!D17</f>
        <v>PPEP(PORCENTAJE DE PROGRAMAS ESTATALES PROGRAMADOS)</v>
      </c>
      <c r="G21" s="442"/>
      <c r="H21" s="461" t="s">
        <v>436</v>
      </c>
      <c r="I21" s="462"/>
    </row>
    <row r="22" spans="1:9" ht="53.25" customHeight="1">
      <c r="A22" s="146"/>
      <c r="B22" s="442" t="s">
        <v>497</v>
      </c>
      <c r="C22" s="442"/>
      <c r="D22" s="440" t="s">
        <v>107</v>
      </c>
      <c r="E22" s="440"/>
      <c r="F22" s="442" t="str">
        <f>CALENDARIZACION!D18</f>
        <v>PPBP(PORCENTAJE DE PERSONAS BENEFICIADAS  DEL PROGRAMA)</v>
      </c>
      <c r="G22" s="442"/>
      <c r="H22" s="461" t="s">
        <v>436</v>
      </c>
      <c r="I22" s="462"/>
    </row>
    <row r="23" spans="1:9" ht="12.75" customHeight="1">
      <c r="A23" s="146"/>
      <c r="B23" s="460" t="s">
        <v>138</v>
      </c>
      <c r="C23" s="460"/>
      <c r="D23" s="460"/>
      <c r="E23" s="460"/>
      <c r="F23" s="460"/>
      <c r="G23" s="460"/>
      <c r="H23" s="460"/>
      <c r="I23" s="460"/>
    </row>
    <row r="24" spans="1:9" ht="15.75" customHeight="1">
      <c r="A24" s="146"/>
      <c r="B24" s="448" t="s">
        <v>28</v>
      </c>
      <c r="C24" s="448"/>
      <c r="D24" s="448" t="s">
        <v>46</v>
      </c>
      <c r="E24" s="448"/>
      <c r="F24" s="448" t="s">
        <v>47</v>
      </c>
      <c r="G24" s="448"/>
      <c r="H24" s="448"/>
      <c r="I24" s="448"/>
    </row>
    <row r="25" spans="1:9" ht="18" customHeight="1">
      <c r="A25" s="146"/>
      <c r="B25" s="442" t="s">
        <v>98</v>
      </c>
      <c r="C25" s="442"/>
      <c r="D25" s="442" t="s">
        <v>96</v>
      </c>
      <c r="E25" s="442"/>
      <c r="F25" s="442" t="s">
        <v>211</v>
      </c>
      <c r="G25" s="442"/>
      <c r="H25" s="442"/>
      <c r="I25" s="442"/>
    </row>
    <row r="26" spans="1:9" ht="18" customHeight="1">
      <c r="A26" s="146"/>
      <c r="B26" s="448" t="s">
        <v>126</v>
      </c>
      <c r="C26" s="448"/>
      <c r="D26" s="448"/>
      <c r="E26" s="448"/>
      <c r="F26" s="449" t="s">
        <v>129</v>
      </c>
      <c r="G26" s="450"/>
      <c r="H26" s="450"/>
      <c r="I26" s="450"/>
    </row>
    <row r="27" spans="1:9" ht="13.5" customHeight="1">
      <c r="A27" s="146"/>
      <c r="B27" s="442" t="s">
        <v>107</v>
      </c>
      <c r="C27" s="442"/>
      <c r="D27" s="442"/>
      <c r="E27" s="442"/>
      <c r="F27" s="442" t="s">
        <v>187</v>
      </c>
      <c r="G27" s="442"/>
      <c r="H27" s="442"/>
      <c r="I27" s="442"/>
    </row>
    <row r="28" spans="1:9" ht="15.75" customHeight="1">
      <c r="A28" s="146"/>
      <c r="B28" s="459" t="s">
        <v>81</v>
      </c>
      <c r="C28" s="457"/>
      <c r="D28" s="457"/>
      <c r="E28" s="457"/>
      <c r="F28" s="449" t="s">
        <v>130</v>
      </c>
      <c r="G28" s="450"/>
      <c r="H28" s="450"/>
      <c r="I28" s="450"/>
    </row>
    <row r="29" spans="1:9" ht="15.75" customHeight="1">
      <c r="A29" s="146"/>
      <c r="B29" s="442" t="s">
        <v>108</v>
      </c>
      <c r="C29" s="442"/>
      <c r="D29" s="442"/>
      <c r="E29" s="442"/>
      <c r="F29" s="442" t="s">
        <v>109</v>
      </c>
      <c r="G29" s="442"/>
      <c r="H29" s="442"/>
      <c r="I29" s="442"/>
    </row>
    <row r="30" spans="1:9" ht="14.25" customHeight="1">
      <c r="A30" s="146"/>
      <c r="B30" s="456" t="s">
        <v>141</v>
      </c>
      <c r="C30" s="456"/>
      <c r="D30" s="456"/>
      <c r="E30" s="456"/>
      <c r="F30" s="456"/>
      <c r="G30" s="456"/>
      <c r="H30" s="456"/>
      <c r="I30" s="456"/>
    </row>
    <row r="31" spans="1:9" ht="13.5" customHeight="1">
      <c r="A31" s="146"/>
      <c r="B31" s="457" t="s">
        <v>315</v>
      </c>
      <c r="C31" s="457"/>
      <c r="D31" s="457"/>
      <c r="E31" s="457"/>
      <c r="F31" s="450" t="s">
        <v>316</v>
      </c>
      <c r="G31" s="450"/>
      <c r="H31" s="450"/>
      <c r="I31" s="450"/>
    </row>
    <row r="32" spans="1:9">
      <c r="A32" s="146"/>
      <c r="B32" s="453" t="s">
        <v>144</v>
      </c>
      <c r="C32" s="453"/>
      <c r="D32" s="452">
        <f>CALENDARIZACION!R17</f>
        <v>2</v>
      </c>
      <c r="E32" s="452"/>
      <c r="F32" s="442" t="s">
        <v>114</v>
      </c>
      <c r="G32" s="442"/>
      <c r="H32" s="458" t="s">
        <v>115</v>
      </c>
      <c r="I32" s="458"/>
    </row>
    <row r="33" spans="1:10">
      <c r="A33" s="146"/>
      <c r="B33" s="453" t="s">
        <v>116</v>
      </c>
      <c r="C33" s="453"/>
      <c r="D33" s="440" t="s">
        <v>108</v>
      </c>
      <c r="E33" s="440"/>
      <c r="F33" s="442" t="s">
        <v>314</v>
      </c>
      <c r="G33" s="442"/>
      <c r="H33" s="454" t="s">
        <v>118</v>
      </c>
      <c r="I33" s="454"/>
    </row>
    <row r="34" spans="1:10">
      <c r="A34" s="146"/>
      <c r="B34" s="453" t="s">
        <v>49</v>
      </c>
      <c r="C34" s="453"/>
      <c r="D34" s="440" t="s">
        <v>185</v>
      </c>
      <c r="E34" s="440"/>
      <c r="F34" s="442" t="s">
        <v>119</v>
      </c>
      <c r="G34" s="442"/>
      <c r="H34" s="455" t="s">
        <v>120</v>
      </c>
      <c r="I34" s="455"/>
    </row>
    <row r="35" spans="1:10">
      <c r="A35" s="146"/>
      <c r="B35" s="450" t="s">
        <v>327</v>
      </c>
      <c r="C35" s="450"/>
      <c r="D35" s="450"/>
      <c r="E35" s="450"/>
      <c r="F35" s="450"/>
      <c r="G35" s="450"/>
      <c r="H35" s="450"/>
      <c r="I35" s="450"/>
    </row>
    <row r="36" spans="1:10">
      <c r="A36" s="146"/>
      <c r="B36" s="451" t="s">
        <v>227</v>
      </c>
      <c r="C36" s="451"/>
      <c r="D36" s="451"/>
      <c r="E36" s="451"/>
      <c r="F36" s="451" t="s">
        <v>50</v>
      </c>
      <c r="G36" s="451"/>
      <c r="H36" s="451" t="s">
        <v>139</v>
      </c>
      <c r="I36" s="451"/>
    </row>
    <row r="37" spans="1:10">
      <c r="A37" s="146"/>
      <c r="B37" s="452">
        <v>0</v>
      </c>
      <c r="C37" s="452"/>
      <c r="D37" s="452"/>
      <c r="E37" s="452"/>
      <c r="F37" s="452">
        <v>2026</v>
      </c>
      <c r="G37" s="452"/>
      <c r="H37" s="442" t="s">
        <v>108</v>
      </c>
      <c r="I37" s="442"/>
    </row>
    <row r="38" spans="1:10">
      <c r="A38" s="146"/>
      <c r="B38" s="447" t="s">
        <v>142</v>
      </c>
      <c r="C38" s="447"/>
      <c r="D38" s="447"/>
      <c r="E38" s="447"/>
      <c r="F38" s="447"/>
      <c r="G38" s="447"/>
      <c r="H38" s="447"/>
      <c r="I38" s="447"/>
    </row>
    <row r="39" spans="1:10" s="47" customFormat="1" ht="22.8">
      <c r="A39" s="147"/>
      <c r="B39" s="448" t="s">
        <v>122</v>
      </c>
      <c r="C39" s="448"/>
      <c r="D39" s="137" t="s">
        <v>143</v>
      </c>
      <c r="E39" s="145" t="s">
        <v>84</v>
      </c>
      <c r="F39" s="449" t="s">
        <v>85</v>
      </c>
      <c r="G39" s="450"/>
      <c r="H39" s="113" t="s">
        <v>74</v>
      </c>
      <c r="I39" s="113" t="s">
        <v>75</v>
      </c>
    </row>
    <row r="40" spans="1:10">
      <c r="A40" s="146"/>
      <c r="B40" s="442" t="s">
        <v>275</v>
      </c>
      <c r="C40" s="442"/>
      <c r="D40" s="115">
        <f>SUM(CALENDARIZACION!F17:H17)</f>
        <v>1</v>
      </c>
      <c r="E40" s="116">
        <v>0</v>
      </c>
      <c r="F40" s="443">
        <f>SUM(CALENDARIZACION!F18:H18)</f>
        <v>1</v>
      </c>
      <c r="G40" s="443"/>
      <c r="H40" s="140">
        <v>46027</v>
      </c>
      <c r="I40" s="140">
        <v>46111</v>
      </c>
      <c r="J40" s="148"/>
    </row>
    <row r="41" spans="1:10">
      <c r="A41" s="146"/>
      <c r="B41" s="442" t="s">
        <v>276</v>
      </c>
      <c r="C41" s="442"/>
      <c r="D41" s="115">
        <f>SUM(CALENDARIZACION!I17:K17)</f>
        <v>1</v>
      </c>
      <c r="E41" s="118">
        <v>0</v>
      </c>
      <c r="F41" s="443">
        <f>SUM(CALENDARIZACION!I18:K18)</f>
        <v>0</v>
      </c>
      <c r="G41" s="443"/>
      <c r="H41" s="140"/>
      <c r="I41" s="140"/>
      <c r="J41" s="148"/>
    </row>
    <row r="42" spans="1:10">
      <c r="A42" s="146"/>
      <c r="B42" s="442" t="s">
        <v>132</v>
      </c>
      <c r="C42" s="442"/>
      <c r="D42" s="115">
        <f>SUM(CALENDARIZACION!L17:N17)</f>
        <v>0</v>
      </c>
      <c r="E42" s="116">
        <v>0</v>
      </c>
      <c r="F42" s="443">
        <f>SUM(CALENDARIZACION!L18:N18)</f>
        <v>0</v>
      </c>
      <c r="G42" s="443"/>
      <c r="H42" s="140"/>
      <c r="I42" s="140"/>
    </row>
    <row r="43" spans="1:10">
      <c r="A43" s="146"/>
      <c r="B43" s="442" t="s">
        <v>277</v>
      </c>
      <c r="C43" s="442"/>
      <c r="D43" s="115">
        <f>SUM(CALENDARIZACION!O17:Q17)</f>
        <v>0</v>
      </c>
      <c r="E43" s="116">
        <v>0</v>
      </c>
      <c r="F43" s="443">
        <f>SUM(CALENDARIZACION!O18:Q18)</f>
        <v>0</v>
      </c>
      <c r="G43" s="443"/>
      <c r="H43" s="140"/>
      <c r="I43" s="140"/>
    </row>
    <row r="44" spans="1:10" ht="25.5" customHeight="1">
      <c r="A44" s="146"/>
      <c r="B44" s="444" t="s">
        <v>26</v>
      </c>
      <c r="C44" s="444"/>
      <c r="D44" s="141">
        <f>F49</f>
        <v>0</v>
      </c>
      <c r="E44" s="141">
        <f>SUM(E40:E43)</f>
        <v>0</v>
      </c>
      <c r="F44" s="445">
        <f>G49</f>
        <v>0</v>
      </c>
      <c r="G44" s="445"/>
      <c r="H44" s="114" t="s">
        <v>145</v>
      </c>
      <c r="I44" s="142">
        <f>I49</f>
        <v>0.5</v>
      </c>
    </row>
    <row r="45" spans="1:10">
      <c r="A45" s="446"/>
      <c r="B45" s="446"/>
      <c r="C45" s="446"/>
      <c r="D45" s="446"/>
      <c r="E45" s="446"/>
      <c r="F45" s="446"/>
      <c r="G45" s="446"/>
      <c r="H45" s="446"/>
      <c r="I45" s="446"/>
    </row>
    <row r="46" spans="1:10" ht="22.5" customHeight="1">
      <c r="A46" s="446"/>
      <c r="B46" s="446"/>
      <c r="C46" s="446"/>
      <c r="D46" s="446"/>
      <c r="E46" s="446"/>
      <c r="F46" s="446"/>
      <c r="G46" s="446"/>
      <c r="H46" s="446"/>
      <c r="I46" s="446"/>
    </row>
    <row r="47" spans="1:10" ht="39" customHeight="1">
      <c r="B47" s="435" t="s">
        <v>157</v>
      </c>
      <c r="C47" s="436"/>
      <c r="D47" s="437" t="s">
        <v>52</v>
      </c>
      <c r="E47" s="437"/>
      <c r="F47" s="437" t="s">
        <v>151</v>
      </c>
      <c r="G47" s="437"/>
      <c r="H47" s="437"/>
      <c r="I47" s="437"/>
    </row>
    <row r="48" spans="1:10" ht="37.5" customHeight="1">
      <c r="B48" s="438" t="str">
        <f>D5</f>
        <v>PP3- C1</v>
      </c>
      <c r="C48" s="438"/>
      <c r="D48" s="440" t="str">
        <f>CALENDARIZACION!B17</f>
        <v>Programas Estatales y Federales</v>
      </c>
      <c r="E48" s="440"/>
      <c r="F48" s="123" t="s">
        <v>152</v>
      </c>
      <c r="G48" s="114" t="s">
        <v>153</v>
      </c>
      <c r="H48" s="123" t="s">
        <v>67</v>
      </c>
      <c r="I48" s="124" t="s">
        <v>68</v>
      </c>
    </row>
    <row r="49" spans="1:9" ht="37.5" customHeight="1">
      <c r="B49" s="439"/>
      <c r="C49" s="439"/>
      <c r="D49" s="441"/>
      <c r="E49" s="441"/>
      <c r="F49" s="125">
        <v>0</v>
      </c>
      <c r="G49" s="121">
        <v>0</v>
      </c>
      <c r="H49" s="125">
        <v>0</v>
      </c>
      <c r="I49" s="126">
        <f>CALENDARIZACION!U17</f>
        <v>0.5</v>
      </c>
    </row>
    <row r="50" spans="1:9" ht="20.25" customHeight="1">
      <c r="A50" s="149">
        <v>1</v>
      </c>
      <c r="B50" s="432"/>
      <c r="C50" s="432"/>
      <c r="D50" s="432"/>
      <c r="E50" s="432"/>
      <c r="F50" s="432"/>
      <c r="G50" s="432"/>
      <c r="H50" s="432"/>
      <c r="I50" s="432"/>
    </row>
    <row r="51" spans="1:9">
      <c r="A51" s="149">
        <v>1</v>
      </c>
      <c r="B51" s="432"/>
      <c r="C51" s="432"/>
      <c r="D51" s="432"/>
      <c r="E51" s="432"/>
      <c r="F51" s="432"/>
      <c r="G51" s="432"/>
      <c r="H51" s="432"/>
      <c r="I51" s="432"/>
    </row>
    <row r="52" spans="1:9">
      <c r="A52" s="149">
        <v>1</v>
      </c>
      <c r="B52" s="432"/>
      <c r="C52" s="432"/>
      <c r="D52" s="432"/>
      <c r="E52" s="432"/>
      <c r="F52" s="432"/>
      <c r="G52" s="432"/>
      <c r="H52" s="432"/>
      <c r="I52" s="432"/>
    </row>
    <row r="53" spans="1:9">
      <c r="A53" s="149">
        <v>1</v>
      </c>
      <c r="B53" s="432"/>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ht="17.25" customHeight="1">
      <c r="A65" s="149">
        <v>1</v>
      </c>
      <c r="B65" s="432"/>
      <c r="C65" s="432"/>
      <c r="D65" s="432"/>
      <c r="E65" s="432"/>
      <c r="F65" s="432"/>
      <c r="G65" s="432"/>
      <c r="H65" s="432"/>
      <c r="I65" s="432"/>
    </row>
    <row r="66" spans="1:9">
      <c r="A66" s="149">
        <v>1</v>
      </c>
      <c r="B66" s="433" t="s">
        <v>280</v>
      </c>
      <c r="C66" s="433"/>
      <c r="D66" s="433"/>
      <c r="E66" s="433"/>
      <c r="F66" s="433"/>
      <c r="G66" s="433"/>
      <c r="H66" s="433"/>
      <c r="I66" s="433"/>
    </row>
    <row r="67" spans="1:9">
      <c r="A67" s="149">
        <v>1</v>
      </c>
      <c r="B67" s="433"/>
      <c r="C67" s="433"/>
      <c r="D67" s="433"/>
      <c r="E67" s="433"/>
      <c r="F67" s="433"/>
      <c r="G67" s="433"/>
      <c r="H67" s="433"/>
      <c r="I67" s="433"/>
    </row>
    <row r="68" spans="1:9">
      <c r="A68" s="149">
        <v>1</v>
      </c>
      <c r="B68" s="425" t="s">
        <v>275</v>
      </c>
      <c r="C68" s="425"/>
      <c r="D68" s="425"/>
      <c r="E68" s="434">
        <v>0</v>
      </c>
      <c r="F68" s="434"/>
      <c r="G68" s="434"/>
      <c r="H68" s="434"/>
      <c r="I68" s="434"/>
    </row>
    <row r="69" spans="1:9">
      <c r="A69" s="149">
        <v>1</v>
      </c>
      <c r="B69" s="425"/>
      <c r="C69" s="425"/>
      <c r="D69" s="425"/>
      <c r="E69" s="434"/>
      <c r="F69" s="434"/>
      <c r="G69" s="434"/>
      <c r="H69" s="434"/>
      <c r="I69" s="434"/>
    </row>
    <row r="70" spans="1:9" ht="12.75" customHeight="1">
      <c r="B70" s="425" t="s">
        <v>276</v>
      </c>
      <c r="C70" s="425"/>
      <c r="D70" s="425"/>
      <c r="E70" s="426">
        <f>F41/D41</f>
        <v>0</v>
      </c>
      <c r="F70" s="427"/>
      <c r="G70" s="427"/>
      <c r="H70" s="427"/>
      <c r="I70" s="428"/>
    </row>
    <row r="71" spans="1:9" ht="12.75" customHeight="1">
      <c r="B71" s="425"/>
      <c r="C71" s="425"/>
      <c r="D71" s="425"/>
      <c r="E71" s="429"/>
      <c r="F71" s="430"/>
      <c r="G71" s="430"/>
      <c r="H71" s="430"/>
      <c r="I71" s="431"/>
    </row>
    <row r="72" spans="1:9" ht="12.75" customHeight="1">
      <c r="B72" s="425" t="s">
        <v>132</v>
      </c>
      <c r="C72" s="425"/>
      <c r="D72" s="425"/>
      <c r="E72" s="426" t="e">
        <f>F42/D42</f>
        <v>#DIV/0!</v>
      </c>
      <c r="F72" s="427"/>
      <c r="G72" s="427"/>
      <c r="H72" s="427"/>
      <c r="I72" s="428"/>
    </row>
    <row r="73" spans="1:9" ht="12.75" customHeight="1">
      <c r="B73" s="425"/>
      <c r="C73" s="425"/>
      <c r="D73" s="425"/>
      <c r="E73" s="429"/>
      <c r="F73" s="430"/>
      <c r="G73" s="430"/>
      <c r="H73" s="430"/>
      <c r="I73" s="431"/>
    </row>
    <row r="74" spans="1:9" ht="12.75" customHeight="1">
      <c r="B74" s="425" t="s">
        <v>277</v>
      </c>
      <c r="C74" s="425"/>
      <c r="D74" s="425"/>
      <c r="E74" s="426">
        <v>0</v>
      </c>
      <c r="F74" s="427"/>
      <c r="G74" s="427"/>
      <c r="H74" s="427"/>
      <c r="I74" s="428"/>
    </row>
    <row r="75" spans="1:9" ht="12.75" customHeight="1">
      <c r="B75" s="425"/>
      <c r="C75" s="425"/>
      <c r="D75" s="425"/>
      <c r="E75" s="429"/>
      <c r="F75" s="430"/>
      <c r="G75" s="430"/>
      <c r="H75" s="430"/>
      <c r="I75" s="431"/>
    </row>
    <row r="76" spans="1:9">
      <c r="B76" s="471"/>
      <c r="C76" s="471"/>
      <c r="D76" s="471"/>
      <c r="E76" s="471"/>
      <c r="F76" s="471"/>
      <c r="G76" s="471"/>
      <c r="H76" s="471"/>
      <c r="I76" s="471"/>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CB60A481-69BC-4510-8C80-AB2B1D308005}"/>
    <hyperlink ref="H21" r:id="rId2" xr:uid="{1A2BF051-B07E-4401-BDB9-801E36928CBC}"/>
    <hyperlink ref="H22" r:id="rId3" xr:uid="{BB92553D-A2AA-419E-AB41-9DB8C77FE2C4}"/>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4"/>
  <sheetViews>
    <sheetView view="pageBreakPreview" zoomScale="85" zoomScaleNormal="100" zoomScaleSheetLayoutView="85" workbookViewId="0">
      <selection activeCell="H7" sqref="H7:I7"/>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1" spans="2:9" ht="34.5" customHeight="1">
      <c r="B1" s="466" t="s">
        <v>38</v>
      </c>
      <c r="C1" s="467"/>
      <c r="D1" s="467"/>
      <c r="E1" s="467"/>
      <c r="F1" s="467"/>
      <c r="G1" s="467"/>
      <c r="H1" s="467"/>
      <c r="I1" s="467"/>
    </row>
    <row r="2" spans="2:9" ht="19.5" customHeight="1">
      <c r="B2" s="468" t="s">
        <v>324</v>
      </c>
      <c r="C2" s="469"/>
      <c r="D2" s="469"/>
      <c r="E2" s="469"/>
      <c r="F2" s="469"/>
      <c r="G2" s="469"/>
      <c r="H2" s="469"/>
      <c r="I2" s="469"/>
    </row>
    <row r="3" spans="2:9" ht="45.75" customHeight="1">
      <c r="B3" s="477" t="s">
        <v>39</v>
      </c>
      <c r="C3" s="477"/>
      <c r="D3" s="442" t="str">
        <f>'FORMATO 2. POA - MIR'!D4:F4</f>
        <v>SECRETARIA DE FOMENTO ECONÓMICO</v>
      </c>
      <c r="E3" s="442"/>
      <c r="F3" s="477" t="s">
        <v>42</v>
      </c>
      <c r="G3" s="477"/>
      <c r="H3" s="442">
        <v>2026</v>
      </c>
      <c r="I3" s="442"/>
    </row>
    <row r="4" spans="2:9" ht="43.5" customHeight="1">
      <c r="B4" s="470" t="s">
        <v>40</v>
      </c>
      <c r="C4" s="470"/>
      <c r="D4" s="442" t="s">
        <v>317</v>
      </c>
      <c r="E4" s="442"/>
      <c r="F4" s="470" t="s">
        <v>43</v>
      </c>
      <c r="G4" s="470"/>
      <c r="H4" s="442" t="s">
        <v>547</v>
      </c>
      <c r="I4" s="442"/>
    </row>
    <row r="5" spans="2:9" ht="24" customHeight="1">
      <c r="B5" s="472" t="s">
        <v>41</v>
      </c>
      <c r="C5" s="472"/>
      <c r="D5" s="473" t="s">
        <v>546</v>
      </c>
      <c r="E5" s="473"/>
      <c r="F5" s="470" t="s">
        <v>44</v>
      </c>
      <c r="G5" s="470"/>
      <c r="H5" s="442" t="s">
        <v>511</v>
      </c>
      <c r="I5" s="442"/>
    </row>
    <row r="6" spans="2:9">
      <c r="B6" s="456" t="s">
        <v>88</v>
      </c>
      <c r="C6" s="456"/>
      <c r="D6" s="456"/>
      <c r="E6" s="456"/>
      <c r="F6" s="456"/>
      <c r="G6" s="456"/>
      <c r="H6" s="456"/>
      <c r="I6" s="456"/>
    </row>
    <row r="7" spans="2:9" ht="108.75" customHeight="1">
      <c r="B7" s="448" t="s">
        <v>89</v>
      </c>
      <c r="C7" s="448"/>
      <c r="D7"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7" s="442"/>
      <c r="F7" s="451" t="s">
        <v>90</v>
      </c>
      <c r="G7" s="451"/>
      <c r="H7" s="442"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7" s="442"/>
    </row>
    <row r="8" spans="2:9" ht="84.75" customHeight="1">
      <c r="B8" s="451" t="s">
        <v>91</v>
      </c>
      <c r="C8" s="451"/>
      <c r="D8" s="442" t="str">
        <f>'FORMATO 2. POA - MIR'!C10</f>
        <v>3. Transformación y crecimiento económico para el municipio de Zapotlán de Juárez</v>
      </c>
      <c r="E8" s="442"/>
      <c r="F8" s="451" t="s">
        <v>93</v>
      </c>
      <c r="G8" s="451"/>
      <c r="H8" s="442" t="str">
        <f>'FORMATO 2. POA - MIR'!E10</f>
        <v>3.1.2 Impulsar el desarrollo del emprendimiento pymes productores y mercados locales en el municipio mediante programas estatales, talleres que potencialicen las utilidades de los empresarios.</v>
      </c>
      <c r="I8" s="442"/>
    </row>
    <row r="9" spans="2:9" ht="96.75" customHeight="1">
      <c r="B9" s="451" t="s">
        <v>94</v>
      </c>
      <c r="C9" s="451"/>
      <c r="D9" s="442" t="str">
        <f>'FORMATO 2. POA - MIR'!C11</f>
        <v>3.1 Promover el crecimiento económico y el desarrollo sustentable mediante el omento a la inversión interna y externa. impulsando la generación de empleos y mejorando la calidad de vida de los ciudadanos de Zapotlán.</v>
      </c>
      <c r="E9" s="442"/>
      <c r="F9" s="451" t="s">
        <v>95</v>
      </c>
      <c r="G9" s="451"/>
      <c r="H9" s="442" t="str">
        <f>'FORMATO 2. POA - MIR'!E11</f>
        <v>3.2.2.2 Generar acuerdos con academias y sectores productivos como instituciones mejorando la formación de capital humano, sobre tofo como aquellas con mayor marginación.</v>
      </c>
      <c r="I9" s="442"/>
    </row>
    <row r="10" spans="2:9" ht="15" customHeight="1">
      <c r="B10" s="478" t="s">
        <v>281</v>
      </c>
      <c r="C10" s="475"/>
      <c r="D10" s="475"/>
      <c r="E10" s="475"/>
      <c r="F10" s="475"/>
      <c r="G10" s="475"/>
      <c r="H10" s="475"/>
      <c r="I10" s="475"/>
    </row>
    <row r="11" spans="2:9">
      <c r="B11" s="448" t="s">
        <v>45</v>
      </c>
      <c r="C11" s="448"/>
      <c r="D11" s="448"/>
      <c r="E11" s="448"/>
      <c r="F11" s="448"/>
      <c r="G11" s="448"/>
      <c r="H11" s="448"/>
      <c r="I11" s="448"/>
    </row>
    <row r="12" spans="2:9">
      <c r="B12" s="474" t="str">
        <f>CALENDARIZACION!B20</f>
        <v>Vinvulación de Creditos y apoyos en especie.</v>
      </c>
      <c r="C12" s="474"/>
      <c r="D12" s="474"/>
      <c r="E12" s="474"/>
      <c r="F12" s="474"/>
      <c r="G12" s="474"/>
      <c r="H12" s="474"/>
      <c r="I12" s="474"/>
    </row>
    <row r="13" spans="2:9">
      <c r="B13" s="448" t="s">
        <v>48</v>
      </c>
      <c r="C13" s="448"/>
      <c r="D13" s="448"/>
      <c r="E13" s="448"/>
      <c r="F13" s="448"/>
      <c r="G13" s="448"/>
      <c r="H13" s="448"/>
      <c r="I13" s="448"/>
    </row>
    <row r="14" spans="2:9" ht="42.75" customHeight="1">
      <c r="B14" s="442" t="str">
        <f>'FORMATO 2. POA - MIR'!C17</f>
        <v>Crédito en especie para el desarrollo de una actividad comercial, este programa es el otorgamiento de insumos o equipo para emprender, se desembolsa en especie o no en efectivo, y se recupera el costo del insumo o equipo según corresponda</v>
      </c>
      <c r="C14" s="442"/>
      <c r="D14" s="442"/>
      <c r="E14" s="442"/>
      <c r="F14" s="442"/>
      <c r="G14" s="442"/>
      <c r="H14" s="442"/>
      <c r="I14" s="442"/>
    </row>
    <row r="15" spans="2:9" ht="18.75" customHeight="1">
      <c r="B15" s="475" t="s">
        <v>326</v>
      </c>
      <c r="C15" s="475"/>
      <c r="D15" s="475"/>
      <c r="E15" s="475"/>
      <c r="F15" s="475"/>
      <c r="G15" s="475"/>
      <c r="H15" s="475"/>
      <c r="I15" s="475"/>
    </row>
    <row r="16" spans="2:9">
      <c r="B16" s="450" t="s">
        <v>310</v>
      </c>
      <c r="C16" s="450"/>
      <c r="D16" s="450"/>
      <c r="E16" s="450"/>
      <c r="F16" s="450"/>
      <c r="G16" s="450"/>
      <c r="H16" s="450"/>
      <c r="I16" s="450"/>
    </row>
    <row r="17" spans="2:9">
      <c r="B17" s="442" t="str">
        <f>CALENDARIZACION!E20</f>
        <v>CAE = PCP / PPB X 100</v>
      </c>
      <c r="C17" s="442"/>
      <c r="D17" s="442"/>
      <c r="E17" s="442"/>
      <c r="F17" s="442"/>
      <c r="G17" s="442"/>
      <c r="H17" s="442"/>
      <c r="I17" s="442"/>
    </row>
    <row r="18" spans="2:9">
      <c r="B18" s="450" t="s">
        <v>311</v>
      </c>
      <c r="C18" s="450"/>
      <c r="D18" s="450"/>
      <c r="E18" s="450"/>
      <c r="F18" s="450"/>
      <c r="G18" s="450"/>
      <c r="H18" s="450"/>
      <c r="I18" s="450"/>
    </row>
    <row r="19" spans="2:9" ht="28.5" customHeight="1">
      <c r="B19" s="463" t="s">
        <v>104</v>
      </c>
      <c r="C19" s="464"/>
      <c r="D19" s="465" t="s">
        <v>312</v>
      </c>
      <c r="E19" s="465"/>
      <c r="F19" s="464" t="s">
        <v>313</v>
      </c>
      <c r="G19" s="464"/>
      <c r="H19" s="451" t="s">
        <v>135</v>
      </c>
      <c r="I19" s="451"/>
    </row>
    <row r="20" spans="2:9" ht="54.75" customHeight="1">
      <c r="B20" s="442" t="s">
        <v>497</v>
      </c>
      <c r="C20" s="442"/>
      <c r="D20" s="440" t="s">
        <v>107</v>
      </c>
      <c r="E20" s="440"/>
      <c r="F20" s="442" t="str">
        <f>CALENDARIZACION!C20</f>
        <v>PPBP(PORCENTAJE DE PERSONAS BENEFICIADAS DEL PROGRAMA)</v>
      </c>
      <c r="G20" s="442"/>
      <c r="H20" s="461" t="s">
        <v>436</v>
      </c>
      <c r="I20" s="462"/>
    </row>
    <row r="21" spans="2:9" ht="53.25" customHeight="1">
      <c r="B21" s="442" t="s">
        <v>498</v>
      </c>
      <c r="C21" s="442"/>
      <c r="D21" s="440" t="s">
        <v>107</v>
      </c>
      <c r="E21" s="440"/>
      <c r="F21" s="442" t="str">
        <f>CALENDARIZACION!D20</f>
        <v>PPEP(PORCENTAJE DE PROGRAMAS ESTATALES PROGRAMADOS)</v>
      </c>
      <c r="G21" s="442"/>
      <c r="H21" s="461" t="s">
        <v>436</v>
      </c>
      <c r="I21" s="462"/>
    </row>
    <row r="22" spans="2:9" ht="54" customHeight="1">
      <c r="B22" s="442" t="s">
        <v>499</v>
      </c>
      <c r="C22" s="442"/>
      <c r="D22" s="440" t="s">
        <v>107</v>
      </c>
      <c r="E22" s="440"/>
      <c r="F22" s="442" t="str">
        <f>CALENDARIZACION!D21</f>
        <v>PPB(PORCENTAJE DE PERSONAS BENEFICIADAS)</v>
      </c>
      <c r="G22" s="442"/>
      <c r="H22" s="461" t="s">
        <v>436</v>
      </c>
      <c r="I22" s="462"/>
    </row>
    <row r="23" spans="2:9" ht="12.75" customHeight="1">
      <c r="B23" s="460" t="s">
        <v>138</v>
      </c>
      <c r="C23" s="460"/>
      <c r="D23" s="460"/>
      <c r="E23" s="460"/>
      <c r="F23" s="460"/>
      <c r="G23" s="460"/>
      <c r="H23" s="460"/>
      <c r="I23" s="460"/>
    </row>
    <row r="24" spans="2:9" ht="15.75" customHeight="1">
      <c r="B24" s="448" t="s">
        <v>28</v>
      </c>
      <c r="C24" s="448"/>
      <c r="D24" s="448" t="s">
        <v>46</v>
      </c>
      <c r="E24" s="448"/>
      <c r="F24" s="448" t="s">
        <v>47</v>
      </c>
      <c r="G24" s="448"/>
      <c r="H24" s="448"/>
      <c r="I24" s="448"/>
    </row>
    <row r="25" spans="2:9" ht="18" customHeight="1">
      <c r="B25" s="442" t="s">
        <v>99</v>
      </c>
      <c r="C25" s="442"/>
      <c r="D25" s="442" t="s">
        <v>97</v>
      </c>
      <c r="E25" s="442"/>
      <c r="F25" s="442" t="s">
        <v>211</v>
      </c>
      <c r="G25" s="442"/>
      <c r="H25" s="442"/>
      <c r="I25" s="442"/>
    </row>
    <row r="26" spans="2:9" ht="18" customHeight="1">
      <c r="B26" s="448" t="s">
        <v>126</v>
      </c>
      <c r="C26" s="448"/>
      <c r="D26" s="448"/>
      <c r="E26" s="448"/>
      <c r="F26" s="449" t="s">
        <v>129</v>
      </c>
      <c r="G26" s="450"/>
      <c r="H26" s="450"/>
      <c r="I26" s="450"/>
    </row>
    <row r="27" spans="2:9" ht="13.5" customHeight="1">
      <c r="B27" s="442" t="s">
        <v>107</v>
      </c>
      <c r="C27" s="442"/>
      <c r="D27" s="442"/>
      <c r="E27" s="442"/>
      <c r="F27" s="442" t="s">
        <v>187</v>
      </c>
      <c r="G27" s="442"/>
      <c r="H27" s="442"/>
      <c r="I27" s="442"/>
    </row>
    <row r="28" spans="2:9" ht="15.75" customHeight="1">
      <c r="B28" s="459" t="s">
        <v>81</v>
      </c>
      <c r="C28" s="457"/>
      <c r="D28" s="457"/>
      <c r="E28" s="457"/>
      <c r="F28" s="449" t="s">
        <v>130</v>
      </c>
      <c r="G28" s="450"/>
      <c r="H28" s="450"/>
      <c r="I28" s="450"/>
    </row>
    <row r="29" spans="2:9" ht="15.75" customHeight="1">
      <c r="B29" s="442" t="s">
        <v>108</v>
      </c>
      <c r="C29" s="442"/>
      <c r="D29" s="442"/>
      <c r="E29" s="442"/>
      <c r="F29" s="442" t="s">
        <v>109</v>
      </c>
      <c r="G29" s="442"/>
      <c r="H29" s="442"/>
      <c r="I29" s="442"/>
    </row>
    <row r="30" spans="2:9" ht="14.25" customHeight="1">
      <c r="B30" s="456" t="s">
        <v>141</v>
      </c>
      <c r="C30" s="456"/>
      <c r="D30" s="456"/>
      <c r="E30" s="456"/>
      <c r="F30" s="456"/>
      <c r="G30" s="456"/>
      <c r="H30" s="456"/>
      <c r="I30" s="456"/>
    </row>
    <row r="31" spans="2:9" ht="13.5" customHeight="1">
      <c r="B31" s="457" t="s">
        <v>315</v>
      </c>
      <c r="C31" s="457"/>
      <c r="D31" s="457"/>
      <c r="E31" s="457"/>
      <c r="F31" s="450" t="s">
        <v>316</v>
      </c>
      <c r="G31" s="450"/>
      <c r="H31" s="450"/>
      <c r="I31" s="450"/>
    </row>
    <row r="32" spans="2:9">
      <c r="B32" s="453" t="s">
        <v>144</v>
      </c>
      <c r="C32" s="453"/>
      <c r="D32" s="452">
        <f>CALENDARIZACION!R20</f>
        <v>102</v>
      </c>
      <c r="E32" s="452"/>
      <c r="F32" s="442" t="s">
        <v>114</v>
      </c>
      <c r="G32" s="442"/>
      <c r="H32" s="458" t="s">
        <v>115</v>
      </c>
      <c r="I32" s="458"/>
    </row>
    <row r="33" spans="1:10">
      <c r="B33" s="453" t="s">
        <v>116</v>
      </c>
      <c r="C33" s="453"/>
      <c r="D33" s="440" t="s">
        <v>108</v>
      </c>
      <c r="E33" s="440"/>
      <c r="F33" s="442" t="s">
        <v>314</v>
      </c>
      <c r="G33" s="442"/>
      <c r="H33" s="454" t="s">
        <v>118</v>
      </c>
      <c r="I33" s="454"/>
    </row>
    <row r="34" spans="1:10">
      <c r="B34" s="453" t="s">
        <v>49</v>
      </c>
      <c r="C34" s="453"/>
      <c r="D34" s="440" t="s">
        <v>186</v>
      </c>
      <c r="E34" s="440"/>
      <c r="F34" s="442" t="s">
        <v>119</v>
      </c>
      <c r="G34" s="442"/>
      <c r="H34" s="455" t="s">
        <v>120</v>
      </c>
      <c r="I34" s="455"/>
    </row>
    <row r="35" spans="1:10">
      <c r="B35" s="450" t="s">
        <v>327</v>
      </c>
      <c r="C35" s="450"/>
      <c r="D35" s="450"/>
      <c r="E35" s="450"/>
      <c r="F35" s="450"/>
      <c r="G35" s="450"/>
      <c r="H35" s="450"/>
      <c r="I35" s="450"/>
    </row>
    <row r="36" spans="1:10">
      <c r="B36" s="451" t="s">
        <v>227</v>
      </c>
      <c r="C36" s="451"/>
      <c r="D36" s="451"/>
      <c r="E36" s="451"/>
      <c r="F36" s="451" t="s">
        <v>50</v>
      </c>
      <c r="G36" s="451"/>
      <c r="H36" s="451" t="s">
        <v>139</v>
      </c>
      <c r="I36" s="451"/>
    </row>
    <row r="37" spans="1:10">
      <c r="B37" s="452">
        <f>CALENDARIZACION!H20</f>
        <v>20</v>
      </c>
      <c r="C37" s="452"/>
      <c r="D37" s="452"/>
      <c r="E37" s="452"/>
      <c r="F37" s="452">
        <v>2026</v>
      </c>
      <c r="G37" s="452"/>
      <c r="H37" s="442" t="s">
        <v>108</v>
      </c>
      <c r="I37" s="442"/>
    </row>
    <row r="38" spans="1:10">
      <c r="B38" s="447" t="s">
        <v>142</v>
      </c>
      <c r="C38" s="447"/>
      <c r="D38" s="447"/>
      <c r="E38" s="447"/>
      <c r="F38" s="447"/>
      <c r="G38" s="447"/>
      <c r="H38" s="447"/>
      <c r="I38" s="447"/>
    </row>
    <row r="39" spans="1:10" s="47" customFormat="1" ht="22.8">
      <c r="B39" s="448" t="s">
        <v>122</v>
      </c>
      <c r="C39" s="448"/>
      <c r="D39" s="137" t="s">
        <v>143</v>
      </c>
      <c r="E39" s="145" t="s">
        <v>84</v>
      </c>
      <c r="F39" s="449" t="s">
        <v>85</v>
      </c>
      <c r="G39" s="450"/>
      <c r="H39" s="113" t="s">
        <v>74</v>
      </c>
      <c r="I39" s="113" t="s">
        <v>75</v>
      </c>
    </row>
    <row r="40" spans="1:10">
      <c r="B40" s="442" t="s">
        <v>275</v>
      </c>
      <c r="C40" s="442"/>
      <c r="D40" s="115">
        <f>SUM(CALENDARIZACION!F20:H20)</f>
        <v>20</v>
      </c>
      <c r="E40" s="116">
        <v>0</v>
      </c>
      <c r="F40" s="443">
        <f>SUM(CALENDARIZACION!F21:H21)</f>
        <v>20</v>
      </c>
      <c r="G40" s="443"/>
      <c r="H40" s="140">
        <v>46027</v>
      </c>
      <c r="I40" s="140">
        <v>46386</v>
      </c>
      <c r="J40" s="148"/>
    </row>
    <row r="41" spans="1:10">
      <c r="B41" s="442" t="s">
        <v>276</v>
      </c>
      <c r="C41" s="442"/>
      <c r="D41" s="115">
        <f>SUM(CALENDARIZACION!I20:K20)</f>
        <v>80</v>
      </c>
      <c r="E41" s="118">
        <v>0</v>
      </c>
      <c r="F41" s="443">
        <f>SUM(CALENDARIZACION!I21:K21)</f>
        <v>0</v>
      </c>
      <c r="G41" s="443"/>
      <c r="H41" s="140"/>
      <c r="I41" s="140"/>
      <c r="J41" s="148"/>
    </row>
    <row r="42" spans="1:10">
      <c r="B42" s="442" t="s">
        <v>132</v>
      </c>
      <c r="C42" s="442"/>
      <c r="D42" s="115">
        <f>SUM(CALENDARIZACION!L20:N20)</f>
        <v>2</v>
      </c>
      <c r="E42" s="116">
        <v>0</v>
      </c>
      <c r="F42" s="443">
        <f>SUM(CALENDARIZACION!L21:N21)</f>
        <v>0</v>
      </c>
      <c r="G42" s="443"/>
      <c r="H42" s="140"/>
      <c r="I42" s="140"/>
    </row>
    <row r="43" spans="1:10">
      <c r="B43" s="442" t="s">
        <v>277</v>
      </c>
      <c r="C43" s="442"/>
      <c r="D43" s="115">
        <f>SUM(CALENDARIZACION!O20:Q20)</f>
        <v>0</v>
      </c>
      <c r="E43" s="116">
        <v>0</v>
      </c>
      <c r="F43" s="443">
        <f>SUM(CALENDARIZACION!O21:Q21)</f>
        <v>0</v>
      </c>
      <c r="G43" s="443"/>
      <c r="H43" s="140"/>
      <c r="I43" s="140"/>
    </row>
    <row r="44" spans="1:10">
      <c r="B44" s="444" t="s">
        <v>323</v>
      </c>
      <c r="C44" s="444"/>
      <c r="D44" s="141">
        <f>F47</f>
        <v>120</v>
      </c>
      <c r="E44" s="141">
        <v>0</v>
      </c>
      <c r="F44" s="445">
        <f>G47</f>
        <v>20</v>
      </c>
      <c r="G44" s="445"/>
      <c r="H44" s="114" t="s">
        <v>145</v>
      </c>
      <c r="I44" s="142">
        <f>I47</f>
        <v>0.16666666666666666</v>
      </c>
    </row>
    <row r="45" spans="1:10" ht="39" customHeight="1">
      <c r="B45" s="470" t="s">
        <v>157</v>
      </c>
      <c r="C45" s="448"/>
      <c r="D45" s="437" t="s">
        <v>52</v>
      </c>
      <c r="E45" s="437"/>
      <c r="F45" s="437" t="s">
        <v>151</v>
      </c>
      <c r="G45" s="437"/>
      <c r="H45" s="437"/>
      <c r="I45" s="437"/>
    </row>
    <row r="46" spans="1:10" ht="33.75" customHeight="1">
      <c r="B46" s="438" t="str">
        <f>D5</f>
        <v>PP3- A1 C1</v>
      </c>
      <c r="C46" s="438"/>
      <c r="D46" s="440" t="str">
        <f>B12</f>
        <v>Vinvulación de Creditos y apoyos en especie.</v>
      </c>
      <c r="E46" s="440"/>
      <c r="F46" s="123" t="s">
        <v>152</v>
      </c>
      <c r="G46" s="114" t="s">
        <v>153</v>
      </c>
      <c r="H46" s="123" t="s">
        <v>67</v>
      </c>
      <c r="I46" s="124" t="s">
        <v>68</v>
      </c>
    </row>
    <row r="47" spans="1:10" ht="30" customHeight="1">
      <c r="B47" s="438"/>
      <c r="C47" s="438"/>
      <c r="D47" s="440"/>
      <c r="E47" s="440"/>
      <c r="F47" s="125">
        <f>CALENDARIZACION!S20</f>
        <v>120</v>
      </c>
      <c r="G47" s="121">
        <f>CALENDARIZACION!S21</f>
        <v>20</v>
      </c>
      <c r="H47" s="125">
        <f>CALENDARIZACION!T20</f>
        <v>4</v>
      </c>
      <c r="I47" s="126">
        <f>CALENDARIZACION!U20</f>
        <v>0.16666666666666666</v>
      </c>
    </row>
    <row r="48" spans="1:10" ht="20.25" customHeight="1">
      <c r="A48" s="149">
        <v>1</v>
      </c>
      <c r="B48" s="432"/>
      <c r="C48" s="432"/>
      <c r="D48" s="432"/>
      <c r="E48" s="432"/>
      <c r="F48" s="432"/>
      <c r="G48" s="432"/>
      <c r="H48" s="432"/>
      <c r="I48" s="432"/>
    </row>
    <row r="49" spans="1:9">
      <c r="A49" s="149">
        <v>1</v>
      </c>
      <c r="B49" s="432"/>
      <c r="C49" s="432"/>
      <c r="D49" s="432"/>
      <c r="E49" s="432"/>
      <c r="F49" s="432"/>
      <c r="G49" s="432"/>
      <c r="H49" s="432"/>
      <c r="I49" s="432"/>
    </row>
    <row r="50" spans="1:9">
      <c r="A50" s="149">
        <v>1</v>
      </c>
      <c r="B50" s="432"/>
      <c r="C50" s="432"/>
      <c r="D50" s="432"/>
      <c r="E50" s="432"/>
      <c r="F50" s="432"/>
      <c r="G50" s="432"/>
      <c r="H50" s="432"/>
      <c r="I50" s="432"/>
    </row>
    <row r="51" spans="1:9">
      <c r="A51" s="149">
        <v>1</v>
      </c>
      <c r="B51" s="432"/>
      <c r="C51" s="432"/>
      <c r="D51" s="432"/>
      <c r="E51" s="432"/>
      <c r="F51" s="432"/>
      <c r="G51" s="432"/>
      <c r="H51" s="432"/>
      <c r="I51" s="432"/>
    </row>
    <row r="52" spans="1:9">
      <c r="A52" s="149">
        <v>1</v>
      </c>
      <c r="B52" s="432"/>
      <c r="C52" s="432"/>
      <c r="D52" s="432"/>
      <c r="E52" s="432"/>
      <c r="F52" s="432"/>
      <c r="G52" s="432"/>
      <c r="H52" s="432"/>
      <c r="I52" s="432"/>
    </row>
    <row r="53" spans="1:9">
      <c r="A53" s="149">
        <v>1</v>
      </c>
      <c r="B53" s="432"/>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ht="17.25" customHeight="1">
      <c r="A63" s="149">
        <v>1</v>
      </c>
      <c r="B63" s="432"/>
      <c r="C63" s="432"/>
      <c r="D63" s="432"/>
      <c r="E63" s="432"/>
      <c r="F63" s="432"/>
      <c r="G63" s="432"/>
      <c r="H63" s="432"/>
      <c r="I63" s="432"/>
    </row>
    <row r="64" spans="1:9">
      <c r="A64" s="149">
        <v>1</v>
      </c>
      <c r="B64" s="476" t="s">
        <v>279</v>
      </c>
      <c r="C64" s="476"/>
      <c r="D64" s="476"/>
      <c r="E64" s="476"/>
      <c r="F64" s="476"/>
      <c r="G64" s="476"/>
      <c r="H64" s="476"/>
      <c r="I64" s="476"/>
    </row>
    <row r="65" spans="1:9">
      <c r="A65" s="149">
        <v>1</v>
      </c>
      <c r="B65" s="476"/>
      <c r="C65" s="476"/>
      <c r="D65" s="476"/>
      <c r="E65" s="476"/>
      <c r="F65" s="476"/>
      <c r="G65" s="476"/>
      <c r="H65" s="476"/>
      <c r="I65" s="476"/>
    </row>
    <row r="66" spans="1:9">
      <c r="A66" s="149">
        <v>1</v>
      </c>
      <c r="B66" s="425" t="s">
        <v>275</v>
      </c>
      <c r="C66" s="425"/>
      <c r="D66" s="425"/>
      <c r="E66" s="434">
        <f>F40/D40</f>
        <v>1</v>
      </c>
      <c r="F66" s="434"/>
      <c r="G66" s="434"/>
      <c r="H66" s="434"/>
      <c r="I66" s="434"/>
    </row>
    <row r="67" spans="1:9">
      <c r="A67" s="149">
        <v>1</v>
      </c>
      <c r="B67" s="425"/>
      <c r="C67" s="425"/>
      <c r="D67" s="425"/>
      <c r="E67" s="434"/>
      <c r="F67" s="434"/>
      <c r="G67" s="434"/>
      <c r="H67" s="434"/>
      <c r="I67" s="434"/>
    </row>
    <row r="68" spans="1:9">
      <c r="B68" s="425" t="s">
        <v>276</v>
      </c>
      <c r="C68" s="425"/>
      <c r="D68" s="425"/>
      <c r="E68" s="434">
        <f>F41/D41</f>
        <v>0</v>
      </c>
      <c r="F68" s="434"/>
      <c r="G68" s="434"/>
      <c r="H68" s="434"/>
      <c r="I68" s="434"/>
    </row>
    <row r="69" spans="1:9">
      <c r="B69" s="425"/>
      <c r="C69" s="425"/>
      <c r="D69" s="425"/>
      <c r="E69" s="434"/>
      <c r="F69" s="434"/>
      <c r="G69" s="434"/>
      <c r="H69" s="434"/>
      <c r="I69" s="434"/>
    </row>
    <row r="70" spans="1:9" ht="12.75" customHeight="1">
      <c r="B70" s="425" t="s">
        <v>132</v>
      </c>
      <c r="C70" s="425"/>
      <c r="D70" s="425"/>
      <c r="E70" s="434">
        <f>F42/D42</f>
        <v>0</v>
      </c>
      <c r="F70" s="434"/>
      <c r="G70" s="434"/>
      <c r="H70" s="434"/>
      <c r="I70" s="434"/>
    </row>
    <row r="71" spans="1:9" ht="12.75" customHeight="1">
      <c r="B71" s="425"/>
      <c r="C71" s="425"/>
      <c r="D71" s="425"/>
      <c r="E71" s="434"/>
      <c r="F71" s="434"/>
      <c r="G71" s="434"/>
      <c r="H71" s="434"/>
      <c r="I71" s="434"/>
    </row>
    <row r="72" spans="1:9">
      <c r="B72" s="425" t="s">
        <v>277</v>
      </c>
      <c r="C72" s="425"/>
      <c r="D72" s="425"/>
      <c r="E72" s="434" t="e">
        <f>F43/D43</f>
        <v>#DIV/0!</v>
      </c>
      <c r="F72" s="434"/>
      <c r="G72" s="434"/>
      <c r="H72" s="434"/>
      <c r="I72" s="434"/>
    </row>
    <row r="73" spans="1:9">
      <c r="B73" s="425"/>
      <c r="C73" s="425"/>
      <c r="D73" s="425"/>
      <c r="E73" s="434"/>
      <c r="F73" s="434"/>
      <c r="G73" s="434"/>
      <c r="H73" s="434"/>
      <c r="I73" s="434"/>
    </row>
    <row r="74" spans="1:9">
      <c r="B74" s="471"/>
      <c r="C74" s="471"/>
      <c r="D74" s="471"/>
      <c r="E74" s="471"/>
      <c r="F74" s="471"/>
      <c r="G74" s="471"/>
      <c r="H74" s="471"/>
      <c r="I74" s="471"/>
    </row>
  </sheetData>
  <dataConsolidate/>
  <mergeCells count="118">
    <mergeCell ref="B74:I74"/>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D45:E45"/>
    <mergeCell ref="F45:I45"/>
    <mergeCell ref="B46:C47"/>
    <mergeCell ref="D46:E47"/>
    <mergeCell ref="B42:C42"/>
    <mergeCell ref="F42:G42"/>
    <mergeCell ref="B43:C43"/>
    <mergeCell ref="F43:G43"/>
    <mergeCell ref="B44:C44"/>
    <mergeCell ref="F44:G44"/>
    <mergeCell ref="B70:D71"/>
    <mergeCell ref="E66:I67"/>
    <mergeCell ref="E68:I69"/>
    <mergeCell ref="E70:I71"/>
    <mergeCell ref="B72:D73"/>
    <mergeCell ref="E72:I73"/>
    <mergeCell ref="B64:I65"/>
    <mergeCell ref="B48:I63"/>
    <mergeCell ref="B66:D67"/>
    <mergeCell ref="B68:D69"/>
  </mergeCells>
  <conditionalFormatting sqref="E66:I67">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68:I69">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0:I71">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2:I73">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A066B7B8-7A81-4866-9328-B4CC8244F644}"/>
    <hyperlink ref="H21" r:id="rId2" xr:uid="{C47ABBDB-6D85-496F-A0A4-754684C4FAE1}"/>
    <hyperlink ref="H22" r:id="rId3" xr:uid="{4F6DF3E8-1FB1-4B1C-AD29-51CDF8F8F400}"/>
  </hyperlinks>
  <pageMargins left="0.7" right="0.7" top="0.75" bottom="0.75" header="0.3" footer="0.3"/>
  <pageSetup scale="46" orientation="portrait" r:id="rId4"/>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E66:I67</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1:J76"/>
  <sheetViews>
    <sheetView zoomScale="98" zoomScaleNormal="98" workbookViewId="0">
      <selection activeCell="H5" sqref="H5:I5"/>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1" spans="2:9" ht="34.5" customHeight="1">
      <c r="B1" s="466" t="s">
        <v>38</v>
      </c>
      <c r="C1" s="467"/>
      <c r="D1" s="467"/>
      <c r="E1" s="467"/>
      <c r="F1" s="467"/>
      <c r="G1" s="467"/>
      <c r="H1" s="467"/>
      <c r="I1" s="467"/>
    </row>
    <row r="2" spans="2:9" ht="19.5" customHeight="1">
      <c r="B2" s="468" t="s">
        <v>324</v>
      </c>
      <c r="C2" s="469"/>
      <c r="D2" s="469"/>
      <c r="E2" s="469"/>
      <c r="F2" s="469"/>
      <c r="G2" s="469"/>
      <c r="H2" s="469"/>
      <c r="I2" s="469"/>
    </row>
    <row r="3" spans="2:9" ht="31.5" customHeight="1">
      <c r="B3" s="553" t="s">
        <v>39</v>
      </c>
      <c r="C3" s="554"/>
      <c r="D3" s="492" t="str">
        <f>'FORMATO 2. POA - MIR'!D4:F4</f>
        <v>SECRETARIA DE FOMENTO ECONÓMICO</v>
      </c>
      <c r="E3" s="555"/>
      <c r="F3" s="553" t="s">
        <v>42</v>
      </c>
      <c r="G3" s="556"/>
      <c r="H3" s="557">
        <v>2026</v>
      </c>
      <c r="I3" s="557"/>
    </row>
    <row r="4" spans="2:9" ht="54" customHeight="1">
      <c r="B4" s="543" t="s">
        <v>40</v>
      </c>
      <c r="C4" s="544"/>
      <c r="D4" s="480" t="s">
        <v>321</v>
      </c>
      <c r="E4" s="545"/>
      <c r="F4" s="543" t="s">
        <v>43</v>
      </c>
      <c r="G4" s="546"/>
      <c r="H4" s="442" t="s">
        <v>547</v>
      </c>
      <c r="I4" s="442"/>
    </row>
    <row r="5" spans="2:9" ht="41.25" customHeight="1">
      <c r="B5" s="547" t="s">
        <v>41</v>
      </c>
      <c r="C5" s="548"/>
      <c r="D5" s="549" t="s">
        <v>534</v>
      </c>
      <c r="E5" s="550"/>
      <c r="F5" s="551" t="s">
        <v>44</v>
      </c>
      <c r="G5" s="552"/>
      <c r="H5" s="442" t="s">
        <v>511</v>
      </c>
      <c r="I5" s="442"/>
    </row>
    <row r="6" spans="2:9">
      <c r="B6" s="456" t="s">
        <v>88</v>
      </c>
      <c r="C6" s="456"/>
      <c r="D6" s="456"/>
      <c r="E6" s="456"/>
      <c r="F6" s="456"/>
      <c r="G6" s="456"/>
      <c r="H6" s="456"/>
      <c r="I6" s="456"/>
    </row>
    <row r="7" spans="2:9" ht="97.5" customHeight="1">
      <c r="B7" s="448" t="s">
        <v>89</v>
      </c>
      <c r="C7" s="448"/>
      <c r="D7"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7" s="532"/>
      <c r="F7" s="451" t="s">
        <v>90</v>
      </c>
      <c r="G7" s="451"/>
      <c r="H7" s="53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7" s="533"/>
    </row>
    <row r="8" spans="2:9" ht="73.5" customHeight="1">
      <c r="B8" s="451" t="s">
        <v>91</v>
      </c>
      <c r="C8" s="451"/>
      <c r="D8" s="442" t="str">
        <f>'FORMATO 2. POA - MIR'!C10</f>
        <v>3. Transformación y crecimiento económico para el municipio de Zapotlán de Juárez</v>
      </c>
      <c r="E8" s="532"/>
      <c r="F8" s="451" t="s">
        <v>93</v>
      </c>
      <c r="G8" s="451"/>
      <c r="H8" s="539" t="str">
        <f>'FORMATO 2. POA - MIR'!E10</f>
        <v>3.1.2 Impulsar el desarrollo del emprendimiento pymes productores y mercados locales en el municipio mediante programas estatales, talleres que potencialicen las utilidades de los empresarios.</v>
      </c>
      <c r="I8" s="533"/>
    </row>
    <row r="9" spans="2:9" ht="89.25" customHeight="1">
      <c r="B9" s="538" t="s">
        <v>94</v>
      </c>
      <c r="C9" s="538"/>
      <c r="D9" s="524" t="str">
        <f>'FORMATO 2. POA - MIR'!C11</f>
        <v>3.1 Promover el crecimiento económico y el desarrollo sustentable mediante el omento a la inversión interna y externa. impulsando la generación de empleos y mejorando la calidad de vida de los ciudadanos de Zapotlán.</v>
      </c>
      <c r="E9" s="524"/>
      <c r="F9" s="451" t="s">
        <v>95</v>
      </c>
      <c r="G9" s="451"/>
      <c r="H9" s="539" t="str">
        <f>'FORMATO 2. POA - MIR'!E11</f>
        <v>3.2.2.2 Generar acuerdos con academias y sectores productivos como instituciones mejorando la formación de capital humano, sobre tofo como aquellas con mayor marginación.</v>
      </c>
      <c r="I9" s="533"/>
    </row>
    <row r="10" spans="2:9" ht="15" customHeight="1">
      <c r="B10" s="540" t="s">
        <v>325</v>
      </c>
      <c r="C10" s="541"/>
      <c r="D10" s="541"/>
      <c r="E10" s="541"/>
      <c r="F10" s="541"/>
      <c r="G10" s="541"/>
      <c r="H10" s="541"/>
      <c r="I10" s="542"/>
    </row>
    <row r="11" spans="2:9">
      <c r="B11" s="448" t="s">
        <v>45</v>
      </c>
      <c r="C11" s="448"/>
      <c r="D11" s="448"/>
      <c r="E11" s="448"/>
      <c r="F11" s="448"/>
      <c r="G11" s="448"/>
      <c r="H11" s="448"/>
      <c r="I11" s="448"/>
    </row>
    <row r="12" spans="2:9" ht="43.5" customHeight="1">
      <c r="B12" s="474" t="str">
        <f>'FORMATO 2. POA - MIR'!B18</f>
        <v xml:space="preserve"> Vinculación laboral y empresarial para el desarrollo económico
</v>
      </c>
      <c r="C12" s="474"/>
      <c r="D12" s="474"/>
      <c r="E12" s="474"/>
      <c r="F12" s="474"/>
      <c r="G12" s="474"/>
      <c r="H12" s="474"/>
      <c r="I12" s="474"/>
    </row>
    <row r="13" spans="2:9">
      <c r="B13" s="448" t="s">
        <v>48</v>
      </c>
      <c r="C13" s="448"/>
      <c r="D13" s="448"/>
      <c r="E13" s="448"/>
      <c r="F13" s="448"/>
      <c r="G13" s="448"/>
      <c r="H13" s="448"/>
      <c r="I13" s="448"/>
    </row>
    <row r="14" spans="2:9" ht="39" customHeight="1">
      <c r="B14" s="442" t="str">
        <f>'FORMATO 2. POA - MIR'!C18</f>
        <v xml:space="preserve"> Se busca la vinculación con las empresas y comercios del municipio para lograr una sinergia que permita realizar colaboraciones y así promover su desarrollo.</v>
      </c>
      <c r="C14" s="442"/>
      <c r="D14" s="442"/>
      <c r="E14" s="442"/>
      <c r="F14" s="442"/>
      <c r="G14" s="442"/>
      <c r="H14" s="442"/>
      <c r="I14" s="442"/>
    </row>
    <row r="15" spans="2:9" ht="18.75" customHeight="1">
      <c r="B15" s="475" t="s">
        <v>326</v>
      </c>
      <c r="C15" s="475"/>
      <c r="D15" s="475"/>
      <c r="E15" s="475"/>
      <c r="F15" s="475"/>
      <c r="G15" s="475"/>
      <c r="H15" s="475"/>
      <c r="I15" s="475"/>
    </row>
    <row r="16" spans="2:9">
      <c r="B16" s="450" t="s">
        <v>310</v>
      </c>
      <c r="C16" s="450"/>
      <c r="D16" s="450"/>
      <c r="E16" s="450"/>
      <c r="F16" s="450"/>
      <c r="G16" s="450"/>
      <c r="H16" s="450"/>
      <c r="I16" s="450"/>
    </row>
    <row r="17" spans="2:9">
      <c r="B17" s="442" t="s">
        <v>491</v>
      </c>
      <c r="C17" s="442"/>
      <c r="D17" s="442"/>
      <c r="E17" s="442"/>
      <c r="F17" s="442"/>
      <c r="G17" s="442"/>
      <c r="H17" s="442"/>
      <c r="I17" s="442"/>
    </row>
    <row r="18" spans="2:9">
      <c r="B18" s="450" t="s">
        <v>311</v>
      </c>
      <c r="C18" s="450"/>
      <c r="D18" s="450"/>
      <c r="E18" s="450"/>
      <c r="F18" s="450"/>
      <c r="G18" s="450"/>
      <c r="H18" s="450"/>
      <c r="I18" s="450"/>
    </row>
    <row r="19" spans="2:9" ht="28.5" customHeight="1">
      <c r="B19" s="463" t="s">
        <v>104</v>
      </c>
      <c r="C19" s="464"/>
      <c r="D19" s="465" t="s">
        <v>312</v>
      </c>
      <c r="E19" s="465"/>
      <c r="F19" s="464" t="s">
        <v>313</v>
      </c>
      <c r="G19" s="464"/>
      <c r="H19" s="451" t="s">
        <v>135</v>
      </c>
      <c r="I19" s="451"/>
    </row>
    <row r="20" spans="2:9" ht="52.5" customHeight="1">
      <c r="B20" s="532" t="s">
        <v>501</v>
      </c>
      <c r="C20" s="533"/>
      <c r="D20" s="534" t="s">
        <v>107</v>
      </c>
      <c r="E20" s="535"/>
      <c r="F20" s="532" t="s">
        <v>500</v>
      </c>
      <c r="G20" s="533"/>
      <c r="H20" s="461" t="s">
        <v>436</v>
      </c>
      <c r="I20" s="462"/>
    </row>
    <row r="21" spans="2:9" ht="54.75" customHeight="1">
      <c r="B21" s="442" t="s">
        <v>502</v>
      </c>
      <c r="C21" s="442"/>
      <c r="D21" s="534" t="s">
        <v>107</v>
      </c>
      <c r="E21" s="535"/>
      <c r="F21" s="536" t="s">
        <v>474</v>
      </c>
      <c r="G21" s="537"/>
      <c r="H21" s="461" t="s">
        <v>436</v>
      </c>
      <c r="I21" s="462"/>
    </row>
    <row r="22" spans="2:9" ht="55.5" customHeight="1">
      <c r="B22" s="442" t="s">
        <v>503</v>
      </c>
      <c r="C22" s="442"/>
      <c r="D22" s="534" t="s">
        <v>107</v>
      </c>
      <c r="E22" s="535"/>
      <c r="F22" s="481" t="s">
        <v>475</v>
      </c>
      <c r="G22" s="481"/>
      <c r="H22" s="461" t="s">
        <v>436</v>
      </c>
      <c r="I22" s="462"/>
    </row>
    <row r="23" spans="2:9" ht="12.75" customHeight="1">
      <c r="B23" s="529" t="s">
        <v>138</v>
      </c>
      <c r="C23" s="529"/>
      <c r="D23" s="529"/>
      <c r="E23" s="529"/>
      <c r="F23" s="529"/>
      <c r="G23" s="529"/>
      <c r="H23" s="529"/>
      <c r="I23" s="529"/>
    </row>
    <row r="24" spans="2:9" ht="15.75" customHeight="1">
      <c r="B24" s="530" t="s">
        <v>28</v>
      </c>
      <c r="C24" s="521"/>
      <c r="D24" s="519" t="s">
        <v>46</v>
      </c>
      <c r="E24" s="521"/>
      <c r="F24" s="530" t="s">
        <v>47</v>
      </c>
      <c r="G24" s="531"/>
      <c r="H24" s="531"/>
      <c r="I24" s="531"/>
    </row>
    <row r="25" spans="2:9" ht="18" customHeight="1">
      <c r="B25" s="532" t="s">
        <v>98</v>
      </c>
      <c r="C25" s="533"/>
      <c r="D25" s="523" t="s">
        <v>96</v>
      </c>
      <c r="E25" s="525"/>
      <c r="F25" s="523" t="s">
        <v>211</v>
      </c>
      <c r="G25" s="524"/>
      <c r="H25" s="524"/>
      <c r="I25" s="525"/>
    </row>
    <row r="26" spans="2:9" ht="18" customHeight="1">
      <c r="B26" s="519" t="s">
        <v>126</v>
      </c>
      <c r="C26" s="520"/>
      <c r="D26" s="520"/>
      <c r="E26" s="521"/>
      <c r="F26" s="522" t="s">
        <v>129</v>
      </c>
      <c r="G26" s="496"/>
      <c r="H26" s="496"/>
      <c r="I26" s="496"/>
    </row>
    <row r="27" spans="2:9" ht="13.5" customHeight="1">
      <c r="B27" s="507" t="s">
        <v>107</v>
      </c>
      <c r="C27" s="508"/>
      <c r="D27" s="508"/>
      <c r="E27" s="509"/>
      <c r="F27" s="523" t="s">
        <v>187</v>
      </c>
      <c r="G27" s="524"/>
      <c r="H27" s="524"/>
      <c r="I27" s="525"/>
    </row>
    <row r="28" spans="2:9" ht="15.75" customHeight="1">
      <c r="B28" s="526" t="s">
        <v>81</v>
      </c>
      <c r="C28" s="527"/>
      <c r="D28" s="527"/>
      <c r="E28" s="528"/>
      <c r="F28" s="449" t="s">
        <v>130</v>
      </c>
      <c r="G28" s="450"/>
      <c r="H28" s="450"/>
      <c r="I28" s="450"/>
    </row>
    <row r="29" spans="2:9" ht="15.75" customHeight="1">
      <c r="B29" s="507" t="s">
        <v>108</v>
      </c>
      <c r="C29" s="508"/>
      <c r="D29" s="508"/>
      <c r="E29" s="509"/>
      <c r="F29" s="510" t="s">
        <v>109</v>
      </c>
      <c r="G29" s="511"/>
      <c r="H29" s="511"/>
      <c r="I29" s="512"/>
    </row>
    <row r="30" spans="2:9" ht="14.25" customHeight="1">
      <c r="B30" s="456" t="s">
        <v>141</v>
      </c>
      <c r="C30" s="456"/>
      <c r="D30" s="456"/>
      <c r="E30" s="456"/>
      <c r="F30" s="456"/>
      <c r="G30" s="456"/>
      <c r="H30" s="456"/>
      <c r="I30" s="456"/>
    </row>
    <row r="31" spans="2:9" ht="13.5" customHeight="1">
      <c r="B31" s="513" t="s">
        <v>315</v>
      </c>
      <c r="C31" s="514"/>
      <c r="D31" s="514"/>
      <c r="E31" s="514"/>
      <c r="F31" s="515" t="s">
        <v>316</v>
      </c>
      <c r="G31" s="515"/>
      <c r="H31" s="515"/>
      <c r="I31" s="515"/>
    </row>
    <row r="32" spans="2:9">
      <c r="B32" s="503" t="s">
        <v>144</v>
      </c>
      <c r="C32" s="504"/>
      <c r="D32" s="516">
        <v>11</v>
      </c>
      <c r="E32" s="517"/>
      <c r="F32" s="492" t="s">
        <v>114</v>
      </c>
      <c r="G32" s="493"/>
      <c r="H32" s="518" t="s">
        <v>115</v>
      </c>
      <c r="I32" s="518"/>
    </row>
    <row r="33" spans="1:10">
      <c r="B33" s="503" t="s">
        <v>116</v>
      </c>
      <c r="C33" s="504"/>
      <c r="D33" s="505" t="s">
        <v>108</v>
      </c>
      <c r="E33" s="506"/>
      <c r="F33" s="480" t="s">
        <v>314</v>
      </c>
      <c r="G33" s="481"/>
      <c r="H33" s="454" t="s">
        <v>118</v>
      </c>
      <c r="I33" s="454"/>
    </row>
    <row r="34" spans="1:10">
      <c r="B34" s="503" t="s">
        <v>49</v>
      </c>
      <c r="C34" s="504"/>
      <c r="D34" s="505" t="s">
        <v>185</v>
      </c>
      <c r="E34" s="506"/>
      <c r="F34" s="480" t="s">
        <v>119</v>
      </c>
      <c r="G34" s="481"/>
      <c r="H34" s="455" t="s">
        <v>120</v>
      </c>
      <c r="I34" s="455"/>
    </row>
    <row r="35" spans="1:10">
      <c r="B35" s="495" t="s">
        <v>327</v>
      </c>
      <c r="C35" s="496"/>
      <c r="D35" s="496"/>
      <c r="E35" s="496"/>
      <c r="F35" s="496"/>
      <c r="G35" s="496"/>
      <c r="H35" s="496"/>
      <c r="I35" s="496"/>
    </row>
    <row r="36" spans="1:10">
      <c r="B36" s="497" t="s">
        <v>227</v>
      </c>
      <c r="C36" s="498"/>
      <c r="D36" s="498"/>
      <c r="E36" s="499"/>
      <c r="F36" s="500" t="s">
        <v>50</v>
      </c>
      <c r="G36" s="501"/>
      <c r="H36" s="451" t="s">
        <v>139</v>
      </c>
      <c r="I36" s="451"/>
    </row>
    <row r="37" spans="1:10">
      <c r="B37" s="452">
        <v>1</v>
      </c>
      <c r="C37" s="452"/>
      <c r="D37" s="452"/>
      <c r="E37" s="452"/>
      <c r="F37" s="502">
        <v>2026</v>
      </c>
      <c r="G37" s="502"/>
      <c r="H37" s="442" t="s">
        <v>111</v>
      </c>
      <c r="I37" s="442"/>
    </row>
    <row r="38" spans="1:10">
      <c r="B38" s="485" t="s">
        <v>142</v>
      </c>
      <c r="C38" s="486"/>
      <c r="D38" s="486"/>
      <c r="E38" s="486"/>
      <c r="F38" s="486"/>
      <c r="G38" s="486"/>
      <c r="H38" s="486"/>
      <c r="I38" s="487"/>
    </row>
    <row r="39" spans="1:10" ht="22.8">
      <c r="B39" s="488" t="s">
        <v>122</v>
      </c>
      <c r="C39" s="489"/>
      <c r="D39" s="137" t="s">
        <v>143</v>
      </c>
      <c r="E39" s="138" t="s">
        <v>84</v>
      </c>
      <c r="F39" s="490" t="s">
        <v>85</v>
      </c>
      <c r="G39" s="491"/>
      <c r="H39" s="113" t="s">
        <v>74</v>
      </c>
      <c r="I39" s="113" t="s">
        <v>75</v>
      </c>
    </row>
    <row r="40" spans="1:10">
      <c r="B40" s="492" t="s">
        <v>275</v>
      </c>
      <c r="C40" s="493"/>
      <c r="D40" s="115">
        <v>1</v>
      </c>
      <c r="E40" s="116">
        <v>1</v>
      </c>
      <c r="F40" s="494">
        <v>1</v>
      </c>
      <c r="G40" s="443"/>
      <c r="H40" s="140">
        <v>46027</v>
      </c>
      <c r="I40" s="140">
        <v>46386</v>
      </c>
      <c r="J40" s="148"/>
    </row>
    <row r="41" spans="1:10">
      <c r="B41" s="480" t="s">
        <v>276</v>
      </c>
      <c r="C41" s="481"/>
      <c r="D41" s="115">
        <v>3</v>
      </c>
      <c r="E41" s="118">
        <v>0</v>
      </c>
      <c r="F41" s="443">
        <v>0</v>
      </c>
      <c r="G41" s="443"/>
      <c r="H41" s="140"/>
      <c r="I41" s="140"/>
      <c r="J41" s="148"/>
    </row>
    <row r="42" spans="1:10">
      <c r="B42" s="480" t="s">
        <v>132</v>
      </c>
      <c r="C42" s="481"/>
      <c r="D42" s="115">
        <v>4</v>
      </c>
      <c r="E42" s="116">
        <v>0</v>
      </c>
      <c r="F42" s="443">
        <v>0</v>
      </c>
      <c r="G42" s="443"/>
      <c r="H42" s="140"/>
      <c r="I42" s="140"/>
    </row>
    <row r="43" spans="1:10">
      <c r="B43" s="482" t="s">
        <v>277</v>
      </c>
      <c r="C43" s="483"/>
      <c r="D43" s="119">
        <v>3</v>
      </c>
      <c r="E43" s="120">
        <v>0</v>
      </c>
      <c r="F43" s="484">
        <v>0</v>
      </c>
      <c r="G43" s="484"/>
      <c r="H43" s="140"/>
      <c r="I43" s="140"/>
    </row>
    <row r="44" spans="1:10">
      <c r="B44" s="444" t="s">
        <v>323</v>
      </c>
      <c r="C44" s="444"/>
      <c r="D44" s="141">
        <v>11</v>
      </c>
      <c r="E44" s="141">
        <v>0</v>
      </c>
      <c r="F44" s="445">
        <v>0</v>
      </c>
      <c r="G44" s="445"/>
      <c r="H44" s="114" t="s">
        <v>145</v>
      </c>
      <c r="I44" s="142">
        <v>1</v>
      </c>
    </row>
    <row r="45" spans="1:10">
      <c r="A45" s="446"/>
      <c r="B45" s="446"/>
      <c r="C45" s="446"/>
      <c r="D45" s="446"/>
      <c r="E45" s="446"/>
      <c r="F45" s="446"/>
      <c r="G45" s="446"/>
      <c r="H45" s="446"/>
      <c r="I45" s="446"/>
    </row>
    <row r="46" spans="1:10" ht="22.5" customHeight="1">
      <c r="A46" s="446"/>
      <c r="B46" s="446"/>
      <c r="C46" s="446"/>
      <c r="D46" s="446"/>
      <c r="E46" s="446"/>
      <c r="F46" s="446"/>
      <c r="G46" s="446"/>
      <c r="H46" s="446"/>
      <c r="I46" s="446"/>
    </row>
    <row r="47" spans="1:10" ht="39" customHeight="1">
      <c r="B47" s="470" t="s">
        <v>157</v>
      </c>
      <c r="C47" s="448"/>
      <c r="D47" s="437" t="s">
        <v>52</v>
      </c>
      <c r="E47" s="437"/>
      <c r="F47" s="437" t="s">
        <v>151</v>
      </c>
      <c r="G47" s="437"/>
      <c r="H47" s="437"/>
      <c r="I47" s="437"/>
    </row>
    <row r="48" spans="1:10" ht="33.75" customHeight="1">
      <c r="B48" s="438" t="str">
        <f>D5</f>
        <v>PP3- C2</v>
      </c>
      <c r="C48" s="438"/>
      <c r="D48" s="440" t="str">
        <f>B12</f>
        <v xml:space="preserve"> Vinculación laboral y empresarial para el desarrollo económico
</v>
      </c>
      <c r="E48" s="440"/>
      <c r="F48" s="123" t="s">
        <v>152</v>
      </c>
      <c r="G48" s="114" t="s">
        <v>153</v>
      </c>
      <c r="H48" s="123" t="s">
        <v>67</v>
      </c>
      <c r="I48" s="124" t="s">
        <v>68</v>
      </c>
    </row>
    <row r="49" spans="1:9" ht="30" customHeight="1">
      <c r="B49" s="439"/>
      <c r="C49" s="439"/>
      <c r="D49" s="441"/>
      <c r="E49" s="441"/>
      <c r="F49" s="125">
        <v>1</v>
      </c>
      <c r="G49" s="121">
        <v>1</v>
      </c>
      <c r="H49" s="125">
        <v>0</v>
      </c>
      <c r="I49" s="126">
        <v>1</v>
      </c>
    </row>
    <row r="50" spans="1:9" ht="20.25" customHeight="1">
      <c r="A50" s="149">
        <v>1</v>
      </c>
      <c r="B50" s="432">
        <v>0</v>
      </c>
      <c r="C50" s="432"/>
      <c r="D50" s="432"/>
      <c r="E50" s="432"/>
      <c r="F50" s="432"/>
      <c r="G50" s="432"/>
      <c r="H50" s="432"/>
      <c r="I50" s="432"/>
    </row>
    <row r="51" spans="1:9">
      <c r="A51" s="149">
        <v>1</v>
      </c>
      <c r="B51" s="432"/>
      <c r="C51" s="432"/>
      <c r="D51" s="432"/>
      <c r="E51" s="432"/>
      <c r="F51" s="432"/>
      <c r="G51" s="432"/>
      <c r="H51" s="432"/>
      <c r="I51" s="432"/>
    </row>
    <row r="52" spans="1:9">
      <c r="A52" s="149">
        <v>1</v>
      </c>
      <c r="B52" s="432"/>
      <c r="C52" s="432"/>
      <c r="D52" s="432"/>
      <c r="E52" s="432"/>
      <c r="F52" s="432"/>
      <c r="G52" s="432"/>
      <c r="H52" s="432"/>
      <c r="I52" s="432"/>
    </row>
    <row r="53" spans="1:9">
      <c r="A53" s="149">
        <v>1</v>
      </c>
      <c r="B53" s="432"/>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ht="17.25" customHeight="1">
      <c r="A65" s="149">
        <v>1</v>
      </c>
      <c r="B65" s="432"/>
      <c r="C65" s="432"/>
      <c r="D65" s="432"/>
      <c r="E65" s="432"/>
      <c r="F65" s="432"/>
      <c r="G65" s="432"/>
      <c r="H65" s="432"/>
      <c r="I65" s="432"/>
    </row>
    <row r="66" spans="1:9">
      <c r="A66" s="149">
        <v>1</v>
      </c>
      <c r="B66" s="476" t="s">
        <v>280</v>
      </c>
      <c r="C66" s="476"/>
      <c r="D66" s="476"/>
      <c r="E66" s="476"/>
      <c r="F66" s="476"/>
      <c r="G66" s="476"/>
      <c r="H66" s="476"/>
      <c r="I66" s="476"/>
    </row>
    <row r="67" spans="1:9">
      <c r="A67" s="149">
        <v>1</v>
      </c>
      <c r="B67" s="476"/>
      <c r="C67" s="476"/>
      <c r="D67" s="476"/>
      <c r="E67" s="476"/>
      <c r="F67" s="476"/>
      <c r="G67" s="476"/>
      <c r="H67" s="476"/>
      <c r="I67" s="476"/>
    </row>
    <row r="68" spans="1:9">
      <c r="A68" s="149">
        <v>1</v>
      </c>
      <c r="B68" s="425" t="s">
        <v>275</v>
      </c>
      <c r="C68" s="425"/>
      <c r="D68" s="425"/>
      <c r="E68" s="434">
        <f>F40/D40</f>
        <v>1</v>
      </c>
      <c r="F68" s="434"/>
      <c r="G68" s="434"/>
      <c r="H68" s="434"/>
      <c r="I68" s="434"/>
    </row>
    <row r="69" spans="1:9">
      <c r="A69" s="149">
        <v>1</v>
      </c>
      <c r="B69" s="425"/>
      <c r="C69" s="425"/>
      <c r="D69" s="425"/>
      <c r="E69" s="434"/>
      <c r="F69" s="434"/>
      <c r="G69" s="434"/>
      <c r="H69" s="434"/>
      <c r="I69" s="434"/>
    </row>
    <row r="70" spans="1:9">
      <c r="B70" s="425" t="s">
        <v>276</v>
      </c>
      <c r="C70" s="425"/>
      <c r="D70" s="425"/>
      <c r="E70" s="434">
        <f>F41/D41</f>
        <v>0</v>
      </c>
      <c r="F70" s="434"/>
      <c r="G70" s="434"/>
      <c r="H70" s="434"/>
      <c r="I70" s="434"/>
    </row>
    <row r="71" spans="1:9">
      <c r="B71" s="425"/>
      <c r="C71" s="425"/>
      <c r="D71" s="425"/>
      <c r="E71" s="434"/>
      <c r="F71" s="434"/>
      <c r="G71" s="434"/>
      <c r="H71" s="434"/>
      <c r="I71" s="434"/>
    </row>
    <row r="72" spans="1:9" ht="12.75" customHeight="1">
      <c r="B72" s="425" t="s">
        <v>132</v>
      </c>
      <c r="C72" s="425"/>
      <c r="D72" s="425"/>
      <c r="E72" s="434">
        <f>F42/D42</f>
        <v>0</v>
      </c>
      <c r="F72" s="434"/>
      <c r="G72" s="434"/>
      <c r="H72" s="434"/>
      <c r="I72" s="434"/>
    </row>
    <row r="73" spans="1:9" ht="12.75" customHeight="1">
      <c r="B73" s="425"/>
      <c r="C73" s="425"/>
      <c r="D73" s="425"/>
      <c r="E73" s="434"/>
      <c r="F73" s="434"/>
      <c r="G73" s="434"/>
      <c r="H73" s="434"/>
      <c r="I73" s="434"/>
    </row>
    <row r="74" spans="1:9">
      <c r="B74" s="425" t="s">
        <v>277</v>
      </c>
      <c r="C74" s="425"/>
      <c r="D74" s="425"/>
      <c r="E74" s="434">
        <f>F43/D43</f>
        <v>0</v>
      </c>
      <c r="F74" s="434"/>
      <c r="G74" s="434"/>
      <c r="H74" s="434"/>
      <c r="I74" s="434"/>
    </row>
    <row r="75" spans="1:9">
      <c r="B75" s="425"/>
      <c r="C75" s="425"/>
      <c r="D75" s="425"/>
      <c r="E75" s="434"/>
      <c r="F75" s="434"/>
      <c r="G75" s="434"/>
      <c r="H75" s="434"/>
      <c r="I75" s="434"/>
    </row>
    <row r="76" spans="1:9">
      <c r="B76" s="479"/>
      <c r="C76" s="479"/>
      <c r="D76" s="479"/>
      <c r="E76" s="479"/>
      <c r="F76" s="479"/>
      <c r="G76" s="479"/>
      <c r="H76" s="479"/>
      <c r="I76" s="479"/>
    </row>
  </sheetData>
  <dataConsolidate/>
  <mergeCells count="119">
    <mergeCell ref="B4:C4"/>
    <mergeCell ref="D4:E4"/>
    <mergeCell ref="F4:G4"/>
    <mergeCell ref="H4:I4"/>
    <mergeCell ref="B5:C5"/>
    <mergeCell ref="D5:E5"/>
    <mergeCell ref="F5:G5"/>
    <mergeCell ref="H5:I5"/>
    <mergeCell ref="B1:I1"/>
    <mergeCell ref="B2:I2"/>
    <mergeCell ref="B3:C3"/>
    <mergeCell ref="D3:E3"/>
    <mergeCell ref="F3:G3"/>
    <mergeCell ref="H3:I3"/>
    <mergeCell ref="B6:I6"/>
    <mergeCell ref="B7:C7"/>
    <mergeCell ref="D7:E7"/>
    <mergeCell ref="F7:G7"/>
    <mergeCell ref="H7:I7"/>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76:I76"/>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0" r:id="rId1" xr:uid="{52566641-2B01-4A38-BBAB-B120AA541CC1}"/>
    <hyperlink ref="H21" r:id="rId2" xr:uid="{E1039D33-119F-46C8-B405-D0D5BE5ACFD3}"/>
    <hyperlink ref="H22" r:id="rId3" xr:uid="{CE76A913-B5FC-471B-B07C-D7FFE2CEF8FE}"/>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E1A2158C-4498-4B2D-99CC-47DBEDA19BA8}">
          <x14:formula1>
            <xm:f>'NO SE EDITA'!$K$3:$K$6</xm:f>
          </x14:formula1>
          <xm:sqref>H40:H43</xm:sqref>
        </x14:dataValidation>
        <x14:dataValidation type="list" allowBlank="1" showInputMessage="1" showErrorMessage="1" xr:uid="{2A3B7455-1AF3-43D4-A797-B16A9456AE4A}">
          <x14:formula1>
            <xm:f>'NO SE EDITA'!$L$3:$L$6</xm:f>
          </x14:formula1>
          <xm:sqref>I40:I43</xm:sqref>
        </x14:dataValidation>
        <x14:dataValidation type="list" allowBlank="1" showInputMessage="1" showErrorMessage="1" xr:uid="{8CDA442F-EDC1-4385-AB7D-974AB6D8904F}">
          <x14:formula1>
            <xm:f>'NO SE EDITA'!$C$3:$C$6</xm:f>
          </x14:formula1>
          <xm:sqref>D25:E25</xm:sqref>
        </x14:dataValidation>
        <x14:dataValidation type="list" allowBlank="1" showInputMessage="1" showErrorMessage="1" xr:uid="{42B5BD2C-3586-43DF-A56D-357E777DC5AC}">
          <x14:formula1>
            <xm:f>'NO SE EDITA'!$G$3:$G$5</xm:f>
          </x14:formula1>
          <xm:sqref>B29:E29 D33:E33 H37:I37</xm:sqref>
        </x14:dataValidation>
        <x14:dataValidation type="list" allowBlank="1" showInputMessage="1" showErrorMessage="1" xr:uid="{05C0496C-2D66-4C56-8934-87022170C00B}">
          <x14:formula1>
            <xm:f>'NO SE EDITA'!$H$3:$H$4</xm:f>
          </x14:formula1>
          <xm:sqref>F29:I29</xm:sqref>
        </x14:dataValidation>
        <x14:dataValidation type="list" allowBlank="1" showInputMessage="1" showErrorMessage="1" xr:uid="{FB807963-5669-4DFD-BFF1-BB3C6882BBB6}">
          <x14:formula1>
            <xm:f>'NO SE EDITA'!$D$3:$D$4</xm:f>
          </x14:formula1>
          <xm:sqref>F25</xm:sqref>
        </x14:dataValidation>
        <x14:dataValidation type="list" allowBlank="1" showInputMessage="1" showErrorMessage="1" xr:uid="{21E6E8B9-DC1A-4702-A214-6B05199E8C98}">
          <x14:formula1>
            <xm:f>'NO SE EDITA'!$B$3:$B$4</xm:f>
          </x14:formula1>
          <xm:sqref>B24:C25</xm:sqref>
        </x14:dataValidation>
        <x14:dataValidation type="list" allowBlank="1" showInputMessage="1" showErrorMessage="1" xr:uid="{E5981FCB-35D7-4053-A392-DDEAA80E3A82}">
          <x14:formula1>
            <xm:f>'NO SE EDITA'!$M$3:$M$4</xm:f>
          </x14:formula1>
          <xm:sqref>D34:E34</xm:sqref>
        </x14:dataValidation>
        <x14:dataValidation type="list" allowBlank="1" showInputMessage="1" showErrorMessage="1" xr:uid="{E0D21FAF-FD33-413C-9449-F349CA612D5E}">
          <x14:formula1>
            <xm:f>'NO SE EDITA'!$E$3:$E$4</xm:f>
          </x14:formula1>
          <xm:sqref>B27:E27</xm:sqref>
        </x14:dataValidation>
        <x14:dataValidation type="list" allowBlank="1" showInputMessage="1" showErrorMessage="1" xr:uid="{C06DEE04-74D5-40C2-943E-6D9E799EAA03}">
          <x14:formula1>
            <xm:f>'NO SE EDITA'!$F$3:$F$4</xm:f>
          </x14:formula1>
          <xm:sqref>F27:I27</xm:sqref>
        </x14:dataValidation>
        <x14:dataValidation type="list" allowBlank="1" showInputMessage="1" showErrorMessage="1" xr:uid="{EC49D183-470F-4809-8042-B37B7CE20C29}">
          <x14:formula1>
            <xm:f>'NO SE EDITA'!$J$3:$J$6</xm:f>
          </x14:formula1>
          <xm:sqref>F37:G37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zoomScale="83" zoomScaleNormal="100" zoomScaleSheetLayoutView="83" workbookViewId="0">
      <selection activeCell="H7" sqref="H7:I7"/>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2" spans="1:9" ht="18" customHeight="1"/>
    <row r="3" spans="1:9" ht="15" customHeight="1"/>
    <row r="4" spans="1:9" ht="34.5" customHeight="1">
      <c r="B4" s="466" t="s">
        <v>38</v>
      </c>
      <c r="C4" s="467"/>
      <c r="D4" s="467"/>
      <c r="E4" s="467"/>
      <c r="F4" s="467"/>
      <c r="G4" s="467"/>
      <c r="H4" s="467"/>
      <c r="I4" s="467"/>
    </row>
    <row r="5" spans="1:9" ht="19.5" customHeight="1">
      <c r="B5" s="468" t="s">
        <v>324</v>
      </c>
      <c r="C5" s="469"/>
      <c r="D5" s="469"/>
      <c r="E5" s="469"/>
      <c r="F5" s="469"/>
      <c r="G5" s="469"/>
      <c r="H5" s="469"/>
      <c r="I5" s="469"/>
    </row>
    <row r="6" spans="1:9" ht="31.5" customHeight="1">
      <c r="A6" s="146"/>
      <c r="B6" s="553" t="s">
        <v>39</v>
      </c>
      <c r="C6" s="554"/>
      <c r="D6" s="492" t="str">
        <f>'FORMATO 2. POA - MIR'!D4:F4</f>
        <v>SECRETARIA DE FOMENTO ECONÓMICO</v>
      </c>
      <c r="E6" s="555"/>
      <c r="F6" s="553" t="s">
        <v>42</v>
      </c>
      <c r="G6" s="556"/>
      <c r="H6" s="557">
        <v>2026</v>
      </c>
      <c r="I6" s="557"/>
    </row>
    <row r="7" spans="1:9" ht="54" customHeight="1">
      <c r="A7" s="146"/>
      <c r="B7" s="543" t="s">
        <v>40</v>
      </c>
      <c r="C7" s="544"/>
      <c r="D7" s="480" t="s">
        <v>321</v>
      </c>
      <c r="E7" s="545"/>
      <c r="F7" s="543" t="s">
        <v>43</v>
      </c>
      <c r="G7" s="546"/>
      <c r="H7" s="442" t="s">
        <v>547</v>
      </c>
      <c r="I7" s="442"/>
    </row>
    <row r="8" spans="1:9" ht="41.25" customHeight="1">
      <c r="A8" s="146"/>
      <c r="B8" s="547" t="s">
        <v>41</v>
      </c>
      <c r="C8" s="548"/>
      <c r="D8" s="549" t="s">
        <v>531</v>
      </c>
      <c r="E8" s="550"/>
      <c r="F8" s="551" t="s">
        <v>44</v>
      </c>
      <c r="G8" s="552"/>
      <c r="H8" s="442" t="s">
        <v>511</v>
      </c>
      <c r="I8" s="442"/>
    </row>
    <row r="9" spans="1:9">
      <c r="A9" s="146"/>
      <c r="B9" s="456" t="s">
        <v>88</v>
      </c>
      <c r="C9" s="456"/>
      <c r="D9" s="456"/>
      <c r="E9" s="456"/>
      <c r="F9" s="456"/>
      <c r="G9" s="456"/>
      <c r="H9" s="456"/>
      <c r="I9" s="456"/>
    </row>
    <row r="10" spans="1:9" ht="81" customHeight="1">
      <c r="A10" s="146"/>
      <c r="B10" s="448" t="s">
        <v>89</v>
      </c>
      <c r="C10" s="448"/>
      <c r="D10"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532"/>
      <c r="F10" s="451" t="s">
        <v>90</v>
      </c>
      <c r="G10" s="451"/>
      <c r="H10" s="53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533"/>
    </row>
    <row r="11" spans="1:9" ht="80.25" customHeight="1">
      <c r="A11" s="146"/>
      <c r="B11" s="451" t="s">
        <v>91</v>
      </c>
      <c r="C11" s="451"/>
      <c r="D11" s="442" t="str">
        <f>'FORMATO 2. POA - MIR'!C10</f>
        <v>3. Transformación y crecimiento económico para el municipio de Zapotlán de Juárez</v>
      </c>
      <c r="E11" s="532"/>
      <c r="F11" s="451" t="s">
        <v>93</v>
      </c>
      <c r="G11" s="451"/>
      <c r="H11" s="539" t="str">
        <f>'FORMATO 2. POA - MIR'!E10</f>
        <v>3.1.2 Impulsar el desarrollo del emprendimiento pymes productores y mercados locales en el municipio mediante programas estatales, talleres que potencialicen las utilidades de los empresarios.</v>
      </c>
      <c r="I11" s="533"/>
    </row>
    <row r="12" spans="1:9" ht="69.75" customHeight="1">
      <c r="A12" s="146"/>
      <c r="B12" s="538" t="s">
        <v>94</v>
      </c>
      <c r="C12" s="538"/>
      <c r="D12" s="524" t="str">
        <f>'FORMATO 2. POA - MIR'!C11</f>
        <v>3.1 Promover el crecimiento económico y el desarrollo sustentable mediante el omento a la inversión interna y externa. impulsando la generación de empleos y mejorando la calidad de vida de los ciudadanos de Zapotlán.</v>
      </c>
      <c r="E12" s="524"/>
      <c r="F12" s="451" t="s">
        <v>95</v>
      </c>
      <c r="G12" s="451"/>
      <c r="H12" s="539" t="str">
        <f>'FORMATO 2. POA - MIR'!E11</f>
        <v>3.2.2.2 Generar acuerdos con academias y sectores productivos como instituciones mejorando la formación de capital humano, sobre tofo como aquellas con mayor marginación.</v>
      </c>
      <c r="I12" s="533"/>
    </row>
    <row r="13" spans="1:9" ht="15" customHeight="1">
      <c r="A13" s="146"/>
      <c r="B13" s="540" t="s">
        <v>325</v>
      </c>
      <c r="C13" s="541"/>
      <c r="D13" s="541"/>
      <c r="E13" s="541"/>
      <c r="F13" s="541"/>
      <c r="G13" s="541"/>
      <c r="H13" s="541"/>
      <c r="I13" s="542"/>
    </row>
    <row r="14" spans="1:9">
      <c r="A14" s="146"/>
      <c r="B14" s="448" t="s">
        <v>45</v>
      </c>
      <c r="C14" s="448"/>
      <c r="D14" s="448"/>
      <c r="E14" s="448"/>
      <c r="F14" s="448"/>
      <c r="G14" s="448"/>
      <c r="H14" s="448"/>
      <c r="I14" s="448"/>
    </row>
    <row r="15" spans="1:9" ht="30.75" customHeight="1">
      <c r="A15" s="146"/>
      <c r="B15" s="474" t="str">
        <f>'FORMATO 2. POA - MIR'!B19</f>
        <v xml:space="preserve"> Revista digital de difusión a empresas y micronegocios</v>
      </c>
      <c r="C15" s="474"/>
      <c r="D15" s="474"/>
      <c r="E15" s="474"/>
      <c r="F15" s="474"/>
      <c r="G15" s="474"/>
      <c r="H15" s="474"/>
      <c r="I15" s="474"/>
    </row>
    <row r="16" spans="1:9">
      <c r="A16" s="146"/>
      <c r="B16" s="448" t="s">
        <v>48</v>
      </c>
      <c r="C16" s="448"/>
      <c r="D16" s="448"/>
      <c r="E16" s="448"/>
      <c r="F16" s="448"/>
      <c r="G16" s="448"/>
      <c r="H16" s="448"/>
      <c r="I16" s="448"/>
    </row>
    <row r="17" spans="1:9" ht="39" customHeight="1">
      <c r="A17" s="146"/>
      <c r="B17" s="442" t="str">
        <f>'FORMATO 2. POA - MIR'!C19</f>
        <v>Visibilidad y publicidad a lo que se produce y comercializa en el municipio, buscar la vinculación entre empresas que ayude a mejorar sus actividades, economía y facilitar sus procesos.</v>
      </c>
      <c r="C17" s="442"/>
      <c r="D17" s="442"/>
      <c r="E17" s="442"/>
      <c r="F17" s="442"/>
      <c r="G17" s="442"/>
      <c r="H17" s="442"/>
      <c r="I17" s="442"/>
    </row>
    <row r="18" spans="1:9" ht="18.75" customHeight="1">
      <c r="A18" s="146"/>
      <c r="B18" s="475" t="s">
        <v>326</v>
      </c>
      <c r="C18" s="475"/>
      <c r="D18" s="475"/>
      <c r="E18" s="475"/>
      <c r="F18" s="475"/>
      <c r="G18" s="475"/>
      <c r="H18" s="475"/>
      <c r="I18" s="475"/>
    </row>
    <row r="19" spans="1:9">
      <c r="A19" s="146"/>
      <c r="B19" s="450" t="s">
        <v>310</v>
      </c>
      <c r="C19" s="450"/>
      <c r="D19" s="450"/>
      <c r="E19" s="450"/>
      <c r="F19" s="450"/>
      <c r="G19" s="450"/>
      <c r="H19" s="450"/>
      <c r="I19" s="450"/>
    </row>
    <row r="20" spans="1:9">
      <c r="A20" s="146"/>
      <c r="B20" s="442" t="s">
        <v>492</v>
      </c>
      <c r="C20" s="442"/>
      <c r="D20" s="442"/>
      <c r="E20" s="442"/>
      <c r="F20" s="442"/>
      <c r="G20" s="442"/>
      <c r="H20" s="442"/>
      <c r="I20" s="442"/>
    </row>
    <row r="21" spans="1:9">
      <c r="A21" s="146"/>
      <c r="B21" s="450" t="s">
        <v>311</v>
      </c>
      <c r="C21" s="450"/>
      <c r="D21" s="450"/>
      <c r="E21" s="450"/>
      <c r="F21" s="450"/>
      <c r="G21" s="450"/>
      <c r="H21" s="450"/>
      <c r="I21" s="450"/>
    </row>
    <row r="22" spans="1:9" ht="28.5" customHeight="1">
      <c r="A22" s="146"/>
      <c r="B22" s="463" t="s">
        <v>104</v>
      </c>
      <c r="C22" s="464"/>
      <c r="D22" s="465" t="s">
        <v>312</v>
      </c>
      <c r="E22" s="465"/>
      <c r="F22" s="464" t="s">
        <v>313</v>
      </c>
      <c r="G22" s="464"/>
      <c r="H22" s="451" t="s">
        <v>135</v>
      </c>
      <c r="I22" s="451"/>
    </row>
    <row r="23" spans="1:9" ht="46.5" customHeight="1">
      <c r="A23" s="146"/>
      <c r="B23" s="532" t="s">
        <v>497</v>
      </c>
      <c r="C23" s="533"/>
      <c r="D23" s="534" t="s">
        <v>107</v>
      </c>
      <c r="E23" s="535"/>
      <c r="F23" s="532" t="s">
        <v>470</v>
      </c>
      <c r="G23" s="533"/>
      <c r="H23" s="563" t="s">
        <v>436</v>
      </c>
      <c r="I23" s="533"/>
    </row>
    <row r="24" spans="1:9" ht="63.75" customHeight="1">
      <c r="A24" s="146"/>
      <c r="B24" s="442" t="s">
        <v>504</v>
      </c>
      <c r="C24" s="442"/>
      <c r="D24" s="534" t="s">
        <v>107</v>
      </c>
      <c r="E24" s="535"/>
      <c r="F24" s="536" t="s">
        <v>477</v>
      </c>
      <c r="G24" s="537"/>
      <c r="H24" s="563" t="s">
        <v>436</v>
      </c>
      <c r="I24" s="533"/>
    </row>
    <row r="25" spans="1:9" ht="68.25" customHeight="1">
      <c r="A25" s="146"/>
      <c r="B25" s="442" t="s">
        <v>505</v>
      </c>
      <c r="C25" s="442"/>
      <c r="D25" s="534" t="s">
        <v>107</v>
      </c>
      <c r="E25" s="535"/>
      <c r="F25" s="481" t="s">
        <v>481</v>
      </c>
      <c r="G25" s="481"/>
      <c r="H25" s="563" t="s">
        <v>436</v>
      </c>
      <c r="I25" s="533"/>
    </row>
    <row r="26" spans="1:9" ht="12.75" customHeight="1">
      <c r="A26" s="146"/>
      <c r="B26" s="529" t="s">
        <v>138</v>
      </c>
      <c r="C26" s="529"/>
      <c r="D26" s="529"/>
      <c r="E26" s="529"/>
      <c r="F26" s="529"/>
      <c r="G26" s="529"/>
      <c r="H26" s="529"/>
      <c r="I26" s="529"/>
    </row>
    <row r="27" spans="1:9" ht="15.75" customHeight="1">
      <c r="A27" s="146"/>
      <c r="B27" s="530" t="s">
        <v>28</v>
      </c>
      <c r="C27" s="521"/>
      <c r="D27" s="519" t="s">
        <v>46</v>
      </c>
      <c r="E27" s="521"/>
      <c r="F27" s="530" t="s">
        <v>47</v>
      </c>
      <c r="G27" s="531"/>
      <c r="H27" s="531"/>
      <c r="I27" s="531"/>
    </row>
    <row r="28" spans="1:9" ht="18" customHeight="1">
      <c r="A28" s="146"/>
      <c r="B28" s="532" t="s">
        <v>99</v>
      </c>
      <c r="C28" s="533"/>
      <c r="D28" s="523" t="s">
        <v>97</v>
      </c>
      <c r="E28" s="525"/>
      <c r="F28" s="523" t="s">
        <v>211</v>
      </c>
      <c r="G28" s="524"/>
      <c r="H28" s="524"/>
      <c r="I28" s="525"/>
    </row>
    <row r="29" spans="1:9" ht="18" customHeight="1">
      <c r="A29" s="146"/>
      <c r="B29" s="519" t="s">
        <v>126</v>
      </c>
      <c r="C29" s="520"/>
      <c r="D29" s="520"/>
      <c r="E29" s="521"/>
      <c r="F29" s="522" t="s">
        <v>129</v>
      </c>
      <c r="G29" s="496"/>
      <c r="H29" s="496"/>
      <c r="I29" s="496"/>
    </row>
    <row r="30" spans="1:9" ht="13.5" customHeight="1">
      <c r="A30" s="146"/>
      <c r="B30" s="507" t="s">
        <v>107</v>
      </c>
      <c r="C30" s="508"/>
      <c r="D30" s="508"/>
      <c r="E30" s="509"/>
      <c r="F30" s="523" t="s">
        <v>187</v>
      </c>
      <c r="G30" s="524"/>
      <c r="H30" s="524"/>
      <c r="I30" s="525"/>
    </row>
    <row r="31" spans="1:9" ht="15.75" customHeight="1">
      <c r="A31" s="146"/>
      <c r="B31" s="526" t="s">
        <v>81</v>
      </c>
      <c r="C31" s="527"/>
      <c r="D31" s="527"/>
      <c r="E31" s="528"/>
      <c r="F31" s="449" t="s">
        <v>130</v>
      </c>
      <c r="G31" s="450"/>
      <c r="H31" s="450"/>
      <c r="I31" s="450"/>
    </row>
    <row r="32" spans="1:9" ht="15.75" customHeight="1">
      <c r="A32" s="146"/>
      <c r="B32" s="507" t="s">
        <v>108</v>
      </c>
      <c r="C32" s="508"/>
      <c r="D32" s="508"/>
      <c r="E32" s="509"/>
      <c r="F32" s="510" t="s">
        <v>109</v>
      </c>
      <c r="G32" s="511"/>
      <c r="H32" s="511"/>
      <c r="I32" s="512"/>
    </row>
    <row r="33" spans="1:10" ht="14.25" customHeight="1">
      <c r="A33" s="146"/>
      <c r="B33" s="456" t="s">
        <v>141</v>
      </c>
      <c r="C33" s="456"/>
      <c r="D33" s="456"/>
      <c r="E33" s="456"/>
      <c r="F33" s="456"/>
      <c r="G33" s="456"/>
      <c r="H33" s="456"/>
      <c r="I33" s="456"/>
    </row>
    <row r="34" spans="1:10" ht="13.5" customHeight="1">
      <c r="A34" s="146"/>
      <c r="B34" s="457" t="s">
        <v>315</v>
      </c>
      <c r="C34" s="457"/>
      <c r="D34" s="457"/>
      <c r="E34" s="457"/>
      <c r="F34" s="450" t="s">
        <v>316</v>
      </c>
      <c r="G34" s="450"/>
      <c r="H34" s="450"/>
      <c r="I34" s="450"/>
    </row>
    <row r="35" spans="1:10">
      <c r="A35" s="146"/>
      <c r="B35" s="559" t="s">
        <v>144</v>
      </c>
      <c r="C35" s="560"/>
      <c r="D35" s="561">
        <v>0</v>
      </c>
      <c r="E35" s="562"/>
      <c r="F35" s="492" t="s">
        <v>114</v>
      </c>
      <c r="G35" s="493"/>
      <c r="H35" s="518" t="s">
        <v>115</v>
      </c>
      <c r="I35" s="518"/>
    </row>
    <row r="36" spans="1:10">
      <c r="A36" s="146"/>
      <c r="B36" s="503" t="s">
        <v>116</v>
      </c>
      <c r="C36" s="504"/>
      <c r="D36" s="505" t="s">
        <v>108</v>
      </c>
      <c r="E36" s="506"/>
      <c r="F36" s="480" t="s">
        <v>314</v>
      </c>
      <c r="G36" s="481"/>
      <c r="H36" s="454" t="s">
        <v>118</v>
      </c>
      <c r="I36" s="454"/>
    </row>
    <row r="37" spans="1:10">
      <c r="A37" s="146"/>
      <c r="B37" s="503" t="s">
        <v>49</v>
      </c>
      <c r="C37" s="504"/>
      <c r="D37" s="505" t="s">
        <v>186</v>
      </c>
      <c r="E37" s="506"/>
      <c r="F37" s="480" t="s">
        <v>119</v>
      </c>
      <c r="G37" s="481"/>
      <c r="H37" s="455" t="s">
        <v>120</v>
      </c>
      <c r="I37" s="455"/>
    </row>
    <row r="38" spans="1:10">
      <c r="A38" s="146"/>
      <c r="B38" s="495" t="s">
        <v>327</v>
      </c>
      <c r="C38" s="496"/>
      <c r="D38" s="496"/>
      <c r="E38" s="496"/>
      <c r="F38" s="496"/>
      <c r="G38" s="496"/>
      <c r="H38" s="496"/>
      <c r="I38" s="496"/>
    </row>
    <row r="39" spans="1:10">
      <c r="A39" s="146"/>
      <c r="B39" s="497" t="s">
        <v>227</v>
      </c>
      <c r="C39" s="498"/>
      <c r="D39" s="498"/>
      <c r="E39" s="499"/>
      <c r="F39" s="500" t="s">
        <v>50</v>
      </c>
      <c r="G39" s="501"/>
      <c r="H39" s="451" t="s">
        <v>139</v>
      </c>
      <c r="I39" s="451"/>
    </row>
    <row r="40" spans="1:10">
      <c r="A40" s="146"/>
      <c r="B40" s="452">
        <f>D43</f>
        <v>0</v>
      </c>
      <c r="C40" s="452"/>
      <c r="D40" s="452"/>
      <c r="E40" s="452"/>
      <c r="F40" s="502">
        <v>2026</v>
      </c>
      <c r="G40" s="502"/>
      <c r="H40" s="442" t="s">
        <v>111</v>
      </c>
      <c r="I40" s="442"/>
    </row>
    <row r="41" spans="1:10">
      <c r="A41" s="146"/>
      <c r="B41" s="485" t="s">
        <v>142</v>
      </c>
      <c r="C41" s="486"/>
      <c r="D41" s="486"/>
      <c r="E41" s="486"/>
      <c r="F41" s="486"/>
      <c r="G41" s="486"/>
      <c r="H41" s="486"/>
      <c r="I41" s="487"/>
    </row>
    <row r="42" spans="1:10" ht="22.8">
      <c r="A42" s="146"/>
      <c r="B42" s="488" t="s">
        <v>122</v>
      </c>
      <c r="C42" s="489"/>
      <c r="D42" s="137" t="s">
        <v>143</v>
      </c>
      <c r="E42" s="138" t="s">
        <v>84</v>
      </c>
      <c r="F42" s="490" t="s">
        <v>85</v>
      </c>
      <c r="G42" s="491"/>
      <c r="H42" s="113" t="s">
        <v>74</v>
      </c>
      <c r="I42" s="113" t="s">
        <v>75</v>
      </c>
    </row>
    <row r="43" spans="1:10">
      <c r="A43" s="146"/>
      <c r="B43" s="492" t="s">
        <v>275</v>
      </c>
      <c r="C43" s="493"/>
      <c r="D43" s="115">
        <v>0</v>
      </c>
      <c r="E43" s="116">
        <v>0</v>
      </c>
      <c r="F43" s="494">
        <v>0</v>
      </c>
      <c r="G43" s="443"/>
      <c r="H43" s="140">
        <v>46027</v>
      </c>
      <c r="I43" s="140">
        <v>46386</v>
      </c>
      <c r="J43" s="148"/>
    </row>
    <row r="44" spans="1:10">
      <c r="A44" s="146"/>
      <c r="B44" s="480" t="s">
        <v>276</v>
      </c>
      <c r="C44" s="481"/>
      <c r="D44" s="115">
        <v>2</v>
      </c>
      <c r="E44" s="118">
        <v>0</v>
      </c>
      <c r="F44" s="494">
        <v>0</v>
      </c>
      <c r="G44" s="443"/>
      <c r="H44" s="140"/>
      <c r="I44" s="140"/>
      <c r="J44" s="148"/>
    </row>
    <row r="45" spans="1:10">
      <c r="A45" s="146"/>
      <c r="B45" s="480" t="s">
        <v>132</v>
      </c>
      <c r="C45" s="481"/>
      <c r="D45" s="115">
        <v>2</v>
      </c>
      <c r="E45" s="116">
        <v>0</v>
      </c>
      <c r="F45" s="494">
        <v>0</v>
      </c>
      <c r="G45" s="443"/>
      <c r="H45" s="140"/>
      <c r="I45" s="140"/>
    </row>
    <row r="46" spans="1:10">
      <c r="A46" s="146"/>
      <c r="B46" s="482" t="s">
        <v>277</v>
      </c>
      <c r="C46" s="483"/>
      <c r="D46" s="119">
        <v>2</v>
      </c>
      <c r="E46" s="120">
        <v>0</v>
      </c>
      <c r="F46" s="494">
        <v>0</v>
      </c>
      <c r="G46" s="443"/>
      <c r="H46" s="140"/>
      <c r="I46" s="140"/>
    </row>
    <row r="47" spans="1:10">
      <c r="A47" s="146"/>
      <c r="B47" s="444" t="s">
        <v>323</v>
      </c>
      <c r="C47" s="444"/>
      <c r="D47" s="141">
        <v>6</v>
      </c>
      <c r="E47" s="141">
        <v>0</v>
      </c>
      <c r="F47" s="494">
        <v>0</v>
      </c>
      <c r="G47" s="443"/>
      <c r="H47" s="114" t="s">
        <v>145</v>
      </c>
      <c r="I47" s="142">
        <v>0</v>
      </c>
    </row>
    <row r="48" spans="1:10">
      <c r="A48" s="558"/>
      <c r="B48" s="558"/>
      <c r="C48" s="558"/>
      <c r="D48" s="558"/>
      <c r="E48" s="558"/>
      <c r="F48" s="558"/>
      <c r="G48" s="558"/>
      <c r="H48" s="558"/>
      <c r="I48" s="558"/>
    </row>
    <row r="49" spans="1:9" ht="22.5" customHeight="1">
      <c r="A49" s="558"/>
      <c r="B49" s="558"/>
      <c r="C49" s="558"/>
      <c r="D49" s="558"/>
      <c r="E49" s="558"/>
      <c r="F49" s="558"/>
      <c r="G49" s="558"/>
      <c r="H49" s="558"/>
      <c r="I49" s="558"/>
    </row>
    <row r="50" spans="1:9" ht="39" customHeight="1">
      <c r="A50" s="146"/>
      <c r="B50" s="470" t="s">
        <v>157</v>
      </c>
      <c r="C50" s="448"/>
      <c r="D50" s="437" t="s">
        <v>52</v>
      </c>
      <c r="E50" s="437"/>
      <c r="F50" s="437" t="s">
        <v>151</v>
      </c>
      <c r="G50" s="437"/>
      <c r="H50" s="437"/>
      <c r="I50" s="437"/>
    </row>
    <row r="51" spans="1:9" ht="33.75" customHeight="1">
      <c r="A51" s="146"/>
      <c r="B51" s="438" t="str">
        <f>D8</f>
        <v>PP3- A1  C2</v>
      </c>
      <c r="C51" s="438"/>
      <c r="D51" s="440" t="str">
        <f>B15</f>
        <v xml:space="preserve"> Revista digital de difusión a empresas y micronegocios</v>
      </c>
      <c r="E51" s="440"/>
      <c r="F51" s="123" t="s">
        <v>152</v>
      </c>
      <c r="G51" s="114" t="s">
        <v>153</v>
      </c>
      <c r="H51" s="123" t="s">
        <v>67</v>
      </c>
      <c r="I51" s="124" t="s">
        <v>68</v>
      </c>
    </row>
    <row r="52" spans="1:9" ht="30" customHeight="1">
      <c r="A52" s="146"/>
      <c r="B52" s="439"/>
      <c r="C52" s="439"/>
      <c r="D52" s="441"/>
      <c r="E52" s="441"/>
      <c r="F52" s="174">
        <v>0</v>
      </c>
      <c r="G52" s="174">
        <v>0</v>
      </c>
      <c r="H52" s="174">
        <v>0</v>
      </c>
      <c r="I52" s="174">
        <v>0</v>
      </c>
    </row>
    <row r="53" spans="1:9" ht="20.25" customHeight="1">
      <c r="A53" s="149">
        <v>1</v>
      </c>
      <c r="B53" s="432">
        <v>0</v>
      </c>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c r="A65" s="149">
        <v>1</v>
      </c>
      <c r="B65" s="432"/>
      <c r="C65" s="432"/>
      <c r="D65" s="432"/>
      <c r="E65" s="432"/>
      <c r="F65" s="432"/>
      <c r="G65" s="432"/>
      <c r="H65" s="432"/>
      <c r="I65" s="432"/>
    </row>
    <row r="66" spans="1:9">
      <c r="A66" s="149">
        <v>1</v>
      </c>
      <c r="B66" s="432"/>
      <c r="C66" s="432"/>
      <c r="D66" s="432"/>
      <c r="E66" s="432"/>
      <c r="F66" s="432"/>
      <c r="G66" s="432"/>
      <c r="H66" s="432"/>
      <c r="I66" s="432"/>
    </row>
    <row r="67" spans="1:9">
      <c r="A67" s="149">
        <v>1</v>
      </c>
      <c r="B67" s="432"/>
      <c r="C67" s="432"/>
      <c r="D67" s="432"/>
      <c r="E67" s="432"/>
      <c r="F67" s="432"/>
      <c r="G67" s="432"/>
      <c r="H67" s="432"/>
      <c r="I67" s="432"/>
    </row>
    <row r="68" spans="1:9" ht="17.25" customHeight="1">
      <c r="A68" s="149">
        <v>1</v>
      </c>
      <c r="B68" s="432"/>
      <c r="C68" s="432"/>
      <c r="D68" s="432"/>
      <c r="E68" s="432"/>
      <c r="F68" s="432"/>
      <c r="G68" s="432"/>
      <c r="H68" s="432"/>
      <c r="I68" s="432"/>
    </row>
    <row r="69" spans="1:9">
      <c r="A69" s="149">
        <v>1</v>
      </c>
      <c r="B69" s="476" t="s">
        <v>280</v>
      </c>
      <c r="C69" s="476"/>
      <c r="D69" s="476"/>
      <c r="E69" s="476"/>
      <c r="F69" s="476"/>
      <c r="G69" s="476"/>
      <c r="H69" s="476"/>
      <c r="I69" s="476"/>
    </row>
    <row r="70" spans="1:9">
      <c r="A70" s="149">
        <v>1</v>
      </c>
      <c r="B70" s="476"/>
      <c r="C70" s="476"/>
      <c r="D70" s="476"/>
      <c r="E70" s="476"/>
      <c r="F70" s="476"/>
      <c r="G70" s="476"/>
      <c r="H70" s="476"/>
      <c r="I70" s="476"/>
    </row>
    <row r="71" spans="1:9">
      <c r="A71" s="149">
        <v>1</v>
      </c>
      <c r="B71" s="425" t="s">
        <v>275</v>
      </c>
      <c r="C71" s="425"/>
      <c r="D71" s="425"/>
      <c r="E71" s="434">
        <v>0</v>
      </c>
      <c r="F71" s="434"/>
      <c r="G71" s="434"/>
      <c r="H71" s="434"/>
      <c r="I71" s="434"/>
    </row>
    <row r="72" spans="1:9">
      <c r="A72" s="149">
        <v>1</v>
      </c>
      <c r="B72" s="425"/>
      <c r="C72" s="425"/>
      <c r="D72" s="425"/>
      <c r="E72" s="434"/>
      <c r="F72" s="434"/>
      <c r="G72" s="434"/>
      <c r="H72" s="434"/>
      <c r="I72" s="434"/>
    </row>
    <row r="73" spans="1:9">
      <c r="B73" s="425" t="s">
        <v>276</v>
      </c>
      <c r="C73" s="425"/>
      <c r="D73" s="425"/>
      <c r="E73" s="434">
        <f>F44/D44</f>
        <v>0</v>
      </c>
      <c r="F73" s="434"/>
      <c r="G73" s="434"/>
      <c r="H73" s="434"/>
      <c r="I73" s="434"/>
    </row>
    <row r="74" spans="1:9">
      <c r="B74" s="425"/>
      <c r="C74" s="425"/>
      <c r="D74" s="425"/>
      <c r="E74" s="434"/>
      <c r="F74" s="434"/>
      <c r="G74" s="434"/>
      <c r="H74" s="434"/>
      <c r="I74" s="434"/>
    </row>
    <row r="75" spans="1:9" ht="12.75" customHeight="1">
      <c r="B75" s="425" t="s">
        <v>132</v>
      </c>
      <c r="C75" s="425"/>
      <c r="D75" s="425"/>
      <c r="E75" s="434">
        <f>F45/D45</f>
        <v>0</v>
      </c>
      <c r="F75" s="434"/>
      <c r="G75" s="434"/>
      <c r="H75" s="434"/>
      <c r="I75" s="434"/>
    </row>
    <row r="76" spans="1:9" ht="12.75" customHeight="1">
      <c r="B76" s="425"/>
      <c r="C76" s="425"/>
      <c r="D76" s="425"/>
      <c r="E76" s="434"/>
      <c r="F76" s="434"/>
      <c r="G76" s="434"/>
      <c r="H76" s="434"/>
      <c r="I76" s="434"/>
    </row>
    <row r="77" spans="1:9">
      <c r="B77" s="425" t="s">
        <v>277</v>
      </c>
      <c r="C77" s="425"/>
      <c r="D77" s="425"/>
      <c r="E77" s="434">
        <f>F46/D46</f>
        <v>0</v>
      </c>
      <c r="F77" s="434"/>
      <c r="G77" s="434"/>
      <c r="H77" s="434"/>
      <c r="I77" s="434"/>
    </row>
    <row r="78" spans="1:9">
      <c r="B78" s="425"/>
      <c r="C78" s="425"/>
      <c r="D78" s="425"/>
      <c r="E78" s="434"/>
      <c r="F78" s="434"/>
      <c r="G78" s="434"/>
      <c r="H78" s="434"/>
      <c r="I78" s="434"/>
    </row>
    <row r="79" spans="1:9">
      <c r="B79" s="479"/>
      <c r="C79" s="479"/>
      <c r="D79" s="479"/>
      <c r="E79" s="479"/>
      <c r="F79" s="479"/>
      <c r="G79" s="479"/>
      <c r="H79" s="479"/>
      <c r="I79" s="47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9B1EE799-1249-405C-BD82-8E69DB20D60C}"/>
    <hyperlink ref="H24" r:id="rId2" xr:uid="{823211E0-3A6C-4964-B2E2-8BA524F7CD77}"/>
    <hyperlink ref="H25" r:id="rId3" xr:uid="{2B7BCB7C-D10F-43B6-ABA0-5DB204E851B1}"/>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zoomScaleNormal="100" workbookViewId="0">
      <selection activeCell="D10" sqref="D10:E10"/>
    </sheetView>
  </sheetViews>
  <sheetFormatPr baseColWidth="10" defaultColWidth="12" defaultRowHeight="13.2"/>
  <cols>
    <col min="1" max="1" width="4.33203125" style="122" customWidth="1"/>
    <col min="2" max="3" width="15.77734375" style="122" customWidth="1"/>
    <col min="4" max="9" width="17.77734375" style="122" customWidth="1"/>
    <col min="10" max="16384" width="12" style="122"/>
  </cols>
  <sheetData>
    <row r="2" spans="2:9" ht="18" customHeight="1"/>
    <row r="3" spans="2:9" ht="15" customHeight="1"/>
    <row r="4" spans="2:9" ht="34.5" customHeight="1">
      <c r="B4" s="466" t="s">
        <v>38</v>
      </c>
      <c r="C4" s="467"/>
      <c r="D4" s="467"/>
      <c r="E4" s="467"/>
      <c r="F4" s="467"/>
      <c r="G4" s="467"/>
      <c r="H4" s="467"/>
      <c r="I4" s="467"/>
    </row>
    <row r="5" spans="2:9" ht="19.5" customHeight="1">
      <c r="B5" s="468" t="s">
        <v>324</v>
      </c>
      <c r="C5" s="469"/>
      <c r="D5" s="469"/>
      <c r="E5" s="469"/>
      <c r="F5" s="469"/>
      <c r="G5" s="469"/>
      <c r="H5" s="469"/>
      <c r="I5" s="469"/>
    </row>
    <row r="6" spans="2:9" ht="31.5" customHeight="1">
      <c r="B6" s="553" t="s">
        <v>39</v>
      </c>
      <c r="C6" s="554"/>
      <c r="D6" s="492" t="str">
        <f>'FORMATO 2. POA - MIR'!D4:F4</f>
        <v>SECRETARIA DE FOMENTO ECONÓMICO</v>
      </c>
      <c r="E6" s="555"/>
      <c r="F6" s="553" t="s">
        <v>42</v>
      </c>
      <c r="G6" s="556"/>
      <c r="H6" s="557">
        <v>2026</v>
      </c>
      <c r="I6" s="557"/>
    </row>
    <row r="7" spans="2:9" ht="54" customHeight="1">
      <c r="B7" s="543" t="s">
        <v>40</v>
      </c>
      <c r="C7" s="544"/>
      <c r="D7" s="480" t="s">
        <v>321</v>
      </c>
      <c r="E7" s="545"/>
      <c r="F7" s="543" t="s">
        <v>43</v>
      </c>
      <c r="G7" s="546"/>
      <c r="H7" s="442" t="s">
        <v>547</v>
      </c>
      <c r="I7" s="442"/>
    </row>
    <row r="8" spans="2:9" ht="30" customHeight="1">
      <c r="B8" s="547" t="s">
        <v>41</v>
      </c>
      <c r="C8" s="548"/>
      <c r="D8" s="549" t="s">
        <v>548</v>
      </c>
      <c r="E8" s="550"/>
      <c r="F8" s="551" t="s">
        <v>44</v>
      </c>
      <c r="G8" s="552"/>
      <c r="H8" s="442" t="s">
        <v>511</v>
      </c>
      <c r="I8" s="442"/>
    </row>
    <row r="9" spans="2:9">
      <c r="B9" s="456" t="s">
        <v>88</v>
      </c>
      <c r="C9" s="456"/>
      <c r="D9" s="456"/>
      <c r="E9" s="456"/>
      <c r="F9" s="456"/>
      <c r="G9" s="456"/>
      <c r="H9" s="456"/>
      <c r="I9" s="456"/>
    </row>
    <row r="10" spans="2:9" ht="92.25" customHeight="1">
      <c r="B10" s="448" t="s">
        <v>89</v>
      </c>
      <c r="C10" s="448"/>
      <c r="D10"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532"/>
      <c r="F10" s="451" t="s">
        <v>90</v>
      </c>
      <c r="G10" s="451"/>
      <c r="H10" s="53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533"/>
    </row>
    <row r="11" spans="2:9" ht="70.5" customHeight="1">
      <c r="B11" s="451" t="s">
        <v>91</v>
      </c>
      <c r="C11" s="451"/>
      <c r="D11" s="442" t="str">
        <f>'FORMATO 2. POA - MIR'!C10</f>
        <v>3. Transformación y crecimiento económico para el municipio de Zapotlán de Juárez</v>
      </c>
      <c r="E11" s="532"/>
      <c r="F11" s="451" t="s">
        <v>93</v>
      </c>
      <c r="G11" s="451"/>
      <c r="H11" s="539" t="str">
        <f>'FORMATO 2. POA - MIR'!E10</f>
        <v>3.1.2 Impulsar el desarrollo del emprendimiento pymes productores y mercados locales en el municipio mediante programas estatales, talleres que potencialicen las utilidades de los empresarios.</v>
      </c>
      <c r="I11" s="533"/>
    </row>
    <row r="12" spans="2:9" ht="93.75" customHeight="1">
      <c r="B12" s="538" t="s">
        <v>94</v>
      </c>
      <c r="C12" s="538"/>
      <c r="D12" s="524" t="str">
        <f>'FORMATO 2. POA - MIR'!C11</f>
        <v>3.1 Promover el crecimiento económico y el desarrollo sustentable mediante el omento a la inversión interna y externa. impulsando la generación de empleos y mejorando la calidad de vida de los ciudadanos de Zapotlán.</v>
      </c>
      <c r="E12" s="524"/>
      <c r="F12" s="451" t="s">
        <v>95</v>
      </c>
      <c r="G12" s="451"/>
      <c r="H12" s="539" t="str">
        <f>'FORMATO 2. POA - MIR'!E11</f>
        <v>3.2.2.2 Generar acuerdos con academias y sectores productivos como instituciones mejorando la formación de capital humano, sobre tofo como aquellas con mayor marginación.</v>
      </c>
      <c r="I12" s="533"/>
    </row>
    <row r="13" spans="2:9" ht="15" customHeight="1">
      <c r="B13" s="540" t="s">
        <v>325</v>
      </c>
      <c r="C13" s="541"/>
      <c r="D13" s="541"/>
      <c r="E13" s="541"/>
      <c r="F13" s="541"/>
      <c r="G13" s="541"/>
      <c r="H13" s="541"/>
      <c r="I13" s="542"/>
    </row>
    <row r="14" spans="2:9">
      <c r="B14" s="448" t="s">
        <v>45</v>
      </c>
      <c r="C14" s="448"/>
      <c r="D14" s="448"/>
      <c r="E14" s="448"/>
      <c r="F14" s="448"/>
      <c r="G14" s="448"/>
      <c r="H14" s="448"/>
      <c r="I14" s="448"/>
    </row>
    <row r="15" spans="2:9" ht="30.75" customHeight="1">
      <c r="B15" s="474" t="str">
        <f>'FORMATO 2. POA - MIR'!B20</f>
        <v xml:space="preserve">Bolsa de trabajo </v>
      </c>
      <c r="C15" s="474"/>
      <c r="D15" s="474"/>
      <c r="E15" s="474"/>
      <c r="F15" s="474"/>
      <c r="G15" s="474"/>
      <c r="H15" s="474"/>
      <c r="I15" s="474"/>
    </row>
    <row r="16" spans="2:9">
      <c r="B16" s="448" t="s">
        <v>48</v>
      </c>
      <c r="C16" s="448"/>
      <c r="D16" s="448"/>
      <c r="E16" s="448"/>
      <c r="F16" s="448"/>
      <c r="G16" s="448"/>
      <c r="H16" s="448"/>
      <c r="I16" s="448"/>
    </row>
    <row r="17" spans="2:9" ht="39" customHeight="1">
      <c r="B17" s="442" t="str">
        <f>'FORMATO 2. POA - MIR'!C20</f>
        <v>Difusión de las vacantes de las diversas empresas, acercamiento de las personas que buscar empleo.</v>
      </c>
      <c r="C17" s="442"/>
      <c r="D17" s="442"/>
      <c r="E17" s="442"/>
      <c r="F17" s="442"/>
      <c r="G17" s="442"/>
      <c r="H17" s="442"/>
      <c r="I17" s="442"/>
    </row>
    <row r="18" spans="2:9" ht="18.75" customHeight="1">
      <c r="B18" s="475" t="s">
        <v>326</v>
      </c>
      <c r="C18" s="475"/>
      <c r="D18" s="475"/>
      <c r="E18" s="475"/>
      <c r="F18" s="475"/>
      <c r="G18" s="475"/>
      <c r="H18" s="475"/>
      <c r="I18" s="475"/>
    </row>
    <row r="19" spans="2:9">
      <c r="B19" s="450" t="s">
        <v>310</v>
      </c>
      <c r="C19" s="450"/>
      <c r="D19" s="450"/>
      <c r="E19" s="450"/>
      <c r="F19" s="450"/>
      <c r="G19" s="450"/>
      <c r="H19" s="450"/>
      <c r="I19" s="450"/>
    </row>
    <row r="20" spans="2:9">
      <c r="B20" s="442" t="s">
        <v>493</v>
      </c>
      <c r="C20" s="442"/>
      <c r="D20" s="442"/>
      <c r="E20" s="442"/>
      <c r="F20" s="442"/>
      <c r="G20" s="442"/>
      <c r="H20" s="442"/>
      <c r="I20" s="442"/>
    </row>
    <row r="21" spans="2:9">
      <c r="B21" s="450" t="s">
        <v>311</v>
      </c>
      <c r="C21" s="450"/>
      <c r="D21" s="450"/>
      <c r="E21" s="450"/>
      <c r="F21" s="450"/>
      <c r="G21" s="450"/>
      <c r="H21" s="450"/>
      <c r="I21" s="450"/>
    </row>
    <row r="22" spans="2:9" ht="28.5" customHeight="1">
      <c r="B22" s="463" t="s">
        <v>104</v>
      </c>
      <c r="C22" s="464"/>
      <c r="D22" s="465" t="s">
        <v>312</v>
      </c>
      <c r="E22" s="465"/>
      <c r="F22" s="464" t="s">
        <v>313</v>
      </c>
      <c r="G22" s="464"/>
      <c r="H22" s="451" t="s">
        <v>135</v>
      </c>
      <c r="I22" s="451"/>
    </row>
    <row r="23" spans="2:9" ht="46.5" customHeight="1">
      <c r="B23" s="532" t="s">
        <v>497</v>
      </c>
      <c r="C23" s="533"/>
      <c r="D23" s="534" t="s">
        <v>107</v>
      </c>
      <c r="E23" s="535"/>
      <c r="F23" s="532" t="s">
        <v>470</v>
      </c>
      <c r="G23" s="533"/>
      <c r="H23" s="570" t="s">
        <v>507</v>
      </c>
      <c r="I23" s="571"/>
    </row>
    <row r="24" spans="2:9" ht="63.75" customHeight="1">
      <c r="B24" s="442" t="s">
        <v>506</v>
      </c>
      <c r="C24" s="442"/>
      <c r="D24" s="534" t="s">
        <v>107</v>
      </c>
      <c r="E24" s="535"/>
      <c r="F24" s="536" t="s">
        <v>479</v>
      </c>
      <c r="G24" s="537"/>
      <c r="H24" s="570" t="s">
        <v>507</v>
      </c>
      <c r="I24" s="571"/>
    </row>
    <row r="25" spans="2:9" ht="68.25" customHeight="1">
      <c r="B25" s="442" t="s">
        <v>503</v>
      </c>
      <c r="C25" s="442"/>
      <c r="D25" s="534" t="s">
        <v>107</v>
      </c>
      <c r="E25" s="535"/>
      <c r="F25" s="481" t="s">
        <v>480</v>
      </c>
      <c r="G25" s="481"/>
      <c r="H25" s="570" t="s">
        <v>507</v>
      </c>
      <c r="I25" s="571"/>
    </row>
    <row r="26" spans="2:9" ht="12.75" customHeight="1">
      <c r="B26" s="529" t="s">
        <v>138</v>
      </c>
      <c r="C26" s="529"/>
      <c r="D26" s="529"/>
      <c r="E26" s="529"/>
      <c r="F26" s="529"/>
      <c r="G26" s="529"/>
      <c r="H26" s="529"/>
      <c r="I26" s="529"/>
    </row>
    <row r="27" spans="2:9" ht="15.75" customHeight="1">
      <c r="B27" s="530" t="s">
        <v>28</v>
      </c>
      <c r="C27" s="521"/>
      <c r="D27" s="519" t="s">
        <v>46</v>
      </c>
      <c r="E27" s="521"/>
      <c r="F27" s="530" t="s">
        <v>47</v>
      </c>
      <c r="G27" s="531"/>
      <c r="H27" s="531"/>
      <c r="I27" s="531"/>
    </row>
    <row r="28" spans="2:9" ht="18" customHeight="1">
      <c r="B28" s="532" t="s">
        <v>99</v>
      </c>
      <c r="C28" s="533"/>
      <c r="D28" s="523" t="s">
        <v>97</v>
      </c>
      <c r="E28" s="525"/>
      <c r="F28" s="523" t="s">
        <v>211</v>
      </c>
      <c r="G28" s="524"/>
      <c r="H28" s="524"/>
      <c r="I28" s="525"/>
    </row>
    <row r="29" spans="2:9" ht="18" customHeight="1">
      <c r="B29" s="519" t="s">
        <v>126</v>
      </c>
      <c r="C29" s="520"/>
      <c r="D29" s="520"/>
      <c r="E29" s="521"/>
      <c r="F29" s="522" t="s">
        <v>129</v>
      </c>
      <c r="G29" s="496"/>
      <c r="H29" s="496"/>
      <c r="I29" s="496"/>
    </row>
    <row r="30" spans="2:9" ht="13.5" customHeight="1">
      <c r="B30" s="507" t="s">
        <v>107</v>
      </c>
      <c r="C30" s="508"/>
      <c r="D30" s="508"/>
      <c r="E30" s="509"/>
      <c r="F30" s="523" t="s">
        <v>187</v>
      </c>
      <c r="G30" s="524"/>
      <c r="H30" s="524"/>
      <c r="I30" s="525"/>
    </row>
    <row r="31" spans="2:9" ht="15.75" customHeight="1">
      <c r="B31" s="566" t="s">
        <v>81</v>
      </c>
      <c r="C31" s="567"/>
      <c r="D31" s="567"/>
      <c r="E31" s="528"/>
      <c r="F31" s="568" t="s">
        <v>130</v>
      </c>
      <c r="G31" s="569"/>
      <c r="H31" s="569"/>
      <c r="I31" s="569"/>
    </row>
    <row r="32" spans="2:9" ht="15.75" customHeight="1">
      <c r="B32" s="442" t="s">
        <v>108</v>
      </c>
      <c r="C32" s="442"/>
      <c r="D32" s="442"/>
      <c r="E32" s="442"/>
      <c r="F32" s="442" t="s">
        <v>109</v>
      </c>
      <c r="G32" s="442"/>
      <c r="H32" s="442"/>
      <c r="I32" s="442"/>
    </row>
    <row r="33" spans="1:10" ht="14.25" customHeight="1">
      <c r="B33" s="456" t="s">
        <v>141</v>
      </c>
      <c r="C33" s="456"/>
      <c r="D33" s="456"/>
      <c r="E33" s="456"/>
      <c r="F33" s="456"/>
      <c r="G33" s="456"/>
      <c r="H33" s="456"/>
      <c r="I33" s="456"/>
    </row>
    <row r="34" spans="1:10" ht="13.5" customHeight="1">
      <c r="B34" s="513" t="s">
        <v>315</v>
      </c>
      <c r="C34" s="514"/>
      <c r="D34" s="514"/>
      <c r="E34" s="514"/>
      <c r="F34" s="515" t="s">
        <v>316</v>
      </c>
      <c r="G34" s="515"/>
      <c r="H34" s="515"/>
      <c r="I34" s="515"/>
    </row>
    <row r="35" spans="1:10">
      <c r="B35" s="503" t="s">
        <v>144</v>
      </c>
      <c r="C35" s="504"/>
      <c r="D35" s="516">
        <v>8</v>
      </c>
      <c r="E35" s="517"/>
      <c r="F35" s="492" t="s">
        <v>114</v>
      </c>
      <c r="G35" s="493"/>
      <c r="H35" s="518" t="s">
        <v>115</v>
      </c>
      <c r="I35" s="518"/>
    </row>
    <row r="36" spans="1:10">
      <c r="B36" s="503" t="s">
        <v>116</v>
      </c>
      <c r="C36" s="504"/>
      <c r="D36" s="505" t="s">
        <v>108</v>
      </c>
      <c r="E36" s="506"/>
      <c r="F36" s="480" t="s">
        <v>314</v>
      </c>
      <c r="G36" s="481"/>
      <c r="H36" s="454" t="s">
        <v>118</v>
      </c>
      <c r="I36" s="454"/>
    </row>
    <row r="37" spans="1:10">
      <c r="B37" s="503" t="s">
        <v>49</v>
      </c>
      <c r="C37" s="504"/>
      <c r="D37" s="505" t="s">
        <v>186</v>
      </c>
      <c r="E37" s="506"/>
      <c r="F37" s="480" t="s">
        <v>119</v>
      </c>
      <c r="G37" s="481"/>
      <c r="H37" s="455" t="s">
        <v>120</v>
      </c>
      <c r="I37" s="455"/>
    </row>
    <row r="38" spans="1:10">
      <c r="B38" s="495" t="s">
        <v>327</v>
      </c>
      <c r="C38" s="496"/>
      <c r="D38" s="496"/>
      <c r="E38" s="496"/>
      <c r="F38" s="496"/>
      <c r="G38" s="496"/>
      <c r="H38" s="496"/>
      <c r="I38" s="496"/>
    </row>
    <row r="39" spans="1:10">
      <c r="B39" s="497" t="s">
        <v>227</v>
      </c>
      <c r="C39" s="498"/>
      <c r="D39" s="498"/>
      <c r="E39" s="499"/>
      <c r="F39" s="500" t="s">
        <v>50</v>
      </c>
      <c r="G39" s="501"/>
      <c r="H39" s="451" t="s">
        <v>139</v>
      </c>
      <c r="I39" s="451"/>
    </row>
    <row r="40" spans="1:10">
      <c r="B40" s="452">
        <v>8</v>
      </c>
      <c r="C40" s="452"/>
      <c r="D40" s="452"/>
      <c r="E40" s="452"/>
      <c r="F40" s="502">
        <v>2026</v>
      </c>
      <c r="G40" s="502"/>
      <c r="H40" s="442" t="s">
        <v>111</v>
      </c>
      <c r="I40" s="442"/>
    </row>
    <row r="41" spans="1:10">
      <c r="B41" s="485" t="s">
        <v>142</v>
      </c>
      <c r="C41" s="486"/>
      <c r="D41" s="486"/>
      <c r="E41" s="486"/>
      <c r="F41" s="486"/>
      <c r="G41" s="486"/>
      <c r="H41" s="486"/>
      <c r="I41" s="487"/>
    </row>
    <row r="42" spans="1:10" ht="22.8">
      <c r="B42" s="488" t="s">
        <v>122</v>
      </c>
      <c r="C42" s="489"/>
      <c r="D42" s="137" t="s">
        <v>143</v>
      </c>
      <c r="E42" s="138" t="s">
        <v>84</v>
      </c>
      <c r="F42" s="490" t="s">
        <v>85</v>
      </c>
      <c r="G42" s="491"/>
      <c r="H42" s="113" t="s">
        <v>74</v>
      </c>
      <c r="I42" s="113" t="s">
        <v>75</v>
      </c>
    </row>
    <row r="43" spans="1:10">
      <c r="B43" s="492" t="s">
        <v>275</v>
      </c>
      <c r="C43" s="493"/>
      <c r="D43" s="115">
        <v>8</v>
      </c>
      <c r="E43" s="116">
        <v>0</v>
      </c>
      <c r="F43" s="494">
        <v>1</v>
      </c>
      <c r="G43" s="443"/>
      <c r="H43" s="140">
        <v>46027</v>
      </c>
      <c r="I43" s="140">
        <v>46386</v>
      </c>
      <c r="J43" s="127"/>
    </row>
    <row r="44" spans="1:10">
      <c r="B44" s="480" t="s">
        <v>276</v>
      </c>
      <c r="C44" s="481"/>
      <c r="D44" s="115">
        <v>8</v>
      </c>
      <c r="E44" s="118">
        <v>0</v>
      </c>
      <c r="F44" s="443">
        <v>0</v>
      </c>
      <c r="G44" s="443"/>
      <c r="H44" s="140"/>
      <c r="I44" s="140"/>
      <c r="J44" s="127"/>
    </row>
    <row r="45" spans="1:10">
      <c r="B45" s="480" t="s">
        <v>132</v>
      </c>
      <c r="C45" s="481"/>
      <c r="D45" s="115">
        <v>8</v>
      </c>
      <c r="E45" s="116">
        <v>0</v>
      </c>
      <c r="F45" s="443">
        <v>0</v>
      </c>
      <c r="G45" s="443"/>
      <c r="H45" s="140"/>
      <c r="I45" s="140"/>
    </row>
    <row r="46" spans="1:10">
      <c r="B46" s="482" t="s">
        <v>277</v>
      </c>
      <c r="C46" s="483"/>
      <c r="D46" s="119">
        <v>8</v>
      </c>
      <c r="E46" s="120">
        <v>0</v>
      </c>
      <c r="F46" s="484">
        <v>0</v>
      </c>
      <c r="G46" s="484"/>
      <c r="H46" s="140"/>
      <c r="I46" s="140"/>
    </row>
    <row r="47" spans="1:10">
      <c r="B47" s="444" t="s">
        <v>323</v>
      </c>
      <c r="C47" s="444"/>
      <c r="D47" s="141">
        <v>32</v>
      </c>
      <c r="E47" s="141">
        <v>0</v>
      </c>
      <c r="F47" s="445">
        <v>0</v>
      </c>
      <c r="G47" s="445"/>
      <c r="H47" s="114" t="s">
        <v>145</v>
      </c>
      <c r="I47" s="142">
        <v>1</v>
      </c>
    </row>
    <row r="48" spans="1:10">
      <c r="A48" s="565"/>
      <c r="B48" s="565"/>
      <c r="C48" s="565"/>
      <c r="D48" s="565"/>
      <c r="E48" s="565"/>
      <c r="F48" s="565"/>
      <c r="G48" s="565"/>
      <c r="H48" s="565"/>
      <c r="I48" s="565"/>
    </row>
    <row r="49" spans="1:9" ht="22.5" customHeight="1">
      <c r="A49" s="565"/>
      <c r="B49" s="565"/>
      <c r="C49" s="565"/>
      <c r="D49" s="565"/>
      <c r="E49" s="565"/>
      <c r="F49" s="565"/>
      <c r="G49" s="565"/>
      <c r="H49" s="565"/>
      <c r="I49" s="565"/>
    </row>
    <row r="50" spans="1:9" ht="39" customHeight="1">
      <c r="B50" s="470" t="s">
        <v>157</v>
      </c>
      <c r="C50" s="448"/>
      <c r="D50" s="437" t="s">
        <v>52</v>
      </c>
      <c r="E50" s="437"/>
      <c r="F50" s="437" t="s">
        <v>151</v>
      </c>
      <c r="G50" s="437"/>
      <c r="H50" s="437"/>
      <c r="I50" s="437"/>
    </row>
    <row r="51" spans="1:9" ht="33.75" customHeight="1">
      <c r="B51" s="438" t="str">
        <f>D8</f>
        <v>PP3- A2  C2</v>
      </c>
      <c r="C51" s="438"/>
      <c r="D51" s="440" t="str">
        <f>B15</f>
        <v xml:space="preserve">Bolsa de trabajo </v>
      </c>
      <c r="E51" s="440"/>
      <c r="F51" s="123" t="s">
        <v>152</v>
      </c>
      <c r="G51" s="114" t="s">
        <v>153</v>
      </c>
      <c r="H51" s="123" t="s">
        <v>67</v>
      </c>
      <c r="I51" s="124" t="s">
        <v>68</v>
      </c>
    </row>
    <row r="52" spans="1:9" ht="30" customHeight="1">
      <c r="B52" s="439"/>
      <c r="C52" s="439"/>
      <c r="D52" s="441"/>
      <c r="E52" s="441"/>
      <c r="F52" s="125">
        <v>8</v>
      </c>
      <c r="G52" s="121">
        <v>8</v>
      </c>
      <c r="H52" s="125">
        <v>0</v>
      </c>
      <c r="I52" s="126">
        <v>1</v>
      </c>
    </row>
    <row r="53" spans="1:9" ht="20.25" customHeight="1">
      <c r="A53" s="128">
        <v>1</v>
      </c>
      <c r="B53" s="432">
        <v>0</v>
      </c>
      <c r="C53" s="432"/>
      <c r="D53" s="432"/>
      <c r="E53" s="432"/>
      <c r="F53" s="432"/>
      <c r="G53" s="432"/>
      <c r="H53" s="432"/>
      <c r="I53" s="432"/>
    </row>
    <row r="54" spans="1:9">
      <c r="A54" s="128">
        <v>1</v>
      </c>
      <c r="B54" s="432"/>
      <c r="C54" s="432"/>
      <c r="D54" s="432"/>
      <c r="E54" s="432"/>
      <c r="F54" s="432"/>
      <c r="G54" s="432"/>
      <c r="H54" s="432"/>
      <c r="I54" s="432"/>
    </row>
    <row r="55" spans="1:9">
      <c r="A55" s="128">
        <v>1</v>
      </c>
      <c r="B55" s="432"/>
      <c r="C55" s="432"/>
      <c r="D55" s="432"/>
      <c r="E55" s="432"/>
      <c r="F55" s="432"/>
      <c r="G55" s="432"/>
      <c r="H55" s="432"/>
      <c r="I55" s="432"/>
    </row>
    <row r="56" spans="1:9">
      <c r="A56" s="128">
        <v>1</v>
      </c>
      <c r="B56" s="432"/>
      <c r="C56" s="432"/>
      <c r="D56" s="432"/>
      <c r="E56" s="432"/>
      <c r="F56" s="432"/>
      <c r="G56" s="432"/>
      <c r="H56" s="432"/>
      <c r="I56" s="432"/>
    </row>
    <row r="57" spans="1:9">
      <c r="A57" s="128">
        <v>1</v>
      </c>
      <c r="B57" s="432"/>
      <c r="C57" s="432"/>
      <c r="D57" s="432"/>
      <c r="E57" s="432"/>
      <c r="F57" s="432"/>
      <c r="G57" s="432"/>
      <c r="H57" s="432"/>
      <c r="I57" s="432"/>
    </row>
    <row r="58" spans="1:9">
      <c r="A58" s="128">
        <v>1</v>
      </c>
      <c r="B58" s="432"/>
      <c r="C58" s="432"/>
      <c r="D58" s="432"/>
      <c r="E58" s="432"/>
      <c r="F58" s="432"/>
      <c r="G58" s="432"/>
      <c r="H58" s="432"/>
      <c r="I58" s="432"/>
    </row>
    <row r="59" spans="1:9">
      <c r="A59" s="128">
        <v>1</v>
      </c>
      <c r="B59" s="432"/>
      <c r="C59" s="432"/>
      <c r="D59" s="432"/>
      <c r="E59" s="432"/>
      <c r="F59" s="432"/>
      <c r="G59" s="432"/>
      <c r="H59" s="432"/>
      <c r="I59" s="432"/>
    </row>
    <row r="60" spans="1:9">
      <c r="A60" s="128">
        <v>1</v>
      </c>
      <c r="B60" s="432"/>
      <c r="C60" s="432"/>
      <c r="D60" s="432"/>
      <c r="E60" s="432"/>
      <c r="F60" s="432"/>
      <c r="G60" s="432"/>
      <c r="H60" s="432"/>
      <c r="I60" s="432"/>
    </row>
    <row r="61" spans="1:9">
      <c r="A61" s="128">
        <v>1</v>
      </c>
      <c r="B61" s="432"/>
      <c r="C61" s="432"/>
      <c r="D61" s="432"/>
      <c r="E61" s="432"/>
      <c r="F61" s="432"/>
      <c r="G61" s="432"/>
      <c r="H61" s="432"/>
      <c r="I61" s="432"/>
    </row>
    <row r="62" spans="1:9">
      <c r="A62" s="128">
        <v>1</v>
      </c>
      <c r="B62" s="432"/>
      <c r="C62" s="432"/>
      <c r="D62" s="432"/>
      <c r="E62" s="432"/>
      <c r="F62" s="432"/>
      <c r="G62" s="432"/>
      <c r="H62" s="432"/>
      <c r="I62" s="432"/>
    </row>
    <row r="63" spans="1:9">
      <c r="A63" s="128">
        <v>1</v>
      </c>
      <c r="B63" s="432"/>
      <c r="C63" s="432"/>
      <c r="D63" s="432"/>
      <c r="E63" s="432"/>
      <c r="F63" s="432"/>
      <c r="G63" s="432"/>
      <c r="H63" s="432"/>
      <c r="I63" s="432"/>
    </row>
    <row r="64" spans="1:9">
      <c r="A64" s="128">
        <v>1</v>
      </c>
      <c r="B64" s="432"/>
      <c r="C64" s="432"/>
      <c r="D64" s="432"/>
      <c r="E64" s="432"/>
      <c r="F64" s="432"/>
      <c r="G64" s="432"/>
      <c r="H64" s="432"/>
      <c r="I64" s="432"/>
    </row>
    <row r="65" spans="1:9">
      <c r="A65" s="128">
        <v>1</v>
      </c>
      <c r="B65" s="432"/>
      <c r="C65" s="432"/>
      <c r="D65" s="432"/>
      <c r="E65" s="432"/>
      <c r="F65" s="432"/>
      <c r="G65" s="432"/>
      <c r="H65" s="432"/>
      <c r="I65" s="432"/>
    </row>
    <row r="66" spans="1:9">
      <c r="A66" s="128">
        <v>1</v>
      </c>
      <c r="B66" s="432"/>
      <c r="C66" s="432"/>
      <c r="D66" s="432"/>
      <c r="E66" s="432"/>
      <c r="F66" s="432"/>
      <c r="G66" s="432"/>
      <c r="H66" s="432"/>
      <c r="I66" s="432"/>
    </row>
    <row r="67" spans="1:9">
      <c r="A67" s="128">
        <v>1</v>
      </c>
      <c r="B67" s="432"/>
      <c r="C67" s="432"/>
      <c r="D67" s="432"/>
      <c r="E67" s="432"/>
      <c r="F67" s="432"/>
      <c r="G67" s="432"/>
      <c r="H67" s="432"/>
      <c r="I67" s="432"/>
    </row>
    <row r="68" spans="1:9" ht="17.25" customHeight="1">
      <c r="A68" s="128">
        <v>1</v>
      </c>
      <c r="B68" s="432"/>
      <c r="C68" s="432"/>
      <c r="D68" s="432"/>
      <c r="E68" s="432"/>
      <c r="F68" s="432"/>
      <c r="G68" s="432"/>
      <c r="H68" s="432"/>
      <c r="I68" s="432"/>
    </row>
    <row r="69" spans="1:9">
      <c r="A69" s="128">
        <v>1</v>
      </c>
      <c r="B69" s="476" t="s">
        <v>280</v>
      </c>
      <c r="C69" s="476"/>
      <c r="D69" s="476"/>
      <c r="E69" s="476"/>
      <c r="F69" s="476"/>
      <c r="G69" s="476"/>
      <c r="H69" s="476"/>
      <c r="I69" s="476"/>
    </row>
    <row r="70" spans="1:9">
      <c r="A70" s="128">
        <v>1</v>
      </c>
      <c r="B70" s="476"/>
      <c r="C70" s="476"/>
      <c r="D70" s="476"/>
      <c r="E70" s="476"/>
      <c r="F70" s="476"/>
      <c r="G70" s="476"/>
      <c r="H70" s="476"/>
      <c r="I70" s="476"/>
    </row>
    <row r="71" spans="1:9">
      <c r="A71" s="128">
        <v>1</v>
      </c>
      <c r="B71" s="425" t="s">
        <v>275</v>
      </c>
      <c r="C71" s="425"/>
      <c r="D71" s="425"/>
      <c r="E71" s="434">
        <f>F43/D43</f>
        <v>0.125</v>
      </c>
      <c r="F71" s="434"/>
      <c r="G71" s="434"/>
      <c r="H71" s="434"/>
      <c r="I71" s="434"/>
    </row>
    <row r="72" spans="1:9">
      <c r="A72" s="128">
        <v>1</v>
      </c>
      <c r="B72" s="425"/>
      <c r="C72" s="425"/>
      <c r="D72" s="425"/>
      <c r="E72" s="434"/>
      <c r="F72" s="434"/>
      <c r="G72" s="434"/>
      <c r="H72" s="434"/>
      <c r="I72" s="434"/>
    </row>
    <row r="73" spans="1:9">
      <c r="B73" s="425" t="s">
        <v>276</v>
      </c>
      <c r="C73" s="425"/>
      <c r="D73" s="425"/>
      <c r="E73" s="434">
        <f>F44/D44</f>
        <v>0</v>
      </c>
      <c r="F73" s="434"/>
      <c r="G73" s="434"/>
      <c r="H73" s="434"/>
      <c r="I73" s="434"/>
    </row>
    <row r="74" spans="1:9">
      <c r="B74" s="425"/>
      <c r="C74" s="425"/>
      <c r="D74" s="425"/>
      <c r="E74" s="434"/>
      <c r="F74" s="434"/>
      <c r="G74" s="434"/>
      <c r="H74" s="434"/>
      <c r="I74" s="434"/>
    </row>
    <row r="75" spans="1:9" ht="12.75" customHeight="1">
      <c r="B75" s="425" t="s">
        <v>132</v>
      </c>
      <c r="C75" s="425"/>
      <c r="D75" s="425"/>
      <c r="E75" s="434">
        <f>F45/D45</f>
        <v>0</v>
      </c>
      <c r="F75" s="434"/>
      <c r="G75" s="434"/>
      <c r="H75" s="434"/>
      <c r="I75" s="434"/>
    </row>
    <row r="76" spans="1:9" ht="12.75" customHeight="1">
      <c r="B76" s="425"/>
      <c r="C76" s="425"/>
      <c r="D76" s="425"/>
      <c r="E76" s="434"/>
      <c r="F76" s="434"/>
      <c r="G76" s="434"/>
      <c r="H76" s="434"/>
      <c r="I76" s="434"/>
    </row>
    <row r="77" spans="1:9">
      <c r="B77" s="425" t="s">
        <v>277</v>
      </c>
      <c r="C77" s="425"/>
      <c r="D77" s="425"/>
      <c r="E77" s="434">
        <f>F46/D46</f>
        <v>0</v>
      </c>
      <c r="F77" s="434"/>
      <c r="G77" s="434"/>
      <c r="H77" s="434"/>
      <c r="I77" s="434"/>
    </row>
    <row r="78" spans="1:9">
      <c r="B78" s="425"/>
      <c r="C78" s="425"/>
      <c r="D78" s="425"/>
      <c r="E78" s="434"/>
      <c r="F78" s="434"/>
      <c r="G78" s="434"/>
      <c r="H78" s="434"/>
      <c r="I78" s="434"/>
    </row>
    <row r="79" spans="1:9">
      <c r="B79" s="564"/>
      <c r="C79" s="564"/>
      <c r="D79" s="564"/>
      <c r="E79" s="564"/>
      <c r="F79" s="564"/>
      <c r="G79" s="564"/>
      <c r="H79" s="564"/>
      <c r="I79" s="56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zoomScaleNormal="100" workbookViewId="0">
      <selection activeCell="H10" sqref="H10:I10"/>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2" spans="2:9" ht="18" customHeight="1"/>
    <row r="3" spans="2:9" ht="15" customHeight="1"/>
    <row r="4" spans="2:9" ht="15" customHeight="1">
      <c r="B4" s="466" t="s">
        <v>38</v>
      </c>
      <c r="C4" s="467"/>
      <c r="D4" s="467"/>
      <c r="E4" s="467"/>
      <c r="F4" s="467"/>
      <c r="G4" s="467"/>
      <c r="H4" s="467"/>
      <c r="I4" s="467"/>
    </row>
    <row r="5" spans="2:9" ht="19.5" customHeight="1">
      <c r="B5" s="468" t="s">
        <v>324</v>
      </c>
      <c r="C5" s="469"/>
      <c r="D5" s="469"/>
      <c r="E5" s="469"/>
      <c r="F5" s="469"/>
      <c r="G5" s="469"/>
      <c r="H5" s="469"/>
      <c r="I5" s="469"/>
    </row>
    <row r="6" spans="2:9" ht="31.5" customHeight="1">
      <c r="B6" s="470" t="s">
        <v>39</v>
      </c>
      <c r="C6" s="470"/>
      <c r="D6" s="442" t="str">
        <f>'FORMATO 2. POA - MIR'!D4:F4</f>
        <v>SECRETARIA DE FOMENTO ECONÓMICO</v>
      </c>
      <c r="E6" s="442"/>
      <c r="F6" s="470" t="s">
        <v>42</v>
      </c>
      <c r="G6" s="470"/>
      <c r="H6" s="442">
        <v>2026</v>
      </c>
      <c r="I6" s="442"/>
    </row>
    <row r="7" spans="2:9" ht="54.75" customHeight="1">
      <c r="B7" s="470" t="s">
        <v>40</v>
      </c>
      <c r="C7" s="470"/>
      <c r="D7" s="442" t="s">
        <v>321</v>
      </c>
      <c r="E7" s="442"/>
      <c r="F7" s="470" t="s">
        <v>43</v>
      </c>
      <c r="G7" s="470"/>
      <c r="H7" s="442" t="s">
        <v>547</v>
      </c>
      <c r="I7" s="442"/>
    </row>
    <row r="8" spans="2:9" ht="30.75" customHeight="1">
      <c r="B8" s="472" t="s">
        <v>41</v>
      </c>
      <c r="C8" s="472"/>
      <c r="D8" s="473" t="s">
        <v>549</v>
      </c>
      <c r="E8" s="473"/>
      <c r="F8" s="470" t="s">
        <v>44</v>
      </c>
      <c r="G8" s="470"/>
      <c r="H8" s="442" t="s">
        <v>511</v>
      </c>
      <c r="I8" s="442"/>
    </row>
    <row r="9" spans="2:9">
      <c r="B9" s="456" t="s">
        <v>88</v>
      </c>
      <c r="C9" s="456"/>
      <c r="D9" s="456"/>
      <c r="E9" s="456"/>
      <c r="F9" s="456"/>
      <c r="G9" s="456"/>
      <c r="H9" s="456"/>
      <c r="I9" s="456"/>
    </row>
    <row r="10" spans="2:9" ht="87" customHeight="1">
      <c r="B10" s="448" t="s">
        <v>89</v>
      </c>
      <c r="C10" s="448"/>
      <c r="D10"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442"/>
      <c r="F10" s="451" t="s">
        <v>90</v>
      </c>
      <c r="G10" s="451"/>
      <c r="H10" s="442"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442"/>
    </row>
    <row r="11" spans="2:9" ht="72" customHeight="1">
      <c r="B11" s="451" t="s">
        <v>91</v>
      </c>
      <c r="C11" s="451"/>
      <c r="D11" s="442" t="str">
        <f>'FORMATO 2. POA - MIR'!C10</f>
        <v>3. Transformación y crecimiento económico para el municipio de Zapotlán de Juárez</v>
      </c>
      <c r="E11" s="442"/>
      <c r="F11" s="451" t="s">
        <v>93</v>
      </c>
      <c r="G11" s="451"/>
      <c r="H11" s="442" t="str">
        <f>'FORMATO 2. POA - MIR'!E10</f>
        <v>3.1.2 Impulsar el desarrollo del emprendimiento pymes productores y mercados locales en el municipio mediante programas estatales, talleres que potencialicen las utilidades de los empresarios.</v>
      </c>
      <c r="I11" s="442"/>
    </row>
    <row r="12" spans="2:9" ht="93" customHeight="1">
      <c r="B12" s="451" t="s">
        <v>94</v>
      </c>
      <c r="C12" s="451"/>
      <c r="D12" s="442" t="str">
        <f>'FORMATO 2. POA - MIR'!C11</f>
        <v>3.1 Promover el crecimiento económico y el desarrollo sustentable mediante el omento a la inversión interna y externa. impulsando la generación de empleos y mejorando la calidad de vida de los ciudadanos de Zapotlán.</v>
      </c>
      <c r="E12" s="442"/>
      <c r="F12" s="451" t="s">
        <v>95</v>
      </c>
      <c r="G12" s="451"/>
      <c r="H12" s="442" t="str">
        <f>'FORMATO 2. POA - MIR'!E11</f>
        <v>3.2.2.2 Generar acuerdos con academias y sectores productivos como instituciones mejorando la formación de capital humano, sobre tofo como aquellas con mayor marginación.</v>
      </c>
      <c r="I12" s="442"/>
    </row>
    <row r="13" spans="2:9" ht="15" customHeight="1">
      <c r="B13" s="475" t="s">
        <v>325</v>
      </c>
      <c r="C13" s="475"/>
      <c r="D13" s="475"/>
      <c r="E13" s="475"/>
      <c r="F13" s="475"/>
      <c r="G13" s="475"/>
      <c r="H13" s="475"/>
      <c r="I13" s="475"/>
    </row>
    <row r="14" spans="2:9">
      <c r="B14" s="448" t="s">
        <v>45</v>
      </c>
      <c r="C14" s="448"/>
      <c r="D14" s="448"/>
      <c r="E14" s="448"/>
      <c r="F14" s="448"/>
      <c r="G14" s="448"/>
      <c r="H14" s="448"/>
      <c r="I14" s="448"/>
    </row>
    <row r="15" spans="2:9" ht="30.75" customHeight="1">
      <c r="B15" s="474" t="str">
        <f>'FORMATO 2. POA - MIR'!B21</f>
        <v>Tandas para el desarrollo económico.</v>
      </c>
      <c r="C15" s="474"/>
      <c r="D15" s="474"/>
      <c r="E15" s="474"/>
      <c r="F15" s="474"/>
      <c r="G15" s="474"/>
      <c r="H15" s="474"/>
      <c r="I15" s="474"/>
    </row>
    <row r="16" spans="2:9">
      <c r="B16" s="448" t="s">
        <v>48</v>
      </c>
      <c r="C16" s="448"/>
      <c r="D16" s="448"/>
      <c r="E16" s="448"/>
      <c r="F16" s="448"/>
      <c r="G16" s="448"/>
      <c r="H16" s="448"/>
      <c r="I16" s="448"/>
    </row>
    <row r="17" spans="2:9" ht="39" customHeight="1">
      <c r="B17" s="442" t="str">
        <f>'FORMATO 2. POA - MIR'!C21</f>
        <v>Tandas a micronegocios del municipio</v>
      </c>
      <c r="C17" s="442"/>
      <c r="D17" s="442"/>
      <c r="E17" s="442"/>
      <c r="F17" s="442"/>
      <c r="G17" s="442"/>
      <c r="H17" s="442"/>
      <c r="I17" s="442"/>
    </row>
    <row r="18" spans="2:9" ht="18.75" customHeight="1">
      <c r="B18" s="475" t="s">
        <v>326</v>
      </c>
      <c r="C18" s="475"/>
      <c r="D18" s="475"/>
      <c r="E18" s="475"/>
      <c r="F18" s="475"/>
      <c r="G18" s="475"/>
      <c r="H18" s="475"/>
      <c r="I18" s="475"/>
    </row>
    <row r="19" spans="2:9">
      <c r="B19" s="450" t="s">
        <v>310</v>
      </c>
      <c r="C19" s="450"/>
      <c r="D19" s="450"/>
      <c r="E19" s="450"/>
      <c r="F19" s="450"/>
      <c r="G19" s="450"/>
      <c r="H19" s="450"/>
      <c r="I19" s="450"/>
    </row>
    <row r="20" spans="2:9">
      <c r="B20" s="442" t="s">
        <v>494</v>
      </c>
      <c r="C20" s="442"/>
      <c r="D20" s="442"/>
      <c r="E20" s="442"/>
      <c r="F20" s="442"/>
      <c r="G20" s="442"/>
      <c r="H20" s="442"/>
      <c r="I20" s="442"/>
    </row>
    <row r="21" spans="2:9">
      <c r="B21" s="450" t="s">
        <v>311</v>
      </c>
      <c r="C21" s="450"/>
      <c r="D21" s="450"/>
      <c r="E21" s="450"/>
      <c r="F21" s="450"/>
      <c r="G21" s="450"/>
      <c r="H21" s="450"/>
      <c r="I21" s="450"/>
    </row>
    <row r="22" spans="2:9" ht="28.5" customHeight="1">
      <c r="B22" s="463" t="s">
        <v>104</v>
      </c>
      <c r="C22" s="464"/>
      <c r="D22" s="465" t="s">
        <v>312</v>
      </c>
      <c r="E22" s="465"/>
      <c r="F22" s="464" t="s">
        <v>313</v>
      </c>
      <c r="G22" s="464"/>
      <c r="H22" s="451" t="s">
        <v>135</v>
      </c>
      <c r="I22" s="451"/>
    </row>
    <row r="23" spans="2:9" ht="46.5" customHeight="1">
      <c r="B23" s="442" t="s">
        <v>497</v>
      </c>
      <c r="C23" s="442"/>
      <c r="D23" s="440" t="s">
        <v>107</v>
      </c>
      <c r="E23" s="440"/>
      <c r="F23" s="442" t="s">
        <v>470</v>
      </c>
      <c r="G23" s="442"/>
      <c r="H23" s="461" t="s">
        <v>436</v>
      </c>
      <c r="I23" s="573"/>
    </row>
    <row r="24" spans="2:9" ht="63.75" customHeight="1">
      <c r="B24" s="442" t="s">
        <v>506</v>
      </c>
      <c r="C24" s="442"/>
      <c r="D24" s="440" t="s">
        <v>107</v>
      </c>
      <c r="E24" s="440"/>
      <c r="F24" s="442" t="s">
        <v>482</v>
      </c>
      <c r="G24" s="442"/>
      <c r="H24" s="461" t="s">
        <v>436</v>
      </c>
      <c r="I24" s="573"/>
    </row>
    <row r="25" spans="2:9" ht="68.25" customHeight="1">
      <c r="B25" s="442" t="s">
        <v>497</v>
      </c>
      <c r="C25" s="442"/>
      <c r="D25" s="440" t="s">
        <v>107</v>
      </c>
      <c r="E25" s="440"/>
      <c r="F25" s="442" t="s">
        <v>470</v>
      </c>
      <c r="G25" s="442"/>
      <c r="H25" s="461" t="s">
        <v>436</v>
      </c>
      <c r="I25" s="573"/>
    </row>
    <row r="26" spans="2:9" ht="12.75" customHeight="1">
      <c r="B26" s="460" t="s">
        <v>138</v>
      </c>
      <c r="C26" s="460"/>
      <c r="D26" s="460"/>
      <c r="E26" s="460"/>
      <c r="F26" s="460"/>
      <c r="G26" s="460"/>
      <c r="H26" s="460"/>
      <c r="I26" s="460"/>
    </row>
    <row r="27" spans="2:9" ht="15.75" customHeight="1">
      <c r="B27" s="448" t="s">
        <v>28</v>
      </c>
      <c r="C27" s="448"/>
      <c r="D27" s="448" t="s">
        <v>46</v>
      </c>
      <c r="E27" s="448"/>
      <c r="F27" s="448" t="s">
        <v>47</v>
      </c>
      <c r="G27" s="448"/>
      <c r="H27" s="448"/>
      <c r="I27" s="448"/>
    </row>
    <row r="28" spans="2:9" ht="18" customHeight="1">
      <c r="B28" s="442" t="s">
        <v>99</v>
      </c>
      <c r="C28" s="442"/>
      <c r="D28" s="442" t="s">
        <v>97</v>
      </c>
      <c r="E28" s="442"/>
      <c r="F28" s="442" t="s">
        <v>211</v>
      </c>
      <c r="G28" s="442"/>
      <c r="H28" s="442"/>
      <c r="I28" s="442"/>
    </row>
    <row r="29" spans="2:9" ht="18" customHeight="1">
      <c r="B29" s="448" t="s">
        <v>126</v>
      </c>
      <c r="C29" s="448"/>
      <c r="D29" s="448"/>
      <c r="E29" s="448"/>
      <c r="F29" s="449" t="s">
        <v>129</v>
      </c>
      <c r="G29" s="450"/>
      <c r="H29" s="450"/>
      <c r="I29" s="450"/>
    </row>
    <row r="30" spans="2:9" ht="13.5" customHeight="1">
      <c r="B30" s="442" t="s">
        <v>107</v>
      </c>
      <c r="C30" s="442"/>
      <c r="D30" s="442"/>
      <c r="E30" s="442"/>
      <c r="F30" s="442" t="s">
        <v>187</v>
      </c>
      <c r="G30" s="442"/>
      <c r="H30" s="442"/>
      <c r="I30" s="442"/>
    </row>
    <row r="31" spans="2:9" ht="15.75" customHeight="1">
      <c r="B31" s="459" t="s">
        <v>81</v>
      </c>
      <c r="C31" s="457"/>
      <c r="D31" s="457"/>
      <c r="E31" s="457"/>
      <c r="F31" s="449" t="s">
        <v>130</v>
      </c>
      <c r="G31" s="450"/>
      <c r="H31" s="450"/>
      <c r="I31" s="450"/>
    </row>
    <row r="32" spans="2:9" ht="15.75" customHeight="1">
      <c r="B32" s="442" t="s">
        <v>108</v>
      </c>
      <c r="C32" s="442"/>
      <c r="D32" s="442"/>
      <c r="E32" s="442"/>
      <c r="F32" s="442" t="s">
        <v>109</v>
      </c>
      <c r="G32" s="442"/>
      <c r="H32" s="442"/>
      <c r="I32" s="442"/>
    </row>
    <row r="33" spans="1:10" ht="14.25" customHeight="1">
      <c r="B33" s="456" t="s">
        <v>141</v>
      </c>
      <c r="C33" s="456"/>
      <c r="D33" s="456"/>
      <c r="E33" s="456"/>
      <c r="F33" s="456"/>
      <c r="G33" s="456"/>
      <c r="H33" s="456"/>
      <c r="I33" s="456"/>
    </row>
    <row r="34" spans="1:10" ht="13.5" customHeight="1">
      <c r="B34" s="457" t="s">
        <v>315</v>
      </c>
      <c r="C34" s="457"/>
      <c r="D34" s="457"/>
      <c r="E34" s="457"/>
      <c r="F34" s="450" t="s">
        <v>316</v>
      </c>
      <c r="G34" s="450"/>
      <c r="H34" s="450"/>
      <c r="I34" s="450"/>
    </row>
    <row r="35" spans="1:10">
      <c r="B35" s="453" t="s">
        <v>144</v>
      </c>
      <c r="C35" s="453"/>
      <c r="D35" s="452">
        <v>0</v>
      </c>
      <c r="E35" s="452"/>
      <c r="F35" s="442" t="s">
        <v>114</v>
      </c>
      <c r="G35" s="442"/>
      <c r="H35" s="458" t="s">
        <v>115</v>
      </c>
      <c r="I35" s="458"/>
    </row>
    <row r="36" spans="1:10">
      <c r="B36" s="453" t="s">
        <v>116</v>
      </c>
      <c r="C36" s="453"/>
      <c r="D36" s="440" t="s">
        <v>108</v>
      </c>
      <c r="E36" s="440"/>
      <c r="F36" s="442" t="s">
        <v>314</v>
      </c>
      <c r="G36" s="442"/>
      <c r="H36" s="454" t="s">
        <v>118</v>
      </c>
      <c r="I36" s="454"/>
    </row>
    <row r="37" spans="1:10">
      <c r="B37" s="453" t="s">
        <v>49</v>
      </c>
      <c r="C37" s="453"/>
      <c r="D37" s="440" t="s">
        <v>186</v>
      </c>
      <c r="E37" s="440"/>
      <c r="F37" s="442" t="s">
        <v>119</v>
      </c>
      <c r="G37" s="442"/>
      <c r="H37" s="455" t="s">
        <v>120</v>
      </c>
      <c r="I37" s="455"/>
    </row>
    <row r="38" spans="1:10">
      <c r="B38" s="450" t="s">
        <v>327</v>
      </c>
      <c r="C38" s="450"/>
      <c r="D38" s="450"/>
      <c r="E38" s="450"/>
      <c r="F38" s="450"/>
      <c r="G38" s="450"/>
      <c r="H38" s="450"/>
      <c r="I38" s="450"/>
    </row>
    <row r="39" spans="1:10">
      <c r="B39" s="451" t="s">
        <v>227</v>
      </c>
      <c r="C39" s="451"/>
      <c r="D39" s="451"/>
      <c r="E39" s="451"/>
      <c r="F39" s="451" t="s">
        <v>50</v>
      </c>
      <c r="G39" s="451"/>
      <c r="H39" s="451" t="s">
        <v>139</v>
      </c>
      <c r="I39" s="451"/>
    </row>
    <row r="40" spans="1:10">
      <c r="B40" s="452">
        <v>0</v>
      </c>
      <c r="C40" s="452"/>
      <c r="D40" s="452"/>
      <c r="E40" s="452"/>
      <c r="F40" s="452">
        <v>2026</v>
      </c>
      <c r="G40" s="452"/>
      <c r="H40" s="442" t="s">
        <v>111</v>
      </c>
      <c r="I40" s="442"/>
    </row>
    <row r="41" spans="1:10">
      <c r="B41" s="447" t="s">
        <v>142</v>
      </c>
      <c r="C41" s="447"/>
      <c r="D41" s="447"/>
      <c r="E41" s="447"/>
      <c r="F41" s="447"/>
      <c r="G41" s="447"/>
      <c r="H41" s="447"/>
      <c r="I41" s="447"/>
    </row>
    <row r="42" spans="1:10" ht="22.8">
      <c r="B42" s="448" t="s">
        <v>122</v>
      </c>
      <c r="C42" s="448"/>
      <c r="D42" s="137" t="s">
        <v>143</v>
      </c>
      <c r="E42" s="145" t="s">
        <v>84</v>
      </c>
      <c r="F42" s="449" t="s">
        <v>85</v>
      </c>
      <c r="G42" s="450"/>
      <c r="H42" s="113" t="s">
        <v>74</v>
      </c>
      <c r="I42" s="113" t="s">
        <v>75</v>
      </c>
    </row>
    <row r="43" spans="1:10">
      <c r="B43" s="442" t="s">
        <v>275</v>
      </c>
      <c r="C43" s="442"/>
      <c r="D43" s="115">
        <v>0</v>
      </c>
      <c r="E43" s="116">
        <v>0</v>
      </c>
      <c r="F43" s="443">
        <v>0</v>
      </c>
      <c r="G43" s="443"/>
      <c r="H43" s="140">
        <v>46027</v>
      </c>
      <c r="I43" s="140">
        <v>46386</v>
      </c>
      <c r="J43" s="148"/>
    </row>
    <row r="44" spans="1:10">
      <c r="B44" s="442" t="s">
        <v>276</v>
      </c>
      <c r="C44" s="442"/>
      <c r="D44" s="115">
        <v>0</v>
      </c>
      <c r="E44" s="118">
        <v>0</v>
      </c>
      <c r="F44" s="443">
        <v>0</v>
      </c>
      <c r="G44" s="443"/>
      <c r="H44" s="140"/>
      <c r="I44" s="140"/>
      <c r="J44" s="148"/>
    </row>
    <row r="45" spans="1:10">
      <c r="B45" s="442" t="s">
        <v>132</v>
      </c>
      <c r="C45" s="442"/>
      <c r="D45" s="115">
        <v>1</v>
      </c>
      <c r="E45" s="116">
        <v>0</v>
      </c>
      <c r="F45" s="443">
        <v>0</v>
      </c>
      <c r="G45" s="443"/>
      <c r="H45" s="140"/>
      <c r="I45" s="140"/>
    </row>
    <row r="46" spans="1:10">
      <c r="B46" s="442" t="s">
        <v>277</v>
      </c>
      <c r="C46" s="442"/>
      <c r="D46" s="115">
        <v>0</v>
      </c>
      <c r="E46" s="116">
        <v>0</v>
      </c>
      <c r="F46" s="443">
        <v>0</v>
      </c>
      <c r="G46" s="443"/>
      <c r="H46" s="140"/>
      <c r="I46" s="140"/>
    </row>
    <row r="47" spans="1:10">
      <c r="B47" s="444" t="s">
        <v>323</v>
      </c>
      <c r="C47" s="444"/>
      <c r="D47" s="141">
        <v>1</v>
      </c>
      <c r="E47" s="141">
        <v>0</v>
      </c>
      <c r="F47" s="445">
        <v>0</v>
      </c>
      <c r="G47" s="445"/>
      <c r="H47" s="114" t="s">
        <v>145</v>
      </c>
      <c r="I47" s="142">
        <v>0</v>
      </c>
    </row>
    <row r="48" spans="1:10">
      <c r="A48" s="446"/>
      <c r="B48" s="446"/>
      <c r="C48" s="446"/>
      <c r="D48" s="446"/>
      <c r="E48" s="446"/>
      <c r="F48" s="446"/>
      <c r="G48" s="446"/>
      <c r="H48" s="446"/>
      <c r="I48" s="572"/>
    </row>
    <row r="49" spans="1:9" ht="22.5" customHeight="1">
      <c r="A49" s="446"/>
      <c r="B49" s="446"/>
      <c r="C49" s="446"/>
      <c r="D49" s="446"/>
      <c r="E49" s="446"/>
      <c r="F49" s="446"/>
      <c r="G49" s="446"/>
      <c r="H49" s="446"/>
      <c r="I49" s="572"/>
    </row>
    <row r="50" spans="1:9" ht="39" customHeight="1">
      <c r="B50" s="470" t="s">
        <v>157</v>
      </c>
      <c r="C50" s="448"/>
      <c r="D50" s="437" t="s">
        <v>52</v>
      </c>
      <c r="E50" s="437"/>
      <c r="F50" s="437" t="s">
        <v>151</v>
      </c>
      <c r="G50" s="437"/>
      <c r="H50" s="437"/>
      <c r="I50" s="437"/>
    </row>
    <row r="51" spans="1:9" ht="33.75" customHeight="1">
      <c r="B51" s="438" t="str">
        <f>D8</f>
        <v>PP3- A3  C2</v>
      </c>
      <c r="C51" s="438"/>
      <c r="D51" s="440" t="str">
        <f>B15</f>
        <v>Tandas para el desarrollo económico.</v>
      </c>
      <c r="E51" s="440"/>
      <c r="F51" s="123" t="s">
        <v>152</v>
      </c>
      <c r="G51" s="114" t="s">
        <v>153</v>
      </c>
      <c r="H51" s="123" t="s">
        <v>67</v>
      </c>
      <c r="I51" s="124" t="s">
        <v>68</v>
      </c>
    </row>
    <row r="52" spans="1:9" ht="30" customHeight="1">
      <c r="B52" s="438"/>
      <c r="C52" s="438"/>
      <c r="D52" s="440"/>
      <c r="E52" s="440"/>
      <c r="F52" s="143">
        <v>0</v>
      </c>
      <c r="G52" s="117">
        <v>0</v>
      </c>
      <c r="H52" s="143">
        <v>0</v>
      </c>
      <c r="I52" s="144">
        <v>0</v>
      </c>
    </row>
    <row r="53" spans="1:9" ht="20.25" customHeight="1">
      <c r="A53" s="149">
        <v>1</v>
      </c>
      <c r="B53" s="432">
        <v>0</v>
      </c>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c r="A65" s="149">
        <v>1</v>
      </c>
      <c r="B65" s="432"/>
      <c r="C65" s="432"/>
      <c r="D65" s="432"/>
      <c r="E65" s="432"/>
      <c r="F65" s="432"/>
      <c r="G65" s="432"/>
      <c r="H65" s="432"/>
      <c r="I65" s="432"/>
    </row>
    <row r="66" spans="1:9">
      <c r="A66" s="149">
        <v>1</v>
      </c>
      <c r="B66" s="432"/>
      <c r="C66" s="432"/>
      <c r="D66" s="432"/>
      <c r="E66" s="432"/>
      <c r="F66" s="432"/>
      <c r="G66" s="432"/>
      <c r="H66" s="432"/>
      <c r="I66" s="432"/>
    </row>
    <row r="67" spans="1:9">
      <c r="A67" s="149">
        <v>1</v>
      </c>
      <c r="B67" s="432"/>
      <c r="C67" s="432"/>
      <c r="D67" s="432"/>
      <c r="E67" s="432"/>
      <c r="F67" s="432"/>
      <c r="G67" s="432"/>
      <c r="H67" s="432"/>
      <c r="I67" s="432"/>
    </row>
    <row r="68" spans="1:9" ht="17.25" customHeight="1">
      <c r="A68" s="149">
        <v>1</v>
      </c>
      <c r="B68" s="432"/>
      <c r="C68" s="432"/>
      <c r="D68" s="432"/>
      <c r="E68" s="432"/>
      <c r="F68" s="432"/>
      <c r="G68" s="432"/>
      <c r="H68" s="432"/>
      <c r="I68" s="432"/>
    </row>
    <row r="69" spans="1:9">
      <c r="A69" s="149">
        <v>1</v>
      </c>
      <c r="B69" s="476" t="s">
        <v>280</v>
      </c>
      <c r="C69" s="476"/>
      <c r="D69" s="476"/>
      <c r="E69" s="476"/>
      <c r="F69" s="476"/>
      <c r="G69" s="476"/>
      <c r="H69" s="476"/>
      <c r="I69" s="476"/>
    </row>
    <row r="70" spans="1:9">
      <c r="A70" s="149">
        <v>1</v>
      </c>
      <c r="B70" s="476"/>
      <c r="C70" s="476"/>
      <c r="D70" s="476"/>
      <c r="E70" s="476"/>
      <c r="F70" s="476"/>
      <c r="G70" s="476"/>
      <c r="H70" s="476"/>
      <c r="I70" s="476"/>
    </row>
    <row r="71" spans="1:9">
      <c r="A71" s="149">
        <v>1</v>
      </c>
      <c r="B71" s="425" t="s">
        <v>275</v>
      </c>
      <c r="C71" s="425"/>
      <c r="D71" s="425"/>
      <c r="E71" s="434">
        <v>0</v>
      </c>
      <c r="F71" s="434"/>
      <c r="G71" s="434"/>
      <c r="H71" s="434"/>
      <c r="I71" s="434"/>
    </row>
    <row r="72" spans="1:9">
      <c r="A72" s="149">
        <v>1</v>
      </c>
      <c r="B72" s="425"/>
      <c r="C72" s="425"/>
      <c r="D72" s="425"/>
      <c r="E72" s="434"/>
      <c r="F72" s="434"/>
      <c r="G72" s="434"/>
      <c r="H72" s="434"/>
      <c r="I72" s="434"/>
    </row>
    <row r="73" spans="1:9">
      <c r="B73" s="425" t="s">
        <v>276</v>
      </c>
      <c r="C73" s="425"/>
      <c r="D73" s="425"/>
      <c r="E73" s="434">
        <v>0</v>
      </c>
      <c r="F73" s="434"/>
      <c r="G73" s="434"/>
      <c r="H73" s="434"/>
      <c r="I73" s="434"/>
    </row>
    <row r="74" spans="1:9">
      <c r="B74" s="425"/>
      <c r="C74" s="425"/>
      <c r="D74" s="425"/>
      <c r="E74" s="434"/>
      <c r="F74" s="434"/>
      <c r="G74" s="434"/>
      <c r="H74" s="434"/>
      <c r="I74" s="434"/>
    </row>
    <row r="75" spans="1:9" ht="12.75" customHeight="1">
      <c r="B75" s="425" t="s">
        <v>132</v>
      </c>
      <c r="C75" s="425"/>
      <c r="D75" s="425"/>
      <c r="E75" s="434">
        <f>F45/D45</f>
        <v>0</v>
      </c>
      <c r="F75" s="434"/>
      <c r="G75" s="434"/>
      <c r="H75" s="434"/>
      <c r="I75" s="434"/>
    </row>
    <row r="76" spans="1:9" ht="12.75" customHeight="1">
      <c r="B76" s="425"/>
      <c r="C76" s="425"/>
      <c r="D76" s="425"/>
      <c r="E76" s="434"/>
      <c r="F76" s="434"/>
      <c r="G76" s="434"/>
      <c r="H76" s="434"/>
      <c r="I76" s="434"/>
    </row>
    <row r="77" spans="1:9">
      <c r="B77" s="425" t="s">
        <v>277</v>
      </c>
      <c r="C77" s="425"/>
      <c r="D77" s="425"/>
      <c r="E77" s="434">
        <v>0</v>
      </c>
      <c r="F77" s="434"/>
      <c r="G77" s="434"/>
      <c r="H77" s="434"/>
      <c r="I77" s="434"/>
    </row>
    <row r="78" spans="1:9">
      <c r="B78" s="425"/>
      <c r="C78" s="425"/>
      <c r="D78" s="425"/>
      <c r="E78" s="434"/>
      <c r="F78" s="434"/>
      <c r="G78" s="434"/>
      <c r="H78" s="434"/>
      <c r="I78" s="434"/>
    </row>
    <row r="79" spans="1:9">
      <c r="B79" s="479"/>
      <c r="C79" s="479"/>
      <c r="D79" s="479"/>
      <c r="E79" s="479"/>
      <c r="F79" s="479"/>
      <c r="G79" s="479"/>
      <c r="H79" s="479"/>
      <c r="I79" s="47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hyperlinks>
    <hyperlink ref="H23" r:id="rId1" xr:uid="{E2F52054-802D-4EA1-9206-85E7259E9098}"/>
    <hyperlink ref="H24" r:id="rId2" xr:uid="{91B4F6DC-E087-482D-8806-744799CD1847}"/>
    <hyperlink ref="H25" r:id="rId3" xr:uid="{2C6A9665-5C63-4A19-93FD-17FA9E0892E6}"/>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zoomScale="85" zoomScaleNormal="85" workbookViewId="0">
      <selection activeCell="D10" sqref="D10:E10"/>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2" spans="2:9" ht="18" customHeight="1"/>
    <row r="3" spans="2:9" ht="15" customHeight="1"/>
    <row r="4" spans="2:9" ht="23.25" customHeight="1">
      <c r="B4" s="466" t="s">
        <v>38</v>
      </c>
      <c r="C4" s="467"/>
      <c r="D4" s="467"/>
      <c r="E4" s="467"/>
      <c r="F4" s="467"/>
      <c r="G4" s="467"/>
      <c r="H4" s="467"/>
      <c r="I4" s="467"/>
    </row>
    <row r="5" spans="2:9" ht="19.5" customHeight="1">
      <c r="B5" s="468" t="s">
        <v>324</v>
      </c>
      <c r="C5" s="469"/>
      <c r="D5" s="469"/>
      <c r="E5" s="469"/>
      <c r="F5" s="469"/>
      <c r="G5" s="469"/>
      <c r="H5" s="469"/>
      <c r="I5" s="469"/>
    </row>
    <row r="6" spans="2:9" ht="31.5" customHeight="1">
      <c r="B6" s="470" t="s">
        <v>39</v>
      </c>
      <c r="C6" s="470"/>
      <c r="D6" s="442" t="str">
        <f>'FORMATO 2. POA - MIR'!D4:F4</f>
        <v>SECRETARIA DE FOMENTO ECONÓMICO</v>
      </c>
      <c r="E6" s="442"/>
      <c r="F6" s="470" t="s">
        <v>42</v>
      </c>
      <c r="G6" s="470"/>
      <c r="H6" s="442">
        <v>2026</v>
      </c>
      <c r="I6" s="442"/>
    </row>
    <row r="7" spans="2:9" ht="40.5" customHeight="1">
      <c r="B7" s="470" t="s">
        <v>40</v>
      </c>
      <c r="C7" s="470"/>
      <c r="D7" s="442" t="s">
        <v>321</v>
      </c>
      <c r="E7" s="442"/>
      <c r="F7" s="470" t="s">
        <v>43</v>
      </c>
      <c r="G7" s="470"/>
      <c r="H7" s="442" t="s">
        <v>547</v>
      </c>
      <c r="I7" s="442"/>
    </row>
    <row r="8" spans="2:9" ht="22.5" customHeight="1">
      <c r="B8" s="472" t="s">
        <v>41</v>
      </c>
      <c r="C8" s="472"/>
      <c r="D8" s="473" t="s">
        <v>550</v>
      </c>
      <c r="E8" s="473"/>
      <c r="F8" s="470" t="s">
        <v>44</v>
      </c>
      <c r="G8" s="470"/>
      <c r="H8" s="442" t="s">
        <v>511</v>
      </c>
      <c r="I8" s="442"/>
    </row>
    <row r="9" spans="2:9">
      <c r="B9" s="456" t="s">
        <v>88</v>
      </c>
      <c r="C9" s="456"/>
      <c r="D9" s="456"/>
      <c r="E9" s="456"/>
      <c r="F9" s="456"/>
      <c r="G9" s="456"/>
      <c r="H9" s="456"/>
      <c r="I9" s="456"/>
    </row>
    <row r="10" spans="2:9" ht="92.25" customHeight="1">
      <c r="B10" s="448" t="s">
        <v>89</v>
      </c>
      <c r="C10" s="448"/>
      <c r="D10"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442"/>
      <c r="F10" s="451" t="s">
        <v>90</v>
      </c>
      <c r="G10" s="451"/>
      <c r="H10" s="442"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442"/>
    </row>
    <row r="11" spans="2:9" ht="77.25" customHeight="1">
      <c r="B11" s="451" t="s">
        <v>91</v>
      </c>
      <c r="C11" s="451"/>
      <c r="D11" s="442" t="str">
        <f>'FORMATO 2. POA - MIR'!C10</f>
        <v>3. Transformación y crecimiento económico para el municipio de Zapotlán de Juárez</v>
      </c>
      <c r="E11" s="442"/>
      <c r="F11" s="451" t="s">
        <v>93</v>
      </c>
      <c r="G11" s="451"/>
      <c r="H11" s="442" t="str">
        <f>'FORMATO 2. POA - MIR'!E10</f>
        <v>3.1.2 Impulsar el desarrollo del emprendimiento pymes productores y mercados locales en el municipio mediante programas estatales, talleres que potencialicen las utilidades de los empresarios.</v>
      </c>
      <c r="I11" s="442"/>
    </row>
    <row r="12" spans="2:9" ht="96" customHeight="1">
      <c r="B12" s="451" t="s">
        <v>94</v>
      </c>
      <c r="C12" s="451"/>
      <c r="D12" s="442" t="str">
        <f>'FORMATO 2. POA - MIR'!C11</f>
        <v>3.1 Promover el crecimiento económico y el desarrollo sustentable mediante el omento a la inversión interna y externa. impulsando la generación de empleos y mejorando la calidad de vida de los ciudadanos de Zapotlán.</v>
      </c>
      <c r="E12" s="442"/>
      <c r="F12" s="451" t="s">
        <v>95</v>
      </c>
      <c r="G12" s="451"/>
      <c r="H12" s="442" t="str">
        <f>'FORMATO 2. POA - MIR'!E11</f>
        <v>3.2.2.2 Generar acuerdos con academias y sectores productivos como instituciones mejorando la formación de capital humano, sobre tofo como aquellas con mayor marginación.</v>
      </c>
      <c r="I12" s="442"/>
    </row>
    <row r="13" spans="2:9" ht="15" customHeight="1">
      <c r="B13" s="475" t="s">
        <v>325</v>
      </c>
      <c r="C13" s="475"/>
      <c r="D13" s="475"/>
      <c r="E13" s="475"/>
      <c r="F13" s="475"/>
      <c r="G13" s="475"/>
      <c r="H13" s="475"/>
      <c r="I13" s="475"/>
    </row>
    <row r="14" spans="2:9">
      <c r="B14" s="448" t="s">
        <v>45</v>
      </c>
      <c r="C14" s="448"/>
      <c r="D14" s="448"/>
      <c r="E14" s="448"/>
      <c r="F14" s="448"/>
      <c r="G14" s="448"/>
      <c r="H14" s="448"/>
      <c r="I14" s="448"/>
    </row>
    <row r="15" spans="2:9" ht="30.75" customHeight="1">
      <c r="B15" s="474" t="str">
        <f>'FORMATO 2. POA - MIR'!B22</f>
        <v>Capacitación</v>
      </c>
      <c r="C15" s="474"/>
      <c r="D15" s="474"/>
      <c r="E15" s="474"/>
      <c r="F15" s="474"/>
      <c r="G15" s="474"/>
      <c r="H15" s="474"/>
      <c r="I15" s="474"/>
    </row>
    <row r="16" spans="2:9">
      <c r="B16" s="448" t="s">
        <v>48</v>
      </c>
      <c r="C16" s="448"/>
      <c r="D16" s="448"/>
      <c r="E16" s="448"/>
      <c r="F16" s="448"/>
      <c r="G16" s="448"/>
      <c r="H16" s="448"/>
      <c r="I16" s="448"/>
    </row>
    <row r="17" spans="2:9" ht="39" customHeight="1">
      <c r="B17" s="442" t="str">
        <f>'FORMATO 2. POA - MIR'!C22</f>
        <v xml:space="preserve">Capacitación para antes y durante el trabajo. </v>
      </c>
      <c r="C17" s="442"/>
      <c r="D17" s="442"/>
      <c r="E17" s="442"/>
      <c r="F17" s="442"/>
      <c r="G17" s="442"/>
      <c r="H17" s="442"/>
      <c r="I17" s="442"/>
    </row>
    <row r="18" spans="2:9" ht="18.75" customHeight="1">
      <c r="B18" s="475" t="s">
        <v>326</v>
      </c>
      <c r="C18" s="475"/>
      <c r="D18" s="475"/>
      <c r="E18" s="475"/>
      <c r="F18" s="475"/>
      <c r="G18" s="475"/>
      <c r="H18" s="475"/>
      <c r="I18" s="475"/>
    </row>
    <row r="19" spans="2:9">
      <c r="B19" s="450" t="s">
        <v>310</v>
      </c>
      <c r="C19" s="450"/>
      <c r="D19" s="450"/>
      <c r="E19" s="450"/>
      <c r="F19" s="450"/>
      <c r="G19" s="450"/>
      <c r="H19" s="450"/>
      <c r="I19" s="450"/>
    </row>
    <row r="20" spans="2:9">
      <c r="B20" s="442" t="s">
        <v>495</v>
      </c>
      <c r="C20" s="442"/>
      <c r="D20" s="442"/>
      <c r="E20" s="442"/>
      <c r="F20" s="442"/>
      <c r="G20" s="442"/>
      <c r="H20" s="442"/>
      <c r="I20" s="442"/>
    </row>
    <row r="21" spans="2:9">
      <c r="B21" s="450" t="s">
        <v>311</v>
      </c>
      <c r="C21" s="450"/>
      <c r="D21" s="450"/>
      <c r="E21" s="450"/>
      <c r="F21" s="450"/>
      <c r="G21" s="450"/>
      <c r="H21" s="450"/>
      <c r="I21" s="450"/>
    </row>
    <row r="22" spans="2:9" ht="28.5" customHeight="1">
      <c r="B22" s="463" t="s">
        <v>104</v>
      </c>
      <c r="C22" s="464"/>
      <c r="D22" s="465" t="s">
        <v>312</v>
      </c>
      <c r="E22" s="465"/>
      <c r="F22" s="464" t="s">
        <v>313</v>
      </c>
      <c r="G22" s="464"/>
      <c r="H22" s="451" t="s">
        <v>135</v>
      </c>
      <c r="I22" s="451"/>
    </row>
    <row r="23" spans="2:9" ht="58.5" customHeight="1">
      <c r="B23" s="442" t="s">
        <v>497</v>
      </c>
      <c r="C23" s="442"/>
      <c r="D23" s="440" t="s">
        <v>107</v>
      </c>
      <c r="E23" s="440"/>
      <c r="F23" s="442" t="s">
        <v>470</v>
      </c>
      <c r="G23" s="442"/>
      <c r="H23" s="461" t="s">
        <v>510</v>
      </c>
      <c r="I23" s="573"/>
    </row>
    <row r="24" spans="2:9" ht="63.75" customHeight="1">
      <c r="B24" s="442" t="s">
        <v>508</v>
      </c>
      <c r="C24" s="442"/>
      <c r="D24" s="440" t="s">
        <v>107</v>
      </c>
      <c r="E24" s="440"/>
      <c r="F24" s="442" t="s">
        <v>484</v>
      </c>
      <c r="G24" s="442"/>
      <c r="H24" s="461" t="s">
        <v>510</v>
      </c>
      <c r="I24" s="573"/>
    </row>
    <row r="25" spans="2:9" ht="61.5" customHeight="1">
      <c r="B25" s="442" t="s">
        <v>509</v>
      </c>
      <c r="C25" s="442"/>
      <c r="D25" s="440" t="s">
        <v>107</v>
      </c>
      <c r="E25" s="440"/>
      <c r="F25" s="442" t="s">
        <v>485</v>
      </c>
      <c r="G25" s="442"/>
      <c r="H25" s="461" t="s">
        <v>510</v>
      </c>
      <c r="I25" s="573"/>
    </row>
    <row r="26" spans="2:9" ht="12.75" customHeight="1">
      <c r="B26" s="460" t="s">
        <v>138</v>
      </c>
      <c r="C26" s="460"/>
      <c r="D26" s="460"/>
      <c r="E26" s="460"/>
      <c r="F26" s="460"/>
      <c r="G26" s="460"/>
      <c r="H26" s="460"/>
      <c r="I26" s="460"/>
    </row>
    <row r="27" spans="2:9" ht="15.75" customHeight="1">
      <c r="B27" s="448" t="s">
        <v>28</v>
      </c>
      <c r="C27" s="448"/>
      <c r="D27" s="448" t="s">
        <v>46</v>
      </c>
      <c r="E27" s="448"/>
      <c r="F27" s="448" t="s">
        <v>47</v>
      </c>
      <c r="G27" s="448"/>
      <c r="H27" s="448"/>
      <c r="I27" s="448"/>
    </row>
    <row r="28" spans="2:9" ht="18" customHeight="1">
      <c r="B28" s="442" t="s">
        <v>99</v>
      </c>
      <c r="C28" s="442"/>
      <c r="D28" s="442" t="s">
        <v>97</v>
      </c>
      <c r="E28" s="442"/>
      <c r="F28" s="442" t="s">
        <v>211</v>
      </c>
      <c r="G28" s="442"/>
      <c r="H28" s="442"/>
      <c r="I28" s="442"/>
    </row>
    <row r="29" spans="2:9" ht="18" customHeight="1">
      <c r="B29" s="448" t="s">
        <v>126</v>
      </c>
      <c r="C29" s="448"/>
      <c r="D29" s="448"/>
      <c r="E29" s="448"/>
      <c r="F29" s="449" t="s">
        <v>129</v>
      </c>
      <c r="G29" s="450"/>
      <c r="H29" s="450"/>
      <c r="I29" s="450"/>
    </row>
    <row r="30" spans="2:9" ht="13.5" customHeight="1">
      <c r="B30" s="442" t="s">
        <v>107</v>
      </c>
      <c r="C30" s="442"/>
      <c r="D30" s="442"/>
      <c r="E30" s="442"/>
      <c r="F30" s="442" t="s">
        <v>187</v>
      </c>
      <c r="G30" s="442"/>
      <c r="H30" s="442"/>
      <c r="I30" s="442"/>
    </row>
    <row r="31" spans="2:9" ht="15.75" customHeight="1">
      <c r="B31" s="459" t="s">
        <v>81</v>
      </c>
      <c r="C31" s="457"/>
      <c r="D31" s="457"/>
      <c r="E31" s="457"/>
      <c r="F31" s="449" t="s">
        <v>130</v>
      </c>
      <c r="G31" s="450"/>
      <c r="H31" s="450"/>
      <c r="I31" s="450"/>
    </row>
    <row r="32" spans="2:9" ht="15.75" customHeight="1">
      <c r="B32" s="442" t="s">
        <v>108</v>
      </c>
      <c r="C32" s="442"/>
      <c r="D32" s="442"/>
      <c r="E32" s="442"/>
      <c r="F32" s="442" t="s">
        <v>109</v>
      </c>
      <c r="G32" s="442"/>
      <c r="H32" s="442"/>
      <c r="I32" s="442"/>
    </row>
    <row r="33" spans="1:10" ht="14.25" customHeight="1">
      <c r="B33" s="456" t="s">
        <v>141</v>
      </c>
      <c r="C33" s="456"/>
      <c r="D33" s="456"/>
      <c r="E33" s="456"/>
      <c r="F33" s="456"/>
      <c r="G33" s="456"/>
      <c r="H33" s="456"/>
      <c r="I33" s="456"/>
    </row>
    <row r="34" spans="1:10" ht="13.5" customHeight="1">
      <c r="B34" s="457" t="s">
        <v>315</v>
      </c>
      <c r="C34" s="457"/>
      <c r="D34" s="457"/>
      <c r="E34" s="457"/>
      <c r="F34" s="450" t="s">
        <v>316</v>
      </c>
      <c r="G34" s="450"/>
      <c r="H34" s="450"/>
      <c r="I34" s="450"/>
    </row>
    <row r="35" spans="1:10">
      <c r="B35" s="453" t="s">
        <v>144</v>
      </c>
      <c r="C35" s="453"/>
      <c r="D35" s="452">
        <v>0</v>
      </c>
      <c r="E35" s="452"/>
      <c r="F35" s="442" t="s">
        <v>114</v>
      </c>
      <c r="G35" s="442"/>
      <c r="H35" s="458" t="s">
        <v>115</v>
      </c>
      <c r="I35" s="458"/>
    </row>
    <row r="36" spans="1:10">
      <c r="B36" s="453" t="s">
        <v>116</v>
      </c>
      <c r="C36" s="453"/>
      <c r="D36" s="440" t="s">
        <v>108</v>
      </c>
      <c r="E36" s="440"/>
      <c r="F36" s="442" t="s">
        <v>314</v>
      </c>
      <c r="G36" s="442"/>
      <c r="H36" s="454" t="s">
        <v>118</v>
      </c>
      <c r="I36" s="454"/>
    </row>
    <row r="37" spans="1:10">
      <c r="B37" s="453" t="s">
        <v>49</v>
      </c>
      <c r="C37" s="453"/>
      <c r="D37" s="440" t="s">
        <v>186</v>
      </c>
      <c r="E37" s="440"/>
      <c r="F37" s="442" t="s">
        <v>119</v>
      </c>
      <c r="G37" s="442"/>
      <c r="H37" s="455" t="s">
        <v>120</v>
      </c>
      <c r="I37" s="455"/>
    </row>
    <row r="38" spans="1:10">
      <c r="B38" s="450" t="s">
        <v>327</v>
      </c>
      <c r="C38" s="450"/>
      <c r="D38" s="450"/>
      <c r="E38" s="450"/>
      <c r="F38" s="450"/>
      <c r="G38" s="450"/>
      <c r="H38" s="450"/>
      <c r="I38" s="450"/>
    </row>
    <row r="39" spans="1:10">
      <c r="B39" s="451" t="s">
        <v>227</v>
      </c>
      <c r="C39" s="451"/>
      <c r="D39" s="451"/>
      <c r="E39" s="451"/>
      <c r="F39" s="451" t="s">
        <v>50</v>
      </c>
      <c r="G39" s="451"/>
      <c r="H39" s="451" t="s">
        <v>139</v>
      </c>
      <c r="I39" s="451"/>
    </row>
    <row r="40" spans="1:10">
      <c r="B40" s="452">
        <v>0</v>
      </c>
      <c r="C40" s="452"/>
      <c r="D40" s="452"/>
      <c r="E40" s="452"/>
      <c r="F40" s="452">
        <v>2026</v>
      </c>
      <c r="G40" s="452"/>
      <c r="H40" s="442" t="s">
        <v>111</v>
      </c>
      <c r="I40" s="442"/>
    </row>
    <row r="41" spans="1:10">
      <c r="B41" s="447" t="s">
        <v>142</v>
      </c>
      <c r="C41" s="447"/>
      <c r="D41" s="447"/>
      <c r="E41" s="447"/>
      <c r="F41" s="447"/>
      <c r="G41" s="447"/>
      <c r="H41" s="447"/>
      <c r="I41" s="447"/>
    </row>
    <row r="42" spans="1:10" ht="22.8">
      <c r="B42" s="448" t="s">
        <v>122</v>
      </c>
      <c r="C42" s="448"/>
      <c r="D42" s="137" t="s">
        <v>143</v>
      </c>
      <c r="E42" s="145" t="s">
        <v>84</v>
      </c>
      <c r="F42" s="449" t="s">
        <v>85</v>
      </c>
      <c r="G42" s="450"/>
      <c r="H42" s="139" t="s">
        <v>74</v>
      </c>
      <c r="I42" s="139" t="s">
        <v>75</v>
      </c>
    </row>
    <row r="43" spans="1:10">
      <c r="B43" s="442" t="s">
        <v>275</v>
      </c>
      <c r="C43" s="442"/>
      <c r="D43" s="115">
        <v>0</v>
      </c>
      <c r="E43" s="116">
        <v>0</v>
      </c>
      <c r="F43" s="494">
        <v>0</v>
      </c>
      <c r="G43" s="443"/>
      <c r="H43" s="140">
        <v>46027</v>
      </c>
      <c r="I43" s="140">
        <v>46386</v>
      </c>
      <c r="J43" s="148"/>
    </row>
    <row r="44" spans="1:10">
      <c r="B44" s="442" t="s">
        <v>276</v>
      </c>
      <c r="C44" s="442"/>
      <c r="D44" s="115">
        <v>90</v>
      </c>
      <c r="E44" s="118">
        <v>0</v>
      </c>
      <c r="F44" s="494">
        <v>0</v>
      </c>
      <c r="G44" s="443"/>
      <c r="H44" s="140"/>
      <c r="I44" s="140"/>
      <c r="J44" s="148"/>
    </row>
    <row r="45" spans="1:10">
      <c r="B45" s="442" t="s">
        <v>132</v>
      </c>
      <c r="C45" s="442"/>
      <c r="D45" s="115">
        <v>50</v>
      </c>
      <c r="E45" s="116">
        <v>0</v>
      </c>
      <c r="F45" s="494">
        <v>0</v>
      </c>
      <c r="G45" s="443"/>
      <c r="H45" s="140"/>
      <c r="I45" s="140"/>
    </row>
    <row r="46" spans="1:10">
      <c r="B46" s="442" t="s">
        <v>277</v>
      </c>
      <c r="C46" s="442"/>
      <c r="D46" s="115">
        <v>40</v>
      </c>
      <c r="E46" s="116">
        <v>0</v>
      </c>
      <c r="F46" s="494">
        <v>0</v>
      </c>
      <c r="G46" s="443"/>
      <c r="H46" s="140"/>
      <c r="I46" s="140"/>
    </row>
    <row r="47" spans="1:10">
      <c r="B47" s="444" t="s">
        <v>323</v>
      </c>
      <c r="C47" s="444"/>
      <c r="D47" s="141">
        <v>0</v>
      </c>
      <c r="E47" s="141">
        <v>0</v>
      </c>
      <c r="F47" s="494">
        <v>0</v>
      </c>
      <c r="G47" s="443"/>
      <c r="H47" s="114" t="s">
        <v>145</v>
      </c>
      <c r="I47" s="142">
        <v>0</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70" t="s">
        <v>157</v>
      </c>
      <c r="C50" s="448"/>
      <c r="D50" s="437" t="s">
        <v>52</v>
      </c>
      <c r="E50" s="437"/>
      <c r="F50" s="437" t="s">
        <v>151</v>
      </c>
      <c r="G50" s="437"/>
      <c r="H50" s="437"/>
      <c r="I50" s="437"/>
    </row>
    <row r="51" spans="1:9" ht="33.75" customHeight="1">
      <c r="B51" s="438" t="str">
        <f>D8</f>
        <v>PP3- A4  C2</v>
      </c>
      <c r="C51" s="438"/>
      <c r="D51" s="440" t="str">
        <f>B15</f>
        <v>Capacitación</v>
      </c>
      <c r="E51" s="440"/>
      <c r="F51" s="123" t="s">
        <v>152</v>
      </c>
      <c r="G51" s="114" t="s">
        <v>153</v>
      </c>
      <c r="H51" s="123" t="s">
        <v>67</v>
      </c>
      <c r="I51" s="124" t="s">
        <v>68</v>
      </c>
    </row>
    <row r="52" spans="1:9" ht="30" customHeight="1">
      <c r="B52" s="439"/>
      <c r="C52" s="439"/>
      <c r="D52" s="441"/>
      <c r="E52" s="441"/>
      <c r="F52" s="125">
        <v>0</v>
      </c>
      <c r="G52" s="121">
        <v>0</v>
      </c>
      <c r="H52" s="125">
        <v>0</v>
      </c>
      <c r="I52" s="126">
        <v>0</v>
      </c>
    </row>
    <row r="53" spans="1:9" ht="20.25" customHeight="1">
      <c r="A53" s="149">
        <v>1</v>
      </c>
      <c r="B53" s="432">
        <v>0</v>
      </c>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c r="A65" s="149">
        <v>1</v>
      </c>
      <c r="B65" s="432"/>
      <c r="C65" s="432"/>
      <c r="D65" s="432"/>
      <c r="E65" s="432"/>
      <c r="F65" s="432"/>
      <c r="G65" s="432"/>
      <c r="H65" s="432"/>
      <c r="I65" s="432"/>
    </row>
    <row r="66" spans="1:9">
      <c r="A66" s="149">
        <v>1</v>
      </c>
      <c r="B66" s="432"/>
      <c r="C66" s="432"/>
      <c r="D66" s="432"/>
      <c r="E66" s="432"/>
      <c r="F66" s="432"/>
      <c r="G66" s="432"/>
      <c r="H66" s="432"/>
      <c r="I66" s="432"/>
    </row>
    <row r="67" spans="1:9">
      <c r="A67" s="149">
        <v>1</v>
      </c>
      <c r="B67" s="432"/>
      <c r="C67" s="432"/>
      <c r="D67" s="432"/>
      <c r="E67" s="432"/>
      <c r="F67" s="432"/>
      <c r="G67" s="432"/>
      <c r="H67" s="432"/>
      <c r="I67" s="432"/>
    </row>
    <row r="68" spans="1:9" ht="17.25" customHeight="1">
      <c r="A68" s="149">
        <v>1</v>
      </c>
      <c r="B68" s="432"/>
      <c r="C68" s="432"/>
      <c r="D68" s="432"/>
      <c r="E68" s="432"/>
      <c r="F68" s="432"/>
      <c r="G68" s="432"/>
      <c r="H68" s="432"/>
      <c r="I68" s="432"/>
    </row>
    <row r="69" spans="1:9">
      <c r="A69" s="149">
        <v>1</v>
      </c>
      <c r="B69" s="476" t="s">
        <v>280</v>
      </c>
      <c r="C69" s="476"/>
      <c r="D69" s="476"/>
      <c r="E69" s="476"/>
      <c r="F69" s="476"/>
      <c r="G69" s="476"/>
      <c r="H69" s="476"/>
      <c r="I69" s="476"/>
    </row>
    <row r="70" spans="1:9">
      <c r="A70" s="149">
        <v>1</v>
      </c>
      <c r="B70" s="476"/>
      <c r="C70" s="476"/>
      <c r="D70" s="476"/>
      <c r="E70" s="476"/>
      <c r="F70" s="476"/>
      <c r="G70" s="476"/>
      <c r="H70" s="476"/>
      <c r="I70" s="476"/>
    </row>
    <row r="71" spans="1:9">
      <c r="A71" s="149">
        <v>1</v>
      </c>
      <c r="B71" s="425" t="s">
        <v>275</v>
      </c>
      <c r="C71" s="425"/>
      <c r="D71" s="425"/>
      <c r="E71" s="434">
        <v>0</v>
      </c>
      <c r="F71" s="434"/>
      <c r="G71" s="434"/>
      <c r="H71" s="434"/>
      <c r="I71" s="434"/>
    </row>
    <row r="72" spans="1:9">
      <c r="A72" s="149">
        <v>1</v>
      </c>
      <c r="B72" s="425"/>
      <c r="C72" s="425"/>
      <c r="D72" s="425"/>
      <c r="E72" s="434"/>
      <c r="F72" s="434"/>
      <c r="G72" s="434"/>
      <c r="H72" s="434"/>
      <c r="I72" s="434"/>
    </row>
    <row r="73" spans="1:9">
      <c r="B73" s="425" t="s">
        <v>276</v>
      </c>
      <c r="C73" s="425"/>
      <c r="D73" s="425"/>
      <c r="E73" s="434">
        <f>F44/D44</f>
        <v>0</v>
      </c>
      <c r="F73" s="434"/>
      <c r="G73" s="434"/>
      <c r="H73" s="434"/>
      <c r="I73" s="434"/>
    </row>
    <row r="74" spans="1:9">
      <c r="B74" s="425"/>
      <c r="C74" s="425"/>
      <c r="D74" s="425"/>
      <c r="E74" s="434"/>
      <c r="F74" s="434"/>
      <c r="G74" s="434"/>
      <c r="H74" s="434"/>
      <c r="I74" s="434"/>
    </row>
    <row r="75" spans="1:9" ht="12.75" customHeight="1">
      <c r="B75" s="425" t="s">
        <v>132</v>
      </c>
      <c r="C75" s="425"/>
      <c r="D75" s="425"/>
      <c r="E75" s="434">
        <f>F45/D45</f>
        <v>0</v>
      </c>
      <c r="F75" s="434"/>
      <c r="G75" s="434"/>
      <c r="H75" s="434"/>
      <c r="I75" s="434"/>
    </row>
    <row r="76" spans="1:9" ht="12.75" customHeight="1">
      <c r="B76" s="425"/>
      <c r="C76" s="425"/>
      <c r="D76" s="425"/>
      <c r="E76" s="434"/>
      <c r="F76" s="434"/>
      <c r="G76" s="434"/>
      <c r="H76" s="434"/>
      <c r="I76" s="434"/>
    </row>
    <row r="77" spans="1:9">
      <c r="B77" s="425" t="s">
        <v>277</v>
      </c>
      <c r="C77" s="425"/>
      <c r="D77" s="425"/>
      <c r="E77" s="434">
        <f>F46/D46</f>
        <v>0</v>
      </c>
      <c r="F77" s="434"/>
      <c r="G77" s="434"/>
      <c r="H77" s="434"/>
      <c r="I77" s="434"/>
    </row>
    <row r="78" spans="1:9">
      <c r="B78" s="425"/>
      <c r="C78" s="425"/>
      <c r="D78" s="425"/>
      <c r="E78" s="434"/>
      <c r="F78" s="434"/>
      <c r="G78" s="434"/>
      <c r="H78" s="434"/>
      <c r="I78" s="434"/>
    </row>
    <row r="79" spans="1:9">
      <c r="B79" s="479"/>
      <c r="C79" s="479"/>
      <c r="D79" s="479"/>
      <c r="E79" s="479"/>
      <c r="F79" s="479"/>
      <c r="G79" s="479"/>
      <c r="H79" s="479"/>
      <c r="I79" s="47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hyperlinks>
    <hyperlink ref="H23" r:id="rId1" xr:uid="{749963F4-34BB-4501-A426-FD23D89482DE}"/>
    <hyperlink ref="H24" r:id="rId2" xr:uid="{9B75A7E7-A81F-42F6-884C-347BB7539C40}"/>
    <hyperlink ref="H25" r:id="rId3" xr:uid="{AB2BE38D-A988-4E08-AFE5-04FE0780A3A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E89E-8B7D-4135-A634-528C2402036F}">
  <dimension ref="A2:J79"/>
  <sheetViews>
    <sheetView zoomScale="83" zoomScaleNormal="83" workbookViewId="0">
      <selection activeCell="H10" sqref="H10:I10"/>
    </sheetView>
  </sheetViews>
  <sheetFormatPr baseColWidth="10" defaultColWidth="12" defaultRowHeight="13.2"/>
  <cols>
    <col min="1" max="1" width="4.33203125" style="130" customWidth="1"/>
    <col min="2" max="3" width="15.77734375" style="130" customWidth="1"/>
    <col min="4" max="9" width="17.77734375" style="130" customWidth="1"/>
    <col min="10" max="16384" width="12" style="130"/>
  </cols>
  <sheetData>
    <row r="2" spans="2:9" ht="18" customHeight="1"/>
    <row r="3" spans="2:9" ht="15" customHeight="1"/>
    <row r="4" spans="2:9" ht="23.25" customHeight="1">
      <c r="B4" s="466" t="s">
        <v>38</v>
      </c>
      <c r="C4" s="466"/>
      <c r="D4" s="466"/>
      <c r="E4" s="466"/>
      <c r="F4" s="466"/>
      <c r="G4" s="466"/>
      <c r="H4" s="466"/>
      <c r="I4" s="466"/>
    </row>
    <row r="5" spans="2:9" ht="19.5" customHeight="1">
      <c r="B5" s="468" t="s">
        <v>324</v>
      </c>
      <c r="C5" s="468"/>
      <c r="D5" s="468"/>
      <c r="E5" s="468"/>
      <c r="F5" s="468"/>
      <c r="G5" s="468"/>
      <c r="H5" s="468"/>
      <c r="I5" s="468"/>
    </row>
    <row r="6" spans="2:9" ht="31.5" customHeight="1">
      <c r="B6" s="553" t="s">
        <v>39</v>
      </c>
      <c r="C6" s="554"/>
      <c r="D6" s="492" t="str">
        <f>'FORMATO 2. POA - MIR'!D4:F4</f>
        <v>SECRETARIA DE FOMENTO ECONÓMICO</v>
      </c>
      <c r="E6" s="555"/>
      <c r="F6" s="553" t="s">
        <v>42</v>
      </c>
      <c r="G6" s="556"/>
      <c r="H6" s="557">
        <v>2026</v>
      </c>
      <c r="I6" s="557"/>
    </row>
    <row r="7" spans="2:9" ht="55.5" customHeight="1">
      <c r="B7" s="543" t="s">
        <v>40</v>
      </c>
      <c r="C7" s="544"/>
      <c r="D7" s="480" t="s">
        <v>321</v>
      </c>
      <c r="E7" s="545"/>
      <c r="F7" s="543" t="s">
        <v>43</v>
      </c>
      <c r="G7" s="546"/>
      <c r="H7" s="442" t="s">
        <v>547</v>
      </c>
      <c r="I7" s="442"/>
    </row>
    <row r="8" spans="2:9" ht="35.25" customHeight="1">
      <c r="B8" s="547" t="s">
        <v>41</v>
      </c>
      <c r="C8" s="548"/>
      <c r="D8" s="549" t="s">
        <v>551</v>
      </c>
      <c r="E8" s="550"/>
      <c r="F8" s="551" t="s">
        <v>44</v>
      </c>
      <c r="G8" s="552"/>
      <c r="H8" s="442" t="s">
        <v>511</v>
      </c>
      <c r="I8" s="442"/>
    </row>
    <row r="9" spans="2:9">
      <c r="B9" s="456" t="s">
        <v>88</v>
      </c>
      <c r="C9" s="456"/>
      <c r="D9" s="456"/>
      <c r="E9" s="456"/>
      <c r="F9" s="456"/>
      <c r="G9" s="456"/>
      <c r="H9" s="456"/>
      <c r="I9" s="456"/>
    </row>
    <row r="10" spans="2:9" ht="91.5" customHeight="1">
      <c r="B10" s="448" t="s">
        <v>89</v>
      </c>
      <c r="C10" s="448"/>
      <c r="D10" s="442"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532"/>
      <c r="F10" s="451" t="s">
        <v>90</v>
      </c>
      <c r="G10" s="451"/>
      <c r="H10" s="53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533"/>
    </row>
    <row r="11" spans="2:9" ht="78" customHeight="1">
      <c r="B11" s="451" t="s">
        <v>91</v>
      </c>
      <c r="C11" s="451"/>
      <c r="D11" s="442" t="str">
        <f>'FORMATO 2. POA - MIR'!C10</f>
        <v>3. Transformación y crecimiento económico para el municipio de Zapotlán de Juárez</v>
      </c>
      <c r="E11" s="532"/>
      <c r="F11" s="451" t="s">
        <v>93</v>
      </c>
      <c r="G11" s="451"/>
      <c r="H11" s="539" t="str">
        <f>'FORMATO 2. POA - MIR'!E10</f>
        <v>3.1.2 Impulsar el desarrollo del emprendimiento pymes productores y mercados locales en el municipio mediante programas estatales, talleres que potencialicen las utilidades de los empresarios.</v>
      </c>
      <c r="I11" s="533"/>
    </row>
    <row r="12" spans="2:9" ht="98.25" customHeight="1">
      <c r="B12" s="538" t="s">
        <v>94</v>
      </c>
      <c r="C12" s="538"/>
      <c r="D12" s="524" t="str">
        <f>'FORMATO 2. POA - MIR'!C11</f>
        <v>3.1 Promover el crecimiento económico y el desarrollo sustentable mediante el omento a la inversión interna y externa. impulsando la generación de empleos y mejorando la calidad de vida de los ciudadanos de Zapotlán.</v>
      </c>
      <c r="E12" s="524"/>
      <c r="F12" s="451" t="s">
        <v>95</v>
      </c>
      <c r="G12" s="451"/>
      <c r="H12" s="539" t="str">
        <f>'FORMATO 2. POA - MIR'!E11</f>
        <v>3.2.2.2 Generar acuerdos con academias y sectores productivos como instituciones mejorando la formación de capital humano, sobre tofo como aquellas con mayor marginación.</v>
      </c>
      <c r="I12" s="533"/>
    </row>
    <row r="13" spans="2:9" ht="15" customHeight="1">
      <c r="B13" s="540" t="s">
        <v>325</v>
      </c>
      <c r="C13" s="541"/>
      <c r="D13" s="541"/>
      <c r="E13" s="541"/>
      <c r="F13" s="541"/>
      <c r="G13" s="541"/>
      <c r="H13" s="541"/>
      <c r="I13" s="542"/>
    </row>
    <row r="14" spans="2:9">
      <c r="B14" s="448" t="s">
        <v>45</v>
      </c>
      <c r="C14" s="448"/>
      <c r="D14" s="448"/>
      <c r="E14" s="448"/>
      <c r="F14" s="448"/>
      <c r="G14" s="448"/>
      <c r="H14" s="448"/>
      <c r="I14" s="448"/>
    </row>
    <row r="15" spans="2:9" ht="30.75" customHeight="1">
      <c r="B15" s="474" t="s">
        <v>486</v>
      </c>
      <c r="C15" s="474"/>
      <c r="D15" s="474"/>
      <c r="E15" s="474"/>
      <c r="F15" s="474"/>
      <c r="G15" s="474"/>
      <c r="H15" s="474"/>
      <c r="I15" s="474"/>
    </row>
    <row r="16" spans="2:9">
      <c r="B16" s="448" t="s">
        <v>48</v>
      </c>
      <c r="C16" s="448"/>
      <c r="D16" s="448"/>
      <c r="E16" s="448"/>
      <c r="F16" s="448"/>
      <c r="G16" s="448"/>
      <c r="H16" s="448"/>
      <c r="I16" s="448"/>
    </row>
    <row r="17" spans="2:9" ht="27.75" customHeight="1">
      <c r="B17" s="442"/>
      <c r="C17" s="442"/>
      <c r="D17" s="442"/>
      <c r="E17" s="442"/>
      <c r="F17" s="442"/>
      <c r="G17" s="442"/>
      <c r="H17" s="442"/>
      <c r="I17" s="442"/>
    </row>
    <row r="18" spans="2:9" ht="18.75" customHeight="1">
      <c r="B18" s="475" t="s">
        <v>326</v>
      </c>
      <c r="C18" s="475"/>
      <c r="D18" s="475"/>
      <c r="E18" s="475"/>
      <c r="F18" s="475"/>
      <c r="G18" s="475"/>
      <c r="H18" s="475"/>
      <c r="I18" s="475"/>
    </row>
    <row r="19" spans="2:9">
      <c r="B19" s="450" t="s">
        <v>310</v>
      </c>
      <c r="C19" s="450"/>
      <c r="D19" s="450"/>
      <c r="E19" s="450"/>
      <c r="F19" s="450"/>
      <c r="G19" s="450"/>
      <c r="H19" s="450"/>
      <c r="I19" s="450"/>
    </row>
    <row r="20" spans="2:9" ht="18.75" customHeight="1">
      <c r="B20" s="442" t="s">
        <v>496</v>
      </c>
      <c r="C20" s="442"/>
      <c r="D20" s="442"/>
      <c r="E20" s="442"/>
      <c r="F20" s="442"/>
      <c r="G20" s="442"/>
      <c r="H20" s="442"/>
      <c r="I20" s="442"/>
    </row>
    <row r="21" spans="2:9">
      <c r="B21" s="450" t="s">
        <v>311</v>
      </c>
      <c r="C21" s="450"/>
      <c r="D21" s="450"/>
      <c r="E21" s="450"/>
      <c r="F21" s="450"/>
      <c r="G21" s="450"/>
      <c r="H21" s="450"/>
      <c r="I21" s="450"/>
    </row>
    <row r="22" spans="2:9" ht="28.5" customHeight="1">
      <c r="B22" s="463" t="s">
        <v>104</v>
      </c>
      <c r="C22" s="464"/>
      <c r="D22" s="465" t="s">
        <v>312</v>
      </c>
      <c r="E22" s="465"/>
      <c r="F22" s="464" t="s">
        <v>313</v>
      </c>
      <c r="G22" s="464"/>
      <c r="H22" s="451" t="s">
        <v>135</v>
      </c>
      <c r="I22" s="451"/>
    </row>
    <row r="23" spans="2:9" ht="46.5" customHeight="1">
      <c r="B23" s="532" t="s">
        <v>513</v>
      </c>
      <c r="C23" s="533"/>
      <c r="D23" s="534" t="s">
        <v>107</v>
      </c>
      <c r="E23" s="535"/>
      <c r="F23" s="532" t="s">
        <v>512</v>
      </c>
      <c r="G23" s="533"/>
      <c r="H23" s="563" t="s">
        <v>436</v>
      </c>
      <c r="I23" s="571"/>
    </row>
    <row r="24" spans="2:9" ht="63.75" customHeight="1">
      <c r="B24" s="442" t="s">
        <v>514</v>
      </c>
      <c r="C24" s="442"/>
      <c r="D24" s="534" t="s">
        <v>107</v>
      </c>
      <c r="E24" s="535"/>
      <c r="F24" s="536" t="s">
        <v>487</v>
      </c>
      <c r="G24" s="537"/>
      <c r="H24" s="563" t="s">
        <v>436</v>
      </c>
      <c r="I24" s="571"/>
    </row>
    <row r="25" spans="2:9" ht="68.25" customHeight="1">
      <c r="B25" s="442" t="s">
        <v>513</v>
      </c>
      <c r="C25" s="442"/>
      <c r="D25" s="534" t="s">
        <v>107</v>
      </c>
      <c r="E25" s="535"/>
      <c r="F25" s="481" t="s">
        <v>488</v>
      </c>
      <c r="G25" s="481"/>
      <c r="H25" s="563" t="s">
        <v>436</v>
      </c>
      <c r="I25" s="571"/>
    </row>
    <row r="26" spans="2:9" ht="12.75" customHeight="1">
      <c r="B26" s="529" t="s">
        <v>138</v>
      </c>
      <c r="C26" s="529"/>
      <c r="D26" s="529"/>
      <c r="E26" s="529"/>
      <c r="F26" s="529"/>
      <c r="G26" s="529"/>
      <c r="H26" s="529"/>
      <c r="I26" s="529"/>
    </row>
    <row r="27" spans="2:9" ht="15.75" customHeight="1">
      <c r="B27" s="530" t="s">
        <v>28</v>
      </c>
      <c r="C27" s="521"/>
      <c r="D27" s="519" t="s">
        <v>46</v>
      </c>
      <c r="E27" s="521"/>
      <c r="F27" s="530" t="s">
        <v>47</v>
      </c>
      <c r="G27" s="531"/>
      <c r="H27" s="531"/>
      <c r="I27" s="531"/>
    </row>
    <row r="28" spans="2:9" ht="18" customHeight="1">
      <c r="B28" s="532" t="s">
        <v>99</v>
      </c>
      <c r="C28" s="533"/>
      <c r="D28" s="523" t="s">
        <v>97</v>
      </c>
      <c r="E28" s="525"/>
      <c r="F28" s="523" t="s">
        <v>211</v>
      </c>
      <c r="G28" s="524"/>
      <c r="H28" s="524"/>
      <c r="I28" s="525"/>
    </row>
    <row r="29" spans="2:9" ht="18" customHeight="1">
      <c r="B29" s="519" t="s">
        <v>126</v>
      </c>
      <c r="C29" s="520"/>
      <c r="D29" s="520"/>
      <c r="E29" s="521"/>
      <c r="F29" s="522" t="s">
        <v>129</v>
      </c>
      <c r="G29" s="496"/>
      <c r="H29" s="496"/>
      <c r="I29" s="496"/>
    </row>
    <row r="30" spans="2:9" ht="13.5" customHeight="1">
      <c r="B30" s="507" t="s">
        <v>107</v>
      </c>
      <c r="C30" s="508"/>
      <c r="D30" s="508"/>
      <c r="E30" s="509"/>
      <c r="F30" s="523" t="s">
        <v>187</v>
      </c>
      <c r="G30" s="524"/>
      <c r="H30" s="524"/>
      <c r="I30" s="525"/>
    </row>
    <row r="31" spans="2:9" ht="15.75" customHeight="1">
      <c r="B31" s="526" t="s">
        <v>81</v>
      </c>
      <c r="C31" s="527"/>
      <c r="D31" s="527"/>
      <c r="E31" s="528"/>
      <c r="F31" s="449" t="s">
        <v>130</v>
      </c>
      <c r="G31" s="450"/>
      <c r="H31" s="450"/>
      <c r="I31" s="450"/>
    </row>
    <row r="32" spans="2:9" ht="15.75" customHeight="1">
      <c r="B32" s="507" t="s">
        <v>108</v>
      </c>
      <c r="C32" s="508"/>
      <c r="D32" s="508"/>
      <c r="E32" s="509"/>
      <c r="F32" s="510" t="s">
        <v>109</v>
      </c>
      <c r="G32" s="511"/>
      <c r="H32" s="511"/>
      <c r="I32" s="512"/>
    </row>
    <row r="33" spans="1:10" ht="14.25" customHeight="1">
      <c r="B33" s="574" t="s">
        <v>141</v>
      </c>
      <c r="C33" s="575"/>
      <c r="D33" s="575"/>
      <c r="E33" s="575"/>
      <c r="F33" s="575"/>
      <c r="G33" s="575"/>
      <c r="H33" s="575"/>
      <c r="I33" s="576"/>
    </row>
    <row r="34" spans="1:10" ht="13.5" customHeight="1">
      <c r="B34" s="577" t="s">
        <v>315</v>
      </c>
      <c r="C34" s="527"/>
      <c r="D34" s="527"/>
      <c r="E34" s="514"/>
      <c r="F34" s="450" t="s">
        <v>316</v>
      </c>
      <c r="G34" s="450"/>
      <c r="H34" s="450"/>
      <c r="I34" s="450"/>
    </row>
    <row r="35" spans="1:10">
      <c r="B35" s="503" t="s">
        <v>144</v>
      </c>
      <c r="C35" s="504"/>
      <c r="D35" s="516">
        <v>0</v>
      </c>
      <c r="E35" s="517"/>
      <c r="F35" s="492" t="s">
        <v>114</v>
      </c>
      <c r="G35" s="493"/>
      <c r="H35" s="518" t="s">
        <v>115</v>
      </c>
      <c r="I35" s="518"/>
    </row>
    <row r="36" spans="1:10">
      <c r="B36" s="503" t="s">
        <v>116</v>
      </c>
      <c r="C36" s="504"/>
      <c r="D36" s="505" t="s">
        <v>108</v>
      </c>
      <c r="E36" s="506"/>
      <c r="F36" s="480" t="s">
        <v>314</v>
      </c>
      <c r="G36" s="481"/>
      <c r="H36" s="454" t="s">
        <v>118</v>
      </c>
      <c r="I36" s="454"/>
    </row>
    <row r="37" spans="1:10">
      <c r="B37" s="503" t="s">
        <v>49</v>
      </c>
      <c r="C37" s="504"/>
      <c r="D37" s="505" t="s">
        <v>186</v>
      </c>
      <c r="E37" s="506"/>
      <c r="F37" s="480" t="s">
        <v>119</v>
      </c>
      <c r="G37" s="481"/>
      <c r="H37" s="455" t="s">
        <v>120</v>
      </c>
      <c r="I37" s="455"/>
    </row>
    <row r="38" spans="1:10">
      <c r="B38" s="495" t="s">
        <v>327</v>
      </c>
      <c r="C38" s="496"/>
      <c r="D38" s="496"/>
      <c r="E38" s="496"/>
      <c r="F38" s="496"/>
      <c r="G38" s="496"/>
      <c r="H38" s="496"/>
      <c r="I38" s="496"/>
    </row>
    <row r="39" spans="1:10">
      <c r="B39" s="497" t="s">
        <v>227</v>
      </c>
      <c r="C39" s="498"/>
      <c r="D39" s="498"/>
      <c r="E39" s="499"/>
      <c r="F39" s="500" t="s">
        <v>50</v>
      </c>
      <c r="G39" s="501"/>
      <c r="H39" s="451" t="s">
        <v>139</v>
      </c>
      <c r="I39" s="451"/>
    </row>
    <row r="40" spans="1:10">
      <c r="B40" s="452">
        <v>0</v>
      </c>
      <c r="C40" s="452"/>
      <c r="D40" s="452"/>
      <c r="E40" s="452"/>
      <c r="F40" s="502">
        <v>2026</v>
      </c>
      <c r="G40" s="502"/>
      <c r="H40" s="442" t="s">
        <v>111</v>
      </c>
      <c r="I40" s="442"/>
    </row>
    <row r="41" spans="1:10">
      <c r="B41" s="485" t="s">
        <v>142</v>
      </c>
      <c r="C41" s="486"/>
      <c r="D41" s="486"/>
      <c r="E41" s="486"/>
      <c r="F41" s="486"/>
      <c r="G41" s="486"/>
      <c r="H41" s="486"/>
      <c r="I41" s="487"/>
    </row>
    <row r="42" spans="1:10" ht="22.8">
      <c r="B42" s="488" t="s">
        <v>122</v>
      </c>
      <c r="C42" s="489"/>
      <c r="D42" s="137" t="s">
        <v>143</v>
      </c>
      <c r="E42" s="138" t="s">
        <v>84</v>
      </c>
      <c r="F42" s="490" t="s">
        <v>85</v>
      </c>
      <c r="G42" s="491"/>
      <c r="H42" s="113" t="s">
        <v>74</v>
      </c>
      <c r="I42" s="113" t="s">
        <v>75</v>
      </c>
    </row>
    <row r="43" spans="1:10">
      <c r="B43" s="492" t="s">
        <v>275</v>
      </c>
      <c r="C43" s="493"/>
      <c r="D43" s="115">
        <v>0</v>
      </c>
      <c r="E43" s="116">
        <v>0</v>
      </c>
      <c r="F43" s="494">
        <v>0</v>
      </c>
      <c r="G43" s="443"/>
      <c r="H43" s="140">
        <v>46027</v>
      </c>
      <c r="I43" s="140">
        <v>46386</v>
      </c>
      <c r="J43" s="148"/>
    </row>
    <row r="44" spans="1:10">
      <c r="B44" s="480" t="s">
        <v>276</v>
      </c>
      <c r="C44" s="481"/>
      <c r="D44" s="115">
        <v>6</v>
      </c>
      <c r="E44" s="118">
        <v>0</v>
      </c>
      <c r="F44" s="494">
        <v>0</v>
      </c>
      <c r="G44" s="443"/>
      <c r="H44" s="140"/>
      <c r="I44" s="140"/>
      <c r="J44" s="148"/>
    </row>
    <row r="45" spans="1:10">
      <c r="B45" s="480" t="s">
        <v>132</v>
      </c>
      <c r="C45" s="481"/>
      <c r="D45" s="115">
        <v>1</v>
      </c>
      <c r="E45" s="116">
        <v>0</v>
      </c>
      <c r="F45" s="494">
        <v>0</v>
      </c>
      <c r="G45" s="443"/>
      <c r="H45" s="140"/>
      <c r="I45" s="140"/>
    </row>
    <row r="46" spans="1:10">
      <c r="B46" s="482" t="s">
        <v>277</v>
      </c>
      <c r="C46" s="483"/>
      <c r="D46" s="119">
        <v>1</v>
      </c>
      <c r="E46" s="120">
        <v>0</v>
      </c>
      <c r="F46" s="494">
        <v>0</v>
      </c>
      <c r="G46" s="443"/>
      <c r="H46" s="140"/>
      <c r="I46" s="140"/>
    </row>
    <row r="47" spans="1:10">
      <c r="B47" s="444" t="s">
        <v>323</v>
      </c>
      <c r="C47" s="444"/>
      <c r="D47" s="141">
        <v>8</v>
      </c>
      <c r="E47" s="141">
        <v>0</v>
      </c>
      <c r="F47" s="494">
        <v>0</v>
      </c>
      <c r="G47" s="443"/>
      <c r="H47" s="114" t="s">
        <v>145</v>
      </c>
      <c r="I47" s="142">
        <v>0</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70" t="s">
        <v>157</v>
      </c>
      <c r="C50" s="448"/>
      <c r="D50" s="437" t="s">
        <v>52</v>
      </c>
      <c r="E50" s="437"/>
      <c r="F50" s="437" t="s">
        <v>151</v>
      </c>
      <c r="G50" s="437"/>
      <c r="H50" s="437"/>
      <c r="I50" s="437"/>
    </row>
    <row r="51" spans="1:9" ht="33.75" customHeight="1">
      <c r="B51" s="438" t="str">
        <f>D8</f>
        <v>PP3- A10  C2</v>
      </c>
      <c r="C51" s="438"/>
      <c r="D51" s="440" t="str">
        <f>B15</f>
        <v>Agencia de Transformacion Digital y telecomunicaciones</v>
      </c>
      <c r="E51" s="440"/>
      <c r="F51" s="123" t="s">
        <v>152</v>
      </c>
      <c r="G51" s="114" t="s">
        <v>153</v>
      </c>
      <c r="H51" s="123" t="s">
        <v>67</v>
      </c>
      <c r="I51" s="124" t="s">
        <v>68</v>
      </c>
    </row>
    <row r="52" spans="1:9" ht="30" customHeight="1">
      <c r="B52" s="439"/>
      <c r="C52" s="439"/>
      <c r="D52" s="441"/>
      <c r="E52" s="441"/>
      <c r="F52" s="174">
        <v>0</v>
      </c>
      <c r="G52" s="174">
        <v>0</v>
      </c>
      <c r="H52" s="174">
        <v>0</v>
      </c>
      <c r="I52" s="174">
        <v>0</v>
      </c>
    </row>
    <row r="53" spans="1:9" ht="20.25" customHeight="1">
      <c r="A53" s="149">
        <v>1</v>
      </c>
      <c r="B53" s="432">
        <v>0</v>
      </c>
      <c r="C53" s="432"/>
      <c r="D53" s="432"/>
      <c r="E53" s="432"/>
      <c r="F53" s="432"/>
      <c r="G53" s="432"/>
      <c r="H53" s="432"/>
      <c r="I53" s="432"/>
    </row>
    <row r="54" spans="1:9">
      <c r="A54" s="149">
        <v>1</v>
      </c>
      <c r="B54" s="432"/>
      <c r="C54" s="432"/>
      <c r="D54" s="432"/>
      <c r="E54" s="432"/>
      <c r="F54" s="432"/>
      <c r="G54" s="432"/>
      <c r="H54" s="432"/>
      <c r="I54" s="432"/>
    </row>
    <row r="55" spans="1:9">
      <c r="A55" s="149">
        <v>1</v>
      </c>
      <c r="B55" s="432"/>
      <c r="C55" s="432"/>
      <c r="D55" s="432"/>
      <c r="E55" s="432"/>
      <c r="F55" s="432"/>
      <c r="G55" s="432"/>
      <c r="H55" s="432"/>
      <c r="I55" s="432"/>
    </row>
    <row r="56" spans="1:9">
      <c r="A56" s="149">
        <v>1</v>
      </c>
      <c r="B56" s="432"/>
      <c r="C56" s="432"/>
      <c r="D56" s="432"/>
      <c r="E56" s="432"/>
      <c r="F56" s="432"/>
      <c r="G56" s="432"/>
      <c r="H56" s="432"/>
      <c r="I56" s="432"/>
    </row>
    <row r="57" spans="1:9">
      <c r="A57" s="149">
        <v>1</v>
      </c>
      <c r="B57" s="432"/>
      <c r="C57" s="432"/>
      <c r="D57" s="432"/>
      <c r="E57" s="432"/>
      <c r="F57" s="432"/>
      <c r="G57" s="432"/>
      <c r="H57" s="432"/>
      <c r="I57" s="432"/>
    </row>
    <row r="58" spans="1:9">
      <c r="A58" s="149">
        <v>1</v>
      </c>
      <c r="B58" s="432"/>
      <c r="C58" s="432"/>
      <c r="D58" s="432"/>
      <c r="E58" s="432"/>
      <c r="F58" s="432"/>
      <c r="G58" s="432"/>
      <c r="H58" s="432"/>
      <c r="I58" s="432"/>
    </row>
    <row r="59" spans="1:9">
      <c r="A59" s="149">
        <v>1</v>
      </c>
      <c r="B59" s="432"/>
      <c r="C59" s="432"/>
      <c r="D59" s="432"/>
      <c r="E59" s="432"/>
      <c r="F59" s="432"/>
      <c r="G59" s="432"/>
      <c r="H59" s="432"/>
      <c r="I59" s="432"/>
    </row>
    <row r="60" spans="1:9">
      <c r="A60" s="149">
        <v>1</v>
      </c>
      <c r="B60" s="432"/>
      <c r="C60" s="432"/>
      <c r="D60" s="432"/>
      <c r="E60" s="432"/>
      <c r="F60" s="432"/>
      <c r="G60" s="432"/>
      <c r="H60" s="432"/>
      <c r="I60" s="432"/>
    </row>
    <row r="61" spans="1:9">
      <c r="A61" s="149">
        <v>1</v>
      </c>
      <c r="B61" s="432"/>
      <c r="C61" s="432"/>
      <c r="D61" s="432"/>
      <c r="E61" s="432"/>
      <c r="F61" s="432"/>
      <c r="G61" s="432"/>
      <c r="H61" s="432"/>
      <c r="I61" s="432"/>
    </row>
    <row r="62" spans="1:9">
      <c r="A62" s="149">
        <v>1</v>
      </c>
      <c r="B62" s="432"/>
      <c r="C62" s="432"/>
      <c r="D62" s="432"/>
      <c r="E62" s="432"/>
      <c r="F62" s="432"/>
      <c r="G62" s="432"/>
      <c r="H62" s="432"/>
      <c r="I62" s="432"/>
    </row>
    <row r="63" spans="1:9">
      <c r="A63" s="149">
        <v>1</v>
      </c>
      <c r="B63" s="432"/>
      <c r="C63" s="432"/>
      <c r="D63" s="432"/>
      <c r="E63" s="432"/>
      <c r="F63" s="432"/>
      <c r="G63" s="432"/>
      <c r="H63" s="432"/>
      <c r="I63" s="432"/>
    </row>
    <row r="64" spans="1:9">
      <c r="A64" s="149">
        <v>1</v>
      </c>
      <c r="B64" s="432"/>
      <c r="C64" s="432"/>
      <c r="D64" s="432"/>
      <c r="E64" s="432"/>
      <c r="F64" s="432"/>
      <c r="G64" s="432"/>
      <c r="H64" s="432"/>
      <c r="I64" s="432"/>
    </row>
    <row r="65" spans="1:9">
      <c r="A65" s="149">
        <v>1</v>
      </c>
      <c r="B65" s="432"/>
      <c r="C65" s="432"/>
      <c r="D65" s="432"/>
      <c r="E65" s="432"/>
      <c r="F65" s="432"/>
      <c r="G65" s="432"/>
      <c r="H65" s="432"/>
      <c r="I65" s="432"/>
    </row>
    <row r="66" spans="1:9">
      <c r="A66" s="149">
        <v>1</v>
      </c>
      <c r="B66" s="432"/>
      <c r="C66" s="432"/>
      <c r="D66" s="432"/>
      <c r="E66" s="432"/>
      <c r="F66" s="432"/>
      <c r="G66" s="432"/>
      <c r="H66" s="432"/>
      <c r="I66" s="432"/>
    </row>
    <row r="67" spans="1:9">
      <c r="A67" s="149">
        <v>1</v>
      </c>
      <c r="B67" s="432"/>
      <c r="C67" s="432"/>
      <c r="D67" s="432"/>
      <c r="E67" s="432"/>
      <c r="F67" s="432"/>
      <c r="G67" s="432"/>
      <c r="H67" s="432"/>
      <c r="I67" s="432"/>
    </row>
    <row r="68" spans="1:9" ht="17.25" customHeight="1">
      <c r="A68" s="149">
        <v>1</v>
      </c>
      <c r="B68" s="432"/>
      <c r="C68" s="432"/>
      <c r="D68" s="432"/>
      <c r="E68" s="432"/>
      <c r="F68" s="432"/>
      <c r="G68" s="432"/>
      <c r="H68" s="432"/>
      <c r="I68" s="432"/>
    </row>
    <row r="69" spans="1:9">
      <c r="A69" s="149">
        <v>1</v>
      </c>
      <c r="B69" s="476" t="s">
        <v>280</v>
      </c>
      <c r="C69" s="476"/>
      <c r="D69" s="476"/>
      <c r="E69" s="476"/>
      <c r="F69" s="476"/>
      <c r="G69" s="476"/>
      <c r="H69" s="476"/>
      <c r="I69" s="476"/>
    </row>
    <row r="70" spans="1:9">
      <c r="A70" s="149">
        <v>1</v>
      </c>
      <c r="B70" s="476"/>
      <c r="C70" s="476"/>
      <c r="D70" s="476"/>
      <c r="E70" s="476"/>
      <c r="F70" s="476"/>
      <c r="G70" s="476"/>
      <c r="H70" s="476"/>
      <c r="I70" s="476"/>
    </row>
    <row r="71" spans="1:9">
      <c r="A71" s="149">
        <v>1</v>
      </c>
      <c r="B71" s="425" t="s">
        <v>275</v>
      </c>
      <c r="C71" s="425"/>
      <c r="D71" s="425"/>
      <c r="E71" s="434">
        <v>0</v>
      </c>
      <c r="F71" s="434"/>
      <c r="G71" s="434"/>
      <c r="H71" s="434"/>
      <c r="I71" s="434"/>
    </row>
    <row r="72" spans="1:9">
      <c r="A72" s="149">
        <v>1</v>
      </c>
      <c r="B72" s="425"/>
      <c r="C72" s="425"/>
      <c r="D72" s="425"/>
      <c r="E72" s="434"/>
      <c r="F72" s="434"/>
      <c r="G72" s="434"/>
      <c r="H72" s="434"/>
      <c r="I72" s="434"/>
    </row>
    <row r="73" spans="1:9">
      <c r="B73" s="425" t="s">
        <v>276</v>
      </c>
      <c r="C73" s="425"/>
      <c r="D73" s="425"/>
      <c r="E73" s="434">
        <f>F44/D44</f>
        <v>0</v>
      </c>
      <c r="F73" s="434"/>
      <c r="G73" s="434"/>
      <c r="H73" s="434"/>
      <c r="I73" s="434"/>
    </row>
    <row r="74" spans="1:9">
      <c r="B74" s="425"/>
      <c r="C74" s="425"/>
      <c r="D74" s="425"/>
      <c r="E74" s="434"/>
      <c r="F74" s="434"/>
      <c r="G74" s="434"/>
      <c r="H74" s="434"/>
      <c r="I74" s="434"/>
    </row>
    <row r="75" spans="1:9" ht="12.75" customHeight="1">
      <c r="B75" s="425" t="s">
        <v>132</v>
      </c>
      <c r="C75" s="425"/>
      <c r="D75" s="425"/>
      <c r="E75" s="434">
        <f>F45/D45</f>
        <v>0</v>
      </c>
      <c r="F75" s="434"/>
      <c r="G75" s="434"/>
      <c r="H75" s="434"/>
      <c r="I75" s="434"/>
    </row>
    <row r="76" spans="1:9" ht="12.75" customHeight="1">
      <c r="B76" s="425"/>
      <c r="C76" s="425"/>
      <c r="D76" s="425"/>
      <c r="E76" s="434"/>
      <c r="F76" s="434"/>
      <c r="G76" s="434"/>
      <c r="H76" s="434"/>
      <c r="I76" s="434"/>
    </row>
    <row r="77" spans="1:9">
      <c r="B77" s="425" t="s">
        <v>277</v>
      </c>
      <c r="C77" s="425"/>
      <c r="D77" s="425"/>
      <c r="E77" s="434">
        <f>F46/D46</f>
        <v>0</v>
      </c>
      <c r="F77" s="434"/>
      <c r="G77" s="434"/>
      <c r="H77" s="434"/>
      <c r="I77" s="434"/>
    </row>
    <row r="78" spans="1:9">
      <c r="B78" s="425"/>
      <c r="C78" s="425"/>
      <c r="D78" s="425"/>
      <c r="E78" s="434"/>
      <c r="F78" s="434"/>
      <c r="G78" s="434"/>
      <c r="H78" s="434"/>
      <c r="I78" s="434"/>
    </row>
    <row r="79" spans="1:9">
      <c r="B79" s="479"/>
      <c r="C79" s="479"/>
      <c r="D79" s="479"/>
      <c r="E79" s="479"/>
      <c r="F79" s="479"/>
      <c r="G79" s="479"/>
      <c r="H79" s="479"/>
      <c r="I79" s="47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{0CDC1B88-1217-483A-956F-B1164202CC39}</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{31A29CEA-551C-4391-844C-61D83EA45F1D}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{871E1A53-91CE-400E-8521-A589870E4252}</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{95C74B43-2507-4A48-AC7A-42F3A2C12AA8}</x14:id>
        </ext>
      </extLst>
    </cfRule>
  </conditionalFormatting>
  <hyperlinks>
    <hyperlink ref="H23" r:id="rId1" xr:uid="{2556D309-81FE-4071-83AD-90EAC9E774D8}"/>
    <hyperlink ref="H25" r:id="rId2" xr:uid="{FB4F95B7-D6F8-4824-A87F-79A94E5FC848}"/>
    <hyperlink ref="H24" r:id="rId3" xr:uid="{8931E7D8-2F12-4C8B-8529-6FAC1803B2C7}"/>
  </hyperlinks>
  <pageMargins left="0.7" right="0.7" top="0.75" bottom="0.75" header="0.3" footer="0.3"/>
  <pageSetup scale="54"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0CDC1B88-1217-483A-956F-B1164202CC39}">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1A29CEA-551C-4391-844C-61D83EA45F1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871E1A53-91CE-400E-8521-A589870E4252}">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95C74B43-2507-4A48-AC7A-42F3A2C12AA8}">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498D43E8-341F-4BE7-9B3D-EC117EAA4D58}">
          <x14:formula1>
            <xm:f>'NO SE EDITA'!$K$3:$K$6</xm:f>
          </x14:formula1>
          <xm:sqref>H43:H46</xm:sqref>
        </x14:dataValidation>
        <x14:dataValidation type="list" allowBlank="1" showInputMessage="1" showErrorMessage="1" xr:uid="{66119D83-D6D8-4A4B-A24F-7F6E29EA7325}">
          <x14:formula1>
            <xm:f>'NO SE EDITA'!$L$3:$L$6</xm:f>
          </x14:formula1>
          <xm:sqref>I43:I46</xm:sqref>
        </x14:dataValidation>
        <x14:dataValidation type="list" allowBlank="1" showInputMessage="1" showErrorMessage="1" xr:uid="{FACAAB06-B186-4ADE-B233-1C958252B6C5}">
          <x14:formula1>
            <xm:f>'NO SE EDITA'!$C$3:$C$6</xm:f>
          </x14:formula1>
          <xm:sqref>D28:E28</xm:sqref>
        </x14:dataValidation>
        <x14:dataValidation type="list" allowBlank="1" showInputMessage="1" showErrorMessage="1" xr:uid="{9AA56A20-A5EB-4533-91BD-63B3FBF8799E}">
          <x14:formula1>
            <xm:f>'NO SE EDITA'!$G$3:$G$5</xm:f>
          </x14:formula1>
          <xm:sqref>B32:E32 D36:E36 H40:I40</xm:sqref>
        </x14:dataValidation>
        <x14:dataValidation type="list" allowBlank="1" showInputMessage="1" showErrorMessage="1" xr:uid="{ECCF9632-EFE1-47CA-859F-0A934C83D446}">
          <x14:formula1>
            <xm:f>'NO SE EDITA'!$H$3:$H$4</xm:f>
          </x14:formula1>
          <xm:sqref>F32:I32</xm:sqref>
        </x14:dataValidation>
        <x14:dataValidation type="list" allowBlank="1" showInputMessage="1" showErrorMessage="1" xr:uid="{AC0E278A-0896-40B3-BFCF-A9110D429E45}">
          <x14:formula1>
            <xm:f>'NO SE EDITA'!$D$3:$D$4</xm:f>
          </x14:formula1>
          <xm:sqref>F28</xm:sqref>
        </x14:dataValidation>
        <x14:dataValidation type="list" allowBlank="1" showInputMessage="1" showErrorMessage="1" xr:uid="{6F151011-6937-474A-93DB-370181C108BA}">
          <x14:formula1>
            <xm:f>'NO SE EDITA'!$B$3:$B$4</xm:f>
          </x14:formula1>
          <xm:sqref>B27:C28</xm:sqref>
        </x14:dataValidation>
        <x14:dataValidation type="list" allowBlank="1" showInputMessage="1" showErrorMessage="1" xr:uid="{84E2E2DB-1C1F-4397-8796-716ED51530E5}">
          <x14:formula1>
            <xm:f>'NO SE EDITA'!$M$3:$M$4</xm:f>
          </x14:formula1>
          <xm:sqref>D37:E37</xm:sqref>
        </x14:dataValidation>
        <x14:dataValidation type="list" allowBlank="1" showInputMessage="1" showErrorMessage="1" xr:uid="{328BAF01-ADE8-48F6-830B-D9DE5F1EBBE5}">
          <x14:formula1>
            <xm:f>'NO SE EDITA'!$E$3:$E$4</xm:f>
          </x14:formula1>
          <xm:sqref>B30:E30</xm:sqref>
        </x14:dataValidation>
        <x14:dataValidation type="list" allowBlank="1" showInputMessage="1" showErrorMessage="1" xr:uid="{8981B92B-6119-4D3D-B959-2E6FC0290A4D}">
          <x14:formula1>
            <xm:f>'NO SE EDITA'!$F$3:$F$4</xm:f>
          </x14:formula1>
          <xm:sqref>F30:I30</xm:sqref>
        </x14:dataValidation>
        <x14:dataValidation type="list" allowBlank="1" showInputMessage="1" showErrorMessage="1" xr:uid="{C1CF0CE3-BFED-46EE-9880-960543960FB0}">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94"/>
  <sheetViews>
    <sheetView zoomScale="70" zoomScaleNormal="70" workbookViewId="0">
      <selection activeCell="G10" sqref="G10"/>
    </sheetView>
  </sheetViews>
  <sheetFormatPr baseColWidth="10" defaultColWidth="12" defaultRowHeight="36" customHeight="1"/>
  <cols>
    <col min="1" max="1" width="22.77734375" style="89" customWidth="1"/>
    <col min="2" max="2" width="12" style="89"/>
    <col min="3" max="3" width="12.77734375" style="89" customWidth="1"/>
    <col min="4" max="4" width="14" style="135" customWidth="1"/>
    <col min="5" max="5" width="16" style="135" customWidth="1"/>
    <col min="6" max="6" width="60.77734375" style="89" customWidth="1"/>
    <col min="7" max="7" width="60.109375" style="89" customWidth="1"/>
    <col min="8" max="8" width="23.6640625" style="89" customWidth="1"/>
    <col min="9" max="9" width="56.6640625" style="89" customWidth="1"/>
    <col min="10" max="10" width="35.109375" style="89" customWidth="1"/>
    <col min="11" max="11" width="17.109375" style="89" customWidth="1"/>
    <col min="12" max="12" width="16.44140625" style="89" customWidth="1"/>
    <col min="13" max="16" width="17.109375" style="89" customWidth="1"/>
    <col min="17" max="17" width="18.44140625" style="89" customWidth="1"/>
    <col min="18" max="18" width="40.44140625" style="89" customWidth="1"/>
    <col min="19" max="19" width="33.33203125" style="89" customWidth="1"/>
    <col min="20" max="16384" width="12" style="89"/>
  </cols>
  <sheetData>
    <row r="2" spans="1:20" ht="36" customHeight="1">
      <c r="A2" s="579" t="s">
        <v>133</v>
      </c>
      <c r="B2" s="579"/>
      <c r="C2" s="579"/>
      <c r="D2" s="579"/>
      <c r="E2" s="579"/>
      <c r="F2" s="579"/>
      <c r="G2" s="579"/>
      <c r="H2" s="579"/>
      <c r="I2" s="579"/>
      <c r="J2" s="579"/>
      <c r="K2" s="579"/>
      <c r="L2" s="579"/>
      <c r="M2" s="579"/>
      <c r="N2" s="579"/>
      <c r="O2" s="579"/>
      <c r="P2" s="579"/>
      <c r="Q2" s="579"/>
      <c r="R2" s="579"/>
      <c r="S2" s="579"/>
    </row>
    <row r="3" spans="1:20" ht="36" customHeight="1">
      <c r="A3" s="578"/>
      <c r="B3" s="578"/>
      <c r="C3" s="578"/>
      <c r="D3" s="578"/>
      <c r="E3" s="578"/>
      <c r="F3" s="578"/>
      <c r="G3" s="578"/>
      <c r="H3" s="578"/>
      <c r="I3" s="578"/>
      <c r="J3" s="578"/>
      <c r="K3" s="578"/>
      <c r="L3" s="578"/>
      <c r="M3" s="578"/>
      <c r="N3" s="578"/>
      <c r="O3" s="578"/>
      <c r="P3" s="578"/>
      <c r="Q3" s="578"/>
      <c r="R3" s="578"/>
      <c r="S3" s="578"/>
    </row>
    <row r="4" spans="1:20" ht="51.75" customHeight="1">
      <c r="A4" s="129" t="s">
        <v>131</v>
      </c>
      <c r="B4" s="112" t="s">
        <v>124</v>
      </c>
      <c r="C4" s="76" t="s">
        <v>73</v>
      </c>
      <c r="D4" s="136" t="s">
        <v>74</v>
      </c>
      <c r="E4" s="136" t="s">
        <v>75</v>
      </c>
      <c r="F4" s="76" t="s">
        <v>76</v>
      </c>
      <c r="G4" s="76" t="s">
        <v>77</v>
      </c>
      <c r="H4" s="76" t="s">
        <v>78</v>
      </c>
      <c r="I4" s="76" t="s">
        <v>79</v>
      </c>
      <c r="J4" s="76" t="s">
        <v>226</v>
      </c>
      <c r="K4" s="76" t="s">
        <v>80</v>
      </c>
      <c r="L4" s="76" t="s">
        <v>81</v>
      </c>
      <c r="M4" s="76" t="s">
        <v>82</v>
      </c>
      <c r="N4" s="76" t="s">
        <v>83</v>
      </c>
      <c r="O4" s="76" t="s">
        <v>84</v>
      </c>
      <c r="P4" s="76" t="s">
        <v>85</v>
      </c>
      <c r="Q4" s="76" t="s">
        <v>86</v>
      </c>
      <c r="R4" s="76" t="s">
        <v>134</v>
      </c>
      <c r="S4" s="76" t="s">
        <v>87</v>
      </c>
    </row>
    <row r="5" spans="1:20" ht="48.75" customHeight="1">
      <c r="A5" s="131" t="s">
        <v>225</v>
      </c>
      <c r="B5" s="23" t="s">
        <v>532</v>
      </c>
      <c r="C5" s="132">
        <v>2026</v>
      </c>
      <c r="D5" s="133">
        <v>46027</v>
      </c>
      <c r="E5" s="133">
        <v>46111</v>
      </c>
      <c r="F5" s="23" t="s">
        <v>218</v>
      </c>
      <c r="G5" s="23" t="s">
        <v>469</v>
      </c>
      <c r="H5" s="23" t="s">
        <v>96</v>
      </c>
      <c r="I5" s="23" t="s">
        <v>444</v>
      </c>
      <c r="J5" s="23" t="s">
        <v>515</v>
      </c>
      <c r="K5" s="23" t="s">
        <v>107</v>
      </c>
      <c r="L5" s="23" t="s">
        <v>111</v>
      </c>
      <c r="M5" s="23">
        <v>1</v>
      </c>
      <c r="N5" s="23">
        <v>1</v>
      </c>
      <c r="O5" s="23">
        <v>0</v>
      </c>
      <c r="P5" s="23">
        <v>1</v>
      </c>
      <c r="Q5" s="23" t="s">
        <v>125</v>
      </c>
      <c r="R5" s="23" t="s">
        <v>228</v>
      </c>
      <c r="S5" s="23" t="s">
        <v>254</v>
      </c>
      <c r="T5" s="134"/>
    </row>
    <row r="6" spans="1:20" ht="36" customHeight="1">
      <c r="A6" s="131" t="s">
        <v>225</v>
      </c>
      <c r="B6" s="23" t="s">
        <v>533</v>
      </c>
      <c r="C6" s="132">
        <v>2026</v>
      </c>
      <c r="D6" s="133">
        <v>46027</v>
      </c>
      <c r="E6" s="133">
        <v>46111</v>
      </c>
      <c r="F6" s="23" t="s">
        <v>218</v>
      </c>
      <c r="G6" s="23" t="s">
        <v>478</v>
      </c>
      <c r="H6" s="23" t="s">
        <v>96</v>
      </c>
      <c r="I6" s="23" t="s">
        <v>452</v>
      </c>
      <c r="J6" s="23" t="s">
        <v>493</v>
      </c>
      <c r="K6" s="23" t="s">
        <v>107</v>
      </c>
      <c r="L6" s="23" t="s">
        <v>108</v>
      </c>
      <c r="M6" s="23">
        <v>8</v>
      </c>
      <c r="N6" s="23">
        <v>8</v>
      </c>
      <c r="O6" s="23">
        <v>0</v>
      </c>
      <c r="P6" s="23">
        <v>8</v>
      </c>
      <c r="Q6" s="23" t="s">
        <v>125</v>
      </c>
      <c r="R6" s="23" t="s">
        <v>228</v>
      </c>
      <c r="S6" s="23" t="s">
        <v>254</v>
      </c>
      <c r="T6" s="134"/>
    </row>
    <row r="7" spans="1:20" ht="36" customHeight="1">
      <c r="A7" s="131"/>
      <c r="B7" s="23"/>
      <c r="C7" s="132"/>
      <c r="D7" s="133"/>
      <c r="E7" s="133"/>
      <c r="F7" s="23"/>
      <c r="G7" s="23"/>
      <c r="H7" s="23"/>
      <c r="I7" s="23"/>
      <c r="J7" s="23"/>
      <c r="K7" s="23"/>
      <c r="L7" s="23"/>
      <c r="M7" s="23"/>
      <c r="N7" s="23"/>
      <c r="O7" s="23"/>
      <c r="P7" s="23"/>
      <c r="Q7" s="23"/>
      <c r="R7" s="23"/>
      <c r="S7" s="23"/>
      <c r="T7" s="134"/>
    </row>
    <row r="8" spans="1:20" ht="36" customHeight="1">
      <c r="A8" s="131"/>
      <c r="B8" s="23"/>
      <c r="C8" s="132"/>
      <c r="D8" s="133"/>
      <c r="E8" s="133"/>
      <c r="F8" s="23"/>
      <c r="G8" s="23"/>
      <c r="H8" s="23"/>
      <c r="I8" s="23"/>
      <c r="J8" s="23"/>
      <c r="K8" s="23"/>
      <c r="L8" s="23"/>
      <c r="M8" s="23"/>
      <c r="N8" s="23"/>
      <c r="O8" s="23"/>
      <c r="P8" s="23"/>
      <c r="Q8" s="23"/>
      <c r="R8" s="23"/>
      <c r="S8" s="23"/>
      <c r="T8" s="134"/>
    </row>
    <row r="9" spans="1:20" ht="36" customHeight="1">
      <c r="A9" s="131"/>
      <c r="B9" s="23"/>
      <c r="C9" s="132"/>
      <c r="D9" s="133"/>
      <c r="E9" s="133"/>
      <c r="F9" s="23"/>
      <c r="G9" s="23"/>
      <c r="H9" s="23"/>
      <c r="I9" s="23"/>
      <c r="J9" s="23"/>
      <c r="K9" s="23"/>
      <c r="L9" s="23"/>
      <c r="M9" s="23"/>
      <c r="N9" s="23"/>
      <c r="O9" s="23"/>
      <c r="P9" s="23"/>
      <c r="Q9" s="23"/>
      <c r="R9" s="23"/>
      <c r="S9" s="23"/>
      <c r="T9" s="134"/>
    </row>
    <row r="10" spans="1:20" ht="36" customHeight="1">
      <c r="A10" s="131"/>
      <c r="B10" s="23"/>
      <c r="C10" s="132"/>
      <c r="D10" s="133"/>
      <c r="E10" s="133"/>
      <c r="F10" s="23"/>
      <c r="G10" s="23"/>
      <c r="H10" s="23"/>
      <c r="I10" s="23"/>
      <c r="J10" s="23"/>
      <c r="K10" s="23"/>
      <c r="L10" s="23"/>
      <c r="M10" s="23"/>
      <c r="N10" s="23"/>
      <c r="O10" s="23"/>
      <c r="P10" s="23"/>
      <c r="Q10" s="23"/>
      <c r="R10" s="23"/>
      <c r="S10" s="23"/>
      <c r="T10" s="134"/>
    </row>
    <row r="11" spans="1:20" ht="36" customHeight="1">
      <c r="A11" s="131"/>
      <c r="B11" s="23"/>
      <c r="C11" s="132"/>
      <c r="D11" s="133"/>
      <c r="E11" s="133"/>
      <c r="F11" s="23"/>
      <c r="G11" s="23"/>
      <c r="H11" s="23"/>
      <c r="I11" s="23"/>
      <c r="J11" s="23"/>
      <c r="K11" s="23"/>
      <c r="L11" s="23"/>
      <c r="M11" s="23"/>
      <c r="N11" s="23"/>
      <c r="O11" s="23"/>
      <c r="P11" s="23"/>
      <c r="Q11" s="23"/>
      <c r="R11" s="23"/>
      <c r="S11" s="23"/>
      <c r="T11" s="134"/>
    </row>
    <row r="12" spans="1:20" ht="36" customHeight="1">
      <c r="A12" s="131"/>
      <c r="B12" s="23"/>
      <c r="C12" s="132"/>
      <c r="D12" s="133"/>
      <c r="E12" s="133"/>
      <c r="F12" s="23"/>
      <c r="G12" s="23"/>
      <c r="H12" s="23"/>
      <c r="I12" s="23"/>
      <c r="J12" s="23"/>
      <c r="K12" s="23"/>
      <c r="L12" s="23"/>
      <c r="M12" s="23"/>
      <c r="N12" s="23"/>
      <c r="O12" s="23"/>
      <c r="P12" s="23"/>
      <c r="Q12" s="23"/>
      <c r="R12" s="23"/>
      <c r="S12" s="23"/>
      <c r="T12" s="134"/>
    </row>
    <row r="13" spans="1:20" ht="36" customHeight="1">
      <c r="A13" s="131"/>
      <c r="B13" s="23"/>
      <c r="C13" s="132"/>
      <c r="D13" s="133"/>
      <c r="E13" s="133"/>
      <c r="F13" s="23"/>
      <c r="G13" s="23"/>
      <c r="H13" s="23"/>
      <c r="I13" s="23"/>
      <c r="J13" s="23"/>
      <c r="K13" s="23"/>
      <c r="L13" s="23"/>
      <c r="M13" s="23"/>
      <c r="N13" s="23"/>
      <c r="O13" s="23"/>
      <c r="P13" s="23"/>
      <c r="Q13" s="23"/>
      <c r="R13" s="23"/>
      <c r="S13" s="23"/>
      <c r="T13" s="134"/>
    </row>
    <row r="14" spans="1:20" ht="36" customHeight="1">
      <c r="A14" s="131"/>
      <c r="B14" s="23"/>
      <c r="C14" s="132"/>
      <c r="D14" s="133"/>
      <c r="E14" s="133"/>
      <c r="F14" s="23"/>
      <c r="G14" s="23"/>
      <c r="H14" s="23"/>
      <c r="I14" s="23"/>
      <c r="J14" s="23"/>
      <c r="K14" s="23"/>
      <c r="L14" s="23"/>
      <c r="M14" s="23"/>
      <c r="N14" s="23"/>
      <c r="O14" s="23"/>
      <c r="P14" s="23"/>
      <c r="Q14" s="23"/>
      <c r="R14" s="23"/>
      <c r="S14" s="23"/>
    </row>
    <row r="15" spans="1:20" ht="36" customHeight="1">
      <c r="A15" s="131"/>
      <c r="B15" s="23"/>
      <c r="C15" s="132"/>
      <c r="D15" s="133"/>
      <c r="E15" s="133"/>
      <c r="F15" s="23"/>
      <c r="G15" s="23"/>
      <c r="H15" s="23"/>
      <c r="I15" s="23"/>
      <c r="J15" s="23"/>
      <c r="K15" s="23"/>
      <c r="L15" s="23"/>
      <c r="M15" s="23"/>
      <c r="N15" s="23"/>
      <c r="O15" s="23"/>
      <c r="P15" s="23"/>
      <c r="Q15" s="23"/>
      <c r="R15" s="23"/>
      <c r="S15" s="23"/>
    </row>
    <row r="16" spans="1:20" ht="36" customHeight="1">
      <c r="A16" s="131"/>
      <c r="B16" s="23"/>
      <c r="C16" s="132"/>
      <c r="D16" s="133"/>
      <c r="E16" s="133"/>
      <c r="F16" s="23"/>
      <c r="G16" s="23"/>
      <c r="H16" s="23"/>
      <c r="I16" s="23"/>
      <c r="J16" s="23"/>
      <c r="K16" s="23"/>
      <c r="L16" s="23"/>
      <c r="M16" s="23"/>
      <c r="N16" s="23"/>
      <c r="O16" s="23"/>
      <c r="P16" s="23"/>
      <c r="Q16" s="23"/>
      <c r="R16" s="23"/>
      <c r="S16" s="23"/>
    </row>
    <row r="17" spans="1:19" ht="36" customHeight="1">
      <c r="A17" s="131"/>
      <c r="B17" s="23"/>
      <c r="C17" s="132"/>
      <c r="D17" s="133"/>
      <c r="E17" s="133"/>
      <c r="F17" s="23"/>
      <c r="G17" s="23"/>
      <c r="H17" s="23"/>
      <c r="I17" s="23"/>
      <c r="J17" s="23"/>
      <c r="K17" s="23"/>
      <c r="L17" s="23"/>
      <c r="M17" s="23"/>
      <c r="N17" s="23"/>
      <c r="O17" s="23"/>
      <c r="P17" s="23"/>
      <c r="Q17" s="23"/>
      <c r="R17" s="23"/>
      <c r="S17" s="23"/>
    </row>
    <row r="18" spans="1:19" ht="36" customHeight="1">
      <c r="A18" s="131"/>
      <c r="B18" s="23"/>
      <c r="C18" s="132"/>
      <c r="D18" s="133"/>
      <c r="E18" s="133"/>
      <c r="F18" s="23"/>
      <c r="G18" s="23"/>
      <c r="H18" s="23"/>
      <c r="I18" s="23"/>
      <c r="J18" s="23"/>
      <c r="K18" s="23"/>
      <c r="L18" s="23"/>
      <c r="M18" s="23"/>
      <c r="N18" s="23"/>
      <c r="O18" s="23"/>
      <c r="P18" s="23"/>
      <c r="Q18" s="23"/>
      <c r="R18" s="23"/>
      <c r="S18" s="23"/>
    </row>
    <row r="19" spans="1:19" ht="36" customHeight="1">
      <c r="A19" s="131"/>
      <c r="B19" s="23"/>
      <c r="C19" s="132"/>
      <c r="D19" s="133"/>
      <c r="E19" s="133"/>
      <c r="F19" s="23"/>
      <c r="G19" s="23"/>
      <c r="H19" s="23"/>
      <c r="I19" s="23"/>
      <c r="J19" s="23"/>
      <c r="K19" s="23"/>
      <c r="L19" s="23"/>
      <c r="M19" s="23"/>
      <c r="N19" s="23"/>
      <c r="O19" s="23"/>
      <c r="P19" s="23"/>
      <c r="Q19" s="23"/>
      <c r="R19" s="23"/>
      <c r="S19" s="23"/>
    </row>
    <row r="20" spans="1:19" ht="36" customHeight="1">
      <c r="A20" s="131"/>
      <c r="B20" s="23"/>
      <c r="C20" s="132"/>
      <c r="D20" s="133"/>
      <c r="E20" s="133"/>
      <c r="F20" s="23"/>
      <c r="G20" s="23"/>
      <c r="H20" s="23"/>
      <c r="I20" s="23"/>
      <c r="J20" s="23"/>
      <c r="K20" s="23"/>
      <c r="L20" s="23"/>
      <c r="M20" s="23"/>
      <c r="N20" s="23"/>
      <c r="O20" s="23"/>
      <c r="P20" s="23"/>
      <c r="Q20" s="23"/>
      <c r="R20" s="23"/>
      <c r="S20" s="23"/>
    </row>
    <row r="21" spans="1:19" ht="36" customHeight="1">
      <c r="A21" s="131"/>
      <c r="B21" s="23"/>
      <c r="C21" s="132"/>
      <c r="D21" s="133"/>
      <c r="E21" s="133"/>
      <c r="F21" s="23"/>
      <c r="G21" s="23"/>
      <c r="H21" s="23"/>
      <c r="I21" s="23"/>
      <c r="J21" s="23"/>
      <c r="K21" s="23"/>
      <c r="L21" s="23"/>
      <c r="M21" s="23"/>
      <c r="N21" s="23"/>
      <c r="O21" s="23"/>
      <c r="P21" s="23"/>
      <c r="Q21" s="23"/>
      <c r="R21" s="23"/>
      <c r="S21" s="23"/>
    </row>
    <row r="22" spans="1:19" ht="36" customHeight="1">
      <c r="A22" s="131"/>
      <c r="B22" s="23"/>
      <c r="C22" s="132"/>
      <c r="D22" s="133"/>
      <c r="E22" s="133"/>
      <c r="F22" s="23"/>
      <c r="G22" s="23"/>
      <c r="H22" s="23"/>
      <c r="I22" s="23"/>
      <c r="J22" s="23"/>
      <c r="K22" s="23"/>
      <c r="L22" s="23"/>
      <c r="M22" s="23"/>
      <c r="N22" s="23"/>
      <c r="O22" s="23"/>
      <c r="P22" s="23"/>
      <c r="Q22" s="23"/>
      <c r="R22" s="23"/>
      <c r="S22" s="23"/>
    </row>
    <row r="23" spans="1:19" ht="36" customHeight="1">
      <c r="A23" s="131"/>
      <c r="B23" s="23"/>
      <c r="C23" s="132"/>
      <c r="D23" s="133"/>
      <c r="E23" s="133"/>
      <c r="F23" s="23"/>
      <c r="G23" s="23"/>
      <c r="H23" s="23"/>
      <c r="I23" s="23"/>
      <c r="J23" s="23"/>
      <c r="K23" s="23"/>
      <c r="L23" s="23"/>
      <c r="M23" s="23"/>
      <c r="N23" s="23"/>
      <c r="O23" s="23"/>
      <c r="P23" s="23"/>
      <c r="Q23" s="23"/>
      <c r="R23" s="23"/>
      <c r="S23" s="23"/>
    </row>
    <row r="24" spans="1:19" ht="36" customHeight="1">
      <c r="A24" s="131"/>
      <c r="B24" s="23"/>
      <c r="C24" s="132"/>
      <c r="D24" s="133"/>
      <c r="E24" s="133"/>
      <c r="F24" s="23"/>
      <c r="G24" s="23"/>
      <c r="H24" s="23"/>
      <c r="I24" s="23"/>
      <c r="J24" s="23"/>
      <c r="K24" s="23"/>
      <c r="L24" s="23"/>
      <c r="M24" s="23"/>
      <c r="N24" s="23"/>
      <c r="O24" s="23"/>
      <c r="P24" s="23"/>
      <c r="Q24" s="23"/>
      <c r="R24" s="23"/>
      <c r="S24" s="23"/>
    </row>
    <row r="25" spans="1:19" ht="36" customHeight="1">
      <c r="A25" s="131"/>
      <c r="B25" s="23"/>
      <c r="C25" s="132"/>
      <c r="D25" s="133"/>
      <c r="E25" s="133"/>
      <c r="F25" s="23"/>
      <c r="G25" s="23"/>
      <c r="H25" s="23"/>
      <c r="I25" s="23"/>
      <c r="J25" s="23"/>
      <c r="K25" s="23"/>
      <c r="L25" s="23"/>
      <c r="M25" s="23"/>
      <c r="N25" s="23"/>
      <c r="O25" s="23"/>
      <c r="P25" s="23"/>
      <c r="Q25" s="23"/>
      <c r="R25" s="23"/>
      <c r="S25" s="23"/>
    </row>
    <row r="26" spans="1:19" ht="36" customHeight="1">
      <c r="A26" s="131"/>
      <c r="B26" s="23"/>
      <c r="C26" s="132"/>
      <c r="D26" s="133"/>
      <c r="E26" s="133"/>
      <c r="F26" s="23"/>
      <c r="G26" s="23"/>
      <c r="H26" s="23"/>
      <c r="I26" s="23"/>
      <c r="J26" s="23"/>
      <c r="K26" s="23"/>
      <c r="L26" s="23"/>
      <c r="M26" s="23"/>
      <c r="N26" s="23"/>
      <c r="O26" s="23"/>
      <c r="P26" s="23"/>
      <c r="Q26" s="23"/>
      <c r="R26" s="23"/>
      <c r="S26" s="23"/>
    </row>
    <row r="27" spans="1:19" ht="36" customHeight="1">
      <c r="A27" s="131"/>
      <c r="B27" s="23"/>
      <c r="C27" s="132"/>
      <c r="D27" s="133"/>
      <c r="E27" s="133"/>
      <c r="F27" s="23"/>
      <c r="G27" s="23"/>
      <c r="H27" s="23"/>
      <c r="I27" s="23"/>
      <c r="J27" s="23"/>
      <c r="K27" s="23"/>
      <c r="L27" s="23"/>
      <c r="M27" s="23"/>
      <c r="N27" s="23"/>
      <c r="O27" s="23"/>
      <c r="P27" s="23"/>
      <c r="Q27" s="23"/>
      <c r="R27" s="23"/>
      <c r="S27" s="23"/>
    </row>
    <row r="28" spans="1:19" ht="36" customHeight="1">
      <c r="A28" s="131"/>
      <c r="B28" s="23"/>
      <c r="C28" s="132"/>
      <c r="D28" s="133"/>
      <c r="E28" s="133"/>
      <c r="F28" s="23"/>
      <c r="G28" s="23"/>
      <c r="H28" s="23"/>
      <c r="I28" s="23"/>
      <c r="J28" s="23"/>
      <c r="K28" s="23"/>
      <c r="L28" s="23"/>
      <c r="M28" s="23"/>
      <c r="N28" s="23"/>
      <c r="O28" s="23"/>
      <c r="P28" s="23"/>
      <c r="Q28" s="23"/>
      <c r="R28" s="23"/>
      <c r="S28" s="23"/>
    </row>
    <row r="29" spans="1:19" ht="36" customHeight="1">
      <c r="A29" s="131"/>
      <c r="B29" s="23"/>
      <c r="C29" s="132"/>
      <c r="D29" s="133"/>
      <c r="E29" s="133"/>
      <c r="F29" s="23"/>
      <c r="G29" s="23"/>
      <c r="H29" s="23"/>
      <c r="I29" s="23"/>
      <c r="J29" s="23"/>
      <c r="K29" s="23"/>
      <c r="L29" s="23"/>
      <c r="M29" s="23"/>
      <c r="N29" s="23"/>
      <c r="O29" s="23"/>
      <c r="P29" s="23"/>
      <c r="Q29" s="23"/>
      <c r="R29" s="23"/>
      <c r="S29" s="23"/>
    </row>
    <row r="30" spans="1:19" ht="36" customHeight="1">
      <c r="A30" s="131"/>
      <c r="B30" s="23"/>
      <c r="C30" s="132"/>
      <c r="D30" s="133"/>
      <c r="E30" s="133"/>
      <c r="F30" s="23"/>
      <c r="G30" s="23"/>
      <c r="H30" s="23"/>
      <c r="I30" s="23"/>
      <c r="J30" s="23"/>
      <c r="K30" s="23"/>
      <c r="L30" s="23"/>
      <c r="M30" s="23"/>
      <c r="N30" s="23"/>
      <c r="O30" s="23"/>
      <c r="P30" s="23"/>
      <c r="Q30" s="23"/>
      <c r="R30" s="23"/>
      <c r="S30" s="23"/>
    </row>
    <row r="31" spans="1:19" ht="36" customHeight="1">
      <c r="A31" s="131"/>
      <c r="B31" s="23"/>
      <c r="C31" s="132"/>
      <c r="D31" s="133"/>
      <c r="E31" s="133"/>
      <c r="F31" s="23"/>
      <c r="G31" s="23"/>
      <c r="H31" s="23"/>
      <c r="I31" s="23"/>
      <c r="J31" s="23"/>
      <c r="K31" s="23"/>
      <c r="L31" s="23"/>
      <c r="M31" s="23"/>
      <c r="N31" s="23"/>
      <c r="O31" s="23"/>
      <c r="P31" s="23"/>
      <c r="Q31" s="23"/>
      <c r="R31" s="23"/>
      <c r="S31" s="23"/>
    </row>
    <row r="32" spans="1:19" ht="36" customHeight="1">
      <c r="A32" s="131"/>
      <c r="B32" s="23"/>
      <c r="C32" s="132"/>
      <c r="D32" s="133"/>
      <c r="E32" s="133"/>
      <c r="F32" s="23"/>
      <c r="G32" s="23"/>
      <c r="H32" s="23"/>
      <c r="I32" s="23"/>
      <c r="J32" s="23"/>
      <c r="K32" s="23"/>
      <c r="L32" s="23"/>
      <c r="M32" s="23"/>
      <c r="N32" s="23"/>
      <c r="O32" s="23"/>
      <c r="P32" s="23"/>
      <c r="Q32" s="23"/>
      <c r="R32" s="23"/>
      <c r="S32" s="23"/>
    </row>
    <row r="33" spans="1:19" ht="36" customHeight="1">
      <c r="A33" s="131"/>
      <c r="B33" s="23"/>
      <c r="C33" s="132"/>
      <c r="D33" s="133"/>
      <c r="E33" s="133"/>
      <c r="F33" s="23"/>
      <c r="G33" s="23"/>
      <c r="H33" s="23"/>
      <c r="I33" s="23"/>
      <c r="J33" s="23"/>
      <c r="K33" s="23"/>
      <c r="L33" s="23"/>
      <c r="M33" s="23"/>
      <c r="N33" s="23"/>
      <c r="O33" s="23"/>
      <c r="P33" s="23"/>
      <c r="Q33" s="23"/>
      <c r="R33" s="23"/>
      <c r="S33" s="23"/>
    </row>
    <row r="34" spans="1:19" ht="36" customHeight="1">
      <c r="A34" s="131"/>
      <c r="B34" s="23"/>
      <c r="C34" s="132"/>
      <c r="D34" s="133"/>
      <c r="E34" s="133"/>
      <c r="F34" s="23"/>
      <c r="G34" s="23"/>
      <c r="H34" s="23"/>
      <c r="I34" s="23"/>
      <c r="J34" s="23"/>
      <c r="K34" s="23"/>
      <c r="L34" s="23"/>
      <c r="M34" s="23"/>
      <c r="N34" s="23"/>
      <c r="O34" s="23"/>
      <c r="P34" s="23"/>
      <c r="Q34" s="23"/>
      <c r="R34" s="23"/>
      <c r="S34" s="23"/>
    </row>
    <row r="35" spans="1:19" ht="36" customHeight="1">
      <c r="A35" s="131"/>
      <c r="B35" s="23"/>
      <c r="C35" s="132"/>
      <c r="D35" s="133"/>
      <c r="E35" s="133"/>
      <c r="F35" s="23"/>
      <c r="G35" s="23"/>
      <c r="H35" s="23"/>
      <c r="I35" s="23"/>
      <c r="J35" s="23"/>
      <c r="K35" s="23"/>
      <c r="L35" s="23"/>
      <c r="M35" s="23"/>
      <c r="N35" s="23"/>
      <c r="O35" s="23"/>
      <c r="P35" s="23"/>
      <c r="Q35" s="23"/>
      <c r="R35" s="23"/>
      <c r="S35" s="23"/>
    </row>
    <row r="36" spans="1:19" ht="36" customHeight="1">
      <c r="A36" s="131"/>
      <c r="B36" s="23"/>
      <c r="C36" s="132"/>
      <c r="D36" s="133"/>
      <c r="E36" s="133"/>
      <c r="F36" s="23"/>
      <c r="G36" s="23"/>
      <c r="H36" s="23"/>
      <c r="I36" s="23"/>
      <c r="J36" s="23"/>
      <c r="K36" s="23"/>
      <c r="L36" s="23"/>
      <c r="M36" s="23"/>
      <c r="N36" s="23"/>
      <c r="O36" s="23"/>
      <c r="P36" s="23"/>
      <c r="Q36" s="23"/>
      <c r="R36" s="23"/>
      <c r="S36" s="23"/>
    </row>
    <row r="37" spans="1:19" ht="36" customHeight="1">
      <c r="A37" s="131"/>
      <c r="B37" s="23"/>
      <c r="C37" s="132"/>
      <c r="D37" s="133"/>
      <c r="E37" s="133"/>
      <c r="F37" s="23"/>
      <c r="G37" s="23"/>
      <c r="H37" s="23"/>
      <c r="I37" s="23"/>
      <c r="J37" s="23"/>
      <c r="K37" s="23"/>
      <c r="L37" s="23"/>
      <c r="M37" s="23"/>
      <c r="N37" s="23"/>
      <c r="O37" s="23"/>
      <c r="P37" s="23"/>
      <c r="Q37" s="23"/>
      <c r="R37" s="23"/>
      <c r="S37" s="23"/>
    </row>
    <row r="38" spans="1:19" ht="36" customHeight="1">
      <c r="A38" s="131"/>
      <c r="B38" s="23"/>
      <c r="C38" s="132"/>
      <c r="D38" s="133"/>
      <c r="E38" s="133"/>
      <c r="F38" s="23"/>
      <c r="G38" s="23"/>
      <c r="H38" s="23"/>
      <c r="I38" s="23"/>
      <c r="J38" s="23"/>
      <c r="K38" s="23"/>
      <c r="L38" s="23"/>
      <c r="M38" s="23"/>
      <c r="N38" s="23"/>
      <c r="O38" s="23"/>
      <c r="P38" s="23"/>
      <c r="Q38" s="23"/>
      <c r="R38" s="23"/>
      <c r="S38" s="23"/>
    </row>
    <row r="39" spans="1:19" ht="36" customHeight="1">
      <c r="A39" s="131"/>
      <c r="B39" s="23"/>
      <c r="C39" s="132"/>
      <c r="D39" s="133"/>
      <c r="E39" s="133"/>
      <c r="F39" s="23"/>
      <c r="G39" s="23"/>
      <c r="H39" s="23"/>
      <c r="I39" s="23"/>
      <c r="J39" s="23"/>
      <c r="K39" s="23"/>
      <c r="L39" s="23"/>
      <c r="M39" s="23"/>
      <c r="N39" s="23"/>
      <c r="O39" s="23"/>
      <c r="P39" s="23"/>
      <c r="Q39" s="23"/>
      <c r="R39" s="23"/>
      <c r="S39" s="23"/>
    </row>
    <row r="40" spans="1:19" ht="36" customHeight="1">
      <c r="A40" s="131"/>
      <c r="B40" s="23"/>
      <c r="C40" s="132"/>
      <c r="D40" s="133"/>
      <c r="E40" s="133"/>
      <c r="F40" s="23"/>
      <c r="G40" s="23"/>
      <c r="H40" s="23"/>
      <c r="I40" s="23"/>
      <c r="J40" s="23"/>
      <c r="K40" s="23"/>
      <c r="L40" s="23"/>
      <c r="M40" s="23"/>
      <c r="N40" s="23"/>
      <c r="O40" s="23"/>
      <c r="P40" s="23"/>
      <c r="Q40" s="23"/>
      <c r="R40" s="23"/>
      <c r="S40" s="23"/>
    </row>
    <row r="41" spans="1:19" ht="36" customHeight="1">
      <c r="A41" s="131"/>
      <c r="B41" s="23"/>
      <c r="C41" s="132"/>
      <c r="D41" s="133"/>
      <c r="E41" s="133"/>
      <c r="F41" s="23"/>
      <c r="G41" s="23"/>
      <c r="H41" s="23"/>
      <c r="I41" s="23"/>
      <c r="J41" s="23"/>
      <c r="K41" s="23"/>
      <c r="L41" s="23"/>
      <c r="M41" s="23"/>
      <c r="N41" s="23"/>
      <c r="O41" s="23"/>
      <c r="P41" s="23"/>
      <c r="Q41" s="23"/>
      <c r="R41" s="23"/>
      <c r="S41" s="23"/>
    </row>
    <row r="42" spans="1:19" ht="36" customHeight="1">
      <c r="A42" s="131"/>
      <c r="B42" s="23"/>
      <c r="C42" s="132"/>
      <c r="D42" s="133"/>
      <c r="E42" s="133"/>
      <c r="F42" s="23"/>
      <c r="G42" s="23"/>
      <c r="H42" s="23"/>
      <c r="I42" s="23"/>
      <c r="J42" s="23"/>
      <c r="K42" s="23"/>
      <c r="L42" s="23"/>
      <c r="M42" s="23"/>
      <c r="N42" s="23"/>
      <c r="O42" s="23"/>
      <c r="P42" s="23"/>
      <c r="Q42" s="23"/>
      <c r="R42" s="23"/>
      <c r="S42" s="23"/>
    </row>
    <row r="43" spans="1:19" ht="36" customHeight="1">
      <c r="A43" s="131"/>
      <c r="B43" s="23"/>
      <c r="C43" s="132"/>
      <c r="D43" s="133"/>
      <c r="E43" s="133"/>
      <c r="F43" s="23"/>
      <c r="G43" s="23"/>
      <c r="H43" s="23"/>
      <c r="I43" s="23"/>
      <c r="J43" s="23"/>
      <c r="K43" s="23"/>
      <c r="L43" s="23"/>
      <c r="M43" s="23"/>
      <c r="N43" s="23"/>
      <c r="O43" s="23"/>
      <c r="P43" s="23"/>
      <c r="Q43" s="23"/>
      <c r="R43" s="23"/>
      <c r="S43" s="23"/>
    </row>
    <row r="44" spans="1:19" ht="36" customHeight="1">
      <c r="A44" s="131"/>
      <c r="B44" s="23"/>
      <c r="C44" s="132"/>
      <c r="D44" s="133"/>
      <c r="E44" s="133"/>
      <c r="F44" s="23"/>
      <c r="G44" s="23"/>
      <c r="H44" s="23"/>
      <c r="I44" s="23"/>
      <c r="J44" s="23"/>
      <c r="K44" s="23"/>
      <c r="L44" s="23"/>
      <c r="M44" s="23"/>
      <c r="N44" s="23"/>
      <c r="O44" s="23"/>
      <c r="P44" s="23"/>
      <c r="Q44" s="23"/>
      <c r="R44" s="23"/>
      <c r="S44" s="23"/>
    </row>
    <row r="45" spans="1:19" ht="36" customHeight="1">
      <c r="A45" s="131"/>
      <c r="B45" s="23"/>
      <c r="C45" s="132"/>
      <c r="D45" s="133"/>
      <c r="E45" s="133"/>
      <c r="F45" s="23"/>
      <c r="G45" s="23"/>
      <c r="H45" s="23"/>
      <c r="I45" s="23"/>
      <c r="J45" s="23"/>
      <c r="K45" s="23"/>
      <c r="L45" s="23"/>
      <c r="M45" s="23"/>
      <c r="N45" s="23"/>
      <c r="O45" s="23"/>
      <c r="P45" s="23"/>
      <c r="Q45" s="23"/>
      <c r="R45" s="23"/>
      <c r="S45" s="23"/>
    </row>
    <row r="46" spans="1:19" ht="36" customHeight="1">
      <c r="A46" s="131"/>
      <c r="B46" s="23"/>
      <c r="C46" s="132"/>
      <c r="D46" s="133"/>
      <c r="E46" s="133"/>
      <c r="F46" s="23"/>
      <c r="G46" s="23"/>
      <c r="H46" s="23"/>
      <c r="I46" s="23"/>
      <c r="J46" s="23"/>
      <c r="K46" s="23"/>
      <c r="L46" s="23"/>
      <c r="M46" s="23"/>
      <c r="N46" s="23"/>
      <c r="O46" s="23"/>
      <c r="P46" s="23"/>
      <c r="Q46" s="23"/>
      <c r="R46" s="23"/>
      <c r="S46" s="23"/>
    </row>
    <row r="47" spans="1:19" ht="36" customHeight="1">
      <c r="A47" s="131"/>
      <c r="B47" s="23"/>
      <c r="C47" s="132"/>
      <c r="D47" s="133"/>
      <c r="E47" s="133"/>
      <c r="F47" s="23"/>
      <c r="G47" s="23"/>
      <c r="H47" s="23"/>
      <c r="I47" s="23"/>
      <c r="J47" s="23"/>
      <c r="K47" s="23"/>
      <c r="L47" s="23"/>
      <c r="M47" s="23"/>
      <c r="N47" s="23"/>
      <c r="O47" s="23"/>
      <c r="P47" s="23"/>
      <c r="Q47" s="23"/>
      <c r="R47" s="23"/>
      <c r="S47" s="23"/>
    </row>
    <row r="48" spans="1:19" ht="36" customHeight="1">
      <c r="A48" s="131"/>
      <c r="B48" s="23"/>
      <c r="C48" s="132"/>
      <c r="D48" s="133"/>
      <c r="E48" s="133"/>
      <c r="F48" s="23"/>
      <c r="G48" s="23"/>
      <c r="H48" s="23"/>
      <c r="I48" s="23"/>
      <c r="J48" s="23"/>
      <c r="K48" s="23"/>
      <c r="L48" s="23"/>
      <c r="M48" s="23"/>
      <c r="N48" s="23"/>
      <c r="O48" s="23"/>
      <c r="P48" s="23"/>
      <c r="Q48" s="23"/>
      <c r="R48" s="23"/>
      <c r="S48" s="23"/>
    </row>
    <row r="49" spans="1:19" ht="36" customHeight="1">
      <c r="A49" s="131"/>
      <c r="B49" s="23"/>
      <c r="C49" s="132"/>
      <c r="D49" s="133"/>
      <c r="E49" s="133"/>
      <c r="F49" s="23"/>
      <c r="G49" s="23"/>
      <c r="H49" s="23"/>
      <c r="I49" s="23"/>
      <c r="J49" s="23"/>
      <c r="K49" s="23"/>
      <c r="L49" s="23"/>
      <c r="M49" s="23"/>
      <c r="N49" s="23"/>
      <c r="O49" s="23"/>
      <c r="P49" s="23"/>
      <c r="Q49" s="23"/>
      <c r="R49" s="23"/>
      <c r="S49" s="23"/>
    </row>
    <row r="50" spans="1:19" ht="36" customHeight="1">
      <c r="A50" s="131"/>
      <c r="B50" s="23"/>
      <c r="C50" s="132"/>
      <c r="D50" s="133"/>
      <c r="E50" s="133"/>
      <c r="F50" s="23"/>
      <c r="G50" s="23"/>
      <c r="H50" s="23"/>
      <c r="I50" s="23"/>
      <c r="J50" s="23"/>
      <c r="K50" s="23"/>
      <c r="L50" s="23"/>
      <c r="M50" s="23"/>
      <c r="N50" s="23"/>
      <c r="O50" s="23"/>
      <c r="P50" s="23"/>
      <c r="Q50" s="23"/>
      <c r="R50" s="23"/>
      <c r="S50" s="23"/>
    </row>
    <row r="51" spans="1:19" ht="36" customHeight="1">
      <c r="A51" s="131"/>
      <c r="B51" s="23"/>
      <c r="C51" s="132"/>
      <c r="D51" s="133"/>
      <c r="E51" s="133"/>
      <c r="F51" s="23"/>
      <c r="G51" s="23"/>
      <c r="H51" s="23"/>
      <c r="I51" s="23"/>
      <c r="J51" s="23"/>
      <c r="K51" s="23"/>
      <c r="L51" s="23"/>
      <c r="M51" s="23"/>
      <c r="N51" s="23"/>
      <c r="O51" s="23"/>
      <c r="P51" s="23"/>
      <c r="Q51" s="23"/>
      <c r="R51" s="23"/>
      <c r="S51" s="23"/>
    </row>
    <row r="52" spans="1:19" ht="36" customHeight="1">
      <c r="A52" s="131"/>
      <c r="B52" s="23"/>
      <c r="C52" s="132"/>
      <c r="D52" s="133"/>
      <c r="E52" s="133"/>
      <c r="F52" s="23"/>
      <c r="G52" s="23"/>
      <c r="H52" s="23"/>
      <c r="I52" s="23"/>
      <c r="J52" s="23"/>
      <c r="K52" s="23"/>
      <c r="L52" s="23"/>
      <c r="M52" s="23"/>
      <c r="N52" s="23"/>
      <c r="O52" s="23"/>
      <c r="P52" s="23"/>
      <c r="Q52" s="23"/>
      <c r="R52" s="23"/>
      <c r="S52" s="23"/>
    </row>
    <row r="53" spans="1:19" ht="36" customHeight="1">
      <c r="A53" s="131"/>
      <c r="B53" s="23"/>
      <c r="C53" s="132"/>
      <c r="D53" s="133"/>
      <c r="E53" s="133"/>
      <c r="F53" s="23"/>
      <c r="G53" s="23"/>
      <c r="H53" s="23"/>
      <c r="I53" s="23"/>
      <c r="J53" s="23"/>
      <c r="K53" s="23"/>
      <c r="L53" s="23"/>
      <c r="M53" s="23"/>
      <c r="N53" s="23"/>
      <c r="O53" s="23"/>
      <c r="P53" s="23"/>
      <c r="Q53" s="23"/>
      <c r="R53" s="23"/>
      <c r="S53" s="23"/>
    </row>
    <row r="54" spans="1:19" ht="36" customHeight="1">
      <c r="A54" s="131"/>
      <c r="B54" s="23"/>
      <c r="C54" s="132"/>
      <c r="D54" s="133"/>
      <c r="E54" s="133"/>
      <c r="F54" s="23"/>
      <c r="G54" s="23"/>
      <c r="H54" s="23"/>
      <c r="I54" s="23"/>
      <c r="J54" s="23"/>
      <c r="K54" s="23"/>
      <c r="L54" s="23"/>
      <c r="M54" s="23"/>
      <c r="N54" s="23"/>
      <c r="O54" s="23"/>
      <c r="P54" s="23"/>
      <c r="Q54" s="23"/>
      <c r="R54" s="23"/>
      <c r="S54" s="23"/>
    </row>
    <row r="55" spans="1:19" ht="36" customHeight="1">
      <c r="A55" s="131"/>
      <c r="B55" s="23"/>
      <c r="C55" s="132"/>
      <c r="D55" s="133"/>
      <c r="E55" s="133"/>
      <c r="F55" s="23"/>
      <c r="G55" s="23"/>
      <c r="H55" s="23"/>
      <c r="I55" s="23"/>
      <c r="J55" s="23"/>
      <c r="K55" s="23"/>
      <c r="L55" s="23"/>
      <c r="M55" s="23"/>
      <c r="N55" s="23"/>
      <c r="O55" s="23"/>
      <c r="P55" s="23"/>
      <c r="Q55" s="23"/>
      <c r="R55" s="23"/>
      <c r="S55" s="23"/>
    </row>
    <row r="56" spans="1:19" ht="36" customHeight="1">
      <c r="A56" s="131"/>
      <c r="B56" s="23"/>
      <c r="C56" s="132"/>
      <c r="D56" s="133"/>
      <c r="E56" s="133"/>
      <c r="F56" s="23"/>
      <c r="G56" s="23"/>
      <c r="H56" s="23"/>
      <c r="I56" s="23"/>
      <c r="J56" s="23"/>
      <c r="K56" s="23"/>
      <c r="L56" s="23"/>
      <c r="M56" s="23"/>
      <c r="N56" s="23"/>
      <c r="O56" s="23"/>
      <c r="P56" s="23"/>
      <c r="Q56" s="23"/>
      <c r="R56" s="23"/>
      <c r="S56" s="23"/>
    </row>
    <row r="57" spans="1:19" ht="36" customHeight="1">
      <c r="A57" s="131"/>
      <c r="B57" s="23"/>
      <c r="C57" s="132"/>
      <c r="D57" s="133"/>
      <c r="E57" s="133"/>
      <c r="F57" s="23"/>
      <c r="G57" s="23"/>
      <c r="H57" s="23"/>
      <c r="I57" s="23"/>
      <c r="J57" s="23"/>
      <c r="K57" s="23"/>
      <c r="L57" s="23"/>
      <c r="M57" s="23"/>
      <c r="N57" s="23"/>
      <c r="O57" s="23"/>
      <c r="P57" s="23"/>
      <c r="Q57" s="23"/>
      <c r="R57" s="23"/>
      <c r="S57" s="23"/>
    </row>
    <row r="58" spans="1:19" ht="36" customHeight="1">
      <c r="A58" s="131"/>
      <c r="B58" s="23"/>
      <c r="C58" s="132"/>
      <c r="D58" s="133"/>
      <c r="E58" s="133"/>
      <c r="F58" s="23"/>
      <c r="G58" s="23"/>
      <c r="H58" s="23"/>
      <c r="I58" s="23"/>
      <c r="J58" s="23"/>
      <c r="K58" s="23"/>
      <c r="L58" s="23"/>
      <c r="M58" s="23"/>
      <c r="N58" s="23"/>
      <c r="O58" s="23"/>
      <c r="P58" s="23"/>
      <c r="Q58" s="23"/>
      <c r="R58" s="23"/>
      <c r="S58" s="23"/>
    </row>
    <row r="59" spans="1:19" ht="36" customHeight="1">
      <c r="A59" s="131"/>
      <c r="B59" s="23"/>
      <c r="C59" s="132"/>
      <c r="D59" s="133"/>
      <c r="E59" s="133"/>
      <c r="F59" s="23"/>
      <c r="G59" s="23"/>
      <c r="H59" s="23"/>
      <c r="I59" s="23"/>
      <c r="J59" s="23"/>
      <c r="K59" s="23"/>
      <c r="L59" s="23"/>
      <c r="M59" s="23"/>
      <c r="N59" s="23"/>
      <c r="O59" s="23"/>
      <c r="P59" s="23"/>
      <c r="Q59" s="23"/>
      <c r="R59" s="23"/>
      <c r="S59" s="23"/>
    </row>
    <row r="60" spans="1:19" ht="36" customHeight="1">
      <c r="A60" s="131"/>
      <c r="B60" s="23"/>
      <c r="C60" s="132"/>
      <c r="D60" s="133"/>
      <c r="E60" s="133"/>
      <c r="F60" s="23"/>
      <c r="G60" s="23"/>
      <c r="H60" s="23"/>
      <c r="I60" s="23"/>
      <c r="J60" s="23"/>
      <c r="K60" s="23"/>
      <c r="L60" s="23"/>
      <c r="M60" s="23"/>
      <c r="N60" s="23"/>
      <c r="O60" s="23"/>
      <c r="P60" s="23"/>
      <c r="Q60" s="23"/>
      <c r="R60" s="23"/>
      <c r="S60" s="23"/>
    </row>
    <row r="61" spans="1:19" ht="36" customHeight="1">
      <c r="A61" s="131"/>
      <c r="B61" s="23"/>
      <c r="C61" s="132"/>
      <c r="D61" s="133"/>
      <c r="E61" s="133"/>
      <c r="F61" s="23"/>
      <c r="G61" s="23"/>
      <c r="H61" s="23"/>
      <c r="I61" s="23"/>
      <c r="J61" s="23"/>
      <c r="K61" s="23"/>
      <c r="L61" s="23"/>
      <c r="M61" s="23"/>
      <c r="N61" s="23"/>
      <c r="O61" s="23"/>
      <c r="P61" s="23"/>
      <c r="Q61" s="23"/>
      <c r="R61" s="23"/>
      <c r="S61" s="23"/>
    </row>
    <row r="62" spans="1:19" ht="36" customHeight="1">
      <c r="A62" s="131"/>
      <c r="B62" s="23"/>
      <c r="C62" s="132"/>
      <c r="D62" s="133"/>
      <c r="E62" s="133"/>
      <c r="F62" s="23"/>
      <c r="G62" s="23"/>
      <c r="H62" s="23"/>
      <c r="I62" s="23"/>
      <c r="J62" s="23"/>
      <c r="K62" s="23"/>
      <c r="L62" s="23"/>
      <c r="M62" s="23"/>
      <c r="N62" s="23"/>
      <c r="O62" s="23"/>
      <c r="P62" s="23"/>
      <c r="Q62" s="23"/>
      <c r="R62" s="23"/>
      <c r="S62" s="23"/>
    </row>
    <row r="63" spans="1:19" ht="36" customHeight="1">
      <c r="A63" s="131"/>
      <c r="B63" s="23"/>
      <c r="C63" s="132"/>
      <c r="D63" s="133"/>
      <c r="E63" s="133"/>
      <c r="F63" s="23"/>
      <c r="G63" s="23"/>
      <c r="H63" s="23"/>
      <c r="I63" s="23"/>
      <c r="J63" s="23"/>
      <c r="K63" s="23"/>
      <c r="L63" s="23"/>
      <c r="M63" s="23"/>
      <c r="N63" s="23"/>
      <c r="O63" s="23"/>
      <c r="P63" s="23"/>
      <c r="Q63" s="23"/>
      <c r="R63" s="23"/>
      <c r="S63" s="23"/>
    </row>
    <row r="64" spans="1:19" ht="36" customHeight="1">
      <c r="A64" s="131"/>
      <c r="B64" s="23"/>
      <c r="C64" s="132"/>
      <c r="D64" s="133"/>
      <c r="E64" s="133"/>
      <c r="F64" s="23"/>
      <c r="G64" s="23"/>
      <c r="H64" s="23"/>
      <c r="I64" s="23"/>
      <c r="J64" s="23"/>
      <c r="K64" s="23"/>
      <c r="L64" s="23"/>
      <c r="M64" s="23"/>
      <c r="N64" s="23"/>
      <c r="O64" s="23"/>
      <c r="P64" s="23"/>
      <c r="Q64" s="23"/>
      <c r="R64" s="23"/>
      <c r="S64" s="23"/>
    </row>
    <row r="65" spans="1:19" ht="36" customHeight="1">
      <c r="A65" s="131"/>
      <c r="B65" s="23"/>
      <c r="C65" s="132"/>
      <c r="D65" s="133"/>
      <c r="E65" s="133"/>
      <c r="F65" s="23"/>
      <c r="G65" s="23"/>
      <c r="H65" s="23"/>
      <c r="I65" s="23"/>
      <c r="J65" s="23"/>
      <c r="K65" s="23"/>
      <c r="L65" s="23"/>
      <c r="M65" s="23"/>
      <c r="N65" s="23"/>
      <c r="O65" s="23"/>
      <c r="P65" s="23"/>
      <c r="Q65" s="23"/>
      <c r="R65" s="23"/>
      <c r="S65" s="23"/>
    </row>
    <row r="66" spans="1:19" ht="36" customHeight="1">
      <c r="A66" s="131"/>
      <c r="B66" s="23"/>
      <c r="C66" s="132"/>
      <c r="D66" s="133"/>
      <c r="E66" s="133"/>
      <c r="F66" s="23"/>
      <c r="G66" s="23"/>
      <c r="H66" s="23"/>
      <c r="I66" s="23"/>
      <c r="J66" s="23"/>
      <c r="K66" s="23"/>
      <c r="L66" s="23"/>
      <c r="M66" s="23"/>
      <c r="N66" s="23"/>
      <c r="O66" s="23"/>
      <c r="P66" s="23"/>
      <c r="Q66" s="23"/>
      <c r="R66" s="23"/>
      <c r="S66" s="23"/>
    </row>
    <row r="67" spans="1:19" ht="36" customHeight="1">
      <c r="A67" s="131"/>
      <c r="B67" s="23"/>
      <c r="C67" s="132"/>
      <c r="D67" s="133"/>
      <c r="E67" s="133"/>
      <c r="F67" s="23"/>
      <c r="G67" s="23"/>
      <c r="H67" s="23"/>
      <c r="I67" s="23"/>
      <c r="J67" s="23"/>
      <c r="K67" s="23"/>
      <c r="L67" s="23"/>
      <c r="M67" s="23"/>
      <c r="N67" s="23"/>
      <c r="O67" s="23"/>
      <c r="P67" s="23"/>
      <c r="Q67" s="23"/>
      <c r="R67" s="23"/>
      <c r="S67" s="23"/>
    </row>
    <row r="68" spans="1:19" ht="36" customHeight="1">
      <c r="A68" s="131"/>
      <c r="B68" s="23"/>
      <c r="C68" s="132"/>
      <c r="D68" s="133"/>
      <c r="E68" s="133"/>
      <c r="F68" s="23"/>
      <c r="G68" s="23"/>
      <c r="H68" s="23"/>
      <c r="I68" s="23"/>
      <c r="J68" s="23"/>
      <c r="K68" s="23"/>
      <c r="L68" s="23"/>
      <c r="M68" s="23"/>
      <c r="N68" s="23"/>
      <c r="O68" s="23"/>
      <c r="P68" s="23"/>
      <c r="Q68" s="23"/>
      <c r="R68" s="23"/>
      <c r="S68" s="23"/>
    </row>
    <row r="69" spans="1:19" ht="36" customHeight="1">
      <c r="A69" s="131"/>
      <c r="B69" s="23"/>
      <c r="C69" s="132"/>
      <c r="D69" s="133"/>
      <c r="E69" s="133"/>
      <c r="F69" s="23"/>
      <c r="G69" s="23"/>
      <c r="H69" s="23"/>
      <c r="I69" s="23"/>
      <c r="J69" s="23"/>
      <c r="K69" s="23"/>
      <c r="L69" s="23"/>
      <c r="M69" s="23"/>
      <c r="N69" s="23"/>
      <c r="O69" s="23"/>
      <c r="P69" s="23"/>
      <c r="Q69" s="23"/>
      <c r="R69" s="23"/>
      <c r="S69" s="23"/>
    </row>
    <row r="70" spans="1:19" ht="36" customHeight="1">
      <c r="A70" s="131"/>
      <c r="B70" s="23"/>
      <c r="C70" s="132"/>
      <c r="D70" s="133"/>
      <c r="E70" s="133"/>
      <c r="F70" s="23"/>
      <c r="G70" s="23"/>
      <c r="H70" s="23"/>
      <c r="I70" s="23"/>
      <c r="J70" s="23"/>
      <c r="K70" s="23"/>
      <c r="L70" s="23"/>
      <c r="M70" s="23"/>
      <c r="N70" s="23"/>
      <c r="O70" s="23"/>
      <c r="P70" s="23"/>
      <c r="Q70" s="23"/>
      <c r="R70" s="23"/>
      <c r="S70" s="23"/>
    </row>
    <row r="71" spans="1:19" ht="36" customHeight="1">
      <c r="A71" s="131"/>
      <c r="B71" s="23"/>
      <c r="C71" s="132"/>
      <c r="D71" s="133"/>
      <c r="E71" s="133"/>
      <c r="F71" s="23"/>
      <c r="G71" s="23"/>
      <c r="H71" s="23"/>
      <c r="I71" s="23"/>
      <c r="J71" s="23"/>
      <c r="K71" s="23"/>
      <c r="L71" s="23"/>
      <c r="M71" s="23"/>
      <c r="N71" s="23"/>
      <c r="O71" s="23"/>
      <c r="P71" s="23"/>
      <c r="Q71" s="23"/>
      <c r="R71" s="23"/>
      <c r="S71" s="23"/>
    </row>
    <row r="72" spans="1:19" ht="36" customHeight="1">
      <c r="A72" s="131"/>
      <c r="B72" s="23"/>
      <c r="C72" s="132"/>
      <c r="D72" s="133"/>
      <c r="E72" s="133"/>
      <c r="F72" s="23"/>
      <c r="G72" s="23"/>
      <c r="H72" s="23"/>
      <c r="I72" s="23"/>
      <c r="J72" s="23"/>
      <c r="K72" s="23"/>
      <c r="L72" s="23"/>
      <c r="M72" s="23"/>
      <c r="N72" s="23"/>
      <c r="O72" s="23"/>
      <c r="P72" s="23"/>
      <c r="Q72" s="23"/>
      <c r="R72" s="23"/>
      <c r="S72" s="23"/>
    </row>
    <row r="73" spans="1:19" ht="36" customHeight="1">
      <c r="A73" s="131"/>
      <c r="B73" s="23"/>
      <c r="C73" s="132"/>
      <c r="D73" s="133"/>
      <c r="E73" s="133"/>
      <c r="F73" s="23"/>
      <c r="G73" s="23"/>
      <c r="H73" s="23"/>
      <c r="I73" s="23"/>
      <c r="J73" s="23"/>
      <c r="K73" s="23"/>
      <c r="L73" s="23"/>
      <c r="M73" s="23"/>
      <c r="N73" s="23"/>
      <c r="O73" s="23"/>
      <c r="P73" s="23"/>
      <c r="Q73" s="23"/>
      <c r="R73" s="23"/>
      <c r="S73" s="23"/>
    </row>
    <row r="74" spans="1:19" ht="36" customHeight="1">
      <c r="A74" s="131"/>
      <c r="B74" s="23"/>
      <c r="C74" s="132"/>
      <c r="D74" s="133"/>
      <c r="E74" s="133"/>
      <c r="F74" s="23"/>
      <c r="G74" s="23"/>
      <c r="H74" s="23"/>
      <c r="I74" s="23"/>
      <c r="J74" s="23"/>
      <c r="K74" s="23"/>
      <c r="L74" s="23"/>
      <c r="M74" s="23"/>
      <c r="N74" s="23"/>
      <c r="O74" s="23"/>
      <c r="P74" s="23"/>
      <c r="Q74" s="23"/>
      <c r="R74" s="23"/>
      <c r="S74" s="23"/>
    </row>
    <row r="75" spans="1:19" ht="36" customHeight="1">
      <c r="A75" s="131"/>
      <c r="B75" s="23"/>
      <c r="C75" s="132"/>
      <c r="D75" s="133"/>
      <c r="E75" s="133"/>
      <c r="F75" s="23"/>
      <c r="G75" s="23"/>
      <c r="H75" s="23"/>
      <c r="I75" s="23"/>
      <c r="J75" s="23"/>
      <c r="K75" s="23"/>
      <c r="L75" s="23"/>
      <c r="M75" s="23"/>
      <c r="N75" s="23"/>
      <c r="O75" s="23"/>
      <c r="P75" s="23"/>
      <c r="Q75" s="23"/>
      <c r="R75" s="23"/>
      <c r="S75" s="23"/>
    </row>
    <row r="76" spans="1:19" ht="36" customHeight="1">
      <c r="A76" s="131"/>
      <c r="B76" s="23"/>
      <c r="C76" s="132"/>
      <c r="D76" s="133"/>
      <c r="E76" s="133"/>
      <c r="F76" s="23"/>
      <c r="G76" s="23"/>
      <c r="H76" s="23"/>
      <c r="I76" s="23"/>
      <c r="J76" s="23"/>
      <c r="K76" s="23"/>
      <c r="L76" s="23"/>
      <c r="M76" s="23"/>
      <c r="N76" s="23"/>
      <c r="O76" s="23"/>
      <c r="P76" s="23"/>
      <c r="Q76" s="23"/>
      <c r="R76" s="23"/>
      <c r="S76" s="23"/>
    </row>
    <row r="77" spans="1:19" ht="36" customHeight="1">
      <c r="A77" s="131"/>
      <c r="B77" s="23"/>
      <c r="C77" s="132"/>
      <c r="D77" s="133"/>
      <c r="E77" s="133"/>
      <c r="F77" s="23"/>
      <c r="G77" s="23"/>
      <c r="H77" s="23"/>
      <c r="I77" s="23"/>
      <c r="J77" s="23"/>
      <c r="K77" s="23"/>
      <c r="L77" s="23"/>
      <c r="M77" s="23"/>
      <c r="N77" s="23"/>
      <c r="O77" s="23"/>
      <c r="P77" s="23"/>
      <c r="Q77" s="23"/>
      <c r="R77" s="23"/>
      <c r="S77" s="23"/>
    </row>
    <row r="78" spans="1:19" ht="36" customHeight="1">
      <c r="A78" s="131"/>
      <c r="B78" s="23"/>
      <c r="C78" s="132"/>
      <c r="D78" s="133"/>
      <c r="E78" s="133"/>
      <c r="F78" s="23"/>
      <c r="G78" s="23"/>
      <c r="H78" s="23"/>
      <c r="I78" s="23"/>
      <c r="J78" s="23"/>
      <c r="K78" s="23"/>
      <c r="L78" s="23"/>
      <c r="M78" s="23"/>
      <c r="N78" s="23"/>
      <c r="O78" s="23"/>
      <c r="P78" s="23"/>
      <c r="Q78" s="23"/>
      <c r="R78" s="23"/>
      <c r="S78" s="23"/>
    </row>
    <row r="79" spans="1:19" ht="36" customHeight="1">
      <c r="A79" s="131"/>
      <c r="B79" s="23"/>
      <c r="C79" s="132"/>
      <c r="D79" s="133"/>
      <c r="E79" s="133"/>
      <c r="F79" s="23"/>
      <c r="G79" s="23"/>
      <c r="H79" s="23"/>
      <c r="I79" s="23"/>
      <c r="J79" s="23"/>
      <c r="K79" s="23"/>
      <c r="L79" s="23"/>
      <c r="M79" s="23"/>
      <c r="N79" s="23"/>
      <c r="O79" s="23"/>
      <c r="P79" s="23"/>
      <c r="Q79" s="23"/>
      <c r="R79" s="23"/>
      <c r="S79" s="23"/>
    </row>
    <row r="80" spans="1:19" ht="36" customHeight="1">
      <c r="A80" s="131"/>
      <c r="B80" s="23"/>
      <c r="C80" s="132"/>
      <c r="D80" s="133"/>
      <c r="E80" s="133"/>
      <c r="F80" s="23"/>
      <c r="G80" s="23"/>
      <c r="H80" s="23"/>
      <c r="I80" s="23"/>
      <c r="J80" s="23"/>
      <c r="K80" s="23"/>
      <c r="L80" s="23"/>
      <c r="M80" s="23"/>
      <c r="N80" s="23"/>
      <c r="O80" s="23"/>
      <c r="P80" s="23"/>
      <c r="Q80" s="23"/>
      <c r="R80" s="23"/>
      <c r="S80" s="23"/>
    </row>
    <row r="81" spans="1:19" ht="36" customHeight="1">
      <c r="A81" s="131"/>
      <c r="B81" s="23"/>
      <c r="C81" s="132"/>
      <c r="D81" s="133"/>
      <c r="E81" s="133"/>
      <c r="F81" s="23"/>
      <c r="G81" s="23"/>
      <c r="H81" s="23"/>
      <c r="I81" s="23"/>
      <c r="J81" s="23"/>
      <c r="K81" s="23"/>
      <c r="L81" s="23"/>
      <c r="M81" s="23"/>
      <c r="N81" s="23"/>
      <c r="O81" s="23"/>
      <c r="P81" s="23"/>
      <c r="Q81" s="23"/>
      <c r="R81" s="23"/>
      <c r="S81" s="23"/>
    </row>
    <row r="82" spans="1:19" ht="36" customHeight="1">
      <c r="A82" s="131"/>
      <c r="B82" s="23"/>
      <c r="C82" s="132"/>
      <c r="D82" s="133"/>
      <c r="E82" s="133"/>
      <c r="F82" s="23"/>
      <c r="G82" s="23"/>
      <c r="H82" s="23"/>
      <c r="I82" s="23"/>
      <c r="J82" s="23"/>
      <c r="K82" s="23"/>
      <c r="L82" s="23"/>
      <c r="M82" s="23"/>
      <c r="N82" s="23"/>
      <c r="O82" s="23"/>
      <c r="P82" s="23"/>
      <c r="Q82" s="23"/>
      <c r="R82" s="23"/>
      <c r="S82" s="23"/>
    </row>
    <row r="83" spans="1:19" ht="36" customHeight="1">
      <c r="A83" s="131"/>
      <c r="B83" s="23"/>
      <c r="C83" s="132"/>
      <c r="D83" s="133"/>
      <c r="E83" s="133"/>
      <c r="F83" s="23"/>
      <c r="G83" s="23"/>
      <c r="H83" s="23"/>
      <c r="I83" s="23"/>
      <c r="J83" s="23"/>
      <c r="K83" s="23"/>
      <c r="L83" s="23"/>
      <c r="M83" s="23"/>
      <c r="N83" s="23"/>
      <c r="O83" s="23"/>
      <c r="P83" s="23"/>
      <c r="Q83" s="23"/>
      <c r="R83" s="23"/>
      <c r="S83" s="23"/>
    </row>
    <row r="84" spans="1:19" ht="36" customHeight="1">
      <c r="A84" s="131"/>
      <c r="B84" s="23"/>
      <c r="C84" s="132"/>
      <c r="D84" s="133"/>
      <c r="E84" s="133"/>
      <c r="F84" s="23"/>
      <c r="G84" s="23"/>
      <c r="H84" s="23"/>
      <c r="I84" s="23"/>
      <c r="J84" s="23"/>
      <c r="K84" s="23"/>
      <c r="L84" s="23"/>
      <c r="M84" s="23"/>
      <c r="N84" s="23"/>
      <c r="O84" s="23"/>
      <c r="P84" s="23"/>
      <c r="Q84" s="23"/>
      <c r="R84" s="23"/>
      <c r="S84" s="23"/>
    </row>
    <row r="85" spans="1:19" ht="36" customHeight="1">
      <c r="A85" s="131"/>
      <c r="B85" s="23"/>
      <c r="C85" s="132"/>
      <c r="D85" s="133"/>
      <c r="E85" s="133"/>
      <c r="F85" s="23"/>
      <c r="G85" s="23"/>
      <c r="H85" s="23"/>
      <c r="I85" s="23"/>
      <c r="J85" s="23"/>
      <c r="K85" s="23"/>
      <c r="L85" s="23"/>
      <c r="M85" s="23"/>
      <c r="N85" s="23"/>
      <c r="O85" s="23"/>
      <c r="P85" s="23"/>
      <c r="Q85" s="23"/>
      <c r="R85" s="23"/>
      <c r="S85" s="23"/>
    </row>
    <row r="86" spans="1:19" ht="36" customHeight="1">
      <c r="A86" s="131"/>
      <c r="B86" s="23"/>
      <c r="C86" s="132"/>
      <c r="D86" s="133"/>
      <c r="E86" s="133"/>
      <c r="F86" s="23"/>
      <c r="G86" s="23"/>
      <c r="H86" s="23"/>
      <c r="I86" s="23"/>
      <c r="J86" s="23"/>
      <c r="K86" s="23"/>
      <c r="L86" s="23"/>
      <c r="M86" s="23"/>
      <c r="N86" s="23"/>
      <c r="O86" s="23"/>
      <c r="P86" s="23"/>
      <c r="Q86" s="23"/>
      <c r="R86" s="23"/>
      <c r="S86" s="23"/>
    </row>
    <row r="87" spans="1:19" ht="36" customHeight="1">
      <c r="A87" s="131"/>
      <c r="B87" s="23"/>
      <c r="C87" s="132"/>
      <c r="D87" s="133"/>
      <c r="E87" s="133"/>
      <c r="F87" s="23"/>
      <c r="G87" s="23"/>
      <c r="H87" s="23"/>
      <c r="I87" s="23"/>
      <c r="J87" s="23"/>
      <c r="K87" s="23"/>
      <c r="L87" s="23"/>
      <c r="M87" s="23"/>
      <c r="N87" s="23"/>
      <c r="O87" s="23"/>
      <c r="P87" s="23"/>
      <c r="Q87" s="23"/>
      <c r="R87" s="23"/>
      <c r="S87" s="23"/>
    </row>
    <row r="88" spans="1:19" ht="36" customHeight="1">
      <c r="A88" s="131"/>
      <c r="B88" s="23"/>
      <c r="C88" s="132"/>
      <c r="D88" s="133"/>
      <c r="E88" s="133"/>
      <c r="F88" s="23"/>
      <c r="G88" s="23"/>
      <c r="H88" s="23"/>
      <c r="I88" s="23"/>
      <c r="J88" s="23"/>
      <c r="K88" s="23"/>
      <c r="L88" s="23"/>
      <c r="M88" s="23"/>
      <c r="N88" s="23"/>
      <c r="O88" s="23"/>
      <c r="P88" s="23"/>
      <c r="Q88" s="23"/>
      <c r="R88" s="23"/>
      <c r="S88" s="23"/>
    </row>
    <row r="89" spans="1:19" ht="36" customHeight="1">
      <c r="A89" s="131"/>
      <c r="B89" s="23"/>
      <c r="C89" s="132"/>
      <c r="D89" s="133"/>
      <c r="E89" s="133"/>
      <c r="F89" s="23"/>
      <c r="G89" s="23"/>
      <c r="H89" s="23"/>
      <c r="I89" s="23"/>
      <c r="J89" s="23"/>
      <c r="K89" s="23"/>
      <c r="L89" s="23"/>
      <c r="M89" s="23"/>
      <c r="N89" s="23"/>
      <c r="O89" s="23"/>
      <c r="P89" s="23"/>
      <c r="Q89" s="23"/>
      <c r="R89" s="23"/>
      <c r="S89" s="23"/>
    </row>
    <row r="90" spans="1:19" ht="36" customHeight="1">
      <c r="A90" s="131"/>
      <c r="B90" s="23"/>
      <c r="C90" s="132"/>
      <c r="D90" s="133"/>
      <c r="E90" s="133"/>
      <c r="F90" s="23"/>
      <c r="G90" s="23"/>
      <c r="H90" s="23"/>
      <c r="I90" s="23"/>
      <c r="J90" s="23"/>
      <c r="K90" s="23"/>
      <c r="L90" s="23"/>
      <c r="M90" s="23"/>
      <c r="N90" s="23"/>
      <c r="O90" s="23"/>
      <c r="P90" s="23"/>
      <c r="Q90" s="23"/>
      <c r="R90" s="23"/>
      <c r="S90" s="23"/>
    </row>
    <row r="91" spans="1:19" ht="36" customHeight="1">
      <c r="A91" s="131"/>
      <c r="B91" s="23"/>
      <c r="C91" s="132"/>
      <c r="D91" s="133"/>
      <c r="E91" s="133"/>
      <c r="F91" s="23"/>
      <c r="G91" s="23"/>
      <c r="H91" s="23"/>
      <c r="I91" s="23"/>
      <c r="J91" s="23"/>
      <c r="K91" s="23"/>
      <c r="L91" s="23"/>
      <c r="M91" s="23"/>
      <c r="N91" s="23"/>
      <c r="O91" s="23"/>
      <c r="P91" s="23"/>
      <c r="Q91" s="23"/>
      <c r="R91" s="23"/>
      <c r="S91" s="23"/>
    </row>
    <row r="92" spans="1:19" ht="36" customHeight="1">
      <c r="A92" s="131"/>
      <c r="B92" s="23"/>
      <c r="C92" s="132"/>
      <c r="D92" s="133"/>
      <c r="E92" s="133"/>
      <c r="F92" s="23"/>
      <c r="G92" s="23"/>
      <c r="H92" s="23"/>
      <c r="I92" s="23"/>
      <c r="J92" s="23"/>
      <c r="K92" s="23"/>
      <c r="L92" s="23"/>
      <c r="M92" s="23"/>
      <c r="N92" s="23"/>
      <c r="O92" s="23"/>
      <c r="P92" s="23"/>
      <c r="Q92" s="23"/>
      <c r="R92" s="23"/>
      <c r="S92" s="23"/>
    </row>
    <row r="93" spans="1:19" ht="36" customHeight="1">
      <c r="A93" s="131"/>
      <c r="B93" s="23"/>
      <c r="C93" s="132"/>
      <c r="D93" s="133"/>
      <c r="E93" s="133"/>
      <c r="F93" s="23"/>
      <c r="G93" s="23"/>
      <c r="H93" s="23"/>
      <c r="I93" s="23"/>
      <c r="J93" s="23"/>
      <c r="K93" s="23"/>
      <c r="L93" s="23"/>
      <c r="M93" s="23"/>
      <c r="N93" s="23"/>
      <c r="O93" s="23"/>
      <c r="P93" s="23"/>
      <c r="Q93" s="23"/>
      <c r="R93" s="23"/>
      <c r="S93" s="23"/>
    </row>
    <row r="94" spans="1:19" ht="36" customHeight="1">
      <c r="A94" s="131"/>
      <c r="B94" s="23"/>
      <c r="C94" s="132"/>
      <c r="D94" s="133"/>
      <c r="E94" s="133"/>
      <c r="F94" s="23"/>
      <c r="G94" s="23"/>
      <c r="H94" s="23"/>
      <c r="I94" s="23"/>
      <c r="J94" s="23"/>
      <c r="K94" s="23"/>
      <c r="L94" s="23"/>
      <c r="M94" s="23"/>
      <c r="N94" s="23"/>
      <c r="O94" s="23"/>
      <c r="P94" s="23"/>
      <c r="Q94" s="23"/>
      <c r="R94" s="23"/>
      <c r="S94" s="23"/>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D5:D94</xm:sqref>
        </x14:dataValidation>
        <x14:dataValidation type="list" allowBlank="1" showInputMessage="1" showErrorMessage="1" xr:uid="{A08B2A29-60CC-4ACA-AD38-67D28FD2F97F}">
          <x14:formula1>
            <xm:f>'NO SE EDITA'!$C$3:$C$4</xm:f>
          </x14:formula1>
          <xm:sqref>H5:H94</xm:sqref>
        </x14:dataValidation>
        <x14:dataValidation type="list" allowBlank="1" showInputMessage="1" showErrorMessage="1" xr:uid="{18E0A349-EFFF-4849-99CC-8062EE154E2E}">
          <x14:formula1>
            <xm:f>'NO SE EDITA'!$E$3</xm:f>
          </x14:formula1>
          <xm:sqref>K5:K94</xm:sqref>
        </x14:dataValidation>
        <x14:dataValidation type="list" allowBlank="1" showInputMessage="1" showErrorMessage="1" xr:uid="{82E5964A-B2B1-41B8-944F-6F0158EC9D47}">
          <x14:formula1>
            <xm:f>'NO SE EDITA'!$G$3:$G$5</xm:f>
          </x14:formula1>
          <xm:sqref>L5:L94</xm:sqref>
        </x14:dataValidation>
        <x14:dataValidation type="list" allowBlank="1" showInputMessage="1" showErrorMessage="1" xr:uid="{F3603A1E-A439-4DE8-BC05-26DB28A1A434}">
          <x14:formula1>
            <xm:f>'NO SE EDITA'!$I$3:$I$4</xm:f>
          </x14:formula1>
          <xm:sqref>Q5:Q94</xm:sqref>
        </x14:dataValidation>
        <x14:dataValidation type="list" allowBlank="1" showInputMessage="1" showErrorMessage="1" xr:uid="{2191B1E0-ABC9-41A4-9D50-5449364780BA}">
          <x14:formula1>
            <xm:f>'NO SE EDITA'!$L$3:$L$6</xm:f>
          </x14:formula1>
          <xm:sqref>E5:E94</xm:sqref>
        </x14:dataValidation>
        <x14:dataValidation type="list" allowBlank="1" showInputMessage="1" showErrorMessage="1" xr:uid="{FE6D9DD7-6527-4ABE-AE78-9971578D5EFF}">
          <x14:formula1>
            <xm:f>'NO SE EDITA'!$J$3</xm:f>
          </x14:formula1>
          <xm:sqref>C5:C94</xm:sqref>
        </x14:dataValidation>
        <x14:dataValidation type="list" allowBlank="1" showInputMessage="1" showErrorMessage="1" xr:uid="{37832293-2E73-4641-A90D-571A91DEA79D}">
          <x14:formula1>
            <xm:f>'NO SE EDITA'!$N$3:$N$7</xm:f>
          </x14:formula1>
          <xm:sqref>F5:F94</xm:sqref>
        </x14:dataValidation>
        <x14:dataValidation type="list" allowBlank="1" showInputMessage="1" showErrorMessage="1" xr:uid="{7B5F2046-CD35-451A-B435-EE75045DDD4D}">
          <x14:formula1>
            <xm:f>'NO SE EDITA'!$O$3:$O$6</xm:f>
          </x14:formula1>
          <xm:sqref>A5:A94</xm:sqref>
        </x14:dataValidation>
        <x14:dataValidation type="list" allowBlank="1" showInputMessage="1" showErrorMessage="1" xr:uid="{DEADB2C3-856A-4D81-8AD8-9B8A9D1C3C2B}">
          <x14:formula1>
            <xm:f>'NO SE EDITA'!$P$3</xm:f>
          </x14:formula1>
          <xm:sqref>R5:R94</xm:sqref>
        </x14:dataValidation>
        <x14:dataValidation type="list" allowBlank="1" showInputMessage="1" showErrorMessage="1" xr:uid="{47A3EAB4-713F-453A-89CE-547F2E6DDCBB}">
          <x14:formula1>
            <xm:f>'NO SE EDITA'!$Q$3:$Q$48</xm:f>
          </x14:formula1>
          <xm:sqref>S5:S94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Normal="100" zoomScaleSheetLayoutView="100" workbookViewId="0">
      <selection activeCell="V3" sqref="V3"/>
    </sheetView>
  </sheetViews>
  <sheetFormatPr baseColWidth="10" defaultColWidth="9.33203125" defaultRowHeight="13.2"/>
  <cols>
    <col min="1" max="1" width="1.77734375" customWidth="1"/>
    <col min="2" max="2" width="6" customWidth="1"/>
    <col min="3" max="3" width="18.77734375" customWidth="1"/>
    <col min="4" max="4" width="2.77734375" customWidth="1"/>
    <col min="5" max="5" width="4" customWidth="1"/>
    <col min="6" max="6" width="18.77734375" customWidth="1"/>
    <col min="7" max="7" width="6.109375" customWidth="1"/>
    <col min="8" max="8" width="6" customWidth="1"/>
    <col min="9" max="9" width="4.6640625" customWidth="1"/>
    <col min="10" max="10" width="4.109375" customWidth="1"/>
    <col min="11" max="11" width="13.33203125" customWidth="1"/>
    <col min="12" max="12" width="3.109375" customWidth="1"/>
    <col min="13" max="13" width="1.44140625" customWidth="1"/>
    <col min="14" max="14" width="40.6640625" customWidth="1"/>
  </cols>
  <sheetData>
    <row r="1" spans="1:14" ht="11.25" customHeight="1">
      <c r="A1" s="197" t="s">
        <v>362</v>
      </c>
      <c r="B1" s="198"/>
      <c r="C1" s="198"/>
      <c r="D1" s="198"/>
      <c r="E1" s="198"/>
      <c r="F1" s="198"/>
      <c r="G1" s="198"/>
      <c r="H1" s="198"/>
      <c r="I1" s="198"/>
      <c r="J1" s="198"/>
      <c r="K1" s="198"/>
      <c r="L1" s="198"/>
      <c r="M1" s="198"/>
      <c r="N1" s="199"/>
    </row>
    <row r="2" spans="1:14" ht="28.5" customHeight="1">
      <c r="A2" s="267" t="s">
        <v>363</v>
      </c>
      <c r="B2" s="268"/>
      <c r="C2" s="268"/>
      <c r="D2" s="268"/>
      <c r="E2" s="268"/>
      <c r="F2" s="268"/>
      <c r="G2" s="268"/>
      <c r="H2" s="268"/>
      <c r="I2" s="268"/>
      <c r="J2" s="268"/>
      <c r="K2" s="268"/>
      <c r="L2" s="268"/>
      <c r="M2" s="268"/>
      <c r="N2" s="269"/>
    </row>
    <row r="3" spans="1:14" ht="57.75" customHeight="1">
      <c r="A3" s="267" t="s">
        <v>552</v>
      </c>
      <c r="B3" s="268"/>
      <c r="C3" s="268"/>
      <c r="D3" s="268"/>
      <c r="E3" s="268"/>
      <c r="F3" s="268"/>
      <c r="G3" s="268"/>
      <c r="H3" s="268"/>
      <c r="I3" s="268"/>
      <c r="J3" s="268"/>
      <c r="K3" s="268"/>
      <c r="L3" s="268"/>
      <c r="M3" s="268"/>
      <c r="N3" s="269"/>
    </row>
    <row r="4" spans="1:14" ht="17.25" customHeight="1">
      <c r="A4" s="197" t="s">
        <v>364</v>
      </c>
      <c r="B4" s="198"/>
      <c r="C4" s="198"/>
      <c r="D4" s="198"/>
      <c r="E4" s="198"/>
      <c r="F4" s="198"/>
      <c r="G4" s="198"/>
      <c r="H4" s="198"/>
      <c r="I4" s="198"/>
      <c r="J4" s="198"/>
      <c r="K4" s="198"/>
      <c r="L4" s="198"/>
      <c r="M4" s="198"/>
      <c r="N4" s="199"/>
    </row>
    <row r="5" spans="1:14" ht="20.85" customHeight="1">
      <c r="A5" s="270" t="s">
        <v>290</v>
      </c>
      <c r="B5" s="271"/>
      <c r="C5" s="271"/>
      <c r="D5" s="271"/>
      <c r="E5" s="271"/>
      <c r="F5" s="271"/>
      <c r="G5" s="271"/>
      <c r="H5" s="271"/>
      <c r="I5" s="271"/>
      <c r="J5" s="271"/>
      <c r="K5" s="271"/>
      <c r="L5" s="271"/>
      <c r="M5" s="271"/>
      <c r="N5" s="272"/>
    </row>
    <row r="6" spans="1:14" ht="22.5" customHeight="1">
      <c r="A6" s="273"/>
      <c r="B6" s="179" t="s">
        <v>290</v>
      </c>
      <c r="C6" s="275"/>
      <c r="D6" s="276"/>
      <c r="E6" s="276"/>
      <c r="F6" s="276"/>
      <c r="G6" s="276"/>
      <c r="H6" s="276"/>
      <c r="I6" s="276"/>
      <c r="J6" s="276"/>
      <c r="K6" s="276"/>
      <c r="L6" s="276"/>
      <c r="M6" s="276"/>
      <c r="N6" s="277"/>
    </row>
    <row r="7" spans="1:14" ht="27.75" customHeight="1">
      <c r="A7" s="274"/>
      <c r="B7" s="160" t="s">
        <v>365</v>
      </c>
      <c r="C7" s="278"/>
      <c r="D7" s="279"/>
      <c r="E7" s="279"/>
      <c r="F7" s="279"/>
      <c r="G7" s="279"/>
      <c r="H7" s="279"/>
      <c r="I7" s="279"/>
      <c r="J7" s="279"/>
      <c r="K7" s="279"/>
      <c r="L7" s="279"/>
      <c r="M7" s="279"/>
      <c r="N7" s="280"/>
    </row>
    <row r="8" spans="1:14" ht="18.149999999999999" customHeight="1">
      <c r="A8" s="281"/>
      <c r="B8" s="282"/>
      <c r="C8" s="282"/>
      <c r="D8" s="282"/>
      <c r="E8" s="282"/>
      <c r="F8" s="282"/>
      <c r="G8" s="282"/>
      <c r="H8" s="282"/>
      <c r="I8" s="282"/>
      <c r="J8" s="282"/>
      <c r="K8" s="282"/>
      <c r="L8" s="282"/>
      <c r="M8" s="282"/>
      <c r="N8" s="283"/>
    </row>
    <row r="9" spans="1:14" ht="17.850000000000001" customHeight="1">
      <c r="A9" s="262" t="s">
        <v>366</v>
      </c>
      <c r="B9" s="263"/>
      <c r="C9" s="264"/>
      <c r="D9" s="284"/>
      <c r="E9" s="161"/>
      <c r="F9" s="284"/>
      <c r="G9" s="262" t="s">
        <v>367</v>
      </c>
      <c r="H9" s="264"/>
      <c r="I9" s="161"/>
      <c r="J9" s="284"/>
      <c r="K9" s="160" t="s">
        <v>368</v>
      </c>
      <c r="L9" s="265"/>
      <c r="M9" s="266"/>
      <c r="N9" s="286"/>
    </row>
    <row r="10" spans="1:14" ht="17.25" customHeight="1">
      <c r="A10" s="262" t="s">
        <v>369</v>
      </c>
      <c r="B10" s="263"/>
      <c r="C10" s="264"/>
      <c r="D10" s="285"/>
      <c r="E10" s="161"/>
      <c r="F10" s="285"/>
      <c r="G10" s="262" t="s">
        <v>367</v>
      </c>
      <c r="H10" s="264"/>
      <c r="I10" s="161"/>
      <c r="J10" s="285"/>
      <c r="K10" s="160" t="s">
        <v>368</v>
      </c>
      <c r="L10" s="265"/>
      <c r="M10" s="266"/>
      <c r="N10" s="287"/>
    </row>
    <row r="11" spans="1:14" ht="18" customHeight="1">
      <c r="A11" s="262" t="s">
        <v>370</v>
      </c>
      <c r="B11" s="263"/>
      <c r="C11" s="264"/>
      <c r="D11" s="285"/>
      <c r="E11" s="161"/>
      <c r="F11" s="285"/>
      <c r="G11" s="262" t="s">
        <v>367</v>
      </c>
      <c r="H11" s="264"/>
      <c r="I11" s="161"/>
      <c r="J11" s="285"/>
      <c r="K11" s="160" t="s">
        <v>368</v>
      </c>
      <c r="L11" s="265"/>
      <c r="M11" s="266"/>
      <c r="N11" s="287"/>
    </row>
    <row r="12" spans="1:14" ht="18.149999999999999" customHeight="1">
      <c r="A12" s="262" t="s">
        <v>371</v>
      </c>
      <c r="B12" s="263"/>
      <c r="C12" s="264"/>
      <c r="D12" s="175"/>
      <c r="E12" s="177"/>
      <c r="F12" s="176"/>
      <c r="G12" s="262" t="s">
        <v>367</v>
      </c>
      <c r="H12" s="264"/>
      <c r="I12" s="175"/>
      <c r="J12" s="176"/>
      <c r="K12" s="160" t="s">
        <v>368</v>
      </c>
      <c r="L12" s="265"/>
      <c r="M12" s="266"/>
      <c r="N12" s="287"/>
    </row>
    <row r="13" spans="1:14" ht="18" customHeight="1">
      <c r="A13" s="262" t="s">
        <v>372</v>
      </c>
      <c r="B13" s="263"/>
      <c r="C13" s="264"/>
      <c r="D13" s="285"/>
      <c r="E13" s="178"/>
      <c r="F13" s="285"/>
      <c r="G13" s="262" t="s">
        <v>367</v>
      </c>
      <c r="H13" s="264"/>
      <c r="I13" s="178"/>
      <c r="J13" s="285"/>
      <c r="K13" s="160" t="s">
        <v>368</v>
      </c>
      <c r="L13" s="265"/>
      <c r="M13" s="266"/>
      <c r="N13" s="287"/>
    </row>
    <row r="14" spans="1:14" ht="17.399999999999999" customHeight="1">
      <c r="A14" s="262" t="s">
        <v>373</v>
      </c>
      <c r="B14" s="263"/>
      <c r="C14" s="264"/>
      <c r="D14" s="285"/>
      <c r="E14" s="161"/>
      <c r="F14" s="285"/>
      <c r="G14" s="262" t="s">
        <v>367</v>
      </c>
      <c r="H14" s="264"/>
      <c r="I14" s="161"/>
      <c r="J14" s="285"/>
      <c r="K14" s="160" t="s">
        <v>368</v>
      </c>
      <c r="L14" s="265"/>
      <c r="M14" s="266"/>
      <c r="N14" s="287"/>
    </row>
    <row r="15" spans="1:14" ht="17.850000000000001" customHeight="1">
      <c r="A15" s="262" t="s">
        <v>374</v>
      </c>
      <c r="B15" s="263"/>
      <c r="C15" s="264"/>
      <c r="D15" s="285"/>
      <c r="E15" s="161"/>
      <c r="F15" s="285"/>
      <c r="G15" s="262" t="s">
        <v>367</v>
      </c>
      <c r="H15" s="264"/>
      <c r="I15" s="161"/>
      <c r="J15" s="285"/>
      <c r="K15" s="160" t="s">
        <v>368</v>
      </c>
      <c r="L15" s="265"/>
      <c r="M15" s="266"/>
      <c r="N15" s="287"/>
    </row>
    <row r="16" spans="1:14" ht="18" customHeight="1">
      <c r="A16" s="262" t="s">
        <v>375</v>
      </c>
      <c r="B16" s="263"/>
      <c r="C16" s="264"/>
      <c r="D16" s="285"/>
      <c r="E16" s="161"/>
      <c r="F16" s="285"/>
      <c r="G16" s="262" t="s">
        <v>367</v>
      </c>
      <c r="H16" s="264"/>
      <c r="I16" s="161"/>
      <c r="J16" s="285"/>
      <c r="K16" s="160" t="s">
        <v>368</v>
      </c>
      <c r="L16" s="265"/>
      <c r="M16" s="266"/>
      <c r="N16" s="287"/>
    </row>
    <row r="17" spans="1:14" ht="10.35" customHeight="1">
      <c r="A17" s="262" t="s">
        <v>376</v>
      </c>
      <c r="B17" s="263"/>
      <c r="C17" s="264"/>
      <c r="D17" s="285"/>
      <c r="E17" s="161"/>
      <c r="F17" s="285"/>
      <c r="G17" s="262" t="s">
        <v>367</v>
      </c>
      <c r="H17" s="264"/>
      <c r="I17" s="161"/>
      <c r="J17" s="285"/>
      <c r="K17" s="160" t="s">
        <v>368</v>
      </c>
      <c r="L17" s="265"/>
      <c r="M17" s="266"/>
      <c r="N17" s="287"/>
    </row>
    <row r="18" spans="1:14" ht="12" customHeight="1">
      <c r="A18" s="235"/>
      <c r="B18" s="236"/>
      <c r="C18" s="236"/>
      <c r="D18" s="236"/>
      <c r="E18" s="236"/>
      <c r="F18" s="236"/>
      <c r="G18" s="236"/>
      <c r="H18" s="236"/>
      <c r="I18" s="236"/>
      <c r="J18" s="236"/>
      <c r="K18" s="236"/>
      <c r="L18" s="236"/>
      <c r="M18" s="236"/>
      <c r="N18" s="237"/>
    </row>
    <row r="19" spans="1:14" ht="18.75" customHeight="1">
      <c r="A19" s="197" t="s">
        <v>377</v>
      </c>
      <c r="B19" s="198"/>
      <c r="C19" s="198"/>
      <c r="D19" s="198"/>
      <c r="E19" s="198"/>
      <c r="F19" s="198"/>
      <c r="G19" s="198"/>
      <c r="H19" s="198"/>
      <c r="I19" s="198"/>
      <c r="J19" s="198"/>
      <c r="K19" s="198"/>
      <c r="L19" s="198"/>
      <c r="M19" s="198"/>
      <c r="N19" s="199"/>
    </row>
    <row r="20" spans="1:14" ht="18.75" customHeight="1">
      <c r="A20" s="288" t="s">
        <v>378</v>
      </c>
      <c r="B20" s="289"/>
      <c r="C20" s="289"/>
      <c r="D20" s="289"/>
      <c r="E20" s="289"/>
      <c r="F20" s="289"/>
      <c r="G20" s="289"/>
      <c r="H20" s="289"/>
      <c r="I20" s="289"/>
      <c r="J20" s="289"/>
      <c r="K20" s="289"/>
      <c r="L20" s="289"/>
      <c r="M20" s="289"/>
      <c r="N20" s="290"/>
    </row>
    <row r="21" spans="1:14" ht="17.399999999999999" customHeight="1">
      <c r="A21" s="245" t="s">
        <v>379</v>
      </c>
      <c r="B21" s="246"/>
      <c r="C21" s="246"/>
      <c r="D21" s="291"/>
      <c r="E21" s="293" t="s">
        <v>380</v>
      </c>
      <c r="F21" s="294"/>
      <c r="G21" s="294"/>
      <c r="H21" s="294"/>
      <c r="I21" s="294"/>
      <c r="J21" s="294"/>
      <c r="K21" s="294"/>
      <c r="L21" s="266"/>
      <c r="M21" s="295"/>
      <c r="N21" s="296"/>
    </row>
    <row r="22" spans="1:14" ht="17.850000000000001" customHeight="1">
      <c r="A22" s="247"/>
      <c r="B22" s="248"/>
      <c r="C22" s="248"/>
      <c r="D22" s="292"/>
      <c r="E22" s="297" t="s">
        <v>381</v>
      </c>
      <c r="F22" s="294"/>
      <c r="G22" s="266"/>
      <c r="H22" s="298"/>
      <c r="I22" s="248"/>
      <c r="J22" s="248"/>
      <c r="K22" s="248"/>
      <c r="L22" s="248"/>
      <c r="M22" s="248"/>
      <c r="N22" s="299"/>
    </row>
    <row r="23" spans="1:14" ht="16.5" customHeight="1">
      <c r="A23" s="247"/>
      <c r="B23" s="248"/>
      <c r="C23" s="248"/>
      <c r="D23" s="292"/>
      <c r="E23" s="297" t="s">
        <v>381</v>
      </c>
      <c r="F23" s="294"/>
      <c r="G23" s="266"/>
      <c r="H23" s="298"/>
      <c r="I23" s="248"/>
      <c r="J23" s="248"/>
      <c r="K23" s="248"/>
      <c r="L23" s="248"/>
      <c r="M23" s="248"/>
      <c r="N23" s="299"/>
    </row>
    <row r="24" spans="1:14" ht="22.65" customHeight="1">
      <c r="A24" s="235"/>
      <c r="B24" s="236"/>
      <c r="C24" s="236"/>
      <c r="D24" s="236"/>
      <c r="E24" s="236"/>
      <c r="F24" s="236"/>
      <c r="G24" s="236"/>
      <c r="H24" s="236"/>
      <c r="I24" s="236"/>
      <c r="J24" s="236"/>
      <c r="K24" s="236"/>
      <c r="L24" s="236"/>
      <c r="M24" s="236"/>
      <c r="N24" s="237"/>
    </row>
    <row r="25" spans="1:14" ht="12.6" customHeight="1">
      <c r="A25" s="238" t="s">
        <v>289</v>
      </c>
      <c r="B25" s="239"/>
      <c r="C25" s="239"/>
      <c r="D25" s="239"/>
      <c r="E25" s="239"/>
      <c r="F25" s="239"/>
      <c r="G25" s="239"/>
      <c r="H25" s="239"/>
      <c r="I25" s="239"/>
      <c r="J25" s="239"/>
      <c r="K25" s="239"/>
      <c r="L25" s="239"/>
      <c r="M25" s="239"/>
      <c r="N25" s="240"/>
    </row>
    <row r="26" spans="1:14" ht="38.25" customHeight="1">
      <c r="A26" s="241" t="s">
        <v>382</v>
      </c>
      <c r="B26" s="242"/>
      <c r="C26" s="242"/>
      <c r="D26" s="242"/>
      <c r="E26" s="242"/>
      <c r="F26" s="242"/>
      <c r="G26" s="242"/>
      <c r="H26" s="242"/>
      <c r="I26" s="242"/>
      <c r="J26" s="242"/>
      <c r="K26" s="242"/>
      <c r="L26" s="242"/>
      <c r="M26" s="242"/>
      <c r="N26" s="243"/>
    </row>
    <row r="27" spans="1:14" ht="18.75" customHeight="1">
      <c r="A27" s="238" t="s">
        <v>383</v>
      </c>
      <c r="B27" s="239"/>
      <c r="C27" s="239"/>
      <c r="D27" s="239"/>
      <c r="E27" s="244"/>
      <c r="F27" s="244"/>
      <c r="G27" s="244"/>
      <c r="H27" s="244"/>
      <c r="I27" s="244"/>
      <c r="J27" s="244"/>
      <c r="K27" s="244"/>
      <c r="L27" s="244"/>
      <c r="M27" s="239"/>
      <c r="N27" s="240"/>
    </row>
    <row r="28" spans="1:14" ht="17.399999999999999" customHeight="1">
      <c r="A28" s="245" t="s">
        <v>379</v>
      </c>
      <c r="B28" s="246"/>
      <c r="C28" s="246"/>
      <c r="D28" s="246"/>
      <c r="E28" s="252" t="s">
        <v>380</v>
      </c>
      <c r="F28" s="253"/>
      <c r="G28" s="253"/>
      <c r="H28" s="253"/>
      <c r="I28" s="253"/>
      <c r="J28" s="253"/>
      <c r="K28" s="253"/>
      <c r="L28" s="253"/>
      <c r="M28" s="254"/>
      <c r="N28" s="255"/>
    </row>
    <row r="29" spans="1:14" ht="17.850000000000001" customHeight="1">
      <c r="A29" s="247"/>
      <c r="B29" s="248"/>
      <c r="C29" s="248"/>
      <c r="D29" s="248"/>
      <c r="E29" s="258" t="s">
        <v>384</v>
      </c>
      <c r="F29" s="258"/>
      <c r="G29" s="258"/>
      <c r="H29" s="258"/>
      <c r="I29" s="258"/>
      <c r="J29" s="258"/>
      <c r="K29" s="258"/>
      <c r="L29" s="258"/>
      <c r="M29" s="256"/>
      <c r="N29" s="257"/>
    </row>
    <row r="30" spans="1:14" ht="23.25" customHeight="1">
      <c r="A30" s="247"/>
      <c r="B30" s="248"/>
      <c r="C30" s="248"/>
      <c r="D30" s="248"/>
      <c r="E30" s="258" t="s">
        <v>384</v>
      </c>
      <c r="F30" s="253"/>
      <c r="G30" s="253"/>
      <c r="H30" s="253"/>
      <c r="I30" s="253"/>
      <c r="J30" s="253"/>
      <c r="K30" s="253"/>
      <c r="L30" s="253"/>
      <c r="M30" s="256"/>
      <c r="N30" s="257"/>
    </row>
    <row r="31" spans="1:14" ht="18.899999999999999" customHeight="1">
      <c r="A31" s="249"/>
      <c r="B31" s="250"/>
      <c r="C31" s="250"/>
      <c r="D31" s="251"/>
      <c r="E31" s="259"/>
      <c r="F31" s="260"/>
      <c r="G31" s="260"/>
      <c r="H31" s="260"/>
      <c r="I31" s="260"/>
      <c r="J31" s="260"/>
      <c r="K31" s="260"/>
      <c r="L31" s="260"/>
      <c r="M31" s="260"/>
      <c r="N31" s="261"/>
    </row>
  </sheetData>
  <mergeCells count="61">
    <mergeCell ref="A20:N20"/>
    <mergeCell ref="A21:D23"/>
    <mergeCell ref="E21:L21"/>
    <mergeCell ref="M21:N21"/>
    <mergeCell ref="E22:G22"/>
    <mergeCell ref="H22:N23"/>
    <mergeCell ref="E23:G23"/>
    <mergeCell ref="L13:M13"/>
    <mergeCell ref="L14:M14"/>
    <mergeCell ref="A17:C17"/>
    <mergeCell ref="G17:H17"/>
    <mergeCell ref="L17:M17"/>
    <mergeCell ref="D13:D17"/>
    <mergeCell ref="F13:F17"/>
    <mergeCell ref="J13:J17"/>
    <mergeCell ref="A15:C15"/>
    <mergeCell ref="G15:H15"/>
    <mergeCell ref="L15:M15"/>
    <mergeCell ref="A6:A7"/>
    <mergeCell ref="C6:N7"/>
    <mergeCell ref="A8:N8"/>
    <mergeCell ref="D9:D11"/>
    <mergeCell ref="F9:F11"/>
    <mergeCell ref="J9:J11"/>
    <mergeCell ref="N9:N17"/>
    <mergeCell ref="A13:C13"/>
    <mergeCell ref="G13:H13"/>
    <mergeCell ref="A11:C11"/>
    <mergeCell ref="A14:C14"/>
    <mergeCell ref="G14:H14"/>
    <mergeCell ref="G11:H11"/>
    <mergeCell ref="L11:M11"/>
    <mergeCell ref="A12:C12"/>
    <mergeCell ref="G12:H12"/>
    <mergeCell ref="A1:N1"/>
    <mergeCell ref="A2:N2"/>
    <mergeCell ref="A3:N3"/>
    <mergeCell ref="A4:N4"/>
    <mergeCell ref="A5:N5"/>
    <mergeCell ref="L12:M12"/>
    <mergeCell ref="A9:C9"/>
    <mergeCell ref="G9:H9"/>
    <mergeCell ref="L9:M9"/>
    <mergeCell ref="A10:C10"/>
    <mergeCell ref="G10:H10"/>
    <mergeCell ref="L10:M10"/>
    <mergeCell ref="A18:N18"/>
    <mergeCell ref="A19:N19"/>
    <mergeCell ref="A16:C16"/>
    <mergeCell ref="G16:H16"/>
    <mergeCell ref="L16:M16"/>
    <mergeCell ref="A24:N24"/>
    <mergeCell ref="A25:N25"/>
    <mergeCell ref="A26:N26"/>
    <mergeCell ref="A27:N27"/>
    <mergeCell ref="A28:D31"/>
    <mergeCell ref="E28:L28"/>
    <mergeCell ref="M28:N30"/>
    <mergeCell ref="E29:L29"/>
    <mergeCell ref="E30:L30"/>
    <mergeCell ref="E31:N31"/>
  </mergeCells>
  <hyperlinks>
    <hyperlink ref="E21" r:id="rId1" xr:uid="{EAD9F6B9-96A5-42FA-B647-6677D7C90A2B}"/>
    <hyperlink ref="E28" r:id="rId2" xr:uid="{2BC8D113-A20B-4D8D-9995-3A1B703A0100}"/>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3.2"/>
  <cols>
    <col min="1" max="1" width="18.44140625" customWidth="1"/>
    <col min="2" max="2" width="13.44140625" customWidth="1"/>
    <col min="3" max="3" width="14.109375" customWidth="1"/>
    <col min="4" max="4" width="15.109375" customWidth="1"/>
    <col min="5" max="5" width="14.109375" customWidth="1"/>
    <col min="6" max="6" width="30.77734375" customWidth="1"/>
    <col min="9" max="9" width="18.6640625" customWidth="1"/>
    <col min="11" max="11" width="14.109375" customWidth="1"/>
    <col min="12" max="12" width="16" customWidth="1"/>
    <col min="13" max="13" width="17.77734375" customWidth="1"/>
    <col min="14" max="14" width="38.77734375" customWidth="1"/>
    <col min="15" max="15" width="27.6640625" customWidth="1"/>
    <col min="16" max="16" width="24.6640625" customWidth="1"/>
    <col min="17" max="17" width="77" customWidth="1"/>
    <col min="18" max="18" width="39" customWidth="1"/>
  </cols>
  <sheetData>
    <row r="2" spans="1:18" ht="39.6">
      <c r="A2" s="70" t="s">
        <v>229</v>
      </c>
      <c r="B2" s="75" t="s">
        <v>28</v>
      </c>
      <c r="C2" s="75" t="s">
        <v>128</v>
      </c>
      <c r="D2" s="75" t="s">
        <v>47</v>
      </c>
      <c r="E2" s="75" t="s">
        <v>126</v>
      </c>
      <c r="F2" s="75" t="s">
        <v>129</v>
      </c>
      <c r="G2" s="75" t="s">
        <v>81</v>
      </c>
      <c r="H2" s="75" t="s">
        <v>130</v>
      </c>
      <c r="I2" s="75" t="s">
        <v>140</v>
      </c>
      <c r="J2" s="75" t="s">
        <v>146</v>
      </c>
      <c r="K2" s="75" t="s">
        <v>74</v>
      </c>
      <c r="L2" s="75" t="s">
        <v>75</v>
      </c>
      <c r="M2" s="75" t="s">
        <v>184</v>
      </c>
      <c r="N2" s="69" t="s">
        <v>221</v>
      </c>
      <c r="O2" s="70" t="s">
        <v>131</v>
      </c>
      <c r="P2" s="70" t="s">
        <v>134</v>
      </c>
      <c r="Q2" s="70" t="s">
        <v>87</v>
      </c>
    </row>
    <row r="3" spans="1:18">
      <c r="A3" s="20" t="s">
        <v>214</v>
      </c>
      <c r="B3" s="74" t="s">
        <v>98</v>
      </c>
      <c r="C3" s="73" t="s">
        <v>96</v>
      </c>
      <c r="D3" s="73" t="s">
        <v>211</v>
      </c>
      <c r="E3" s="74" t="s">
        <v>107</v>
      </c>
      <c r="F3" s="73" t="s">
        <v>187</v>
      </c>
      <c r="G3" s="72" t="s">
        <v>108</v>
      </c>
      <c r="H3" s="73" t="s">
        <v>109</v>
      </c>
      <c r="I3" s="72" t="s">
        <v>125</v>
      </c>
      <c r="J3" s="22">
        <v>2026</v>
      </c>
      <c r="K3" s="84">
        <v>46027</v>
      </c>
      <c r="L3" s="84">
        <v>46111</v>
      </c>
      <c r="M3" s="32" t="s">
        <v>185</v>
      </c>
      <c r="N3" s="71" t="s">
        <v>92</v>
      </c>
      <c r="O3" s="32" t="s">
        <v>225</v>
      </c>
      <c r="P3" s="71" t="s">
        <v>228</v>
      </c>
      <c r="Q3" s="78" t="s">
        <v>288</v>
      </c>
      <c r="R3" s="80"/>
    </row>
    <row r="4" spans="1:18">
      <c r="A4" s="20" t="s">
        <v>215</v>
      </c>
      <c r="B4" s="20" t="s">
        <v>99</v>
      </c>
      <c r="C4" s="72" t="s">
        <v>97</v>
      </c>
      <c r="D4" s="72" t="s">
        <v>212</v>
      </c>
      <c r="E4" s="74"/>
      <c r="F4" s="73"/>
      <c r="G4" s="72" t="s">
        <v>110</v>
      </c>
      <c r="H4" s="72" t="s">
        <v>127</v>
      </c>
      <c r="I4" s="72" t="s">
        <v>100</v>
      </c>
      <c r="J4" s="22"/>
      <c r="K4" s="84">
        <v>46117</v>
      </c>
      <c r="L4" s="84">
        <v>46203</v>
      </c>
      <c r="M4" s="32" t="s">
        <v>186</v>
      </c>
      <c r="N4" s="71" t="s">
        <v>217</v>
      </c>
      <c r="O4" s="32" t="s">
        <v>222</v>
      </c>
      <c r="P4" s="17"/>
      <c r="Q4" s="78" t="s">
        <v>230</v>
      </c>
      <c r="R4" s="80"/>
    </row>
    <row r="5" spans="1:18" ht="12.75" customHeight="1">
      <c r="A5" s="17"/>
      <c r="B5" s="17"/>
      <c r="C5" s="72"/>
      <c r="D5" s="17"/>
      <c r="E5" s="17"/>
      <c r="F5" s="17"/>
      <c r="G5" s="72" t="s">
        <v>111</v>
      </c>
      <c r="H5" s="72"/>
      <c r="I5" s="72"/>
      <c r="J5" s="17"/>
      <c r="K5" s="84">
        <v>46208</v>
      </c>
      <c r="L5" s="84">
        <v>46295</v>
      </c>
      <c r="M5" s="42"/>
      <c r="N5" s="71" t="s">
        <v>218</v>
      </c>
      <c r="O5" s="32" t="s">
        <v>223</v>
      </c>
      <c r="P5" s="17"/>
      <c r="Q5" s="78" t="s">
        <v>231</v>
      </c>
      <c r="R5" s="80"/>
    </row>
    <row r="6" spans="1:18" ht="12.75" customHeight="1">
      <c r="A6" s="17"/>
      <c r="B6" s="17"/>
      <c r="C6" s="72"/>
      <c r="D6" s="17"/>
      <c r="E6" s="21"/>
      <c r="F6" s="72"/>
      <c r="G6" s="22"/>
      <c r="H6" s="22"/>
      <c r="I6" s="22"/>
      <c r="J6" s="22"/>
      <c r="K6" s="85">
        <v>46300</v>
      </c>
      <c r="L6" s="84">
        <v>46386</v>
      </c>
      <c r="M6" s="42"/>
      <c r="N6" s="71" t="s">
        <v>219</v>
      </c>
      <c r="O6" s="32" t="s">
        <v>224</v>
      </c>
      <c r="P6" s="17"/>
      <c r="Q6" s="78" t="s">
        <v>232</v>
      </c>
      <c r="R6" s="80"/>
    </row>
    <row r="7" spans="1:18">
      <c r="A7" s="17"/>
      <c r="B7" s="22"/>
      <c r="C7" s="22"/>
      <c r="D7" s="22"/>
      <c r="E7" s="22"/>
      <c r="F7" s="22"/>
      <c r="G7" s="22"/>
      <c r="H7" s="22"/>
      <c r="I7" s="22"/>
      <c r="J7" s="17"/>
      <c r="K7" s="17"/>
      <c r="L7" s="17"/>
      <c r="M7" s="42"/>
      <c r="N7" s="71" t="s">
        <v>220</v>
      </c>
      <c r="O7" s="17"/>
      <c r="P7" s="17"/>
      <c r="Q7" s="78" t="s">
        <v>233</v>
      </c>
      <c r="R7" s="80"/>
    </row>
    <row r="8" spans="1:18">
      <c r="K8" s="43"/>
      <c r="M8" s="68"/>
      <c r="Q8" s="78" t="s">
        <v>234</v>
      </c>
      <c r="R8" s="80"/>
    </row>
    <row r="9" spans="1:18">
      <c r="M9" s="68"/>
      <c r="Q9" s="77" t="s">
        <v>235</v>
      </c>
      <c r="R9" s="81"/>
    </row>
    <row r="10" spans="1:18">
      <c r="M10" s="68"/>
      <c r="Q10" s="77" t="s">
        <v>236</v>
      </c>
      <c r="R10" s="81"/>
    </row>
    <row r="11" spans="1:18">
      <c r="M11" s="68"/>
      <c r="Q11" s="77" t="s">
        <v>237</v>
      </c>
      <c r="R11" s="81"/>
    </row>
    <row r="12" spans="1:18">
      <c r="M12" s="68"/>
      <c r="Q12" s="77" t="s">
        <v>238</v>
      </c>
      <c r="R12" s="81"/>
    </row>
    <row r="13" spans="1:18">
      <c r="B13" s="19"/>
      <c r="M13" s="68"/>
      <c r="Q13" s="77" t="s">
        <v>239</v>
      </c>
      <c r="R13" s="81"/>
    </row>
    <row r="14" spans="1:18">
      <c r="Q14" s="77" t="s">
        <v>240</v>
      </c>
      <c r="R14" s="81"/>
    </row>
    <row r="15" spans="1:18">
      <c r="Q15" s="77" t="s">
        <v>241</v>
      </c>
      <c r="R15" s="81"/>
    </row>
    <row r="16" spans="1:18">
      <c r="Q16" s="77" t="s">
        <v>242</v>
      </c>
      <c r="R16" s="81"/>
    </row>
    <row r="17" spans="17:18">
      <c r="Q17" s="77" t="s">
        <v>243</v>
      </c>
      <c r="R17" s="81"/>
    </row>
    <row r="18" spans="17:18">
      <c r="Q18" s="77" t="s">
        <v>244</v>
      </c>
      <c r="R18" s="81"/>
    </row>
    <row r="19" spans="17:18">
      <c r="Q19" s="77" t="s">
        <v>245</v>
      </c>
      <c r="R19" s="81"/>
    </row>
    <row r="20" spans="17:18">
      <c r="Q20" s="77" t="s">
        <v>246</v>
      </c>
      <c r="R20" s="81"/>
    </row>
    <row r="21" spans="17:18">
      <c r="Q21" s="77" t="s">
        <v>247</v>
      </c>
      <c r="R21" s="81"/>
    </row>
    <row r="22" spans="17:18">
      <c r="Q22" s="77" t="s">
        <v>248</v>
      </c>
      <c r="R22" s="81"/>
    </row>
    <row r="23" spans="17:18">
      <c r="Q23" s="77" t="s">
        <v>249</v>
      </c>
      <c r="R23" s="81"/>
    </row>
    <row r="24" spans="17:18">
      <c r="Q24" s="77" t="s">
        <v>250</v>
      </c>
      <c r="R24" s="81"/>
    </row>
    <row r="25" spans="17:18">
      <c r="Q25" s="77" t="s">
        <v>251</v>
      </c>
      <c r="R25" s="81"/>
    </row>
    <row r="26" spans="17:18">
      <c r="Q26" s="77" t="s">
        <v>252</v>
      </c>
      <c r="R26" s="81"/>
    </row>
    <row r="27" spans="17:18">
      <c r="Q27" s="77" t="s">
        <v>253</v>
      </c>
      <c r="R27" s="81"/>
    </row>
    <row r="28" spans="17:18">
      <c r="Q28" s="77" t="s">
        <v>254</v>
      </c>
      <c r="R28" s="81"/>
    </row>
    <row r="29" spans="17:18">
      <c r="Q29" s="77" t="s">
        <v>255</v>
      </c>
      <c r="R29" s="81"/>
    </row>
    <row r="30" spans="17:18">
      <c r="Q30" s="77" t="s">
        <v>256</v>
      </c>
      <c r="R30" s="81"/>
    </row>
    <row r="31" spans="17:18">
      <c r="Q31" s="77" t="s">
        <v>257</v>
      </c>
      <c r="R31" s="81"/>
    </row>
    <row r="32" spans="17:18">
      <c r="Q32" s="77" t="s">
        <v>258</v>
      </c>
      <c r="R32" s="81"/>
    </row>
    <row r="33" spans="17:18">
      <c r="Q33" s="77" t="s">
        <v>259</v>
      </c>
      <c r="R33" s="81"/>
    </row>
    <row r="34" spans="17:18">
      <c r="Q34" s="77" t="s">
        <v>260</v>
      </c>
      <c r="R34" s="81"/>
    </row>
    <row r="35" spans="17:18">
      <c r="Q35" s="77" t="s">
        <v>261</v>
      </c>
      <c r="R35" s="81"/>
    </row>
    <row r="36" spans="17:18">
      <c r="Q36" s="77" t="s">
        <v>262</v>
      </c>
      <c r="R36" s="81"/>
    </row>
    <row r="37" spans="17:18">
      <c r="Q37" s="79" t="s">
        <v>263</v>
      </c>
      <c r="R37" s="82"/>
    </row>
    <row r="38" spans="17:18">
      <c r="Q38" s="77" t="s">
        <v>264</v>
      </c>
      <c r="R38" s="81"/>
    </row>
    <row r="39" spans="17:18">
      <c r="Q39" s="77" t="s">
        <v>265</v>
      </c>
      <c r="R39" s="81"/>
    </row>
    <row r="40" spans="17:18">
      <c r="Q40" s="77" t="s">
        <v>266</v>
      </c>
      <c r="R40" s="81"/>
    </row>
    <row r="41" spans="17:18">
      <c r="Q41" s="77" t="s">
        <v>267</v>
      </c>
      <c r="R41" s="81"/>
    </row>
    <row r="42" spans="17:18">
      <c r="Q42" s="77" t="s">
        <v>268</v>
      </c>
      <c r="R42" s="81"/>
    </row>
    <row r="43" spans="17:18">
      <c r="Q43" s="79" t="s">
        <v>269</v>
      </c>
      <c r="R43" s="82"/>
    </row>
    <row r="44" spans="17:18">
      <c r="Q44" s="77" t="s">
        <v>270</v>
      </c>
      <c r="R44" s="81"/>
    </row>
    <row r="45" spans="17:18">
      <c r="Q45" s="77" t="s">
        <v>271</v>
      </c>
      <c r="R45" s="81"/>
    </row>
    <row r="46" spans="17:18">
      <c r="Q46" s="77" t="s">
        <v>272</v>
      </c>
      <c r="R46" s="81"/>
    </row>
    <row r="47" spans="17:18">
      <c r="Q47" s="77" t="s">
        <v>273</v>
      </c>
      <c r="R47" s="81"/>
    </row>
    <row r="48" spans="17:18">
      <c r="Q48" s="77" t="s">
        <v>274</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86" zoomScaleNormal="86" workbookViewId="0">
      <selection activeCell="M19" sqref="M19"/>
    </sheetView>
  </sheetViews>
  <sheetFormatPr baseColWidth="10" defaultColWidth="9.33203125" defaultRowHeight="13.2"/>
  <cols>
    <col min="1" max="1" width="20.44140625" style="122" customWidth="1"/>
    <col min="2" max="3" width="10.109375" style="122" customWidth="1"/>
    <col min="4" max="4" width="20.6640625" style="122" customWidth="1"/>
    <col min="5" max="5" width="30.6640625" style="122" customWidth="1"/>
    <col min="6" max="6" width="25.44140625" style="122" customWidth="1"/>
    <col min="7" max="16384" width="9.33203125" style="122"/>
  </cols>
  <sheetData>
    <row r="1" spans="1:6" ht="27.6" customHeight="1">
      <c r="A1" s="613" t="s">
        <v>7</v>
      </c>
      <c r="B1" s="614"/>
      <c r="C1" s="614"/>
      <c r="D1" s="614"/>
      <c r="E1" s="614"/>
      <c r="F1" s="615"/>
    </row>
    <row r="2" spans="1:6" ht="26.85" customHeight="1">
      <c r="A2" s="616" t="s">
        <v>32</v>
      </c>
      <c r="B2" s="617"/>
      <c r="C2" s="617"/>
      <c r="D2" s="617"/>
      <c r="E2" s="617"/>
      <c r="F2" s="618"/>
    </row>
    <row r="3" spans="1:6" ht="12.75" customHeight="1">
      <c r="A3" s="583" t="s">
        <v>328</v>
      </c>
      <c r="B3" s="584"/>
      <c r="C3" s="584"/>
      <c r="D3" s="584"/>
      <c r="E3" s="584"/>
      <c r="F3" s="585"/>
    </row>
    <row r="4" spans="1:6" ht="24.75" customHeight="1">
      <c r="A4" s="601" t="s">
        <v>33</v>
      </c>
      <c r="B4" s="602"/>
      <c r="C4" s="603"/>
      <c r="D4" s="604" t="s">
        <v>71</v>
      </c>
      <c r="E4" s="605"/>
      <c r="F4" s="606"/>
    </row>
    <row r="5" spans="1:6" ht="24.75" customHeight="1">
      <c r="A5" s="601" t="s">
        <v>34</v>
      </c>
      <c r="B5" s="602"/>
      <c r="C5" s="603"/>
      <c r="D5" s="604" t="s">
        <v>321</v>
      </c>
      <c r="E5" s="605"/>
      <c r="F5" s="606"/>
    </row>
    <row r="6" spans="1:6" ht="24.75" customHeight="1">
      <c r="A6" s="601" t="s">
        <v>35</v>
      </c>
      <c r="B6" s="602"/>
      <c r="C6" s="603"/>
      <c r="D6" s="604" t="s">
        <v>349</v>
      </c>
      <c r="E6" s="605"/>
      <c r="F6" s="606"/>
    </row>
    <row r="7" spans="1:6" ht="24.75" customHeight="1">
      <c r="A7" s="601" t="s">
        <v>36</v>
      </c>
      <c r="B7" s="602"/>
      <c r="C7" s="603"/>
      <c r="D7" s="604" t="s">
        <v>278</v>
      </c>
      <c r="E7" s="605"/>
      <c r="F7" s="606"/>
    </row>
    <row r="8" spans="1:6" ht="24.75" customHeight="1">
      <c r="A8" s="601" t="s">
        <v>37</v>
      </c>
      <c r="B8" s="602"/>
      <c r="C8" s="603"/>
      <c r="D8" s="604" t="s">
        <v>318</v>
      </c>
      <c r="E8" s="605"/>
      <c r="F8" s="606"/>
    </row>
    <row r="9" spans="1:6" ht="12.75" customHeight="1">
      <c r="A9" s="583" t="s">
        <v>329</v>
      </c>
      <c r="B9" s="584"/>
      <c r="C9" s="584"/>
      <c r="D9" s="584"/>
      <c r="E9" s="584"/>
      <c r="F9" s="585"/>
    </row>
    <row r="10" spans="1:6" ht="12.75" customHeight="1">
      <c r="A10" s="151" t="s">
        <v>330</v>
      </c>
      <c r="B10" s="607" t="s">
        <v>282</v>
      </c>
      <c r="C10" s="608"/>
      <c r="D10" s="608"/>
      <c r="E10" s="608"/>
      <c r="F10" s="609"/>
    </row>
    <row r="11" spans="1:6" ht="40.5" customHeight="1">
      <c r="A11" s="151" t="s">
        <v>331</v>
      </c>
      <c r="B11" s="610" t="s">
        <v>283</v>
      </c>
      <c r="C11" s="611"/>
      <c r="D11" s="611"/>
      <c r="E11" s="611"/>
      <c r="F11" s="612"/>
    </row>
    <row r="12" spans="1:6" ht="12.75" customHeight="1">
      <c r="A12" s="151" t="s">
        <v>332</v>
      </c>
      <c r="B12" s="595" t="s">
        <v>284</v>
      </c>
      <c r="C12" s="596"/>
      <c r="D12" s="596"/>
      <c r="E12" s="596"/>
      <c r="F12" s="597"/>
    </row>
    <row r="13" spans="1:6" ht="12.75" customHeight="1">
      <c r="A13" s="583" t="s">
        <v>333</v>
      </c>
      <c r="B13" s="584"/>
      <c r="C13" s="584"/>
      <c r="D13" s="584"/>
      <c r="E13" s="584"/>
      <c r="F13" s="585"/>
    </row>
    <row r="14" spans="1:6" ht="26.25" customHeight="1">
      <c r="A14" s="151" t="s">
        <v>334</v>
      </c>
      <c r="B14" s="598" t="s">
        <v>285</v>
      </c>
      <c r="C14" s="599"/>
      <c r="D14" s="599"/>
      <c r="E14" s="599"/>
      <c r="F14" s="600"/>
    </row>
    <row r="15" spans="1:6" ht="28.5" customHeight="1">
      <c r="A15" s="151" t="s">
        <v>335</v>
      </c>
      <c r="B15" s="598" t="s">
        <v>286</v>
      </c>
      <c r="C15" s="599"/>
      <c r="D15" s="599"/>
      <c r="E15" s="599"/>
      <c r="F15" s="600"/>
    </row>
    <row r="16" spans="1:6" ht="29.25" customHeight="1">
      <c r="A16" s="151" t="s">
        <v>336</v>
      </c>
      <c r="B16" s="598" t="s">
        <v>287</v>
      </c>
      <c r="C16" s="599"/>
      <c r="D16" s="599"/>
      <c r="E16" s="599"/>
      <c r="F16" s="600"/>
    </row>
    <row r="17" spans="1:6" ht="12.75" customHeight="1">
      <c r="A17" s="583" t="s">
        <v>337</v>
      </c>
      <c r="B17" s="584"/>
      <c r="C17" s="584"/>
      <c r="D17" s="584"/>
      <c r="E17" s="584"/>
      <c r="F17" s="585"/>
    </row>
    <row r="18" spans="1:6" ht="12.75" customHeight="1">
      <c r="A18" s="586" t="s">
        <v>338</v>
      </c>
      <c r="B18" s="587"/>
      <c r="C18" s="588">
        <v>2026</v>
      </c>
      <c r="D18" s="589"/>
      <c r="E18" s="589"/>
      <c r="F18" s="590"/>
    </row>
    <row r="19" spans="1:6" ht="25.5" customHeight="1">
      <c r="A19" s="591" t="s">
        <v>339</v>
      </c>
      <c r="B19" s="592"/>
      <c r="C19" s="593" t="s">
        <v>340</v>
      </c>
      <c r="D19" s="594"/>
      <c r="E19" s="151" t="s">
        <v>341</v>
      </c>
      <c r="F19" s="152" t="s">
        <v>342</v>
      </c>
    </row>
    <row r="20" spans="1:6" ht="79.650000000000006" customHeight="1">
      <c r="A20" s="580" t="s">
        <v>516</v>
      </c>
      <c r="B20" s="581"/>
      <c r="C20" s="581"/>
      <c r="D20" s="581"/>
      <c r="E20" s="581"/>
      <c r="F20" s="582"/>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topLeftCell="A13" zoomScale="55" zoomScaleNormal="55" workbookViewId="0">
      <selection activeCell="F23" sqref="F23:Q25"/>
    </sheetView>
  </sheetViews>
  <sheetFormatPr baseColWidth="10" defaultRowHeight="13.2"/>
  <cols>
    <col min="1" max="1" width="22.44140625" customWidth="1"/>
    <col min="2" max="2" width="24.6640625" customWidth="1"/>
    <col min="3" max="3" width="22.44140625" customWidth="1"/>
    <col min="4" max="4" width="25" customWidth="1"/>
    <col min="5" max="5" width="35.33203125" customWidth="1"/>
  </cols>
  <sheetData>
    <row r="1" spans="1:21" ht="18">
      <c r="A1" s="619" t="s">
        <v>51</v>
      </c>
      <c r="B1" s="619"/>
      <c r="C1" s="619"/>
      <c r="D1" s="619"/>
      <c r="E1" s="619"/>
      <c r="F1" s="619"/>
      <c r="G1" s="619"/>
      <c r="H1" s="619"/>
      <c r="I1" s="619"/>
      <c r="J1" s="619"/>
      <c r="K1" s="619"/>
      <c r="L1" s="619"/>
      <c r="M1" s="619"/>
      <c r="N1" s="619"/>
      <c r="O1" s="619"/>
      <c r="P1" s="619"/>
      <c r="Q1" s="619"/>
      <c r="R1" s="619"/>
      <c r="S1" s="619"/>
      <c r="T1" s="619"/>
      <c r="U1" s="620"/>
    </row>
    <row r="2" spans="1:21">
      <c r="A2" s="621" t="s">
        <v>33</v>
      </c>
      <c r="B2" s="621"/>
      <c r="C2" s="621"/>
      <c r="D2" s="621"/>
      <c r="E2" s="621"/>
      <c r="F2" s="621"/>
      <c r="G2" s="621"/>
      <c r="H2" s="621"/>
      <c r="I2" s="621"/>
      <c r="J2" s="621"/>
      <c r="K2" s="622" t="s">
        <v>69</v>
      </c>
      <c r="L2" s="623"/>
      <c r="M2" s="623"/>
      <c r="N2" s="623"/>
      <c r="O2" s="623"/>
      <c r="P2" s="623"/>
      <c r="Q2" s="623"/>
      <c r="R2" s="623"/>
      <c r="S2" s="623"/>
      <c r="T2" s="623"/>
      <c r="U2" s="624"/>
    </row>
    <row r="3" spans="1:21">
      <c r="A3" s="621" t="s">
        <v>34</v>
      </c>
      <c r="B3" s="621"/>
      <c r="C3" s="621"/>
      <c r="D3" s="621"/>
      <c r="E3" s="621"/>
      <c r="F3" s="621"/>
      <c r="G3" s="621"/>
      <c r="H3" s="621"/>
      <c r="I3" s="621"/>
      <c r="J3" s="621"/>
      <c r="K3" s="622" t="s">
        <v>69</v>
      </c>
      <c r="L3" s="623"/>
      <c r="M3" s="623"/>
      <c r="N3" s="623"/>
      <c r="O3" s="623"/>
      <c r="P3" s="623"/>
      <c r="Q3" s="623"/>
      <c r="R3" s="623"/>
      <c r="S3" s="623"/>
      <c r="T3" s="623"/>
      <c r="U3" s="624"/>
    </row>
    <row r="4" spans="1:21">
      <c r="A4" s="621" t="s">
        <v>35</v>
      </c>
      <c r="B4" s="621"/>
      <c r="C4" s="621"/>
      <c r="D4" s="621"/>
      <c r="E4" s="621"/>
      <c r="F4" s="621"/>
      <c r="G4" s="621"/>
      <c r="H4" s="621"/>
      <c r="I4" s="621"/>
      <c r="J4" s="621"/>
      <c r="K4" s="622" t="s">
        <v>69</v>
      </c>
      <c r="L4" s="623"/>
      <c r="M4" s="623"/>
      <c r="N4" s="623"/>
      <c r="O4" s="623"/>
      <c r="P4" s="623"/>
      <c r="Q4" s="623"/>
      <c r="R4" s="623"/>
      <c r="S4" s="623"/>
      <c r="T4" s="623"/>
      <c r="U4" s="624"/>
    </row>
    <row r="5" spans="1:21">
      <c r="A5" s="621" t="s">
        <v>36</v>
      </c>
      <c r="B5" s="621"/>
      <c r="C5" s="621"/>
      <c r="D5" s="621"/>
      <c r="E5" s="621"/>
      <c r="F5" s="621"/>
      <c r="G5" s="621"/>
      <c r="H5" s="621"/>
      <c r="I5" s="621"/>
      <c r="J5" s="621"/>
      <c r="K5" s="625" t="s">
        <v>70</v>
      </c>
      <c r="L5" s="626"/>
      <c r="M5" s="626"/>
      <c r="N5" s="626"/>
      <c r="O5" s="626"/>
      <c r="P5" s="626"/>
      <c r="Q5" s="626"/>
      <c r="R5" s="626"/>
      <c r="S5" s="626"/>
      <c r="T5" s="626"/>
      <c r="U5" s="627"/>
    </row>
    <row r="6" spans="1:21">
      <c r="A6" s="621" t="s">
        <v>37</v>
      </c>
      <c r="B6" s="621"/>
      <c r="C6" s="621"/>
      <c r="D6" s="621"/>
      <c r="E6" s="621"/>
      <c r="F6" s="621"/>
      <c r="G6" s="621"/>
      <c r="H6" s="621"/>
      <c r="I6" s="621"/>
      <c r="J6" s="621"/>
      <c r="K6" s="622"/>
      <c r="L6" s="623"/>
      <c r="M6" s="623"/>
      <c r="N6" s="623"/>
      <c r="O6" s="623"/>
      <c r="P6" s="623"/>
      <c r="Q6" s="623"/>
      <c r="R6" s="623"/>
      <c r="S6" s="623"/>
      <c r="T6" s="623"/>
      <c r="U6" s="624"/>
    </row>
    <row r="7" spans="1:21" ht="47.25" customHeight="1">
      <c r="A7" s="655" t="s">
        <v>171</v>
      </c>
      <c r="B7" s="656"/>
      <c r="C7" s="656"/>
      <c r="D7" s="656"/>
      <c r="E7" s="656"/>
      <c r="F7" s="656"/>
      <c r="G7" s="656"/>
      <c r="H7" s="656"/>
      <c r="I7" s="656"/>
      <c r="J7" s="656"/>
      <c r="K7" s="656"/>
      <c r="L7" s="656"/>
      <c r="M7" s="656"/>
      <c r="N7" s="656"/>
      <c r="O7" s="656"/>
      <c r="P7" s="656"/>
      <c r="Q7" s="656"/>
      <c r="R7" s="656"/>
      <c r="S7" s="656"/>
      <c r="T7" s="656"/>
      <c r="U7" s="657"/>
    </row>
    <row r="8" spans="1:21" ht="30.75" customHeight="1">
      <c r="A8" s="628" t="s">
        <v>157</v>
      </c>
      <c r="B8" s="629" t="s">
        <v>168</v>
      </c>
      <c r="C8" s="629" t="s">
        <v>159</v>
      </c>
      <c r="D8" s="629" t="s">
        <v>158</v>
      </c>
      <c r="E8" s="629" t="s">
        <v>149</v>
      </c>
      <c r="F8" s="630" t="s">
        <v>160</v>
      </c>
      <c r="G8" s="630"/>
      <c r="H8" s="630"/>
      <c r="I8" s="630"/>
      <c r="J8" s="630"/>
      <c r="K8" s="630"/>
      <c r="L8" s="630"/>
      <c r="M8" s="630"/>
      <c r="N8" s="630"/>
      <c r="O8" s="630"/>
      <c r="P8" s="630"/>
      <c r="Q8" s="630"/>
      <c r="R8" s="631"/>
      <c r="S8" s="643" t="s">
        <v>151</v>
      </c>
      <c r="T8" s="644"/>
      <c r="U8" s="645"/>
    </row>
    <row r="9" spans="1:21" ht="21" customHeight="1">
      <c r="A9" s="628"/>
      <c r="B9" s="629"/>
      <c r="C9" s="629"/>
      <c r="D9" s="629"/>
      <c r="E9" s="629"/>
      <c r="F9" s="40" t="s">
        <v>54</v>
      </c>
      <c r="G9" s="7" t="s">
        <v>55</v>
      </c>
      <c r="H9" s="8" t="s">
        <v>56</v>
      </c>
      <c r="I9" s="9" t="s">
        <v>57</v>
      </c>
      <c r="J9" s="9" t="s">
        <v>58</v>
      </c>
      <c r="K9" s="9" t="s">
        <v>59</v>
      </c>
      <c r="L9" s="8" t="s">
        <v>60</v>
      </c>
      <c r="M9" s="8" t="s">
        <v>61</v>
      </c>
      <c r="N9" s="8" t="s">
        <v>62</v>
      </c>
      <c r="O9" s="9" t="s">
        <v>63</v>
      </c>
      <c r="P9" s="9" t="s">
        <v>64</v>
      </c>
      <c r="Q9" s="41" t="s">
        <v>65</v>
      </c>
      <c r="R9" s="646" t="s">
        <v>26</v>
      </c>
      <c r="S9" s="647" t="s">
        <v>66</v>
      </c>
      <c r="T9" s="647" t="s">
        <v>67</v>
      </c>
      <c r="U9" s="648" t="s">
        <v>68</v>
      </c>
    </row>
    <row r="10" spans="1:21">
      <c r="A10" s="628"/>
      <c r="B10" s="629"/>
      <c r="C10" s="629"/>
      <c r="D10" s="629"/>
      <c r="E10" s="629"/>
      <c r="F10" s="649" t="s">
        <v>53</v>
      </c>
      <c r="G10" s="650"/>
      <c r="H10" s="650"/>
      <c r="I10" s="650"/>
      <c r="J10" s="650"/>
      <c r="K10" s="650"/>
      <c r="L10" s="650"/>
      <c r="M10" s="650"/>
      <c r="N10" s="650"/>
      <c r="O10" s="650"/>
      <c r="P10" s="650"/>
      <c r="Q10" s="651"/>
      <c r="R10" s="646"/>
      <c r="S10" s="647"/>
      <c r="T10" s="647"/>
      <c r="U10" s="648"/>
    </row>
    <row r="11" spans="1:21">
      <c r="A11" s="628"/>
      <c r="B11" s="629"/>
      <c r="C11" s="629"/>
      <c r="D11" s="629"/>
      <c r="E11" s="629"/>
      <c r="F11" s="652"/>
      <c r="G11" s="653"/>
      <c r="H11" s="653"/>
      <c r="I11" s="653"/>
      <c r="J11" s="653"/>
      <c r="K11" s="653"/>
      <c r="L11" s="653"/>
      <c r="M11" s="653"/>
      <c r="N11" s="653"/>
      <c r="O11" s="653"/>
      <c r="P11" s="653"/>
      <c r="Q11" s="654"/>
      <c r="R11" s="646"/>
      <c r="S11" s="647"/>
      <c r="T11" s="647"/>
      <c r="U11" s="648"/>
    </row>
    <row r="12" spans="1:21" ht="72" customHeight="1">
      <c r="A12" s="632" t="s">
        <v>170</v>
      </c>
      <c r="B12" s="633" t="s">
        <v>154</v>
      </c>
      <c r="C12" s="635" t="s">
        <v>150</v>
      </c>
      <c r="D12" s="10" t="s">
        <v>147</v>
      </c>
      <c r="E12" s="637" t="s">
        <v>102</v>
      </c>
      <c r="F12" s="11"/>
      <c r="G12" s="11"/>
      <c r="H12" s="15"/>
      <c r="I12" s="13"/>
      <c r="J12" s="13"/>
      <c r="K12" s="15">
        <v>15</v>
      </c>
      <c r="L12" s="13"/>
      <c r="M12" s="13"/>
      <c r="N12" s="15"/>
      <c r="O12" s="16"/>
      <c r="P12" s="13"/>
      <c r="Q12" s="15"/>
      <c r="R12" s="14">
        <f>SUM(F12:Q12)</f>
        <v>15</v>
      </c>
      <c r="S12" s="11">
        <f>SUM(R12)</f>
        <v>15</v>
      </c>
      <c r="T12" s="639">
        <f>'AE1'!H51</f>
        <v>2</v>
      </c>
      <c r="U12" s="641">
        <f>S13/S12</f>
        <v>0.8</v>
      </c>
    </row>
    <row r="13" spans="1:21" ht="70.5" customHeight="1">
      <c r="A13" s="632"/>
      <c r="B13" s="634"/>
      <c r="C13" s="636"/>
      <c r="D13" s="35" t="s">
        <v>148</v>
      </c>
      <c r="E13" s="638"/>
      <c r="F13" s="34"/>
      <c r="G13" s="34"/>
      <c r="H13" s="37"/>
      <c r="I13" s="38"/>
      <c r="J13" s="38"/>
      <c r="K13" s="37">
        <v>12</v>
      </c>
      <c r="L13" s="38"/>
      <c r="M13" s="38"/>
      <c r="N13" s="37"/>
      <c r="O13" s="38"/>
      <c r="P13" s="38"/>
      <c r="Q13" s="37"/>
      <c r="R13" s="39">
        <f>SUM(F13:Q13)</f>
        <v>12</v>
      </c>
      <c r="S13" s="34">
        <f>SUM(R13)</f>
        <v>12</v>
      </c>
      <c r="T13" s="640"/>
      <c r="U13" s="642"/>
    </row>
    <row r="14" spans="1:21" ht="24" customHeight="1">
      <c r="A14" s="629" t="s">
        <v>157</v>
      </c>
      <c r="B14" s="629" t="s">
        <v>168</v>
      </c>
      <c r="C14" s="629" t="s">
        <v>159</v>
      </c>
      <c r="D14" s="629" t="s">
        <v>158</v>
      </c>
      <c r="E14" s="629" t="s">
        <v>149</v>
      </c>
      <c r="F14" s="665" t="s">
        <v>161</v>
      </c>
      <c r="G14" s="666"/>
      <c r="H14" s="666"/>
      <c r="I14" s="666"/>
      <c r="J14" s="666"/>
      <c r="K14" s="666"/>
      <c r="L14" s="666"/>
      <c r="M14" s="666"/>
      <c r="N14" s="666"/>
      <c r="O14" s="666"/>
      <c r="P14" s="666"/>
      <c r="Q14" s="667"/>
      <c r="R14" s="658" t="s">
        <v>26</v>
      </c>
      <c r="S14" s="660" t="s">
        <v>66</v>
      </c>
      <c r="T14" s="660" t="s">
        <v>67</v>
      </c>
      <c r="U14" s="660" t="s">
        <v>68</v>
      </c>
    </row>
    <row r="15" spans="1:21" ht="38.25" customHeight="1">
      <c r="A15" s="629"/>
      <c r="B15" s="629"/>
      <c r="C15" s="629"/>
      <c r="D15" s="629"/>
      <c r="E15" s="629"/>
      <c r="F15" s="40" t="s">
        <v>54</v>
      </c>
      <c r="G15" s="7" t="s">
        <v>55</v>
      </c>
      <c r="H15" s="8" t="s">
        <v>56</v>
      </c>
      <c r="I15" s="9" t="s">
        <v>57</v>
      </c>
      <c r="J15" s="9" t="s">
        <v>58</v>
      </c>
      <c r="K15" s="9" t="s">
        <v>59</v>
      </c>
      <c r="L15" s="8" t="s">
        <v>60</v>
      </c>
      <c r="M15" s="8" t="s">
        <v>61</v>
      </c>
      <c r="N15" s="8" t="s">
        <v>62</v>
      </c>
      <c r="O15" s="9" t="s">
        <v>63</v>
      </c>
      <c r="P15" s="9" t="s">
        <v>64</v>
      </c>
      <c r="Q15" s="41" t="s">
        <v>65</v>
      </c>
      <c r="R15" s="659"/>
      <c r="S15" s="661"/>
      <c r="T15" s="661"/>
      <c r="U15" s="661"/>
    </row>
    <row r="16" spans="1:21" ht="62.25" customHeight="1">
      <c r="A16" s="662" t="s">
        <v>172</v>
      </c>
      <c r="B16" s="663" t="s">
        <v>178</v>
      </c>
      <c r="C16" s="635" t="s">
        <v>179</v>
      </c>
      <c r="D16" s="11" t="s">
        <v>180</v>
      </c>
      <c r="E16" s="637" t="s">
        <v>182</v>
      </c>
      <c r="F16" s="11"/>
      <c r="G16" s="11"/>
      <c r="H16" s="15"/>
      <c r="I16" s="13"/>
      <c r="J16" s="13"/>
      <c r="K16" s="15">
        <v>15</v>
      </c>
      <c r="L16" s="13"/>
      <c r="M16" s="13"/>
      <c r="N16" s="15"/>
      <c r="O16" s="16"/>
      <c r="P16" s="13"/>
      <c r="Q16" s="15"/>
      <c r="R16" s="14">
        <f>SUM(F16:Q16)</f>
        <v>15</v>
      </c>
      <c r="S16" s="11">
        <f>SUM(R16)</f>
        <v>15</v>
      </c>
      <c r="T16" s="639">
        <f>'AE1'!H55</f>
        <v>0</v>
      </c>
      <c r="U16" s="641">
        <f>S17/S16</f>
        <v>0.8</v>
      </c>
    </row>
    <row r="17" spans="1:21" ht="85.5" customHeight="1">
      <c r="A17" s="662"/>
      <c r="B17" s="664"/>
      <c r="C17" s="636"/>
      <c r="D17" s="34" t="s">
        <v>181</v>
      </c>
      <c r="E17" s="638"/>
      <c r="F17" s="34"/>
      <c r="G17" s="34"/>
      <c r="H17" s="37"/>
      <c r="I17" s="38"/>
      <c r="J17" s="38"/>
      <c r="K17" s="37">
        <v>12</v>
      </c>
      <c r="L17" s="38"/>
      <c r="M17" s="38"/>
      <c r="N17" s="37"/>
      <c r="O17" s="38"/>
      <c r="P17" s="38"/>
      <c r="Q17" s="37"/>
      <c r="R17" s="39">
        <f>SUM(F17:Q17)</f>
        <v>12</v>
      </c>
      <c r="S17" s="34">
        <f>SUM(R17)</f>
        <v>12</v>
      </c>
      <c r="T17" s="640"/>
      <c r="U17" s="642"/>
    </row>
    <row r="18" spans="1:21" ht="21.75" customHeight="1">
      <c r="A18" s="629" t="s">
        <v>157</v>
      </c>
      <c r="B18" s="629" t="s">
        <v>168</v>
      </c>
      <c r="C18" s="629" t="s">
        <v>159</v>
      </c>
      <c r="D18" s="629" t="s">
        <v>158</v>
      </c>
      <c r="E18" s="629" t="s">
        <v>149</v>
      </c>
      <c r="F18" s="665" t="s">
        <v>161</v>
      </c>
      <c r="G18" s="666"/>
      <c r="H18" s="666"/>
      <c r="I18" s="666"/>
      <c r="J18" s="666"/>
      <c r="K18" s="666"/>
      <c r="L18" s="666"/>
      <c r="M18" s="666"/>
      <c r="N18" s="666"/>
      <c r="O18" s="666"/>
      <c r="P18" s="666"/>
      <c r="Q18" s="667"/>
      <c r="R18" s="658" t="s">
        <v>26</v>
      </c>
      <c r="S18" s="660" t="s">
        <v>66</v>
      </c>
      <c r="T18" s="660" t="s">
        <v>67</v>
      </c>
      <c r="U18" s="660" t="s">
        <v>68</v>
      </c>
    </row>
    <row r="19" spans="1:21" ht="34.5" customHeight="1">
      <c r="A19" s="629"/>
      <c r="B19" s="629"/>
      <c r="C19" s="629"/>
      <c r="D19" s="629"/>
      <c r="E19" s="629"/>
      <c r="F19" s="40" t="s">
        <v>54</v>
      </c>
      <c r="G19" s="7" t="s">
        <v>55</v>
      </c>
      <c r="H19" s="8" t="s">
        <v>56</v>
      </c>
      <c r="I19" s="9" t="s">
        <v>57</v>
      </c>
      <c r="J19" s="9" t="s">
        <v>58</v>
      </c>
      <c r="K19" s="9" t="s">
        <v>59</v>
      </c>
      <c r="L19" s="8" t="s">
        <v>60</v>
      </c>
      <c r="M19" s="8" t="s">
        <v>61</v>
      </c>
      <c r="N19" s="8" t="s">
        <v>62</v>
      </c>
      <c r="O19" s="9" t="s">
        <v>63</v>
      </c>
      <c r="P19" s="9" t="s">
        <v>64</v>
      </c>
      <c r="Q19" s="41" t="s">
        <v>65</v>
      </c>
      <c r="R19" s="659"/>
      <c r="S19" s="661"/>
      <c r="T19" s="661"/>
      <c r="U19" s="661"/>
    </row>
    <row r="20" spans="1:21" ht="56.25" customHeight="1">
      <c r="A20" s="404" t="s">
        <v>167</v>
      </c>
      <c r="B20" s="375" t="s">
        <v>455</v>
      </c>
      <c r="C20" s="377" t="s">
        <v>470</v>
      </c>
      <c r="D20" s="106" t="s">
        <v>482</v>
      </c>
      <c r="E20" s="384" t="s">
        <v>494</v>
      </c>
      <c r="F20" s="100">
        <v>0</v>
      </c>
      <c r="G20" s="100">
        <v>0</v>
      </c>
      <c r="H20" s="101">
        <v>0</v>
      </c>
      <c r="I20" s="101">
        <v>0</v>
      </c>
      <c r="J20" s="101">
        <v>0</v>
      </c>
      <c r="K20" s="101">
        <v>0</v>
      </c>
      <c r="L20" s="101">
        <v>0</v>
      </c>
      <c r="M20" s="101">
        <v>0</v>
      </c>
      <c r="N20" s="101">
        <v>1</v>
      </c>
      <c r="O20" s="101">
        <v>0</v>
      </c>
      <c r="P20" s="101">
        <v>0</v>
      </c>
      <c r="Q20" s="101">
        <v>0</v>
      </c>
      <c r="R20" s="102">
        <f>SUM(E20:Q20)</f>
        <v>1</v>
      </c>
      <c r="S20" s="103">
        <f>SUM(R20)</f>
        <v>1</v>
      </c>
      <c r="T20" s="382">
        <f>S20-S21</f>
        <v>1</v>
      </c>
      <c r="U20" s="381">
        <f>R21/S20</f>
        <v>0</v>
      </c>
    </row>
    <row r="21" spans="1:21" ht="72.75" customHeight="1">
      <c r="A21" s="405"/>
      <c r="B21" s="376"/>
      <c r="C21" s="378"/>
      <c r="D21" s="107" t="s">
        <v>470</v>
      </c>
      <c r="E21" s="385"/>
      <c r="F21" s="103">
        <v>0</v>
      </c>
      <c r="G21" s="103">
        <v>0</v>
      </c>
      <c r="H21" s="104">
        <v>0</v>
      </c>
      <c r="I21" s="105"/>
      <c r="J21" s="105"/>
      <c r="K21" s="104"/>
      <c r="L21" s="105"/>
      <c r="M21" s="105"/>
      <c r="N21" s="104"/>
      <c r="O21" s="105"/>
      <c r="P21" s="105"/>
      <c r="Q21" s="104"/>
      <c r="R21" s="102">
        <f>SUM(E21:Q21)</f>
        <v>0</v>
      </c>
      <c r="S21" s="103">
        <f>IF(COUNTA(O21:Q21)&gt;0,SUM(O21:Q21),IF(COUNTA(L21:N21)&gt;0,SUM(L21:N21),IF(COUNTA(I21:K21)&gt;0,SUM(I21:K21),IF(COUNTA(F21:H21)&gt;0,SUM(F21:H21),0))))</f>
        <v>0</v>
      </c>
      <c r="T21" s="383"/>
      <c r="U21" s="381"/>
    </row>
    <row r="22" spans="1:21" ht="47.25" customHeight="1">
      <c r="A22" s="675" t="s">
        <v>173</v>
      </c>
      <c r="B22" s="676"/>
      <c r="C22" s="676"/>
      <c r="D22" s="676"/>
      <c r="E22" s="676"/>
      <c r="F22" s="676"/>
      <c r="G22" s="676"/>
      <c r="H22" s="676"/>
      <c r="I22" s="676"/>
      <c r="J22" s="676"/>
      <c r="K22" s="676"/>
      <c r="L22" s="676"/>
      <c r="M22" s="676"/>
      <c r="N22" s="676"/>
      <c r="O22" s="676"/>
      <c r="P22" s="676"/>
      <c r="Q22" s="676"/>
      <c r="R22" s="676"/>
      <c r="S22" s="676"/>
      <c r="T22" s="676"/>
      <c r="U22" s="677"/>
    </row>
    <row r="23" spans="1:21" ht="21.75" customHeight="1">
      <c r="A23" s="658" t="s">
        <v>157</v>
      </c>
      <c r="B23" s="658" t="s">
        <v>168</v>
      </c>
      <c r="C23" s="658" t="s">
        <v>159</v>
      </c>
      <c r="D23" s="658" t="s">
        <v>158</v>
      </c>
      <c r="E23" s="658" t="s">
        <v>149</v>
      </c>
      <c r="F23" s="665" t="s">
        <v>161</v>
      </c>
      <c r="G23" s="666"/>
      <c r="H23" s="666"/>
      <c r="I23" s="666"/>
      <c r="J23" s="666"/>
      <c r="K23" s="666"/>
      <c r="L23" s="666"/>
      <c r="M23" s="666"/>
      <c r="N23" s="666"/>
      <c r="O23" s="666"/>
      <c r="P23" s="666"/>
      <c r="Q23" s="667"/>
      <c r="R23" s="658" t="s">
        <v>26</v>
      </c>
      <c r="S23" s="660" t="s">
        <v>66</v>
      </c>
      <c r="T23" s="660" t="s">
        <v>67</v>
      </c>
      <c r="U23" s="660" t="s">
        <v>68</v>
      </c>
    </row>
    <row r="24" spans="1:21" ht="36.75" customHeight="1">
      <c r="A24" s="659"/>
      <c r="B24" s="659"/>
      <c r="C24" s="659"/>
      <c r="D24" s="659"/>
      <c r="E24" s="659"/>
      <c r="F24" s="40" t="s">
        <v>54</v>
      </c>
      <c r="G24" s="7" t="s">
        <v>55</v>
      </c>
      <c r="H24" s="8" t="s">
        <v>56</v>
      </c>
      <c r="I24" s="9" t="s">
        <v>57</v>
      </c>
      <c r="J24" s="9" t="s">
        <v>58</v>
      </c>
      <c r="K24" s="9" t="s">
        <v>59</v>
      </c>
      <c r="L24" s="8" t="s">
        <v>60</v>
      </c>
      <c r="M24" s="8" t="s">
        <v>61</v>
      </c>
      <c r="N24" s="8" t="s">
        <v>62</v>
      </c>
      <c r="O24" s="9" t="s">
        <v>63</v>
      </c>
      <c r="P24" s="9" t="s">
        <v>64</v>
      </c>
      <c r="Q24" s="41" t="s">
        <v>65</v>
      </c>
      <c r="R24" s="659"/>
      <c r="S24" s="661"/>
      <c r="T24" s="661"/>
      <c r="U24" s="661"/>
    </row>
    <row r="25" spans="1:21" ht="71.25" customHeight="1">
      <c r="A25" s="662" t="s">
        <v>189</v>
      </c>
      <c r="B25" s="663" t="s">
        <v>156</v>
      </c>
      <c r="C25" s="669"/>
      <c r="D25" s="35"/>
      <c r="E25" s="637"/>
      <c r="F25" s="11"/>
      <c r="G25" s="11"/>
      <c r="H25" s="15"/>
      <c r="I25" s="13"/>
      <c r="J25" s="13"/>
      <c r="K25" s="13"/>
      <c r="L25" s="13"/>
      <c r="M25" s="13"/>
      <c r="N25" s="13"/>
      <c r="O25" s="13"/>
      <c r="P25" s="16"/>
      <c r="Q25" s="13"/>
      <c r="R25" s="14"/>
      <c r="S25" s="11"/>
      <c r="T25" s="635"/>
      <c r="U25" s="673"/>
    </row>
    <row r="26" spans="1:21" ht="78" customHeight="1">
      <c r="A26" s="662"/>
      <c r="B26" s="668"/>
      <c r="C26" s="670"/>
      <c r="D26" s="36"/>
      <c r="E26" s="671"/>
      <c r="F26" s="11"/>
      <c r="G26" s="11"/>
      <c r="H26" s="12"/>
      <c r="I26" s="13"/>
      <c r="J26" s="13"/>
      <c r="K26" s="13"/>
      <c r="L26" s="13"/>
      <c r="M26" s="13"/>
      <c r="N26" s="13"/>
      <c r="O26" s="13"/>
      <c r="P26" s="13"/>
      <c r="Q26" s="13"/>
      <c r="R26" s="14"/>
      <c r="S26" s="11"/>
      <c r="T26" s="672"/>
      <c r="U26" s="674"/>
    </row>
    <row r="27" spans="1:21" ht="28.5" customHeight="1">
      <c r="A27" s="629" t="s">
        <v>157</v>
      </c>
      <c r="B27" s="629" t="s">
        <v>168</v>
      </c>
      <c r="C27" s="629" t="s">
        <v>159</v>
      </c>
      <c r="D27" s="629" t="s">
        <v>158</v>
      </c>
      <c r="E27" s="629" t="s">
        <v>149</v>
      </c>
      <c r="F27" s="665" t="s">
        <v>161</v>
      </c>
      <c r="G27" s="666"/>
      <c r="H27" s="666"/>
      <c r="I27" s="666"/>
      <c r="J27" s="666"/>
      <c r="K27" s="666"/>
      <c r="L27" s="666"/>
      <c r="M27" s="666"/>
      <c r="N27" s="666"/>
      <c r="O27" s="666"/>
      <c r="P27" s="666"/>
      <c r="Q27" s="667"/>
      <c r="R27" s="658" t="s">
        <v>26</v>
      </c>
      <c r="S27" s="660" t="s">
        <v>66</v>
      </c>
      <c r="T27" s="660" t="s">
        <v>67</v>
      </c>
      <c r="U27" s="660" t="s">
        <v>68</v>
      </c>
    </row>
    <row r="28" spans="1:21" ht="36" customHeight="1">
      <c r="A28" s="629"/>
      <c r="B28" s="629"/>
      <c r="C28" s="629"/>
      <c r="D28" s="629"/>
      <c r="E28" s="629"/>
      <c r="F28" s="40" t="s">
        <v>54</v>
      </c>
      <c r="G28" s="7" t="s">
        <v>55</v>
      </c>
      <c r="H28" s="8" t="s">
        <v>56</v>
      </c>
      <c r="I28" s="9" t="s">
        <v>57</v>
      </c>
      <c r="J28" s="9" t="s">
        <v>58</v>
      </c>
      <c r="K28" s="9" t="s">
        <v>59</v>
      </c>
      <c r="L28" s="8" t="s">
        <v>60</v>
      </c>
      <c r="M28" s="8" t="s">
        <v>61</v>
      </c>
      <c r="N28" s="8" t="s">
        <v>62</v>
      </c>
      <c r="O28" s="9" t="s">
        <v>63</v>
      </c>
      <c r="P28" s="9" t="s">
        <v>64</v>
      </c>
      <c r="Q28" s="41" t="s">
        <v>65</v>
      </c>
      <c r="R28" s="659"/>
      <c r="S28" s="661"/>
      <c r="T28" s="661"/>
      <c r="U28" s="661"/>
    </row>
    <row r="29" spans="1:21" ht="76.5" customHeight="1">
      <c r="A29" s="662" t="s">
        <v>190</v>
      </c>
      <c r="B29" s="663" t="s">
        <v>156</v>
      </c>
      <c r="C29" s="669"/>
      <c r="D29" s="35"/>
      <c r="E29" s="637"/>
      <c r="F29" s="11"/>
      <c r="G29" s="11"/>
      <c r="H29" s="15"/>
      <c r="I29" s="13"/>
      <c r="J29" s="13"/>
      <c r="K29" s="13"/>
      <c r="L29" s="13"/>
      <c r="M29" s="13"/>
      <c r="N29" s="13"/>
      <c r="O29" s="13"/>
      <c r="P29" s="16"/>
      <c r="Q29" s="13"/>
      <c r="R29" s="14"/>
      <c r="S29" s="11"/>
      <c r="T29" s="635"/>
      <c r="U29" s="673"/>
    </row>
    <row r="30" spans="1:21" ht="87" customHeight="1">
      <c r="A30" s="662"/>
      <c r="B30" s="668"/>
      <c r="C30" s="670"/>
      <c r="D30" s="36"/>
      <c r="E30" s="671"/>
      <c r="F30" s="11"/>
      <c r="G30" s="11"/>
      <c r="H30" s="12"/>
      <c r="I30" s="13"/>
      <c r="J30" s="13"/>
      <c r="K30" s="13"/>
      <c r="L30" s="13"/>
      <c r="M30" s="13"/>
      <c r="N30" s="13"/>
      <c r="O30" s="13"/>
      <c r="P30" s="13"/>
      <c r="Q30" s="13"/>
      <c r="R30" s="14"/>
      <c r="S30" s="11"/>
      <c r="T30" s="672"/>
      <c r="U30" s="674"/>
    </row>
    <row r="31" spans="1:21" ht="28.5" customHeight="1">
      <c r="A31" s="629" t="s">
        <v>157</v>
      </c>
      <c r="B31" s="629" t="s">
        <v>168</v>
      </c>
      <c r="C31" s="629" t="s">
        <v>159</v>
      </c>
      <c r="D31" s="629" t="s">
        <v>158</v>
      </c>
      <c r="E31" s="629" t="s">
        <v>149</v>
      </c>
      <c r="F31" s="665" t="s">
        <v>161</v>
      </c>
      <c r="G31" s="666"/>
      <c r="H31" s="666"/>
      <c r="I31" s="666"/>
      <c r="J31" s="666"/>
      <c r="K31" s="666"/>
      <c r="L31" s="666"/>
      <c r="M31" s="666"/>
      <c r="N31" s="666"/>
      <c r="O31" s="666"/>
      <c r="P31" s="666"/>
      <c r="Q31" s="667"/>
      <c r="R31" s="658" t="s">
        <v>26</v>
      </c>
      <c r="S31" s="660" t="s">
        <v>66</v>
      </c>
      <c r="T31" s="660" t="s">
        <v>67</v>
      </c>
      <c r="U31" s="660" t="s">
        <v>68</v>
      </c>
    </row>
    <row r="32" spans="1:21" ht="39" customHeight="1">
      <c r="A32" s="629"/>
      <c r="B32" s="629"/>
      <c r="C32" s="629"/>
      <c r="D32" s="629"/>
      <c r="E32" s="629"/>
      <c r="F32" s="40"/>
      <c r="G32" s="7" t="s">
        <v>55</v>
      </c>
      <c r="H32" s="8" t="s">
        <v>56</v>
      </c>
      <c r="I32" s="9" t="s">
        <v>57</v>
      </c>
      <c r="J32" s="9" t="s">
        <v>58</v>
      </c>
      <c r="K32" s="9" t="s">
        <v>59</v>
      </c>
      <c r="L32" s="8" t="s">
        <v>60</v>
      </c>
      <c r="M32" s="8" t="s">
        <v>61</v>
      </c>
      <c r="N32" s="8" t="s">
        <v>62</v>
      </c>
      <c r="O32" s="9" t="s">
        <v>63</v>
      </c>
      <c r="P32" s="9" t="s">
        <v>64</v>
      </c>
      <c r="Q32" s="41" t="s">
        <v>65</v>
      </c>
      <c r="R32" s="659"/>
      <c r="S32" s="661"/>
      <c r="T32" s="661"/>
      <c r="U32" s="661"/>
    </row>
    <row r="33" spans="1:21" ht="74.25" customHeight="1">
      <c r="A33" s="662" t="s">
        <v>191</v>
      </c>
      <c r="B33" s="663" t="s">
        <v>156</v>
      </c>
      <c r="C33" s="669"/>
      <c r="D33" s="35"/>
      <c r="E33" s="637"/>
      <c r="F33" s="11"/>
      <c r="G33" s="11"/>
      <c r="H33" s="15"/>
      <c r="I33" s="13"/>
      <c r="J33" s="13"/>
      <c r="K33" s="13"/>
      <c r="L33" s="13"/>
      <c r="M33" s="13"/>
      <c r="N33" s="13"/>
      <c r="O33" s="13"/>
      <c r="P33" s="16"/>
      <c r="Q33" s="13"/>
      <c r="R33" s="14"/>
      <c r="S33" s="11"/>
      <c r="T33" s="635"/>
      <c r="U33" s="673"/>
    </row>
    <row r="34" spans="1:21" ht="81.75" customHeight="1">
      <c r="A34" s="662"/>
      <c r="B34" s="668"/>
      <c r="C34" s="670"/>
      <c r="D34" s="36"/>
      <c r="E34" s="671"/>
      <c r="F34" s="11"/>
      <c r="G34" s="11"/>
      <c r="H34" s="12"/>
      <c r="I34" s="13"/>
      <c r="J34" s="13"/>
      <c r="K34" s="13"/>
      <c r="L34" s="13"/>
      <c r="M34" s="13"/>
      <c r="N34" s="13"/>
      <c r="O34" s="13"/>
      <c r="P34" s="13"/>
      <c r="Q34" s="13"/>
      <c r="R34" s="14"/>
      <c r="S34" s="11"/>
      <c r="T34" s="672"/>
      <c r="U34" s="674"/>
    </row>
    <row r="35" spans="1:21" ht="46.5" customHeight="1">
      <c r="A35" s="675" t="s">
        <v>174</v>
      </c>
      <c r="B35" s="676"/>
      <c r="C35" s="676"/>
      <c r="D35" s="676"/>
      <c r="E35" s="676"/>
      <c r="F35" s="676"/>
      <c r="G35" s="676"/>
      <c r="H35" s="676"/>
      <c r="I35" s="676"/>
      <c r="J35" s="676"/>
      <c r="K35" s="676"/>
      <c r="L35" s="676"/>
      <c r="M35" s="676"/>
      <c r="N35" s="676"/>
      <c r="O35" s="676"/>
      <c r="P35" s="676"/>
      <c r="Q35" s="676"/>
      <c r="R35" s="676"/>
      <c r="S35" s="676"/>
      <c r="T35" s="676"/>
      <c r="U35" s="677"/>
    </row>
    <row r="36" spans="1:21" ht="22.5" customHeight="1">
      <c r="A36" s="629" t="s">
        <v>157</v>
      </c>
      <c r="B36" s="629" t="s">
        <v>168</v>
      </c>
      <c r="C36" s="629" t="s">
        <v>159</v>
      </c>
      <c r="D36" s="629" t="s">
        <v>158</v>
      </c>
      <c r="E36" s="629" t="s">
        <v>149</v>
      </c>
      <c r="F36" s="665" t="s">
        <v>161</v>
      </c>
      <c r="G36" s="666"/>
      <c r="H36" s="666"/>
      <c r="I36" s="666"/>
      <c r="J36" s="666"/>
      <c r="K36" s="666"/>
      <c r="L36" s="666"/>
      <c r="M36" s="666"/>
      <c r="N36" s="666"/>
      <c r="O36" s="666"/>
      <c r="P36" s="666"/>
      <c r="Q36" s="667"/>
      <c r="R36" s="658" t="s">
        <v>26</v>
      </c>
      <c r="S36" s="660" t="s">
        <v>66</v>
      </c>
      <c r="T36" s="660" t="s">
        <v>67</v>
      </c>
      <c r="U36" s="660" t="s">
        <v>68</v>
      </c>
    </row>
    <row r="37" spans="1:21" ht="32.25" customHeight="1">
      <c r="A37" s="629"/>
      <c r="B37" s="629"/>
      <c r="C37" s="629"/>
      <c r="D37" s="629"/>
      <c r="E37" s="629"/>
      <c r="F37" s="40"/>
      <c r="G37" s="7" t="s">
        <v>55</v>
      </c>
      <c r="H37" s="8" t="s">
        <v>56</v>
      </c>
      <c r="I37" s="9" t="s">
        <v>57</v>
      </c>
      <c r="J37" s="9" t="s">
        <v>58</v>
      </c>
      <c r="K37" s="9" t="s">
        <v>59</v>
      </c>
      <c r="L37" s="8" t="s">
        <v>60</v>
      </c>
      <c r="M37" s="8" t="s">
        <v>61</v>
      </c>
      <c r="N37" s="8" t="s">
        <v>62</v>
      </c>
      <c r="O37" s="9" t="s">
        <v>63</v>
      </c>
      <c r="P37" s="9" t="s">
        <v>64</v>
      </c>
      <c r="Q37" s="41" t="s">
        <v>65</v>
      </c>
      <c r="R37" s="659"/>
      <c r="S37" s="661"/>
      <c r="T37" s="661"/>
      <c r="U37" s="661"/>
    </row>
    <row r="38" spans="1:21" ht="69.75" customHeight="1">
      <c r="A38" s="662" t="s">
        <v>192</v>
      </c>
      <c r="B38" s="663" t="s">
        <v>156</v>
      </c>
      <c r="C38" s="669"/>
      <c r="D38" s="35"/>
      <c r="E38" s="637"/>
      <c r="F38" s="11"/>
      <c r="G38" s="11"/>
      <c r="H38" s="15"/>
      <c r="I38" s="13"/>
      <c r="J38" s="13"/>
      <c r="K38" s="13"/>
      <c r="L38" s="13"/>
      <c r="M38" s="13"/>
      <c r="N38" s="13"/>
      <c r="O38" s="13"/>
      <c r="P38" s="16"/>
      <c r="Q38" s="13"/>
      <c r="R38" s="14"/>
      <c r="S38" s="11"/>
      <c r="T38" s="635"/>
      <c r="U38" s="673"/>
    </row>
    <row r="39" spans="1:21" ht="72.75" customHeight="1">
      <c r="A39" s="662"/>
      <c r="B39" s="668"/>
      <c r="C39" s="670"/>
      <c r="D39" s="36"/>
      <c r="E39" s="671"/>
      <c r="F39" s="11"/>
      <c r="G39" s="11"/>
      <c r="H39" s="12"/>
      <c r="I39" s="13"/>
      <c r="J39" s="13"/>
      <c r="K39" s="13"/>
      <c r="L39" s="13"/>
      <c r="M39" s="13"/>
      <c r="N39" s="13"/>
      <c r="O39" s="13"/>
      <c r="P39" s="13"/>
      <c r="Q39" s="13"/>
      <c r="R39" s="14"/>
      <c r="S39" s="11"/>
      <c r="T39" s="672"/>
      <c r="U39" s="674"/>
    </row>
    <row r="40" spans="1:21" ht="22.5" customHeight="1">
      <c r="A40" s="629" t="s">
        <v>157</v>
      </c>
      <c r="B40" s="629" t="s">
        <v>168</v>
      </c>
      <c r="C40" s="629" t="s">
        <v>159</v>
      </c>
      <c r="D40" s="629" t="s">
        <v>158</v>
      </c>
      <c r="E40" s="629" t="s">
        <v>149</v>
      </c>
      <c r="F40" s="665" t="s">
        <v>161</v>
      </c>
      <c r="G40" s="666"/>
      <c r="H40" s="666"/>
      <c r="I40" s="666"/>
      <c r="J40" s="666"/>
      <c r="K40" s="666"/>
      <c r="L40" s="666"/>
      <c r="M40" s="666"/>
      <c r="N40" s="666"/>
      <c r="O40" s="666"/>
      <c r="P40" s="666"/>
      <c r="Q40" s="667"/>
      <c r="R40" s="658" t="s">
        <v>26</v>
      </c>
      <c r="S40" s="660" t="s">
        <v>66</v>
      </c>
      <c r="T40" s="660" t="s">
        <v>67</v>
      </c>
      <c r="U40" s="660" t="s">
        <v>68</v>
      </c>
    </row>
    <row r="41" spans="1:21" ht="33" customHeight="1">
      <c r="A41" s="629"/>
      <c r="B41" s="629"/>
      <c r="C41" s="629"/>
      <c r="D41" s="629"/>
      <c r="E41" s="629"/>
      <c r="F41" s="40"/>
      <c r="G41" s="7" t="s">
        <v>55</v>
      </c>
      <c r="H41" s="8" t="s">
        <v>56</v>
      </c>
      <c r="I41" s="9" t="s">
        <v>57</v>
      </c>
      <c r="J41" s="9" t="s">
        <v>58</v>
      </c>
      <c r="K41" s="9" t="s">
        <v>59</v>
      </c>
      <c r="L41" s="8" t="s">
        <v>60</v>
      </c>
      <c r="M41" s="8" t="s">
        <v>61</v>
      </c>
      <c r="N41" s="8" t="s">
        <v>62</v>
      </c>
      <c r="O41" s="9" t="s">
        <v>63</v>
      </c>
      <c r="P41" s="9" t="s">
        <v>64</v>
      </c>
      <c r="Q41" s="41" t="s">
        <v>65</v>
      </c>
      <c r="R41" s="659"/>
      <c r="S41" s="661"/>
      <c r="T41" s="661"/>
      <c r="U41" s="661"/>
    </row>
    <row r="42" spans="1:21" ht="72.75" customHeight="1">
      <c r="A42" s="662" t="s">
        <v>193</v>
      </c>
      <c r="B42" s="663" t="s">
        <v>156</v>
      </c>
      <c r="C42" s="669"/>
      <c r="D42" s="35"/>
      <c r="E42" s="637"/>
      <c r="F42" s="11"/>
      <c r="G42" s="11"/>
      <c r="H42" s="15"/>
      <c r="I42" s="13"/>
      <c r="J42" s="13"/>
      <c r="K42" s="13"/>
      <c r="L42" s="13"/>
      <c r="M42" s="13"/>
      <c r="N42" s="13"/>
      <c r="O42" s="13"/>
      <c r="P42" s="16"/>
      <c r="Q42" s="13"/>
      <c r="R42" s="14"/>
      <c r="S42" s="11"/>
      <c r="T42" s="635"/>
      <c r="U42" s="673"/>
    </row>
    <row r="43" spans="1:21" ht="80.25" customHeight="1">
      <c r="A43" s="662"/>
      <c r="B43" s="668"/>
      <c r="C43" s="670"/>
      <c r="D43" s="36"/>
      <c r="E43" s="671"/>
      <c r="F43" s="11"/>
      <c r="G43" s="11"/>
      <c r="H43" s="12"/>
      <c r="I43" s="13"/>
      <c r="J43" s="13"/>
      <c r="K43" s="13"/>
      <c r="L43" s="13"/>
      <c r="M43" s="13"/>
      <c r="N43" s="13"/>
      <c r="O43" s="13"/>
      <c r="P43" s="13"/>
      <c r="Q43" s="13"/>
      <c r="R43" s="14"/>
      <c r="S43" s="11"/>
      <c r="T43" s="672"/>
      <c r="U43" s="674"/>
    </row>
    <row r="44" spans="1:21" ht="30.75" customHeight="1">
      <c r="A44" s="629" t="s">
        <v>157</v>
      </c>
      <c r="B44" s="629" t="s">
        <v>168</v>
      </c>
      <c r="C44" s="629" t="s">
        <v>159</v>
      </c>
      <c r="D44" s="629" t="s">
        <v>158</v>
      </c>
      <c r="E44" s="629" t="s">
        <v>149</v>
      </c>
      <c r="F44" s="665" t="s">
        <v>161</v>
      </c>
      <c r="G44" s="666"/>
      <c r="H44" s="666"/>
      <c r="I44" s="666"/>
      <c r="J44" s="666"/>
      <c r="K44" s="666"/>
      <c r="L44" s="666"/>
      <c r="M44" s="666"/>
      <c r="N44" s="666"/>
      <c r="O44" s="666"/>
      <c r="P44" s="666"/>
      <c r="Q44" s="667"/>
      <c r="R44" s="658" t="s">
        <v>26</v>
      </c>
      <c r="S44" s="660" t="s">
        <v>66</v>
      </c>
      <c r="T44" s="660" t="s">
        <v>67</v>
      </c>
      <c r="U44" s="660" t="s">
        <v>68</v>
      </c>
    </row>
    <row r="45" spans="1:21" ht="33.75" customHeight="1">
      <c r="A45" s="629"/>
      <c r="B45" s="629"/>
      <c r="C45" s="629"/>
      <c r="D45" s="629"/>
      <c r="E45" s="629"/>
      <c r="F45" s="40"/>
      <c r="G45" s="7" t="s">
        <v>55</v>
      </c>
      <c r="H45" s="8" t="s">
        <v>56</v>
      </c>
      <c r="I45" s="9" t="s">
        <v>57</v>
      </c>
      <c r="J45" s="9" t="s">
        <v>58</v>
      </c>
      <c r="K45" s="9" t="s">
        <v>59</v>
      </c>
      <c r="L45" s="8" t="s">
        <v>60</v>
      </c>
      <c r="M45" s="8" t="s">
        <v>61</v>
      </c>
      <c r="N45" s="8" t="s">
        <v>62</v>
      </c>
      <c r="O45" s="9" t="s">
        <v>63</v>
      </c>
      <c r="P45" s="9" t="s">
        <v>64</v>
      </c>
      <c r="Q45" s="41" t="s">
        <v>65</v>
      </c>
      <c r="R45" s="659"/>
      <c r="S45" s="661"/>
      <c r="T45" s="661"/>
      <c r="U45" s="661"/>
    </row>
    <row r="46" spans="1:21" ht="75.75" customHeight="1">
      <c r="A46" s="662" t="s">
        <v>194</v>
      </c>
      <c r="B46" s="663" t="s">
        <v>156</v>
      </c>
      <c r="C46" s="669"/>
      <c r="D46" s="35"/>
      <c r="E46" s="637"/>
      <c r="F46" s="11"/>
      <c r="G46" s="11"/>
      <c r="H46" s="15"/>
      <c r="I46" s="13"/>
      <c r="J46" s="13"/>
      <c r="K46" s="13"/>
      <c r="L46" s="13"/>
      <c r="M46" s="13"/>
      <c r="N46" s="13"/>
      <c r="O46" s="13"/>
      <c r="P46" s="16"/>
      <c r="Q46" s="13"/>
      <c r="R46" s="14"/>
      <c r="S46" s="11"/>
      <c r="T46" s="635"/>
      <c r="U46" s="673"/>
    </row>
    <row r="47" spans="1:21" ht="72.75" customHeight="1">
      <c r="A47" s="662"/>
      <c r="B47" s="668"/>
      <c r="C47" s="670"/>
      <c r="D47" s="36"/>
      <c r="E47" s="671"/>
      <c r="F47" s="11"/>
      <c r="G47" s="11"/>
      <c r="H47" s="12"/>
      <c r="I47" s="13"/>
      <c r="J47" s="13"/>
      <c r="K47" s="13"/>
      <c r="L47" s="13"/>
      <c r="M47" s="13"/>
      <c r="N47" s="13"/>
      <c r="O47" s="13"/>
      <c r="P47" s="13"/>
      <c r="Q47" s="13"/>
      <c r="R47" s="14"/>
      <c r="S47" s="11"/>
      <c r="T47" s="672"/>
      <c r="U47" s="674"/>
    </row>
    <row r="48" spans="1:21" ht="52.5" customHeight="1">
      <c r="A48" s="675" t="s">
        <v>175</v>
      </c>
      <c r="B48" s="676"/>
      <c r="C48" s="676"/>
      <c r="D48" s="676"/>
      <c r="E48" s="676"/>
      <c r="F48" s="676"/>
      <c r="G48" s="676"/>
      <c r="H48" s="676"/>
      <c r="I48" s="676"/>
      <c r="J48" s="676"/>
      <c r="K48" s="676"/>
      <c r="L48" s="676"/>
      <c r="M48" s="676"/>
      <c r="N48" s="676"/>
      <c r="O48" s="676"/>
      <c r="P48" s="676"/>
      <c r="Q48" s="676"/>
      <c r="R48" s="676"/>
      <c r="S48" s="676"/>
      <c r="T48" s="676"/>
      <c r="U48" s="677"/>
    </row>
    <row r="49" spans="1:21" ht="27" customHeight="1">
      <c r="A49" s="629" t="s">
        <v>157</v>
      </c>
      <c r="B49" s="629" t="s">
        <v>168</v>
      </c>
      <c r="C49" s="629" t="s">
        <v>159</v>
      </c>
      <c r="D49" s="629" t="s">
        <v>158</v>
      </c>
      <c r="E49" s="629" t="s">
        <v>149</v>
      </c>
      <c r="F49" s="665" t="s">
        <v>161</v>
      </c>
      <c r="G49" s="666"/>
      <c r="H49" s="666"/>
      <c r="I49" s="666"/>
      <c r="J49" s="666"/>
      <c r="K49" s="666"/>
      <c r="L49" s="666"/>
      <c r="M49" s="666"/>
      <c r="N49" s="666"/>
      <c r="O49" s="666"/>
      <c r="P49" s="666"/>
      <c r="Q49" s="667"/>
      <c r="R49" s="658" t="s">
        <v>26</v>
      </c>
      <c r="S49" s="660" t="s">
        <v>66</v>
      </c>
      <c r="T49" s="660" t="s">
        <v>67</v>
      </c>
      <c r="U49" s="660" t="s">
        <v>68</v>
      </c>
    </row>
    <row r="50" spans="1:21" ht="34.5" customHeight="1">
      <c r="A50" s="629"/>
      <c r="B50" s="629"/>
      <c r="C50" s="629"/>
      <c r="D50" s="629"/>
      <c r="E50" s="629"/>
      <c r="F50" s="40"/>
      <c r="G50" s="7" t="s">
        <v>55</v>
      </c>
      <c r="H50" s="8" t="s">
        <v>56</v>
      </c>
      <c r="I50" s="9" t="s">
        <v>57</v>
      </c>
      <c r="J50" s="9" t="s">
        <v>58</v>
      </c>
      <c r="K50" s="9" t="s">
        <v>59</v>
      </c>
      <c r="L50" s="8" t="s">
        <v>60</v>
      </c>
      <c r="M50" s="8" t="s">
        <v>61</v>
      </c>
      <c r="N50" s="8" t="s">
        <v>62</v>
      </c>
      <c r="O50" s="9" t="s">
        <v>63</v>
      </c>
      <c r="P50" s="9" t="s">
        <v>64</v>
      </c>
      <c r="Q50" s="41" t="s">
        <v>65</v>
      </c>
      <c r="R50" s="659"/>
      <c r="S50" s="661"/>
      <c r="T50" s="661"/>
      <c r="U50" s="661"/>
    </row>
    <row r="51" spans="1:21" ht="68.25" customHeight="1">
      <c r="A51" s="662" t="s">
        <v>195</v>
      </c>
      <c r="B51" s="663" t="s">
        <v>156</v>
      </c>
      <c r="C51" s="669"/>
      <c r="D51" s="35"/>
      <c r="E51" s="637"/>
      <c r="F51" s="11"/>
      <c r="G51" s="11"/>
      <c r="H51" s="15"/>
      <c r="I51" s="13"/>
      <c r="J51" s="13"/>
      <c r="K51" s="13"/>
      <c r="L51" s="13"/>
      <c r="M51" s="13"/>
      <c r="N51" s="13"/>
      <c r="O51" s="13"/>
      <c r="P51" s="16"/>
      <c r="Q51" s="13"/>
      <c r="R51" s="14"/>
      <c r="S51" s="11"/>
      <c r="T51" s="635"/>
      <c r="U51" s="673"/>
    </row>
    <row r="52" spans="1:21" ht="81.75" customHeight="1">
      <c r="A52" s="662"/>
      <c r="B52" s="668"/>
      <c r="C52" s="670"/>
      <c r="D52" s="36"/>
      <c r="E52" s="671"/>
      <c r="F52" s="11"/>
      <c r="G52" s="11"/>
      <c r="H52" s="12"/>
      <c r="I52" s="13"/>
      <c r="J52" s="13"/>
      <c r="K52" s="13"/>
      <c r="L52" s="13"/>
      <c r="M52" s="13"/>
      <c r="N52" s="13"/>
      <c r="O52" s="13"/>
      <c r="P52" s="13"/>
      <c r="Q52" s="13"/>
      <c r="R52" s="14"/>
      <c r="S52" s="11"/>
      <c r="T52" s="672"/>
      <c r="U52" s="674"/>
    </row>
    <row r="53" spans="1:21" ht="24.75" customHeight="1">
      <c r="A53" s="629" t="s">
        <v>157</v>
      </c>
      <c r="B53" s="629" t="s">
        <v>168</v>
      </c>
      <c r="C53" s="629" t="s">
        <v>159</v>
      </c>
      <c r="D53" s="629" t="s">
        <v>158</v>
      </c>
      <c r="E53" s="629" t="s">
        <v>149</v>
      </c>
      <c r="F53" s="665" t="s">
        <v>161</v>
      </c>
      <c r="G53" s="666"/>
      <c r="H53" s="666"/>
      <c r="I53" s="666"/>
      <c r="J53" s="666"/>
      <c r="K53" s="666"/>
      <c r="L53" s="666"/>
      <c r="M53" s="666"/>
      <c r="N53" s="666"/>
      <c r="O53" s="666"/>
      <c r="P53" s="666"/>
      <c r="Q53" s="667"/>
      <c r="R53" s="658" t="s">
        <v>26</v>
      </c>
      <c r="S53" s="660" t="s">
        <v>66</v>
      </c>
      <c r="T53" s="660" t="s">
        <v>67</v>
      </c>
      <c r="U53" s="660" t="s">
        <v>68</v>
      </c>
    </row>
    <row r="54" spans="1:21" ht="30.75" customHeight="1">
      <c r="A54" s="629"/>
      <c r="B54" s="629"/>
      <c r="C54" s="629"/>
      <c r="D54" s="629"/>
      <c r="E54" s="629"/>
      <c r="F54" s="40"/>
      <c r="G54" s="7" t="s">
        <v>55</v>
      </c>
      <c r="H54" s="8" t="s">
        <v>56</v>
      </c>
      <c r="I54" s="9" t="s">
        <v>57</v>
      </c>
      <c r="J54" s="9" t="s">
        <v>58</v>
      </c>
      <c r="K54" s="9" t="s">
        <v>59</v>
      </c>
      <c r="L54" s="8" t="s">
        <v>60</v>
      </c>
      <c r="M54" s="8" t="s">
        <v>61</v>
      </c>
      <c r="N54" s="8" t="s">
        <v>62</v>
      </c>
      <c r="O54" s="9" t="s">
        <v>63</v>
      </c>
      <c r="P54" s="9" t="s">
        <v>64</v>
      </c>
      <c r="Q54" s="41" t="s">
        <v>65</v>
      </c>
      <c r="R54" s="659"/>
      <c r="S54" s="661"/>
      <c r="T54" s="661"/>
      <c r="U54" s="661"/>
    </row>
    <row r="55" spans="1:21" ht="68.25" customHeight="1">
      <c r="A55" s="662" t="s">
        <v>196</v>
      </c>
      <c r="B55" s="663" t="s">
        <v>156</v>
      </c>
      <c r="C55" s="669"/>
      <c r="D55" s="35"/>
      <c r="E55" s="637"/>
      <c r="F55" s="11"/>
      <c r="G55" s="11"/>
      <c r="H55" s="15"/>
      <c r="I55" s="13"/>
      <c r="J55" s="13"/>
      <c r="K55" s="13"/>
      <c r="L55" s="13"/>
      <c r="M55" s="13"/>
      <c r="N55" s="13"/>
      <c r="O55" s="13"/>
      <c r="P55" s="16"/>
      <c r="Q55" s="13"/>
      <c r="R55" s="14"/>
      <c r="S55" s="11"/>
      <c r="T55" s="635"/>
      <c r="U55" s="673"/>
    </row>
    <row r="56" spans="1:21" ht="91.5" customHeight="1">
      <c r="A56" s="662"/>
      <c r="B56" s="668"/>
      <c r="C56" s="670"/>
      <c r="D56" s="36"/>
      <c r="E56" s="671"/>
      <c r="F56" s="11"/>
      <c r="G56" s="11"/>
      <c r="H56" s="12"/>
      <c r="I56" s="13"/>
      <c r="J56" s="13"/>
      <c r="K56" s="13"/>
      <c r="L56" s="13"/>
      <c r="M56" s="13"/>
      <c r="N56" s="13"/>
      <c r="O56" s="13"/>
      <c r="P56" s="13"/>
      <c r="Q56" s="13"/>
      <c r="R56" s="14"/>
      <c r="S56" s="11"/>
      <c r="T56" s="672"/>
      <c r="U56" s="674"/>
    </row>
    <row r="57" spans="1:21" ht="24" customHeight="1">
      <c r="A57" s="629" t="s">
        <v>157</v>
      </c>
      <c r="B57" s="629" t="s">
        <v>168</v>
      </c>
      <c r="C57" s="629" t="s">
        <v>159</v>
      </c>
      <c r="D57" s="629" t="s">
        <v>158</v>
      </c>
      <c r="E57" s="629" t="s">
        <v>149</v>
      </c>
      <c r="F57" s="665" t="s">
        <v>161</v>
      </c>
      <c r="G57" s="666"/>
      <c r="H57" s="666"/>
      <c r="I57" s="666"/>
      <c r="J57" s="666"/>
      <c r="K57" s="666"/>
      <c r="L57" s="666"/>
      <c r="M57" s="666"/>
      <c r="N57" s="666"/>
      <c r="O57" s="666"/>
      <c r="P57" s="666"/>
      <c r="Q57" s="667"/>
      <c r="R57" s="658" t="s">
        <v>26</v>
      </c>
      <c r="S57" s="660" t="s">
        <v>66</v>
      </c>
      <c r="T57" s="660" t="s">
        <v>67</v>
      </c>
      <c r="U57" s="660" t="s">
        <v>68</v>
      </c>
    </row>
    <row r="58" spans="1:21" ht="27" customHeight="1">
      <c r="A58" s="629"/>
      <c r="B58" s="629"/>
      <c r="C58" s="629"/>
      <c r="D58" s="629"/>
      <c r="E58" s="629"/>
      <c r="F58" s="40"/>
      <c r="G58" s="7" t="s">
        <v>55</v>
      </c>
      <c r="H58" s="8" t="s">
        <v>56</v>
      </c>
      <c r="I58" s="9" t="s">
        <v>57</v>
      </c>
      <c r="J58" s="9" t="s">
        <v>58</v>
      </c>
      <c r="K58" s="9" t="s">
        <v>59</v>
      </c>
      <c r="L58" s="8" t="s">
        <v>60</v>
      </c>
      <c r="M58" s="8" t="s">
        <v>61</v>
      </c>
      <c r="N58" s="8" t="s">
        <v>62</v>
      </c>
      <c r="O58" s="9" t="s">
        <v>63</v>
      </c>
      <c r="P58" s="9" t="s">
        <v>64</v>
      </c>
      <c r="Q58" s="41" t="s">
        <v>65</v>
      </c>
      <c r="R58" s="659"/>
      <c r="S58" s="661"/>
      <c r="T58" s="661"/>
      <c r="U58" s="661"/>
    </row>
    <row r="59" spans="1:21" ht="57.75" customHeight="1">
      <c r="A59" s="662" t="s">
        <v>197</v>
      </c>
      <c r="B59" s="663" t="s">
        <v>156</v>
      </c>
      <c r="C59" s="669"/>
      <c r="D59" s="35"/>
      <c r="E59" s="637"/>
      <c r="F59" s="11"/>
      <c r="G59" s="11"/>
      <c r="H59" s="15"/>
      <c r="I59" s="13"/>
      <c r="J59" s="13"/>
      <c r="K59" s="13"/>
      <c r="L59" s="13"/>
      <c r="M59" s="13"/>
      <c r="N59" s="13"/>
      <c r="O59" s="13"/>
      <c r="P59" s="16"/>
      <c r="Q59" s="13"/>
      <c r="R59" s="14"/>
      <c r="S59" s="11"/>
      <c r="T59" s="635"/>
      <c r="U59" s="673"/>
    </row>
    <row r="60" spans="1:21" ht="111.75" customHeight="1">
      <c r="A60" s="662"/>
      <c r="B60" s="668"/>
      <c r="C60" s="670"/>
      <c r="D60" s="36"/>
      <c r="E60" s="671"/>
      <c r="F60" s="11"/>
      <c r="G60" s="11"/>
      <c r="H60" s="12"/>
      <c r="I60" s="13"/>
      <c r="J60" s="13"/>
      <c r="K60" s="13"/>
      <c r="L60" s="13"/>
      <c r="M60" s="13"/>
      <c r="N60" s="13"/>
      <c r="O60" s="13"/>
      <c r="P60" s="13"/>
      <c r="Q60" s="13"/>
      <c r="R60" s="14"/>
      <c r="S60" s="11"/>
      <c r="T60" s="672"/>
      <c r="U60" s="674"/>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3.2"/>
  <cols>
    <col min="1" max="1" width="4.33203125" customWidth="1"/>
    <col min="4" max="4" width="19.6640625" customWidth="1"/>
    <col min="5" max="5" width="20.44140625" customWidth="1"/>
    <col min="6" max="6" width="16.6640625" customWidth="1"/>
    <col min="7" max="7" width="15.109375" customWidth="1"/>
    <col min="8" max="8" width="14.77734375" customWidth="1"/>
    <col min="9" max="9" width="17.6640625" customWidth="1"/>
  </cols>
  <sheetData>
    <row r="2" spans="2:9" ht="18" customHeight="1"/>
    <row r="3" spans="2:9" ht="15" customHeight="1"/>
    <row r="4" spans="2:9" ht="34.5" customHeight="1">
      <c r="B4" s="804" t="s">
        <v>38</v>
      </c>
      <c r="C4" s="805"/>
      <c r="D4" s="805"/>
      <c r="E4" s="805"/>
      <c r="F4" s="805"/>
      <c r="G4" s="805"/>
      <c r="H4" s="805"/>
      <c r="I4" s="805"/>
    </row>
    <row r="5" spans="2:9" ht="19.5" customHeight="1">
      <c r="B5" s="806" t="s">
        <v>324</v>
      </c>
      <c r="C5" s="786"/>
      <c r="D5" s="786"/>
      <c r="E5" s="786"/>
      <c r="F5" s="786"/>
      <c r="G5" s="786"/>
      <c r="H5" s="786"/>
      <c r="I5" s="786"/>
    </row>
    <row r="6" spans="2:9" ht="31.5" customHeight="1">
      <c r="B6" s="754" t="s">
        <v>39</v>
      </c>
      <c r="C6" s="807"/>
      <c r="D6" s="808" t="str">
        <f>'FORMATO 2. POA - MIR'!D4:F4</f>
        <v>SECRETARIA DE FOMENTO ECONÓMICO</v>
      </c>
      <c r="E6" s="809"/>
      <c r="F6" s="754" t="s">
        <v>42</v>
      </c>
      <c r="G6" s="755"/>
      <c r="H6" s="810"/>
      <c r="I6" s="810"/>
    </row>
    <row r="7" spans="2:9" ht="54" customHeight="1">
      <c r="B7" s="796" t="s">
        <v>40</v>
      </c>
      <c r="C7" s="797"/>
      <c r="D7" s="798" t="s">
        <v>322</v>
      </c>
      <c r="E7" s="799"/>
      <c r="F7" s="796" t="s">
        <v>43</v>
      </c>
      <c r="G7" s="800"/>
      <c r="H7" s="785" t="s">
        <v>319</v>
      </c>
      <c r="I7" s="785"/>
    </row>
    <row r="8" spans="2:9" ht="41.25" customHeight="1">
      <c r="B8" s="704" t="s">
        <v>41</v>
      </c>
      <c r="C8" s="801"/>
      <c r="D8" s="802" t="s">
        <v>170</v>
      </c>
      <c r="E8" s="803"/>
      <c r="F8" s="704" t="s">
        <v>44</v>
      </c>
      <c r="G8" s="705"/>
      <c r="H8" s="785" t="s">
        <v>319</v>
      </c>
      <c r="I8" s="785"/>
    </row>
    <row r="9" spans="2:9">
      <c r="B9" s="794" t="s">
        <v>88</v>
      </c>
      <c r="C9" s="794"/>
      <c r="D9" s="794"/>
      <c r="E9" s="794"/>
      <c r="F9" s="794"/>
      <c r="G9" s="794"/>
      <c r="H9" s="794"/>
      <c r="I9" s="794"/>
    </row>
    <row r="10" spans="2:9" ht="68.25" customHeight="1">
      <c r="B10" s="788" t="s">
        <v>89</v>
      </c>
      <c r="C10" s="788"/>
      <c r="D10" s="785"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795"/>
      <c r="F10" s="788" t="s">
        <v>90</v>
      </c>
      <c r="G10" s="788"/>
      <c r="H10" s="78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790"/>
    </row>
    <row r="11" spans="2:9" ht="54" customHeight="1">
      <c r="B11" s="788" t="s">
        <v>91</v>
      </c>
      <c r="C11" s="788"/>
      <c r="D11" s="785" t="str">
        <f>'FORMATO 2. POA - MIR'!C10</f>
        <v>3. Transformación y crecimiento económico para el municipio de Zapotlán de Juárez</v>
      </c>
      <c r="E11" s="795"/>
      <c r="F11" s="788" t="s">
        <v>93</v>
      </c>
      <c r="G11" s="788"/>
      <c r="H11" s="789" t="str">
        <f>'FORMATO 2. POA - MIR'!E10</f>
        <v>3.1.2 Impulsar el desarrollo del emprendimiento pymes productores y mercados locales en el municipio mediante programas estatales, talleres que potencialicen las utilidades de los empresarios.</v>
      </c>
      <c r="I11" s="790"/>
    </row>
    <row r="12" spans="2:9" ht="126" customHeight="1">
      <c r="B12" s="787" t="s">
        <v>94</v>
      </c>
      <c r="C12" s="787"/>
      <c r="D12" s="763" t="str">
        <f>'FORMATO 2. POA - MIR'!C11</f>
        <v>3.1 Promover el crecimiento económico y el desarrollo sustentable mediante el omento a la inversión interna y externa. impulsando la generación de empleos y mejorando la calidad de vida de los ciudadanos de Zapotlán.</v>
      </c>
      <c r="E12" s="763"/>
      <c r="F12" s="788" t="s">
        <v>95</v>
      </c>
      <c r="G12" s="788"/>
      <c r="H12" s="789" t="str">
        <f>'FORMATO 2. POA - MIR'!E11</f>
        <v>3.2.2.2 Generar acuerdos con academias y sectores productivos como instituciones mejorando la formación de capital humano, sobre tofo como aquellas con mayor marginación.</v>
      </c>
      <c r="I12" s="790"/>
    </row>
    <row r="13" spans="2:9" ht="15" customHeight="1">
      <c r="B13" s="791" t="s">
        <v>136</v>
      </c>
      <c r="C13" s="792"/>
      <c r="D13" s="792"/>
      <c r="E13" s="792"/>
      <c r="F13" s="792"/>
      <c r="G13" s="792"/>
      <c r="H13" s="792"/>
      <c r="I13" s="793"/>
    </row>
    <row r="14" spans="2:9">
      <c r="B14" s="784" t="s">
        <v>45</v>
      </c>
      <c r="C14" s="784"/>
      <c r="D14" s="784"/>
      <c r="E14" s="784"/>
      <c r="F14" s="784"/>
      <c r="G14" s="784"/>
      <c r="H14" s="784"/>
      <c r="I14" s="784"/>
    </row>
    <row r="15" spans="2:9">
      <c r="B15" s="783" t="str">
        <f>CALENDARIZACION!B17</f>
        <v>Programas Estatales y Federales</v>
      </c>
      <c r="C15" s="783"/>
      <c r="D15" s="783"/>
      <c r="E15" s="783"/>
      <c r="F15" s="783"/>
      <c r="G15" s="783"/>
      <c r="H15" s="783"/>
      <c r="I15" s="783"/>
    </row>
    <row r="16" spans="2:9">
      <c r="B16" s="784" t="s">
        <v>48</v>
      </c>
      <c r="C16" s="784"/>
      <c r="D16" s="784"/>
      <c r="E16" s="784"/>
      <c r="F16" s="784"/>
      <c r="G16" s="784"/>
      <c r="H16" s="784"/>
      <c r="I16" s="784"/>
    </row>
    <row r="17" spans="2:9" ht="12.75" customHeight="1">
      <c r="B17" s="785" t="str">
        <f>CALENDARIZACION!C17</f>
        <v>PPBP(PORCENTAJE DE PERSONAS BENEFICIADAS DEL PROGRAMA)</v>
      </c>
      <c r="C17" s="785"/>
      <c r="D17" s="785"/>
      <c r="E17" s="785"/>
      <c r="F17" s="785"/>
      <c r="G17" s="785"/>
      <c r="H17" s="785"/>
      <c r="I17" s="785"/>
    </row>
    <row r="18" spans="2:9" ht="18.75" customHeight="1">
      <c r="B18" s="786" t="s">
        <v>137</v>
      </c>
      <c r="C18" s="786"/>
      <c r="D18" s="786"/>
      <c r="E18" s="786"/>
      <c r="F18" s="786"/>
      <c r="G18" s="786"/>
      <c r="H18" s="786"/>
      <c r="I18" s="786"/>
    </row>
    <row r="19" spans="2:9">
      <c r="B19" s="773" t="s">
        <v>101</v>
      </c>
      <c r="C19" s="773"/>
      <c r="D19" s="773"/>
      <c r="E19" s="773"/>
      <c r="F19" s="773"/>
      <c r="G19" s="773"/>
      <c r="H19" s="773"/>
      <c r="I19" s="773"/>
    </row>
    <row r="20" spans="2:9">
      <c r="B20" s="785" t="str">
        <f>CALENDARIZACION!E17</f>
        <v>PEF = PPEP / PPBP X 100</v>
      </c>
      <c r="C20" s="785"/>
      <c r="D20" s="785"/>
      <c r="E20" s="785"/>
      <c r="F20" s="785"/>
      <c r="G20" s="785"/>
      <c r="H20" s="785"/>
      <c r="I20" s="785"/>
    </row>
    <row r="21" spans="2:9">
      <c r="B21" s="773" t="s">
        <v>103</v>
      </c>
      <c r="C21" s="773"/>
      <c r="D21" s="773"/>
      <c r="E21" s="773"/>
      <c r="F21" s="773"/>
      <c r="G21" s="773"/>
      <c r="H21" s="773"/>
      <c r="I21" s="773"/>
    </row>
    <row r="22" spans="2:9" ht="28.5" customHeight="1">
      <c r="B22" s="774" t="s">
        <v>104</v>
      </c>
      <c r="C22" s="775"/>
      <c r="D22" s="776" t="s">
        <v>105</v>
      </c>
      <c r="E22" s="776"/>
      <c r="F22" s="775" t="s">
        <v>106</v>
      </c>
      <c r="G22" s="775"/>
      <c r="H22" s="777" t="s">
        <v>135</v>
      </c>
      <c r="I22" s="777"/>
    </row>
    <row r="23" spans="2:9" ht="75.75" customHeight="1">
      <c r="B23" s="765"/>
      <c r="C23" s="765"/>
      <c r="D23" s="765" t="str">
        <f>CALENDARIZACION!D17</f>
        <v>PPEP(PORCENTAJE DE PROGRAMAS ESTATALES PROGRAMADOS)</v>
      </c>
      <c r="E23" s="765"/>
      <c r="F23" s="778"/>
      <c r="G23" s="779"/>
      <c r="H23" s="780" t="str">
        <f>'FORMATO 2. POA - MIR'!E16</f>
        <v xml:space="preserve">Medios de verificación:
Carpetas digitales, registros y                                             Fuentes de información: Censos
https://sigeh.hidalgo.gob.mx/pags/info_reg/municipal/13082%20-%20Zapotl%C3%A1n%20de%20Ju%C3%A1rez.pdf
Periodicidad: Trimestral
Resguarde:
Dirección de Desarrollo Económico.
</v>
      </c>
      <c r="I23" s="781"/>
    </row>
    <row r="24" spans="2:9" ht="101.25" customHeight="1">
      <c r="B24" s="765"/>
      <c r="C24" s="765"/>
      <c r="D24" s="765" t="str">
        <f>CALENDARIZACION!D18</f>
        <v>PPBP(PORCENTAJE DE PERSONAS BENEFICIADAS  DEL PROGRAMA)</v>
      </c>
      <c r="E24" s="765"/>
      <c r="F24" s="696"/>
      <c r="G24" s="766"/>
      <c r="H24" s="693"/>
      <c r="I24" s="782"/>
    </row>
    <row r="25" spans="2:9" ht="21.75" customHeight="1">
      <c r="B25" s="767" t="s">
        <v>138</v>
      </c>
      <c r="C25" s="767"/>
      <c r="D25" s="767"/>
      <c r="E25" s="767"/>
      <c r="F25" s="767"/>
      <c r="G25" s="767"/>
      <c r="H25" s="767"/>
      <c r="I25" s="767"/>
    </row>
    <row r="26" spans="2:9" ht="12.75" customHeight="1">
      <c r="B26" s="768" t="s">
        <v>28</v>
      </c>
      <c r="C26" s="769"/>
      <c r="D26" s="770" t="s">
        <v>46</v>
      </c>
      <c r="E26" s="771"/>
      <c r="F26" s="768" t="s">
        <v>47</v>
      </c>
      <c r="G26" s="772"/>
      <c r="H26" s="772"/>
      <c r="I26" s="772"/>
    </row>
    <row r="27" spans="2:9" ht="15.75" customHeight="1">
      <c r="B27" s="749" t="s">
        <v>98</v>
      </c>
      <c r="C27" s="750"/>
      <c r="D27" s="751" t="s">
        <v>96</v>
      </c>
      <c r="E27" s="752"/>
      <c r="F27" s="751" t="s">
        <v>125</v>
      </c>
      <c r="G27" s="753"/>
      <c r="H27" s="753"/>
      <c r="I27" s="752"/>
    </row>
    <row r="28" spans="2:9" ht="18" customHeight="1">
      <c r="B28" s="754" t="s">
        <v>126</v>
      </c>
      <c r="C28" s="755"/>
      <c r="D28" s="755"/>
      <c r="E28" s="756"/>
      <c r="F28" s="757" t="s">
        <v>129</v>
      </c>
      <c r="G28" s="758"/>
      <c r="H28" s="758"/>
      <c r="I28" s="758"/>
    </row>
    <row r="29" spans="2:9" ht="18" customHeight="1">
      <c r="B29" s="759" t="s">
        <v>107</v>
      </c>
      <c r="C29" s="760"/>
      <c r="D29" s="760"/>
      <c r="E29" s="761"/>
      <c r="F29" s="762" t="s">
        <v>187</v>
      </c>
      <c r="G29" s="763"/>
      <c r="H29" s="763"/>
      <c r="I29" s="764"/>
    </row>
    <row r="30" spans="2:9" ht="13.5" customHeight="1">
      <c r="B30" s="733" t="s">
        <v>81</v>
      </c>
      <c r="C30" s="734"/>
      <c r="D30" s="734"/>
      <c r="E30" s="735"/>
      <c r="F30" s="736" t="s">
        <v>130</v>
      </c>
      <c r="G30" s="737"/>
      <c r="H30" s="737"/>
      <c r="I30" s="737"/>
    </row>
    <row r="31" spans="2:9" ht="15.75" customHeight="1">
      <c r="B31" s="738" t="s">
        <v>108</v>
      </c>
      <c r="C31" s="739"/>
      <c r="D31" s="739"/>
      <c r="E31" s="740"/>
      <c r="F31" s="741" t="s">
        <v>109</v>
      </c>
      <c r="G31" s="742"/>
      <c r="H31" s="742"/>
      <c r="I31" s="743"/>
    </row>
    <row r="32" spans="2:9" ht="15.75" customHeight="1">
      <c r="B32" s="744" t="s">
        <v>141</v>
      </c>
      <c r="C32" s="745"/>
      <c r="D32" s="745"/>
      <c r="E32" s="745"/>
      <c r="F32" s="745"/>
      <c r="G32" s="745"/>
      <c r="H32" s="745"/>
      <c r="I32" s="746"/>
    </row>
    <row r="33" spans="2:9" ht="14.25" customHeight="1">
      <c r="B33" s="747" t="s">
        <v>112</v>
      </c>
      <c r="C33" s="734"/>
      <c r="D33" s="734"/>
      <c r="E33" s="748"/>
      <c r="F33" s="737" t="s">
        <v>113</v>
      </c>
      <c r="G33" s="737"/>
      <c r="H33" s="737"/>
      <c r="I33" s="737"/>
    </row>
    <row r="34" spans="2:9" ht="13.5" customHeight="1">
      <c r="B34" s="723" t="s">
        <v>144</v>
      </c>
      <c r="C34" s="724"/>
      <c r="D34" s="725">
        <f>CALENDARIZACION!R17</f>
        <v>2</v>
      </c>
      <c r="E34" s="726"/>
      <c r="F34" s="727" t="s">
        <v>114</v>
      </c>
      <c r="G34" s="728"/>
      <c r="H34" s="729" t="s">
        <v>115</v>
      </c>
      <c r="I34" s="729"/>
    </row>
    <row r="35" spans="2:9">
      <c r="B35" s="723" t="s">
        <v>116</v>
      </c>
      <c r="C35" s="724"/>
      <c r="D35" s="730" t="s">
        <v>111</v>
      </c>
      <c r="E35" s="731"/>
      <c r="F35" s="712" t="s">
        <v>117</v>
      </c>
      <c r="G35" s="713"/>
      <c r="H35" s="732" t="s">
        <v>118</v>
      </c>
      <c r="I35" s="732"/>
    </row>
    <row r="36" spans="2:9">
      <c r="B36" s="708" t="s">
        <v>49</v>
      </c>
      <c r="C36" s="709"/>
      <c r="D36" s="710" t="s">
        <v>185</v>
      </c>
      <c r="E36" s="711"/>
      <c r="F36" s="712" t="s">
        <v>119</v>
      </c>
      <c r="G36" s="713"/>
      <c r="H36" s="714" t="s">
        <v>120</v>
      </c>
      <c r="I36" s="714"/>
    </row>
    <row r="37" spans="2:9">
      <c r="B37" s="715" t="s">
        <v>121</v>
      </c>
      <c r="C37" s="716"/>
      <c r="D37" s="716"/>
      <c r="E37" s="716"/>
      <c r="F37" s="716"/>
      <c r="G37" s="716"/>
      <c r="H37" s="716"/>
      <c r="I37" s="716"/>
    </row>
    <row r="38" spans="2:9">
      <c r="B38" s="717" t="s">
        <v>183</v>
      </c>
      <c r="C38" s="718"/>
      <c r="D38" s="718"/>
      <c r="E38" s="719"/>
      <c r="F38" s="720" t="s">
        <v>50</v>
      </c>
      <c r="G38" s="721"/>
      <c r="H38" s="722" t="s">
        <v>139</v>
      </c>
      <c r="I38" s="722"/>
    </row>
    <row r="39" spans="2:9">
      <c r="B39" s="698">
        <f>CALENDARIZACION!H17</f>
        <v>1</v>
      </c>
      <c r="C39" s="698"/>
      <c r="D39" s="698"/>
      <c r="E39" s="698"/>
      <c r="F39" s="699">
        <v>2026</v>
      </c>
      <c r="G39" s="699"/>
      <c r="H39" s="700" t="s">
        <v>111</v>
      </c>
      <c r="I39" s="700"/>
    </row>
    <row r="40" spans="2:9">
      <c r="B40" s="701" t="s">
        <v>142</v>
      </c>
      <c r="C40" s="702"/>
      <c r="D40" s="702"/>
      <c r="E40" s="702"/>
      <c r="F40" s="702"/>
      <c r="G40" s="702"/>
      <c r="H40" s="702"/>
      <c r="I40" s="703"/>
    </row>
    <row r="41" spans="2:9" ht="32.4">
      <c r="B41" s="704" t="s">
        <v>122</v>
      </c>
      <c r="C41" s="705"/>
      <c r="D41" s="51" t="s">
        <v>143</v>
      </c>
      <c r="E41" s="52" t="s">
        <v>84</v>
      </c>
      <c r="F41" s="706" t="s">
        <v>85</v>
      </c>
      <c r="G41" s="707"/>
      <c r="H41" s="53" t="s">
        <v>74</v>
      </c>
      <c r="I41" s="53" t="s">
        <v>75</v>
      </c>
    </row>
    <row r="42" spans="2:9">
      <c r="B42" s="693" t="s">
        <v>4</v>
      </c>
      <c r="C42" s="694"/>
      <c r="D42" s="44"/>
      <c r="E42" s="23">
        <v>0</v>
      </c>
      <c r="F42" s="432"/>
      <c r="G42" s="432"/>
      <c r="H42" s="18">
        <v>46027</v>
      </c>
      <c r="I42" s="18">
        <v>46386</v>
      </c>
    </row>
    <row r="43" spans="2:9">
      <c r="B43" s="695" t="s">
        <v>5</v>
      </c>
      <c r="C43" s="696"/>
      <c r="D43" s="44">
        <f>'COMP ACT EXTEMPORANEAS'!K12</f>
        <v>15</v>
      </c>
      <c r="E43" s="23">
        <v>0</v>
      </c>
      <c r="F43" s="432">
        <f>'COMP ACT EXTEMPORANEAS'!K13</f>
        <v>12</v>
      </c>
      <c r="G43" s="432"/>
      <c r="H43" s="18"/>
      <c r="I43" s="18"/>
    </row>
    <row r="44" spans="2:9">
      <c r="B44" s="697" t="s">
        <v>132</v>
      </c>
      <c r="C44" s="696"/>
      <c r="D44" s="44"/>
      <c r="E44" s="23">
        <v>0</v>
      </c>
      <c r="F44" s="432"/>
      <c r="G44" s="432"/>
      <c r="H44" s="18"/>
      <c r="I44" s="18"/>
    </row>
    <row r="45" spans="2:9">
      <c r="B45" s="685" t="s">
        <v>6</v>
      </c>
      <c r="C45" s="686"/>
      <c r="D45" s="45"/>
      <c r="E45" s="24">
        <v>0</v>
      </c>
      <c r="F45" s="687"/>
      <c r="G45" s="687"/>
      <c r="H45" s="18"/>
      <c r="I45" s="18"/>
    </row>
    <row r="46" spans="2:9">
      <c r="B46" s="444" t="s">
        <v>323</v>
      </c>
      <c r="C46" s="444"/>
      <c r="D46" s="27">
        <f>'COMP ACT EXTEMPORANEAS'!S12</f>
        <v>15</v>
      </c>
      <c r="E46" s="27">
        <v>0</v>
      </c>
      <c r="F46" s="688">
        <f>'COMP ACT EXTEMPORANEAS'!R13</f>
        <v>12</v>
      </c>
      <c r="G46" s="688"/>
      <c r="H46" s="25" t="s">
        <v>145</v>
      </c>
      <c r="I46" s="26">
        <f>'COMP ACT EXTEMPORANEAS'!U12</f>
        <v>0.8</v>
      </c>
    </row>
    <row r="47" spans="2:9">
      <c r="B47" s="689"/>
      <c r="C47" s="234"/>
    </row>
    <row r="49" spans="1:12" ht="22.5" customHeight="1">
      <c r="B49" s="690" t="s">
        <v>157</v>
      </c>
      <c r="C49" s="691"/>
      <c r="D49" s="692" t="s">
        <v>52</v>
      </c>
      <c r="E49" s="692"/>
      <c r="F49" s="692" t="s">
        <v>151</v>
      </c>
      <c r="G49" s="692"/>
      <c r="H49" s="692"/>
      <c r="I49" s="692"/>
    </row>
    <row r="50" spans="1:12" ht="39" customHeight="1">
      <c r="B50" s="678" t="str">
        <f>D8</f>
        <v>AE1</v>
      </c>
      <c r="C50" s="679"/>
      <c r="D50" s="682" t="str">
        <f>CALENDARIZACION!B17</f>
        <v>Programas Estatales y Federales</v>
      </c>
      <c r="E50" s="682"/>
      <c r="F50" s="29" t="s">
        <v>152</v>
      </c>
      <c r="G50" s="30" t="s">
        <v>153</v>
      </c>
      <c r="H50" s="29" t="s">
        <v>67</v>
      </c>
      <c r="I50" s="28" t="s">
        <v>68</v>
      </c>
      <c r="L50" s="50"/>
    </row>
    <row r="51" spans="1:12" ht="18.75" customHeight="1">
      <c r="B51" s="680"/>
      <c r="C51" s="681"/>
      <c r="D51" s="682"/>
      <c r="E51" s="682"/>
      <c r="F51" s="31">
        <f>'COMP ACT EXTEMPORANEAS'!R12</f>
        <v>15</v>
      </c>
      <c r="G51" s="32">
        <f>'COMP ACT EXTEMPORANEAS'!R13</f>
        <v>12</v>
      </c>
      <c r="H51" s="31">
        <f>CALENDARIZACION!T17</f>
        <v>2</v>
      </c>
      <c r="I51" s="33">
        <f>'COMP ACT EXTEMPORANEAS'!U12</f>
        <v>0.8</v>
      </c>
    </row>
    <row r="52" spans="1:12" ht="206.25" customHeight="1">
      <c r="B52" s="683"/>
      <c r="C52" s="683"/>
      <c r="D52" s="683"/>
      <c r="E52" s="683"/>
      <c r="F52" s="684"/>
      <c r="G52" s="684"/>
      <c r="H52" s="684"/>
      <c r="I52" s="68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B46" sqref="B46:C46"/>
    </sheetView>
  </sheetViews>
  <sheetFormatPr baseColWidth="10" defaultRowHeight="13.2"/>
  <cols>
    <col min="1" max="1" width="4.33203125" customWidth="1"/>
    <col min="4" max="4" width="19.6640625" customWidth="1"/>
    <col min="5" max="5" width="20.44140625" customWidth="1"/>
    <col min="6" max="6" width="16.6640625" customWidth="1"/>
    <col min="7" max="7" width="15.109375" customWidth="1"/>
    <col min="8" max="8" width="14.77734375" customWidth="1"/>
    <col min="9" max="9" width="17.6640625" customWidth="1"/>
  </cols>
  <sheetData>
    <row r="2" spans="2:9" ht="18" customHeight="1"/>
    <row r="3" spans="2:9" ht="15" customHeight="1"/>
    <row r="4" spans="2:9" ht="34.5" customHeight="1">
      <c r="B4" s="804" t="s">
        <v>38</v>
      </c>
      <c r="C4" s="805"/>
      <c r="D4" s="805"/>
      <c r="E4" s="805"/>
      <c r="F4" s="805"/>
      <c r="G4" s="805"/>
      <c r="H4" s="805"/>
      <c r="I4" s="805"/>
    </row>
    <row r="5" spans="2:9" ht="19.5" customHeight="1">
      <c r="B5" s="806" t="s">
        <v>324</v>
      </c>
      <c r="C5" s="786"/>
      <c r="D5" s="786"/>
      <c r="E5" s="786"/>
      <c r="F5" s="786"/>
      <c r="G5" s="786"/>
      <c r="H5" s="786"/>
      <c r="I5" s="786"/>
    </row>
    <row r="6" spans="2:9" ht="31.5" customHeight="1">
      <c r="B6" s="754" t="s">
        <v>39</v>
      </c>
      <c r="C6" s="807"/>
      <c r="D6" s="808" t="str">
        <f>'FORMATO 2. POA - MIR'!D4:F4</f>
        <v>SECRETARIA DE FOMENTO ECONÓMICO</v>
      </c>
      <c r="E6" s="809"/>
      <c r="F6" s="754" t="s">
        <v>42</v>
      </c>
      <c r="G6" s="755"/>
      <c r="H6" s="810"/>
      <c r="I6" s="810"/>
    </row>
    <row r="7" spans="2:9" ht="54" customHeight="1">
      <c r="B7" s="796" t="s">
        <v>40</v>
      </c>
      <c r="C7" s="797"/>
      <c r="D7" s="798" t="s">
        <v>322</v>
      </c>
      <c r="E7" s="799"/>
      <c r="F7" s="796" t="s">
        <v>43</v>
      </c>
      <c r="G7" s="800"/>
      <c r="H7" s="785" t="s">
        <v>319</v>
      </c>
      <c r="I7" s="785"/>
    </row>
    <row r="8" spans="2:9" ht="41.25" customHeight="1">
      <c r="B8" s="704" t="s">
        <v>41</v>
      </c>
      <c r="C8" s="801"/>
      <c r="D8" s="802" t="s">
        <v>170</v>
      </c>
      <c r="E8" s="803"/>
      <c r="F8" s="704" t="s">
        <v>44</v>
      </c>
      <c r="G8" s="705"/>
      <c r="H8" s="785" t="s">
        <v>319</v>
      </c>
      <c r="I8" s="785"/>
    </row>
    <row r="9" spans="2:9">
      <c r="B9" s="794" t="s">
        <v>88</v>
      </c>
      <c r="C9" s="794"/>
      <c r="D9" s="794"/>
      <c r="E9" s="794"/>
      <c r="F9" s="794"/>
      <c r="G9" s="794"/>
      <c r="H9" s="794"/>
      <c r="I9" s="794"/>
    </row>
    <row r="10" spans="2:9" ht="68.25" customHeight="1">
      <c r="B10" s="788" t="s">
        <v>89</v>
      </c>
      <c r="C10" s="788"/>
      <c r="D10" s="785" t="str">
        <f>'FORMATO 2. POA - MIR'!C9</f>
        <v>Lograr el crecimiento del PIB, que se refleje en un estado de bienestar para la gente. Mejorar la educación, impulsar juventudes, apoyo a pequeñas empresas, atraer inversión, fomentar el empleo y la capacitación, impulsar las actividades primarias.</v>
      </c>
      <c r="E10" s="795"/>
      <c r="F10" s="788" t="s">
        <v>90</v>
      </c>
      <c r="G10" s="788"/>
      <c r="H10" s="789" t="str">
        <f>'FORMATO 2. POA - MIR'!E9</f>
        <v>3.1.1 Fortalecer el emprendimiento a microempresas 3.1.3 fortalecer el emprendimiento a microempresas mediante financiamiento la infraestructura local. 22 presas mediante  financiamiento la infraestructura local. 
3.1.2 Impulsar el desarrollo del emprendimiento pymes productores y mercados locales en el municipio mediante programas estatales, talleres que potencialicen las utilidades de los empresarios.</v>
      </c>
      <c r="I10" s="790"/>
    </row>
    <row r="11" spans="2:9" ht="54" customHeight="1">
      <c r="B11" s="788" t="s">
        <v>91</v>
      </c>
      <c r="C11" s="788"/>
      <c r="D11" s="785" t="str">
        <f>'FORMATO 2. POA - MIR'!C10</f>
        <v>3. Transformación y crecimiento económico para el municipio de Zapotlán de Juárez</v>
      </c>
      <c r="E11" s="795"/>
      <c r="F11" s="788" t="s">
        <v>93</v>
      </c>
      <c r="G11" s="788"/>
      <c r="H11" s="789" t="str">
        <f>'FORMATO 2. POA - MIR'!E10</f>
        <v>3.1.2 Impulsar el desarrollo del emprendimiento pymes productores y mercados locales en el municipio mediante programas estatales, talleres que potencialicen las utilidades de los empresarios.</v>
      </c>
      <c r="I11" s="790"/>
    </row>
    <row r="12" spans="2:9" ht="126" customHeight="1">
      <c r="B12" s="787" t="s">
        <v>94</v>
      </c>
      <c r="C12" s="787"/>
      <c r="D12" s="763" t="str">
        <f>'FORMATO 2. POA - MIR'!C11</f>
        <v>3.1 Promover el crecimiento económico y el desarrollo sustentable mediante el omento a la inversión interna y externa. impulsando la generación de empleos y mejorando la calidad de vida de los ciudadanos de Zapotlán.</v>
      </c>
      <c r="E12" s="763"/>
      <c r="F12" s="788" t="s">
        <v>95</v>
      </c>
      <c r="G12" s="788"/>
      <c r="H12" s="789" t="str">
        <f>'FORMATO 2. POA - MIR'!E11</f>
        <v>3.2.2.2 Generar acuerdos con academias y sectores productivos como instituciones mejorando la formación de capital humano, sobre tofo como aquellas con mayor marginación.</v>
      </c>
      <c r="I12" s="790"/>
    </row>
    <row r="13" spans="2:9" ht="15" customHeight="1">
      <c r="B13" s="791" t="s">
        <v>136</v>
      </c>
      <c r="C13" s="792"/>
      <c r="D13" s="792"/>
      <c r="E13" s="792"/>
      <c r="F13" s="792"/>
      <c r="G13" s="792"/>
      <c r="H13" s="792"/>
      <c r="I13" s="793"/>
    </row>
    <row r="14" spans="2:9">
      <c r="B14" s="784" t="s">
        <v>45</v>
      </c>
      <c r="C14" s="784"/>
      <c r="D14" s="784"/>
      <c r="E14" s="784"/>
      <c r="F14" s="784"/>
      <c r="G14" s="784"/>
      <c r="H14" s="784"/>
      <c r="I14" s="784"/>
    </row>
    <row r="15" spans="2:9">
      <c r="B15" s="783" t="str">
        <f>CALENDARIZACION!B17</f>
        <v>Programas Estatales y Federales</v>
      </c>
      <c r="C15" s="783"/>
      <c r="D15" s="783"/>
      <c r="E15" s="783"/>
      <c r="F15" s="783"/>
      <c r="G15" s="783"/>
      <c r="H15" s="783"/>
      <c r="I15" s="783"/>
    </row>
    <row r="16" spans="2:9">
      <c r="B16" s="784" t="s">
        <v>48</v>
      </c>
      <c r="C16" s="784"/>
      <c r="D16" s="784"/>
      <c r="E16" s="784"/>
      <c r="F16" s="784"/>
      <c r="G16" s="784"/>
      <c r="H16" s="784"/>
      <c r="I16" s="784"/>
    </row>
    <row r="17" spans="2:9" ht="12.75" customHeight="1">
      <c r="B17" s="785" t="str">
        <f>CALENDARIZACION!C17</f>
        <v>PPBP(PORCENTAJE DE PERSONAS BENEFICIADAS DEL PROGRAMA)</v>
      </c>
      <c r="C17" s="785"/>
      <c r="D17" s="785"/>
      <c r="E17" s="785"/>
      <c r="F17" s="785"/>
      <c r="G17" s="785"/>
      <c r="H17" s="785"/>
      <c r="I17" s="785"/>
    </row>
    <row r="18" spans="2:9" ht="18.75" customHeight="1">
      <c r="B18" s="786" t="s">
        <v>137</v>
      </c>
      <c r="C18" s="786"/>
      <c r="D18" s="786"/>
      <c r="E18" s="786"/>
      <c r="F18" s="786"/>
      <c r="G18" s="786"/>
      <c r="H18" s="786"/>
      <c r="I18" s="786"/>
    </row>
    <row r="19" spans="2:9">
      <c r="B19" s="773" t="s">
        <v>101</v>
      </c>
      <c r="C19" s="773"/>
      <c r="D19" s="773"/>
      <c r="E19" s="773"/>
      <c r="F19" s="773"/>
      <c r="G19" s="773"/>
      <c r="H19" s="773"/>
      <c r="I19" s="773"/>
    </row>
    <row r="20" spans="2:9">
      <c r="B20" s="785" t="str">
        <f>CALENDARIZACION!E17</f>
        <v>PEF = PPEP / PPBP X 100</v>
      </c>
      <c r="C20" s="785"/>
      <c r="D20" s="785"/>
      <c r="E20" s="785"/>
      <c r="F20" s="785"/>
      <c r="G20" s="785"/>
      <c r="H20" s="785"/>
      <c r="I20" s="785"/>
    </row>
    <row r="21" spans="2:9">
      <c r="B21" s="773" t="s">
        <v>103</v>
      </c>
      <c r="C21" s="773"/>
      <c r="D21" s="773"/>
      <c r="E21" s="773"/>
      <c r="F21" s="773"/>
      <c r="G21" s="773"/>
      <c r="H21" s="773"/>
      <c r="I21" s="773"/>
    </row>
    <row r="22" spans="2:9" ht="28.5" customHeight="1">
      <c r="B22" s="774" t="s">
        <v>104</v>
      </c>
      <c r="C22" s="775"/>
      <c r="D22" s="776" t="s">
        <v>105</v>
      </c>
      <c r="E22" s="776"/>
      <c r="F22" s="775" t="s">
        <v>106</v>
      </c>
      <c r="G22" s="775"/>
      <c r="H22" s="777" t="s">
        <v>135</v>
      </c>
      <c r="I22" s="777"/>
    </row>
    <row r="23" spans="2:9" ht="75.75" customHeight="1">
      <c r="B23" s="765"/>
      <c r="C23" s="765"/>
      <c r="D23" s="765" t="str">
        <f>CALENDARIZACION!D17</f>
        <v>PPEP(PORCENTAJE DE PROGRAMAS ESTATALES PROGRAMADOS)</v>
      </c>
      <c r="E23" s="765"/>
      <c r="F23" s="778"/>
      <c r="G23" s="779"/>
      <c r="H23" s="780" t="str">
        <f>'FORMATO 2. POA - MIR'!E16</f>
        <v xml:space="preserve">Medios de verificación:
Carpetas digitales, registros y                                             Fuentes de información: Censos
https://sigeh.hidalgo.gob.mx/pags/info_reg/municipal/13082%20-%20Zapotl%C3%A1n%20de%20Ju%C3%A1rez.pdf
Periodicidad: Trimestral
Resguarde:
Dirección de Desarrollo Económico.
</v>
      </c>
      <c r="I23" s="781"/>
    </row>
    <row r="24" spans="2:9" ht="101.25" customHeight="1">
      <c r="B24" s="765"/>
      <c r="C24" s="765"/>
      <c r="D24" s="765" t="str">
        <f>CALENDARIZACION!D18</f>
        <v>PPBP(PORCENTAJE DE PERSONAS BENEFICIADAS  DEL PROGRAMA)</v>
      </c>
      <c r="E24" s="765"/>
      <c r="F24" s="696"/>
      <c r="G24" s="766"/>
      <c r="H24" s="693"/>
      <c r="I24" s="782"/>
    </row>
    <row r="25" spans="2:9" ht="21.75" customHeight="1">
      <c r="B25" s="767" t="s">
        <v>138</v>
      </c>
      <c r="C25" s="767"/>
      <c r="D25" s="767"/>
      <c r="E25" s="767"/>
      <c r="F25" s="767"/>
      <c r="G25" s="767"/>
      <c r="H25" s="767"/>
      <c r="I25" s="767"/>
    </row>
    <row r="26" spans="2:9" ht="12.75" customHeight="1">
      <c r="B26" s="768" t="s">
        <v>28</v>
      </c>
      <c r="C26" s="769"/>
      <c r="D26" s="770" t="s">
        <v>46</v>
      </c>
      <c r="E26" s="771"/>
      <c r="F26" s="768" t="s">
        <v>47</v>
      </c>
      <c r="G26" s="772"/>
      <c r="H26" s="772"/>
      <c r="I26" s="772"/>
    </row>
    <row r="27" spans="2:9" ht="15.75" customHeight="1">
      <c r="B27" s="749" t="s">
        <v>98</v>
      </c>
      <c r="C27" s="750"/>
      <c r="D27" s="751" t="s">
        <v>96</v>
      </c>
      <c r="E27" s="752"/>
      <c r="F27" s="751" t="s">
        <v>125</v>
      </c>
      <c r="G27" s="753"/>
      <c r="H27" s="753"/>
      <c r="I27" s="752"/>
    </row>
    <row r="28" spans="2:9" ht="18" customHeight="1">
      <c r="B28" s="754" t="s">
        <v>126</v>
      </c>
      <c r="C28" s="755"/>
      <c r="D28" s="755"/>
      <c r="E28" s="756"/>
      <c r="F28" s="757" t="s">
        <v>129</v>
      </c>
      <c r="G28" s="758"/>
      <c r="H28" s="758"/>
      <c r="I28" s="758"/>
    </row>
    <row r="29" spans="2:9" ht="18" customHeight="1">
      <c r="B29" s="759" t="s">
        <v>107</v>
      </c>
      <c r="C29" s="760"/>
      <c r="D29" s="760"/>
      <c r="E29" s="761"/>
      <c r="F29" s="762" t="s">
        <v>187</v>
      </c>
      <c r="G29" s="763"/>
      <c r="H29" s="763"/>
      <c r="I29" s="764"/>
    </row>
    <row r="30" spans="2:9" ht="13.5" customHeight="1">
      <c r="B30" s="733" t="s">
        <v>81</v>
      </c>
      <c r="C30" s="734"/>
      <c r="D30" s="734"/>
      <c r="E30" s="735"/>
      <c r="F30" s="736" t="s">
        <v>130</v>
      </c>
      <c r="G30" s="737"/>
      <c r="H30" s="737"/>
      <c r="I30" s="737"/>
    </row>
    <row r="31" spans="2:9" ht="15.75" customHeight="1">
      <c r="B31" s="738" t="s">
        <v>108</v>
      </c>
      <c r="C31" s="739"/>
      <c r="D31" s="739"/>
      <c r="E31" s="740"/>
      <c r="F31" s="741" t="s">
        <v>109</v>
      </c>
      <c r="G31" s="742"/>
      <c r="H31" s="742"/>
      <c r="I31" s="743"/>
    </row>
    <row r="32" spans="2:9" ht="15.75" customHeight="1">
      <c r="B32" s="744" t="s">
        <v>141</v>
      </c>
      <c r="C32" s="745"/>
      <c r="D32" s="745"/>
      <c r="E32" s="745"/>
      <c r="F32" s="745"/>
      <c r="G32" s="745"/>
      <c r="H32" s="745"/>
      <c r="I32" s="746"/>
    </row>
    <row r="33" spans="2:9" ht="14.25" customHeight="1">
      <c r="B33" s="747" t="s">
        <v>112</v>
      </c>
      <c r="C33" s="734"/>
      <c r="D33" s="734"/>
      <c r="E33" s="748"/>
      <c r="F33" s="737" t="s">
        <v>113</v>
      </c>
      <c r="G33" s="737"/>
      <c r="H33" s="737"/>
      <c r="I33" s="737"/>
    </row>
    <row r="34" spans="2:9" ht="13.5" customHeight="1">
      <c r="B34" s="723" t="s">
        <v>144</v>
      </c>
      <c r="C34" s="724"/>
      <c r="D34" s="725">
        <f>CALENDARIZACION!R17</f>
        <v>2</v>
      </c>
      <c r="E34" s="726"/>
      <c r="F34" s="727" t="s">
        <v>114</v>
      </c>
      <c r="G34" s="728"/>
      <c r="H34" s="729" t="s">
        <v>115</v>
      </c>
      <c r="I34" s="729"/>
    </row>
    <row r="35" spans="2:9">
      <c r="B35" s="723" t="s">
        <v>116</v>
      </c>
      <c r="C35" s="724"/>
      <c r="D35" s="730" t="s">
        <v>111</v>
      </c>
      <c r="E35" s="731"/>
      <c r="F35" s="712" t="s">
        <v>117</v>
      </c>
      <c r="G35" s="713"/>
      <c r="H35" s="732" t="s">
        <v>118</v>
      </c>
      <c r="I35" s="732"/>
    </row>
    <row r="36" spans="2:9">
      <c r="B36" s="708" t="s">
        <v>49</v>
      </c>
      <c r="C36" s="709"/>
      <c r="D36" s="710" t="s">
        <v>185</v>
      </c>
      <c r="E36" s="711"/>
      <c r="F36" s="712" t="s">
        <v>119</v>
      </c>
      <c r="G36" s="713"/>
      <c r="H36" s="714" t="s">
        <v>120</v>
      </c>
      <c r="I36" s="714"/>
    </row>
    <row r="37" spans="2:9">
      <c r="B37" s="715" t="s">
        <v>121</v>
      </c>
      <c r="C37" s="716"/>
      <c r="D37" s="716"/>
      <c r="E37" s="716"/>
      <c r="F37" s="716"/>
      <c r="G37" s="716"/>
      <c r="H37" s="716"/>
      <c r="I37" s="716"/>
    </row>
    <row r="38" spans="2:9">
      <c r="B38" s="717" t="s">
        <v>183</v>
      </c>
      <c r="C38" s="718"/>
      <c r="D38" s="718"/>
      <c r="E38" s="719"/>
      <c r="F38" s="720" t="s">
        <v>50</v>
      </c>
      <c r="G38" s="721"/>
      <c r="H38" s="722" t="s">
        <v>139</v>
      </c>
      <c r="I38" s="722"/>
    </row>
    <row r="39" spans="2:9">
      <c r="B39" s="698">
        <f>CALENDARIZACION!H17</f>
        <v>1</v>
      </c>
      <c r="C39" s="698"/>
      <c r="D39" s="698"/>
      <c r="E39" s="698"/>
      <c r="F39" s="699">
        <v>2026</v>
      </c>
      <c r="G39" s="699"/>
      <c r="H39" s="700" t="s">
        <v>111</v>
      </c>
      <c r="I39" s="700"/>
    </row>
    <row r="40" spans="2:9">
      <c r="B40" s="701" t="s">
        <v>142</v>
      </c>
      <c r="C40" s="702"/>
      <c r="D40" s="702"/>
      <c r="E40" s="702"/>
      <c r="F40" s="702"/>
      <c r="G40" s="702"/>
      <c r="H40" s="702"/>
      <c r="I40" s="703"/>
    </row>
    <row r="41" spans="2:9" ht="32.4">
      <c r="B41" s="704" t="s">
        <v>122</v>
      </c>
      <c r="C41" s="705"/>
      <c r="D41" s="51" t="s">
        <v>143</v>
      </c>
      <c r="E41" s="52" t="s">
        <v>84</v>
      </c>
      <c r="F41" s="706" t="s">
        <v>85</v>
      </c>
      <c r="G41" s="707"/>
      <c r="H41" s="53" t="s">
        <v>74</v>
      </c>
      <c r="I41" s="53" t="s">
        <v>75</v>
      </c>
    </row>
    <row r="42" spans="2:9">
      <c r="B42" s="693" t="s">
        <v>4</v>
      </c>
      <c r="C42" s="694"/>
      <c r="D42" s="44"/>
      <c r="E42" s="23">
        <v>0</v>
      </c>
      <c r="F42" s="432"/>
      <c r="G42" s="432"/>
      <c r="H42" s="18">
        <v>46027</v>
      </c>
      <c r="I42" s="18">
        <v>46386</v>
      </c>
    </row>
    <row r="43" spans="2:9">
      <c r="B43" s="695" t="s">
        <v>5</v>
      </c>
      <c r="C43" s="696"/>
      <c r="D43" s="44">
        <f>'COMP ACT EXTEMPORANEAS'!K12</f>
        <v>15</v>
      </c>
      <c r="E43" s="23">
        <v>0</v>
      </c>
      <c r="F43" s="432">
        <f>'COMP ACT EXTEMPORANEAS'!K13</f>
        <v>12</v>
      </c>
      <c r="G43" s="432"/>
      <c r="H43" s="18"/>
      <c r="I43" s="18"/>
    </row>
    <row r="44" spans="2:9">
      <c r="B44" s="697" t="s">
        <v>132</v>
      </c>
      <c r="C44" s="696"/>
      <c r="D44" s="44"/>
      <c r="E44" s="23">
        <v>0</v>
      </c>
      <c r="F44" s="432"/>
      <c r="G44" s="432"/>
      <c r="H44" s="18"/>
      <c r="I44" s="18"/>
    </row>
    <row r="45" spans="2:9">
      <c r="B45" s="685" t="s">
        <v>6</v>
      </c>
      <c r="C45" s="686"/>
      <c r="D45" s="45"/>
      <c r="E45" s="24">
        <v>0</v>
      </c>
      <c r="F45" s="687"/>
      <c r="G45" s="687"/>
      <c r="H45" s="18"/>
      <c r="I45" s="18"/>
    </row>
    <row r="46" spans="2:9">
      <c r="B46" s="444" t="s">
        <v>323</v>
      </c>
      <c r="C46" s="444"/>
      <c r="D46" s="27">
        <f>'COMP ACT EXTEMPORANEAS'!S12</f>
        <v>15</v>
      </c>
      <c r="E46" s="27">
        <v>0</v>
      </c>
      <c r="F46" s="688">
        <f>'COMP ACT EXTEMPORANEAS'!R13</f>
        <v>12</v>
      </c>
      <c r="G46" s="688"/>
      <c r="H46" s="25" t="s">
        <v>145</v>
      </c>
      <c r="I46" s="26">
        <f>'COMP ACT EXTEMPORANEAS'!U12</f>
        <v>0.8</v>
      </c>
    </row>
    <row r="47" spans="2:9">
      <c r="B47" s="689"/>
      <c r="C47" s="234"/>
    </row>
    <row r="49" spans="1:12" ht="22.5" customHeight="1">
      <c r="B49" s="690" t="s">
        <v>157</v>
      </c>
      <c r="C49" s="691"/>
      <c r="D49" s="692" t="s">
        <v>52</v>
      </c>
      <c r="E49" s="692"/>
      <c r="F49" s="692" t="s">
        <v>151</v>
      </c>
      <c r="G49" s="692"/>
      <c r="H49" s="692"/>
      <c r="I49" s="692"/>
    </row>
    <row r="50" spans="1:12" ht="39" customHeight="1">
      <c r="B50" s="678" t="str">
        <f>D8</f>
        <v>AE1</v>
      </c>
      <c r="C50" s="679"/>
      <c r="D50" s="682" t="str">
        <f>CALENDARIZACION!B17</f>
        <v>Programas Estatales y Federales</v>
      </c>
      <c r="E50" s="682"/>
      <c r="F50" s="29" t="s">
        <v>152</v>
      </c>
      <c r="G50" s="30" t="s">
        <v>153</v>
      </c>
      <c r="H50" s="29" t="s">
        <v>67</v>
      </c>
      <c r="I50" s="28" t="s">
        <v>68</v>
      </c>
      <c r="L50" s="50"/>
    </row>
    <row r="51" spans="1:12" ht="18.75" customHeight="1">
      <c r="B51" s="680"/>
      <c r="C51" s="681"/>
      <c r="D51" s="682"/>
      <c r="E51" s="682"/>
      <c r="F51" s="31">
        <f>'COMP ACT EXTEMPORANEAS'!R12</f>
        <v>15</v>
      </c>
      <c r="G51" s="32">
        <f>'COMP ACT EXTEMPORANEAS'!R13</f>
        <v>12</v>
      </c>
      <c r="H51" s="31">
        <f>CALENDARIZACION!T17</f>
        <v>2</v>
      </c>
      <c r="I51" s="33">
        <f>'COMP ACT EXTEMPORANEAS'!U12</f>
        <v>0.8</v>
      </c>
    </row>
    <row r="52" spans="1:12" ht="206.25" customHeight="1">
      <c r="B52" s="683"/>
      <c r="C52" s="683"/>
      <c r="D52" s="683"/>
      <c r="E52" s="683"/>
      <c r="F52" s="684"/>
      <c r="G52" s="684"/>
      <c r="H52" s="684"/>
      <c r="I52" s="68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7" zoomScale="99" zoomScaleNormal="100" zoomScaleSheetLayoutView="99" workbookViewId="0">
      <selection activeCell="A12" sqref="A12:C12"/>
    </sheetView>
  </sheetViews>
  <sheetFormatPr baseColWidth="10" defaultColWidth="9.33203125" defaultRowHeight="13.2"/>
  <cols>
    <col min="1" max="1" width="51.33203125" style="90" customWidth="1"/>
    <col min="2" max="2" width="37.77734375" style="90" customWidth="1"/>
    <col min="3" max="3" width="49.109375" style="90" customWidth="1"/>
    <col min="4" max="16384" width="9.33203125" style="90"/>
  </cols>
  <sheetData>
    <row r="1" spans="1:3" ht="47.85" customHeight="1">
      <c r="A1" s="306" t="s">
        <v>350</v>
      </c>
      <c r="B1" s="307"/>
      <c r="C1" s="308"/>
    </row>
    <row r="2" spans="1:3" s="154" customFormat="1" ht="21.75" customHeight="1">
      <c r="A2" s="300" t="s">
        <v>9</v>
      </c>
      <c r="B2" s="301"/>
      <c r="C2" s="302"/>
    </row>
    <row r="3" spans="1:3" ht="53.25" customHeight="1">
      <c r="A3" s="303" t="s">
        <v>387</v>
      </c>
      <c r="B3" s="304"/>
      <c r="C3" s="305"/>
    </row>
    <row r="4" spans="1:3" s="154" customFormat="1" ht="24.6" customHeight="1">
      <c r="A4" s="300" t="s">
        <v>10</v>
      </c>
      <c r="B4" s="301"/>
      <c r="C4" s="302"/>
    </row>
    <row r="5" spans="1:3" ht="29.25" customHeight="1">
      <c r="A5" s="312" t="s">
        <v>391</v>
      </c>
      <c r="B5" s="313"/>
      <c r="C5" s="314"/>
    </row>
    <row r="6" spans="1:3" s="154" customFormat="1" ht="24" customHeight="1">
      <c r="A6" s="300" t="s">
        <v>11</v>
      </c>
      <c r="B6" s="301"/>
      <c r="C6" s="302"/>
    </row>
    <row r="7" spans="1:3" ht="30.75" customHeight="1">
      <c r="A7" s="315" t="s">
        <v>392</v>
      </c>
      <c r="B7" s="316"/>
      <c r="C7" s="317"/>
    </row>
    <row r="8" spans="1:3" s="154" customFormat="1" ht="12.75" customHeight="1">
      <c r="A8" s="318" t="s">
        <v>12</v>
      </c>
      <c r="B8" s="319"/>
      <c r="C8" s="320"/>
    </row>
    <row r="9" spans="1:3" ht="57" customHeight="1">
      <c r="A9" s="91" t="s">
        <v>13</v>
      </c>
      <c r="B9" s="91" t="s">
        <v>14</v>
      </c>
      <c r="C9" s="91" t="s">
        <v>15</v>
      </c>
    </row>
    <row r="10" spans="1:3" ht="118.5" customHeight="1">
      <c r="A10" s="162" t="s">
        <v>388</v>
      </c>
      <c r="B10" s="163" t="s">
        <v>389</v>
      </c>
      <c r="C10" s="164" t="s">
        <v>518</v>
      </c>
    </row>
    <row r="11" spans="1:3" s="154" customFormat="1" ht="36.75" customHeight="1">
      <c r="A11" s="318" t="s">
        <v>16</v>
      </c>
      <c r="B11" s="319"/>
      <c r="C11" s="320"/>
    </row>
    <row r="12" spans="1:3" ht="46.5" customHeight="1">
      <c r="A12" s="309" t="s">
        <v>390</v>
      </c>
      <c r="B12" s="310"/>
      <c r="C12" s="311"/>
    </row>
    <row r="13" spans="1:3" ht="5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F9" sqref="F9"/>
    </sheetView>
  </sheetViews>
  <sheetFormatPr baseColWidth="10" defaultColWidth="9.33203125" defaultRowHeight="13.2"/>
  <cols>
    <col min="1" max="1" width="28.6640625" customWidth="1"/>
    <col min="2" max="2" width="24.33203125" customWidth="1"/>
    <col min="3" max="3" width="25.77734375" customWidth="1"/>
    <col min="4" max="4" width="32.44140625" customWidth="1"/>
  </cols>
  <sheetData>
    <row r="1" spans="1:4" ht="38.25" customHeight="1">
      <c r="A1" s="321" t="s">
        <v>291</v>
      </c>
      <c r="B1" s="322"/>
      <c r="C1" s="322"/>
      <c r="D1" s="323"/>
    </row>
    <row r="2" spans="1:4" ht="27.75" customHeight="1">
      <c r="A2" s="324" t="s">
        <v>351</v>
      </c>
      <c r="B2" s="325"/>
      <c r="C2" s="325"/>
      <c r="D2" s="326"/>
    </row>
    <row r="3" spans="1:4" ht="39" customHeight="1">
      <c r="A3" s="306" t="s">
        <v>8</v>
      </c>
      <c r="B3" s="307"/>
      <c r="C3" s="307"/>
      <c r="D3" s="308"/>
    </row>
    <row r="4" spans="1:4" ht="28.65" customHeight="1">
      <c r="A4" s="4" t="s">
        <v>0</v>
      </c>
      <c r="B4" s="4" t="s">
        <v>1</v>
      </c>
      <c r="C4" s="4" t="s">
        <v>2</v>
      </c>
      <c r="D4" s="4" t="s">
        <v>3</v>
      </c>
    </row>
    <row r="5" spans="1:4" ht="28.65" customHeight="1">
      <c r="A5" s="327" t="s">
        <v>393</v>
      </c>
      <c r="B5" s="327" t="s">
        <v>394</v>
      </c>
      <c r="C5" s="327" t="s">
        <v>395</v>
      </c>
      <c r="D5" s="327" t="s">
        <v>396</v>
      </c>
    </row>
    <row r="6" spans="1:4" ht="28.65" customHeight="1">
      <c r="A6" s="328"/>
      <c r="B6" s="328"/>
      <c r="C6" s="328"/>
      <c r="D6" s="328"/>
    </row>
    <row r="7" spans="1:4" ht="28.65" customHeight="1">
      <c r="A7" s="328"/>
      <c r="B7" s="328"/>
      <c r="C7" s="328"/>
      <c r="D7" s="328"/>
    </row>
    <row r="8" spans="1:4" ht="84.75" customHeight="1">
      <c r="A8" s="329"/>
      <c r="B8" s="329"/>
      <c r="C8" s="329"/>
      <c r="D8" s="32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2" zoomScale="70" zoomScaleNormal="85" zoomScaleSheetLayoutView="70" workbookViewId="0">
      <selection activeCell="A3" sqref="A3:P8"/>
    </sheetView>
  </sheetViews>
  <sheetFormatPr baseColWidth="10" defaultColWidth="9.33203125" defaultRowHeight="13.2"/>
  <cols>
    <col min="1" max="1" width="27.44140625" customWidth="1"/>
    <col min="2" max="2" width="8.77734375" customWidth="1"/>
    <col min="3" max="3" width="1.44140625" customWidth="1"/>
    <col min="4" max="4" width="8.77734375" customWidth="1"/>
    <col min="5" max="5" width="6" customWidth="1"/>
    <col min="6" max="6" width="31.109375" customWidth="1"/>
    <col min="7" max="7" width="8.77734375" customWidth="1"/>
    <col min="8" max="8" width="11.109375" customWidth="1"/>
    <col min="9" max="9" width="16.6640625" customWidth="1"/>
    <col min="10" max="10" width="27.44140625" customWidth="1"/>
    <col min="11" max="11" width="8.77734375" customWidth="1"/>
    <col min="12" max="12" width="3.44140625" customWidth="1"/>
  </cols>
  <sheetData>
    <row r="1" spans="1:16" ht="54.75" customHeight="1">
      <c r="A1" s="330" t="s">
        <v>7</v>
      </c>
      <c r="B1" s="330"/>
      <c r="C1" s="330"/>
      <c r="D1" s="330"/>
      <c r="E1" s="330"/>
      <c r="F1" s="330"/>
      <c r="G1" s="330"/>
      <c r="H1" s="330"/>
      <c r="I1" s="330"/>
      <c r="J1" s="330"/>
      <c r="K1" s="330"/>
      <c r="L1" s="330"/>
      <c r="M1" s="330"/>
      <c r="N1" s="330"/>
      <c r="O1" s="330"/>
      <c r="P1" s="330"/>
    </row>
    <row r="2" spans="1:16" ht="27.75" customHeight="1">
      <c r="A2" s="331" t="s">
        <v>292</v>
      </c>
      <c r="B2" s="331"/>
      <c r="C2" s="331"/>
      <c r="D2" s="331"/>
      <c r="E2" s="331"/>
      <c r="F2" s="331"/>
      <c r="G2" s="331"/>
      <c r="H2" s="331"/>
      <c r="I2" s="331"/>
      <c r="J2" s="331"/>
      <c r="K2" s="331"/>
      <c r="L2" s="331"/>
      <c r="M2" s="331"/>
      <c r="N2" s="331"/>
      <c r="O2" s="331"/>
      <c r="P2" s="331"/>
    </row>
    <row r="3" spans="1:16" ht="408.9" customHeight="1">
      <c r="A3" s="234"/>
      <c r="B3" s="234"/>
      <c r="C3" s="234"/>
      <c r="D3" s="234"/>
      <c r="E3" s="234"/>
      <c r="F3" s="234"/>
      <c r="G3" s="234"/>
      <c r="H3" s="234"/>
      <c r="I3" s="234"/>
      <c r="J3" s="234"/>
      <c r="K3" s="234"/>
      <c r="L3" s="234"/>
      <c r="M3" s="234"/>
      <c r="N3" s="234"/>
      <c r="O3" s="234"/>
      <c r="P3" s="234"/>
    </row>
    <row r="4" spans="1:16">
      <c r="A4" s="234"/>
      <c r="B4" s="234"/>
      <c r="C4" s="234"/>
      <c r="D4" s="234"/>
      <c r="E4" s="234"/>
      <c r="F4" s="234"/>
      <c r="G4" s="234"/>
      <c r="H4" s="234"/>
      <c r="I4" s="234"/>
      <c r="J4" s="234"/>
      <c r="K4" s="234"/>
      <c r="L4" s="234"/>
      <c r="M4" s="234"/>
      <c r="N4" s="234"/>
      <c r="O4" s="234"/>
      <c r="P4" s="234"/>
    </row>
    <row r="5" spans="1:16">
      <c r="A5" s="234"/>
      <c r="B5" s="234"/>
      <c r="C5" s="234"/>
      <c r="D5" s="234"/>
      <c r="E5" s="234"/>
      <c r="F5" s="234"/>
      <c r="G5" s="234"/>
      <c r="H5" s="234"/>
      <c r="I5" s="234"/>
      <c r="J5" s="234"/>
      <c r="K5" s="234"/>
      <c r="L5" s="234"/>
      <c r="M5" s="234"/>
      <c r="N5" s="234"/>
      <c r="O5" s="234"/>
      <c r="P5" s="234"/>
    </row>
    <row r="6" spans="1:16">
      <c r="A6" s="234"/>
      <c r="B6" s="234"/>
      <c r="C6" s="234"/>
      <c r="D6" s="234"/>
      <c r="E6" s="234"/>
      <c r="F6" s="234"/>
      <c r="G6" s="234"/>
      <c r="H6" s="234"/>
      <c r="I6" s="234"/>
      <c r="J6" s="234"/>
      <c r="K6" s="234"/>
      <c r="L6" s="234"/>
      <c r="M6" s="234"/>
      <c r="N6" s="234"/>
      <c r="O6" s="234"/>
      <c r="P6" s="234"/>
    </row>
    <row r="7" spans="1:16">
      <c r="A7" s="234"/>
      <c r="B7" s="234"/>
      <c r="C7" s="234"/>
      <c r="D7" s="234"/>
      <c r="E7" s="234"/>
      <c r="F7" s="234"/>
      <c r="G7" s="234"/>
      <c r="H7" s="234"/>
      <c r="I7" s="234"/>
      <c r="J7" s="234"/>
      <c r="K7" s="234"/>
      <c r="L7" s="234"/>
      <c r="M7" s="234"/>
      <c r="N7" s="234"/>
      <c r="O7" s="234"/>
      <c r="P7" s="234"/>
    </row>
    <row r="8" spans="1:16">
      <c r="A8" s="234"/>
      <c r="B8" s="234"/>
      <c r="C8" s="234"/>
      <c r="D8" s="234"/>
      <c r="E8" s="234"/>
      <c r="F8" s="234"/>
      <c r="G8" s="234"/>
      <c r="H8" s="234"/>
      <c r="I8" s="234"/>
      <c r="J8" s="234"/>
      <c r="K8" s="234"/>
      <c r="L8" s="234"/>
      <c r="M8" s="234"/>
      <c r="N8" s="234"/>
      <c r="O8" s="234"/>
      <c r="P8" s="234"/>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4" zoomScale="85" zoomScaleNormal="85" zoomScaleSheetLayoutView="85" workbookViewId="0">
      <selection activeCell="V25" sqref="V25"/>
    </sheetView>
  </sheetViews>
  <sheetFormatPr baseColWidth="10" defaultColWidth="9.33203125" defaultRowHeight="13.2"/>
  <cols>
    <col min="1" max="1" width="28.109375" customWidth="1"/>
    <col min="2" max="2" width="1.33203125" customWidth="1"/>
    <col min="3" max="3" width="8" customWidth="1"/>
    <col min="4" max="4" width="1.109375" customWidth="1"/>
    <col min="5" max="5" width="8" customWidth="1"/>
    <col min="6" max="6" width="28.44140625" customWidth="1"/>
    <col min="7" max="8" width="9.33203125" customWidth="1"/>
    <col min="9" max="9" width="9.44140625" customWidth="1"/>
    <col min="10" max="10" width="20.109375" customWidth="1"/>
    <col min="11" max="11" width="9.33203125" customWidth="1"/>
    <col min="12" max="12" width="17.109375" customWidth="1"/>
    <col min="13" max="13" width="9.33203125" customWidth="1"/>
    <col min="14" max="14" width="2.6640625" customWidth="1"/>
  </cols>
  <sheetData>
    <row r="1" spans="1:16" ht="48" customHeight="1">
      <c r="A1" s="332" t="s">
        <v>294</v>
      </c>
      <c r="B1" s="330"/>
      <c r="C1" s="330"/>
      <c r="D1" s="330"/>
      <c r="E1" s="330"/>
      <c r="F1" s="330"/>
      <c r="G1" s="330"/>
      <c r="H1" s="330"/>
      <c r="I1" s="330"/>
      <c r="J1" s="330"/>
      <c r="K1" s="330"/>
      <c r="L1" s="330"/>
      <c r="M1" s="330"/>
      <c r="N1" s="330"/>
      <c r="O1" s="330"/>
      <c r="P1" s="330"/>
    </row>
    <row r="2" spans="1:16" ht="22.5" customHeight="1">
      <c r="A2" s="333" t="s">
        <v>293</v>
      </c>
      <c r="B2" s="331"/>
      <c r="C2" s="331"/>
      <c r="D2" s="331"/>
      <c r="E2" s="331"/>
      <c r="F2" s="331"/>
      <c r="G2" s="331"/>
      <c r="H2" s="331"/>
      <c r="I2" s="331"/>
      <c r="J2" s="331"/>
      <c r="K2" s="331"/>
      <c r="L2" s="331"/>
      <c r="M2" s="331"/>
      <c r="N2" s="331"/>
      <c r="O2" s="331"/>
      <c r="P2" s="331"/>
    </row>
    <row r="3" spans="1:16">
      <c r="A3" s="234"/>
      <c r="B3" s="234"/>
      <c r="C3" s="234"/>
      <c r="D3" s="234"/>
      <c r="E3" s="234"/>
      <c r="F3" s="234"/>
      <c r="G3" s="234"/>
      <c r="H3" s="234"/>
      <c r="I3" s="234"/>
      <c r="J3" s="234"/>
      <c r="K3" s="234"/>
      <c r="L3" s="234"/>
      <c r="M3" s="234"/>
      <c r="N3" s="234"/>
      <c r="O3" s="234"/>
      <c r="P3" s="234"/>
    </row>
    <row r="4" spans="1:16">
      <c r="A4" s="234"/>
      <c r="B4" s="234"/>
      <c r="C4" s="234"/>
      <c r="D4" s="234"/>
      <c r="E4" s="234"/>
      <c r="F4" s="234"/>
      <c r="G4" s="234"/>
      <c r="H4" s="234"/>
      <c r="I4" s="234"/>
      <c r="J4" s="234"/>
      <c r="K4" s="234"/>
      <c r="L4" s="234"/>
      <c r="M4" s="234"/>
      <c r="N4" s="234"/>
      <c r="O4" s="234"/>
      <c r="P4" s="234"/>
    </row>
    <row r="5" spans="1:16">
      <c r="A5" s="234"/>
      <c r="B5" s="234"/>
      <c r="C5" s="234"/>
      <c r="D5" s="234"/>
      <c r="E5" s="234"/>
      <c r="F5" s="234"/>
      <c r="G5" s="234"/>
      <c r="H5" s="234"/>
      <c r="I5" s="234"/>
      <c r="J5" s="234"/>
      <c r="K5" s="234"/>
      <c r="L5" s="234"/>
      <c r="M5" s="234"/>
      <c r="N5" s="234"/>
      <c r="O5" s="234"/>
      <c r="P5" s="234"/>
    </row>
    <row r="6" spans="1:16">
      <c r="A6" s="234"/>
      <c r="B6" s="234"/>
      <c r="C6" s="234"/>
      <c r="D6" s="234"/>
      <c r="E6" s="234"/>
      <c r="F6" s="234"/>
      <c r="G6" s="234"/>
      <c r="H6" s="234"/>
      <c r="I6" s="234"/>
      <c r="J6" s="234"/>
      <c r="K6" s="234"/>
      <c r="L6" s="234"/>
      <c r="M6" s="234"/>
      <c r="N6" s="234"/>
      <c r="O6" s="234"/>
      <c r="P6" s="234"/>
    </row>
    <row r="7" spans="1:16">
      <c r="A7" s="234"/>
      <c r="B7" s="234"/>
      <c r="C7" s="234"/>
      <c r="D7" s="234"/>
      <c r="E7" s="234"/>
      <c r="F7" s="234"/>
      <c r="G7" s="234"/>
      <c r="H7" s="234"/>
      <c r="I7" s="234"/>
      <c r="J7" s="234"/>
      <c r="K7" s="234"/>
      <c r="L7" s="234"/>
      <c r="M7" s="234"/>
      <c r="N7" s="234"/>
      <c r="O7" s="234"/>
      <c r="P7" s="234"/>
    </row>
    <row r="8" spans="1:16">
      <c r="A8" s="234"/>
      <c r="B8" s="234"/>
      <c r="C8" s="234"/>
      <c r="D8" s="234"/>
      <c r="E8" s="234"/>
      <c r="F8" s="234"/>
      <c r="G8" s="234"/>
      <c r="H8" s="234"/>
      <c r="I8" s="234"/>
      <c r="J8" s="234"/>
      <c r="K8" s="234"/>
      <c r="L8" s="234"/>
      <c r="M8" s="234"/>
      <c r="N8" s="234"/>
      <c r="O8" s="234"/>
      <c r="P8" s="234"/>
    </row>
    <row r="9" spans="1:16">
      <c r="A9" s="234"/>
      <c r="B9" s="234"/>
      <c r="C9" s="234"/>
      <c r="D9" s="234"/>
      <c r="E9" s="234"/>
      <c r="F9" s="234"/>
      <c r="G9" s="234"/>
      <c r="H9" s="234"/>
      <c r="I9" s="234"/>
      <c r="J9" s="234"/>
      <c r="K9" s="234"/>
      <c r="L9" s="234"/>
      <c r="M9" s="234"/>
      <c r="N9" s="234"/>
      <c r="O9" s="234"/>
      <c r="P9" s="234"/>
    </row>
    <row r="10" spans="1:16">
      <c r="A10" s="234"/>
      <c r="B10" s="234"/>
      <c r="C10" s="234"/>
      <c r="D10" s="234"/>
      <c r="E10" s="234"/>
      <c r="F10" s="234"/>
      <c r="G10" s="234"/>
      <c r="H10" s="234"/>
      <c r="I10" s="234"/>
      <c r="J10" s="234"/>
      <c r="K10" s="234"/>
      <c r="L10" s="234"/>
      <c r="M10" s="234"/>
      <c r="N10" s="234"/>
      <c r="O10" s="234"/>
      <c r="P10" s="234"/>
    </row>
    <row r="11" spans="1:16">
      <c r="A11" s="234"/>
      <c r="B11" s="234"/>
      <c r="C11" s="234"/>
      <c r="D11" s="234"/>
      <c r="E11" s="234"/>
      <c r="F11" s="234"/>
      <c r="G11" s="234"/>
      <c r="H11" s="234"/>
      <c r="I11" s="234"/>
      <c r="J11" s="234"/>
      <c r="K11" s="234"/>
      <c r="L11" s="234"/>
      <c r="M11" s="234"/>
      <c r="N11" s="234"/>
      <c r="O11" s="234"/>
      <c r="P11" s="234"/>
    </row>
    <row r="12" spans="1:16">
      <c r="A12" s="234"/>
      <c r="B12" s="234"/>
      <c r="C12" s="234"/>
      <c r="D12" s="234"/>
      <c r="E12" s="234"/>
      <c r="F12" s="234"/>
      <c r="G12" s="234"/>
      <c r="H12" s="234"/>
      <c r="I12" s="234"/>
      <c r="J12" s="234"/>
      <c r="K12" s="234"/>
      <c r="L12" s="234"/>
      <c r="M12" s="234"/>
      <c r="N12" s="234"/>
      <c r="O12" s="234"/>
      <c r="P12" s="234"/>
    </row>
    <row r="13" spans="1:16">
      <c r="A13" s="234"/>
      <c r="B13" s="234"/>
      <c r="C13" s="234"/>
      <c r="D13" s="234"/>
      <c r="E13" s="234"/>
      <c r="F13" s="234"/>
      <c r="G13" s="234"/>
      <c r="H13" s="234"/>
      <c r="I13" s="234"/>
      <c r="J13" s="234"/>
      <c r="K13" s="234"/>
      <c r="L13" s="234"/>
      <c r="M13" s="234"/>
      <c r="N13" s="234"/>
      <c r="O13" s="234"/>
      <c r="P13" s="234"/>
    </row>
    <row r="14" spans="1:16">
      <c r="A14" s="234"/>
      <c r="B14" s="234"/>
      <c r="C14" s="234"/>
      <c r="D14" s="234"/>
      <c r="E14" s="234"/>
      <c r="F14" s="234"/>
      <c r="G14" s="234"/>
      <c r="H14" s="234"/>
      <c r="I14" s="234"/>
      <c r="J14" s="234"/>
      <c r="K14" s="234"/>
      <c r="L14" s="234"/>
      <c r="M14" s="234"/>
      <c r="N14" s="234"/>
      <c r="O14" s="234"/>
      <c r="P14" s="234"/>
    </row>
    <row r="15" spans="1:16">
      <c r="A15" s="234"/>
      <c r="B15" s="234"/>
      <c r="C15" s="234"/>
      <c r="D15" s="234"/>
      <c r="E15" s="234"/>
      <c r="F15" s="234"/>
      <c r="G15" s="234"/>
      <c r="H15" s="234"/>
      <c r="I15" s="234"/>
      <c r="J15" s="234"/>
      <c r="K15" s="234"/>
      <c r="L15" s="234"/>
      <c r="M15" s="234"/>
      <c r="N15" s="234"/>
      <c r="O15" s="234"/>
      <c r="P15" s="234"/>
    </row>
    <row r="16" spans="1:16">
      <c r="A16" s="234"/>
      <c r="B16" s="234"/>
      <c r="C16" s="234"/>
      <c r="D16" s="234"/>
      <c r="E16" s="234"/>
      <c r="F16" s="234"/>
      <c r="G16" s="234"/>
      <c r="H16" s="234"/>
      <c r="I16" s="234"/>
      <c r="J16" s="234"/>
      <c r="K16" s="234"/>
      <c r="L16" s="234"/>
      <c r="M16" s="234"/>
      <c r="N16" s="234"/>
      <c r="O16" s="234"/>
      <c r="P16" s="234"/>
    </row>
    <row r="17" spans="1:16">
      <c r="A17" s="234"/>
      <c r="B17" s="234"/>
      <c r="C17" s="234"/>
      <c r="D17" s="234"/>
      <c r="E17" s="234"/>
      <c r="F17" s="234"/>
      <c r="G17" s="234"/>
      <c r="H17" s="234"/>
      <c r="I17" s="234"/>
      <c r="J17" s="234"/>
      <c r="K17" s="234"/>
      <c r="L17" s="234"/>
      <c r="M17" s="234"/>
      <c r="N17" s="234"/>
      <c r="O17" s="234"/>
      <c r="P17" s="234"/>
    </row>
    <row r="18" spans="1:16">
      <c r="A18" s="234"/>
      <c r="B18" s="234"/>
      <c r="C18" s="234"/>
      <c r="D18" s="234"/>
      <c r="E18" s="234"/>
      <c r="F18" s="234"/>
      <c r="G18" s="234"/>
      <c r="H18" s="234"/>
      <c r="I18" s="234"/>
      <c r="J18" s="234"/>
      <c r="K18" s="234"/>
      <c r="L18" s="234"/>
      <c r="M18" s="234"/>
      <c r="N18" s="234"/>
      <c r="O18" s="234"/>
      <c r="P18" s="234"/>
    </row>
    <row r="19" spans="1:16">
      <c r="A19" s="234"/>
      <c r="B19" s="234"/>
      <c r="C19" s="234"/>
      <c r="D19" s="234"/>
      <c r="E19" s="234"/>
      <c r="F19" s="234"/>
      <c r="G19" s="234"/>
      <c r="H19" s="234"/>
      <c r="I19" s="234"/>
      <c r="J19" s="234"/>
      <c r="K19" s="234"/>
      <c r="L19" s="234"/>
      <c r="M19" s="234"/>
      <c r="N19" s="234"/>
      <c r="O19" s="234"/>
      <c r="P19" s="234"/>
    </row>
    <row r="20" spans="1:16">
      <c r="A20" s="234"/>
      <c r="B20" s="234"/>
      <c r="C20" s="234"/>
      <c r="D20" s="234"/>
      <c r="E20" s="234"/>
      <c r="F20" s="234"/>
      <c r="G20" s="234"/>
      <c r="H20" s="234"/>
      <c r="I20" s="234"/>
      <c r="J20" s="234"/>
      <c r="K20" s="234"/>
      <c r="L20" s="234"/>
      <c r="M20" s="234"/>
      <c r="N20" s="234"/>
      <c r="O20" s="234"/>
      <c r="P20" s="234"/>
    </row>
    <row r="21" spans="1:16">
      <c r="A21" s="234"/>
      <c r="B21" s="234"/>
      <c r="C21" s="234"/>
      <c r="D21" s="234"/>
      <c r="E21" s="234"/>
      <c r="F21" s="234"/>
      <c r="G21" s="234"/>
      <c r="H21" s="234"/>
      <c r="I21" s="234"/>
      <c r="J21" s="234"/>
      <c r="K21" s="234"/>
      <c r="L21" s="234"/>
      <c r="M21" s="234"/>
      <c r="N21" s="234"/>
      <c r="O21" s="234"/>
      <c r="P21" s="234"/>
    </row>
    <row r="22" spans="1:16">
      <c r="A22" s="234"/>
      <c r="B22" s="234"/>
      <c r="C22" s="234"/>
      <c r="D22" s="234"/>
      <c r="E22" s="234"/>
      <c r="F22" s="234"/>
      <c r="G22" s="234"/>
      <c r="H22" s="234"/>
      <c r="I22" s="234"/>
      <c r="J22" s="234"/>
      <c r="K22" s="234"/>
      <c r="L22" s="234"/>
      <c r="M22" s="234"/>
      <c r="N22" s="234"/>
      <c r="O22" s="234"/>
      <c r="P22" s="234"/>
    </row>
    <row r="23" spans="1:16">
      <c r="A23" s="234"/>
      <c r="B23" s="234"/>
      <c r="C23" s="234"/>
      <c r="D23" s="234"/>
      <c r="E23" s="234"/>
      <c r="F23" s="234"/>
      <c r="G23" s="234"/>
      <c r="H23" s="234"/>
      <c r="I23" s="234"/>
      <c r="J23" s="234"/>
      <c r="K23" s="234"/>
      <c r="L23" s="234"/>
      <c r="M23" s="234"/>
      <c r="N23" s="234"/>
      <c r="O23" s="234"/>
      <c r="P23" s="234"/>
    </row>
    <row r="24" spans="1:16">
      <c r="A24" s="234"/>
      <c r="B24" s="234"/>
      <c r="C24" s="234"/>
      <c r="D24" s="234"/>
      <c r="E24" s="234"/>
      <c r="F24" s="234"/>
      <c r="G24" s="234"/>
      <c r="H24" s="234"/>
      <c r="I24" s="234"/>
      <c r="J24" s="234"/>
      <c r="K24" s="234"/>
      <c r="L24" s="234"/>
      <c r="M24" s="234"/>
      <c r="N24" s="234"/>
      <c r="O24" s="234"/>
      <c r="P24" s="234"/>
    </row>
    <row r="25" spans="1:16">
      <c r="A25" s="234"/>
      <c r="B25" s="234"/>
      <c r="C25" s="234"/>
      <c r="D25" s="234"/>
      <c r="E25" s="234"/>
      <c r="F25" s="234"/>
      <c r="G25" s="234"/>
      <c r="H25" s="234"/>
      <c r="I25" s="234"/>
      <c r="J25" s="234"/>
      <c r="K25" s="234"/>
      <c r="L25" s="234"/>
      <c r="M25" s="234"/>
      <c r="N25" s="234"/>
      <c r="O25" s="234"/>
      <c r="P25" s="234"/>
    </row>
    <row r="26" spans="1:16">
      <c r="A26" s="234"/>
      <c r="B26" s="234"/>
      <c r="C26" s="234"/>
      <c r="D26" s="234"/>
      <c r="E26" s="234"/>
      <c r="F26" s="234"/>
      <c r="G26" s="234"/>
      <c r="H26" s="234"/>
      <c r="I26" s="234"/>
      <c r="J26" s="234"/>
      <c r="K26" s="234"/>
      <c r="L26" s="234"/>
      <c r="M26" s="234"/>
      <c r="N26" s="234"/>
      <c r="O26" s="234"/>
      <c r="P26" s="234"/>
    </row>
    <row r="27" spans="1:16">
      <c r="A27" s="234"/>
      <c r="B27" s="234"/>
      <c r="C27" s="234"/>
      <c r="D27" s="234"/>
      <c r="E27" s="234"/>
      <c r="F27" s="234"/>
      <c r="G27" s="234"/>
      <c r="H27" s="234"/>
      <c r="I27" s="234"/>
      <c r="J27" s="234"/>
      <c r="K27" s="234"/>
      <c r="L27" s="234"/>
      <c r="M27" s="234"/>
      <c r="N27" s="234"/>
      <c r="O27" s="234"/>
      <c r="P27" s="234"/>
    </row>
    <row r="28" spans="1:16">
      <c r="A28" s="234"/>
      <c r="B28" s="234"/>
      <c r="C28" s="234"/>
      <c r="D28" s="234"/>
      <c r="E28" s="234"/>
      <c r="F28" s="234"/>
      <c r="G28" s="234"/>
      <c r="H28" s="234"/>
      <c r="I28" s="234"/>
      <c r="J28" s="234"/>
      <c r="K28" s="234"/>
      <c r="L28" s="234"/>
      <c r="M28" s="234"/>
      <c r="N28" s="234"/>
      <c r="O28" s="234"/>
      <c r="P28" s="234"/>
    </row>
    <row r="29" spans="1:16">
      <c r="A29" s="234"/>
      <c r="B29" s="234"/>
      <c r="C29" s="234"/>
      <c r="D29" s="234"/>
      <c r="E29" s="234"/>
      <c r="F29" s="234"/>
      <c r="G29" s="234"/>
      <c r="H29" s="234"/>
      <c r="I29" s="234"/>
      <c r="J29" s="234"/>
      <c r="K29" s="234"/>
      <c r="L29" s="234"/>
      <c r="M29" s="234"/>
      <c r="N29" s="234"/>
      <c r="O29" s="234"/>
      <c r="P29" s="234"/>
    </row>
    <row r="30" spans="1:16">
      <c r="A30" s="234"/>
      <c r="B30" s="234"/>
      <c r="C30" s="234"/>
      <c r="D30" s="234"/>
      <c r="E30" s="234"/>
      <c r="F30" s="234"/>
      <c r="G30" s="234"/>
      <c r="H30" s="234"/>
      <c r="I30" s="234"/>
      <c r="J30" s="234"/>
      <c r="K30" s="234"/>
      <c r="L30" s="234"/>
      <c r="M30" s="234"/>
      <c r="N30" s="234"/>
      <c r="O30" s="234"/>
      <c r="P30" s="234"/>
    </row>
    <row r="31" spans="1:16">
      <c r="A31" s="234"/>
      <c r="B31" s="234"/>
      <c r="C31" s="234"/>
      <c r="D31" s="234"/>
      <c r="E31" s="234"/>
      <c r="F31" s="234"/>
      <c r="G31" s="234"/>
      <c r="H31" s="234"/>
      <c r="I31" s="234"/>
      <c r="J31" s="234"/>
      <c r="K31" s="234"/>
      <c r="L31" s="234"/>
      <c r="M31" s="234"/>
      <c r="N31" s="234"/>
      <c r="O31" s="234"/>
      <c r="P31" s="234"/>
    </row>
    <row r="32" spans="1:16">
      <c r="A32" s="234"/>
      <c r="B32" s="234"/>
      <c r="C32" s="234"/>
      <c r="D32" s="234"/>
      <c r="E32" s="234"/>
      <c r="F32" s="234"/>
      <c r="G32" s="234"/>
      <c r="H32" s="234"/>
      <c r="I32" s="234"/>
      <c r="J32" s="234"/>
      <c r="K32" s="234"/>
      <c r="L32" s="234"/>
      <c r="M32" s="234"/>
      <c r="N32" s="234"/>
      <c r="O32" s="234"/>
      <c r="P32" s="234"/>
    </row>
    <row r="33" spans="1:16">
      <c r="A33" s="234"/>
      <c r="B33" s="234"/>
      <c r="C33" s="234"/>
      <c r="D33" s="234"/>
      <c r="E33" s="234"/>
      <c r="F33" s="234"/>
      <c r="G33" s="234"/>
      <c r="H33" s="234"/>
      <c r="I33" s="234"/>
      <c r="J33" s="234"/>
      <c r="K33" s="234"/>
      <c r="L33" s="234"/>
      <c r="M33" s="234"/>
      <c r="N33" s="234"/>
      <c r="O33" s="234"/>
      <c r="P33" s="234"/>
    </row>
    <row r="34" spans="1:16">
      <c r="A34" s="234"/>
      <c r="B34" s="234"/>
      <c r="C34" s="234"/>
      <c r="D34" s="234"/>
      <c r="E34" s="234"/>
      <c r="F34" s="234"/>
      <c r="G34" s="234"/>
      <c r="H34" s="234"/>
      <c r="I34" s="234"/>
      <c r="J34" s="234"/>
      <c r="K34" s="234"/>
      <c r="L34" s="234"/>
      <c r="M34" s="234"/>
      <c r="N34" s="234"/>
      <c r="O34" s="234"/>
      <c r="P34" s="234"/>
    </row>
    <row r="35" spans="1:16">
      <c r="A35" s="234"/>
      <c r="B35" s="234"/>
      <c r="C35" s="234"/>
      <c r="D35" s="234"/>
      <c r="E35" s="234"/>
      <c r="F35" s="234"/>
      <c r="G35" s="234"/>
      <c r="H35" s="234"/>
      <c r="I35" s="234"/>
      <c r="J35" s="234"/>
      <c r="K35" s="234"/>
      <c r="L35" s="234"/>
      <c r="M35" s="234"/>
      <c r="N35" s="234"/>
      <c r="O35" s="234"/>
      <c r="P35" s="234"/>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zoomScale="85" zoomScaleNormal="115" zoomScaleSheetLayoutView="85" workbookViewId="0">
      <selection activeCell="B4" sqref="B4:B7"/>
    </sheetView>
  </sheetViews>
  <sheetFormatPr baseColWidth="10" defaultColWidth="9.33203125" defaultRowHeight="13.2"/>
  <cols>
    <col min="1" max="1" width="61.33203125" customWidth="1"/>
    <col min="2" max="2" width="52.109375" customWidth="1"/>
  </cols>
  <sheetData>
    <row r="1" spans="1:2" ht="27.9" customHeight="1">
      <c r="A1" s="334" t="s">
        <v>7</v>
      </c>
      <c r="B1" s="335"/>
    </row>
    <row r="2" spans="1:2" ht="27.9" customHeight="1">
      <c r="A2" s="338" t="s">
        <v>351</v>
      </c>
      <c r="B2" s="339"/>
    </row>
    <row r="3" spans="1:2" ht="27.9" customHeight="1">
      <c r="A3" s="336" t="s">
        <v>27</v>
      </c>
      <c r="B3" s="337"/>
    </row>
    <row r="4" spans="1:2" ht="24.9" customHeight="1">
      <c r="A4" s="99" t="s">
        <v>33</v>
      </c>
      <c r="B4" s="196" t="s">
        <v>397</v>
      </c>
    </row>
    <row r="5" spans="1:2" ht="24.9" customHeight="1">
      <c r="A5" s="99" t="s">
        <v>295</v>
      </c>
      <c r="B5" s="196" t="s">
        <v>386</v>
      </c>
    </row>
    <row r="6" spans="1:2" ht="24.9" customHeight="1">
      <c r="A6" s="99" t="s">
        <v>296</v>
      </c>
      <c r="B6" s="196" t="s">
        <v>529</v>
      </c>
    </row>
    <row r="7" spans="1:2" ht="24.9" customHeight="1">
      <c r="A7" s="99" t="s">
        <v>36</v>
      </c>
      <c r="B7" s="196" t="s">
        <v>420</v>
      </c>
    </row>
    <row r="8" spans="1:2" ht="26.4">
      <c r="A8" s="93" t="s">
        <v>298</v>
      </c>
      <c r="B8" s="94" t="s">
        <v>297</v>
      </c>
    </row>
    <row r="9" spans="1:2" ht="87.75" customHeight="1">
      <c r="A9" s="165" t="s">
        <v>398</v>
      </c>
      <c r="B9" s="166" t="s">
        <v>399</v>
      </c>
    </row>
    <row r="10" spans="1:2" ht="27.9" customHeight="1">
      <c r="A10" s="153" t="s">
        <v>299</v>
      </c>
      <c r="B10" s="153" t="s">
        <v>300</v>
      </c>
    </row>
    <row r="11" spans="1:2" ht="24.9" customHeight="1">
      <c r="A11" s="167" t="s">
        <v>405</v>
      </c>
      <c r="B11" s="168" t="s">
        <v>410</v>
      </c>
    </row>
    <row r="12" spans="1:2" ht="24.9" customHeight="1">
      <c r="A12" s="167" t="s">
        <v>406</v>
      </c>
      <c r="B12" s="168" t="s">
        <v>411</v>
      </c>
    </row>
    <row r="13" spans="1:2" ht="24.9" customHeight="1">
      <c r="A13" s="167" t="s">
        <v>407</v>
      </c>
      <c r="B13" s="168" t="s">
        <v>402</v>
      </c>
    </row>
    <row r="14" spans="1:2" ht="24.9" customHeight="1">
      <c r="A14" s="167" t="s">
        <v>408</v>
      </c>
      <c r="B14" s="168" t="s">
        <v>412</v>
      </c>
    </row>
    <row r="15" spans="1:2" ht="24.9" customHeight="1">
      <c r="A15" s="167" t="s">
        <v>400</v>
      </c>
      <c r="B15" s="168" t="s">
        <v>403</v>
      </c>
    </row>
    <row r="16" spans="1:2" ht="24.9" customHeight="1">
      <c r="A16" s="167" t="s">
        <v>401</v>
      </c>
      <c r="B16" s="168" t="s">
        <v>404</v>
      </c>
    </row>
    <row r="17" spans="1:2" ht="24.9" customHeight="1">
      <c r="A17" s="167" t="s">
        <v>409</v>
      </c>
      <c r="B17" s="168" t="s">
        <v>413</v>
      </c>
    </row>
    <row r="18" spans="1:2" ht="27.9" customHeight="1">
      <c r="A18" s="95" t="s">
        <v>344</v>
      </c>
      <c r="B18" s="95" t="s">
        <v>345</v>
      </c>
    </row>
    <row r="19" spans="1:2" ht="43.5" customHeight="1">
      <c r="A19" s="169" t="s">
        <v>414</v>
      </c>
      <c r="B19" s="169" t="s">
        <v>415</v>
      </c>
    </row>
    <row r="20" spans="1:2" ht="27.9" customHeight="1">
      <c r="A20" s="95" t="s">
        <v>346</v>
      </c>
      <c r="B20" s="95" t="s">
        <v>347</v>
      </c>
    </row>
    <row r="21" spans="1:2" ht="24.6" customHeight="1">
      <c r="A21" s="167" t="s">
        <v>523</v>
      </c>
      <c r="B21" s="168" t="s">
        <v>524</v>
      </c>
    </row>
    <row r="22" spans="1:2" ht="33.75" customHeight="1">
      <c r="A22" s="167" t="s">
        <v>525</v>
      </c>
      <c r="B22" s="168" t="s">
        <v>526</v>
      </c>
    </row>
    <row r="23" spans="1:2" ht="33.15" customHeight="1">
      <c r="A23" s="167" t="s">
        <v>527</v>
      </c>
      <c r="B23" s="168" t="s">
        <v>528</v>
      </c>
    </row>
    <row r="24" spans="1:2" ht="30.15" customHeight="1">
      <c r="A24" s="167" t="s">
        <v>536</v>
      </c>
      <c r="B24" s="168" t="s">
        <v>537</v>
      </c>
    </row>
    <row r="25" spans="1:2" ht="26.1" customHeight="1">
      <c r="A25" s="167" t="s">
        <v>538</v>
      </c>
      <c r="B25" s="168" t="s">
        <v>539</v>
      </c>
    </row>
    <row r="26" spans="1:2" ht="26.25" customHeight="1">
      <c r="A26" s="167" t="s">
        <v>540</v>
      </c>
      <c r="B26" s="168" t="s">
        <v>541</v>
      </c>
    </row>
    <row r="27" spans="1:2" ht="22.5" customHeight="1">
      <c r="A27" s="167" t="s">
        <v>542</v>
      </c>
      <c r="B27" s="168" t="s">
        <v>543</v>
      </c>
    </row>
    <row r="28" spans="1:2" ht="33.75" customHeight="1">
      <c r="A28" s="167" t="s">
        <v>544</v>
      </c>
      <c r="B28" s="168" t="s">
        <v>545</v>
      </c>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topLeftCell="A4" zoomScale="110" zoomScaleNormal="115" zoomScaleSheetLayoutView="110" workbookViewId="0">
      <selection activeCell="A11" sqref="A11:I11"/>
    </sheetView>
  </sheetViews>
  <sheetFormatPr baseColWidth="10" defaultColWidth="9.33203125" defaultRowHeight="13.2"/>
  <cols>
    <col min="1" max="1" width="35.33203125" customWidth="1"/>
    <col min="2" max="2" width="12.33203125" customWidth="1"/>
    <col min="3" max="3" width="17.77734375" customWidth="1"/>
    <col min="4" max="4" width="14.109375" customWidth="1"/>
    <col min="5" max="5" width="20.77734375" customWidth="1"/>
    <col min="6" max="6" width="22.44140625" customWidth="1"/>
    <col min="7" max="7" width="21.109375" customWidth="1"/>
    <col min="8" max="8" width="12.6640625" customWidth="1"/>
    <col min="9" max="9" width="10" customWidth="1"/>
  </cols>
  <sheetData>
    <row r="1" spans="1:9" ht="28.5" customHeight="1">
      <c r="A1" s="349" t="s">
        <v>7</v>
      </c>
      <c r="B1" s="350"/>
      <c r="C1" s="350"/>
      <c r="D1" s="350"/>
      <c r="E1" s="350"/>
      <c r="F1" s="350"/>
      <c r="G1" s="350"/>
      <c r="H1" s="350"/>
      <c r="I1" s="351"/>
    </row>
    <row r="2" spans="1:9" ht="24.15" customHeight="1">
      <c r="A2" s="352" t="s">
        <v>17</v>
      </c>
      <c r="B2" s="353"/>
      <c r="C2" s="353"/>
      <c r="D2" s="353"/>
      <c r="E2" s="353"/>
      <c r="F2" s="353"/>
      <c r="G2" s="353"/>
      <c r="H2" s="353"/>
      <c r="I2" s="354"/>
    </row>
    <row r="3" spans="1:9" ht="24.9" customHeight="1">
      <c r="A3" s="343" t="s">
        <v>33</v>
      </c>
      <c r="B3" s="344"/>
      <c r="C3" s="344"/>
      <c r="D3" s="345"/>
      <c r="E3" s="346" t="s">
        <v>385</v>
      </c>
      <c r="F3" s="347"/>
      <c r="G3" s="347"/>
      <c r="H3" s="347"/>
      <c r="I3" s="348"/>
    </row>
    <row r="4" spans="1:9" ht="24.9" customHeight="1">
      <c r="A4" s="343" t="s">
        <v>295</v>
      </c>
      <c r="B4" s="344"/>
      <c r="C4" s="344"/>
      <c r="D4" s="345"/>
      <c r="E4" s="346" t="s">
        <v>385</v>
      </c>
      <c r="F4" s="347"/>
      <c r="G4" s="347"/>
      <c r="H4" s="347"/>
      <c r="I4" s="348"/>
    </row>
    <row r="5" spans="1:9" ht="24.9" customHeight="1">
      <c r="A5" s="343" t="s">
        <v>296</v>
      </c>
      <c r="B5" s="344"/>
      <c r="C5" s="344"/>
      <c r="D5" s="345"/>
      <c r="E5" s="346" t="s">
        <v>417</v>
      </c>
      <c r="F5" s="347"/>
      <c r="G5" s="347"/>
      <c r="H5" s="347"/>
      <c r="I5" s="348"/>
    </row>
    <row r="6" spans="1:9" ht="24.9" customHeight="1">
      <c r="A6" s="343" t="s">
        <v>36</v>
      </c>
      <c r="B6" s="344"/>
      <c r="C6" s="344"/>
      <c r="D6" s="345"/>
      <c r="E6" s="346" t="s">
        <v>385</v>
      </c>
      <c r="F6" s="347"/>
      <c r="G6" s="347"/>
      <c r="H6" s="347"/>
      <c r="I6" s="348"/>
    </row>
    <row r="7" spans="1:9" s="98" customFormat="1" ht="39.6">
      <c r="A7" s="96" t="s">
        <v>18</v>
      </c>
      <c r="B7" s="96" t="s">
        <v>19</v>
      </c>
      <c r="C7" s="96" t="s">
        <v>20</v>
      </c>
      <c r="D7" s="96" t="s">
        <v>21</v>
      </c>
      <c r="E7" s="96" t="s">
        <v>22</v>
      </c>
      <c r="F7" s="96" t="s">
        <v>23</v>
      </c>
      <c r="G7" s="96" t="s">
        <v>24</v>
      </c>
      <c r="H7" s="97" t="s">
        <v>25</v>
      </c>
      <c r="I7" s="97" t="s">
        <v>26</v>
      </c>
    </row>
    <row r="8" spans="1:9" ht="60" customHeight="1">
      <c r="A8" s="92" t="s">
        <v>72</v>
      </c>
      <c r="B8" s="170" t="s">
        <v>418</v>
      </c>
      <c r="C8" s="2">
        <v>2</v>
      </c>
      <c r="D8" s="2">
        <v>2</v>
      </c>
      <c r="E8" s="2" t="s">
        <v>361</v>
      </c>
      <c r="F8" s="2" t="s">
        <v>361</v>
      </c>
      <c r="G8" s="3">
        <v>3</v>
      </c>
      <c r="H8" s="171">
        <v>3</v>
      </c>
      <c r="I8" s="172">
        <f>SUM(B8:H8)</f>
        <v>10</v>
      </c>
    </row>
    <row r="9" spans="1:9" ht="60" customHeight="1">
      <c r="A9" s="92" t="s">
        <v>416</v>
      </c>
      <c r="B9" s="170" t="s">
        <v>418</v>
      </c>
      <c r="C9" s="2">
        <v>3</v>
      </c>
      <c r="D9" s="2">
        <v>3</v>
      </c>
      <c r="E9" s="2" t="s">
        <v>361</v>
      </c>
      <c r="F9" s="2" t="s">
        <v>361</v>
      </c>
      <c r="G9" s="3">
        <v>3</v>
      </c>
      <c r="H9" s="173">
        <v>3</v>
      </c>
      <c r="I9" s="172">
        <f>SUM(B9:H9)</f>
        <v>12</v>
      </c>
    </row>
    <row r="10" spans="1:9" ht="30" hidden="1" customHeight="1">
      <c r="A10" s="1"/>
      <c r="B10" s="1"/>
      <c r="C10" s="2"/>
      <c r="D10" s="2"/>
      <c r="E10" s="2"/>
      <c r="F10" s="2"/>
      <c r="G10" s="3"/>
      <c r="H10" s="5"/>
      <c r="I10" s="6"/>
    </row>
    <row r="11" spans="1:9">
      <c r="A11" s="340" t="s">
        <v>301</v>
      </c>
      <c r="B11" s="341"/>
      <c r="C11" s="341"/>
      <c r="D11" s="341"/>
      <c r="E11" s="341"/>
      <c r="F11" s="341"/>
      <c r="G11" s="341"/>
      <c r="H11" s="341"/>
      <c r="I11" s="342"/>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4"/>
  <sheetViews>
    <sheetView view="pageBreakPreview" topLeftCell="A22" zoomScale="55" zoomScaleNormal="55" zoomScaleSheetLayoutView="55" workbookViewId="0">
      <selection activeCell="D35" sqref="D35"/>
    </sheetView>
  </sheetViews>
  <sheetFormatPr baseColWidth="10" defaultColWidth="9.33203125" defaultRowHeight="13.2"/>
  <cols>
    <col min="1" max="1" width="22.77734375" style="182" customWidth="1"/>
    <col min="2" max="2" width="18.44140625" style="182" customWidth="1"/>
    <col min="3" max="3" width="36.109375" style="182" customWidth="1"/>
    <col min="4" max="4" width="44.33203125" style="182" customWidth="1"/>
    <col min="5" max="5" width="61" style="182" customWidth="1"/>
    <col min="6" max="6" width="56.6640625" style="182" customWidth="1"/>
    <col min="7" max="7" width="9.33203125" style="182" customWidth="1"/>
    <col min="8" max="16384" width="9.33203125" style="182"/>
  </cols>
  <sheetData>
    <row r="1" spans="1:7" s="181" customFormat="1" ht="15.75" customHeight="1">
      <c r="A1" s="361" t="s">
        <v>348</v>
      </c>
      <c r="B1" s="361"/>
      <c r="C1" s="361"/>
      <c r="D1" s="361"/>
      <c r="E1" s="361"/>
      <c r="F1" s="361"/>
      <c r="G1" s="180"/>
    </row>
    <row r="2" spans="1:7" s="181" customFormat="1" ht="21" customHeight="1">
      <c r="A2" s="362"/>
      <c r="B2" s="362"/>
      <c r="C2" s="362"/>
      <c r="D2" s="362"/>
      <c r="E2" s="362"/>
      <c r="F2" s="362"/>
      <c r="G2" s="180"/>
    </row>
    <row r="3" spans="1:7" ht="24.75" customHeight="1">
      <c r="A3" s="363"/>
      <c r="B3" s="363"/>
      <c r="C3" s="363"/>
      <c r="D3" s="363"/>
      <c r="E3" s="363"/>
      <c r="F3" s="363"/>
    </row>
    <row r="4" spans="1:7" ht="15" customHeight="1">
      <c r="A4" s="368" t="s">
        <v>33</v>
      </c>
      <c r="B4" s="368"/>
      <c r="C4" s="368"/>
      <c r="D4" s="365" t="s">
        <v>385</v>
      </c>
      <c r="E4" s="365"/>
      <c r="F4" s="365"/>
    </row>
    <row r="5" spans="1:7" ht="15" customHeight="1">
      <c r="A5" s="368" t="s">
        <v>188</v>
      </c>
      <c r="B5" s="368"/>
      <c r="C5" s="368"/>
      <c r="D5" s="365" t="s">
        <v>419</v>
      </c>
      <c r="E5" s="365"/>
      <c r="F5" s="365"/>
    </row>
    <row r="6" spans="1:7" ht="15" customHeight="1">
      <c r="A6" s="368" t="s">
        <v>302</v>
      </c>
      <c r="B6" s="368"/>
      <c r="C6" s="368"/>
      <c r="D6" s="365" t="s">
        <v>386</v>
      </c>
      <c r="E6" s="365"/>
      <c r="F6" s="365"/>
    </row>
    <row r="7" spans="1:7" ht="30.75" customHeight="1">
      <c r="A7" s="367" t="s">
        <v>36</v>
      </c>
      <c r="B7" s="367"/>
      <c r="C7" s="367"/>
      <c r="D7" s="365" t="s">
        <v>420</v>
      </c>
      <c r="E7" s="365"/>
      <c r="F7" s="365"/>
    </row>
    <row r="8" spans="1:7" ht="23.25" customHeight="1">
      <c r="A8" s="366" t="s">
        <v>343</v>
      </c>
      <c r="B8" s="366"/>
      <c r="C8" s="366"/>
      <c r="D8" s="366"/>
      <c r="E8" s="366"/>
      <c r="F8" s="366"/>
    </row>
    <row r="9" spans="1:7" ht="84.75" customHeight="1">
      <c r="A9" s="364" t="s">
        <v>89</v>
      </c>
      <c r="B9" s="364"/>
      <c r="C9" s="183" t="s">
        <v>421</v>
      </c>
      <c r="D9" s="184" t="s">
        <v>29</v>
      </c>
      <c r="E9" s="356" t="s">
        <v>553</v>
      </c>
      <c r="F9" s="356"/>
    </row>
    <row r="10" spans="1:7" ht="53.25" customHeight="1">
      <c r="A10" s="355" t="s">
        <v>91</v>
      </c>
      <c r="B10" s="355"/>
      <c r="C10" s="185" t="s">
        <v>422</v>
      </c>
      <c r="D10" s="186" t="s">
        <v>30</v>
      </c>
      <c r="E10" s="356" t="s">
        <v>423</v>
      </c>
      <c r="F10" s="356"/>
    </row>
    <row r="11" spans="1:7" ht="93.75" customHeight="1">
      <c r="A11" s="355" t="s">
        <v>177</v>
      </c>
      <c r="B11" s="355"/>
      <c r="C11" s="185" t="s">
        <v>424</v>
      </c>
      <c r="D11" s="186" t="s">
        <v>31</v>
      </c>
      <c r="E11" s="357" t="s">
        <v>425</v>
      </c>
      <c r="F11" s="357"/>
    </row>
    <row r="12" spans="1:7" ht="41.25" customHeight="1">
      <c r="A12" s="364" t="s">
        <v>303</v>
      </c>
      <c r="B12" s="364"/>
      <c r="C12" s="187" t="s">
        <v>304</v>
      </c>
      <c r="D12" s="187" t="s">
        <v>305</v>
      </c>
      <c r="E12" s="187" t="s">
        <v>306</v>
      </c>
      <c r="F12" s="187" t="s">
        <v>307</v>
      </c>
    </row>
    <row r="13" spans="1:7" ht="176.25" customHeight="1">
      <c r="A13" s="358" t="s">
        <v>308</v>
      </c>
      <c r="B13" s="358"/>
      <c r="C13" s="185" t="s">
        <v>426</v>
      </c>
      <c r="D13" s="185" t="s">
        <v>427</v>
      </c>
      <c r="E13" s="188" t="s">
        <v>428</v>
      </c>
      <c r="F13" s="185" t="s">
        <v>429</v>
      </c>
    </row>
    <row r="14" spans="1:7" ht="241.5" customHeight="1">
      <c r="A14" s="358" t="s">
        <v>309</v>
      </c>
      <c r="B14" s="358"/>
      <c r="C14" s="185" t="s">
        <v>430</v>
      </c>
      <c r="D14" s="185" t="s">
        <v>431</v>
      </c>
      <c r="E14" s="188" t="s">
        <v>428</v>
      </c>
      <c r="F14" s="185" t="s">
        <v>432</v>
      </c>
    </row>
    <row r="15" spans="1:7" ht="45.75" customHeight="1">
      <c r="A15" s="189" t="s">
        <v>157</v>
      </c>
      <c r="B15" s="189" t="s">
        <v>52</v>
      </c>
      <c r="C15" s="189" t="s">
        <v>162</v>
      </c>
      <c r="D15" s="189" t="s">
        <v>159</v>
      </c>
      <c r="E15" s="189" t="s">
        <v>163</v>
      </c>
      <c r="F15" s="190" t="s">
        <v>198</v>
      </c>
    </row>
    <row r="16" spans="1:7" ht="223.5" customHeight="1">
      <c r="A16" s="191" t="s">
        <v>123</v>
      </c>
      <c r="B16" s="192" t="s">
        <v>433</v>
      </c>
      <c r="C16" s="193" t="s">
        <v>434</v>
      </c>
      <c r="D16" s="193" t="s">
        <v>435</v>
      </c>
      <c r="E16" s="193" t="s">
        <v>438</v>
      </c>
      <c r="F16" s="193" t="s">
        <v>437</v>
      </c>
    </row>
    <row r="17" spans="1:6" ht="194.25" customHeight="1">
      <c r="A17" s="184" t="s">
        <v>155</v>
      </c>
      <c r="B17" s="192" t="s">
        <v>439</v>
      </c>
      <c r="C17" s="194" t="s">
        <v>440</v>
      </c>
      <c r="D17" s="185" t="s">
        <v>441</v>
      </c>
      <c r="E17" s="188" t="s">
        <v>442</v>
      </c>
      <c r="F17" s="193" t="s">
        <v>437</v>
      </c>
    </row>
    <row r="18" spans="1:6" ht="151.5" customHeight="1">
      <c r="A18" s="191" t="s">
        <v>164</v>
      </c>
      <c r="B18" s="192" t="s">
        <v>443</v>
      </c>
      <c r="C18" s="188" t="s">
        <v>444</v>
      </c>
      <c r="D18" s="188" t="s">
        <v>445</v>
      </c>
      <c r="E18" s="188" t="s">
        <v>446</v>
      </c>
      <c r="F18" s="193" t="s">
        <v>437</v>
      </c>
    </row>
    <row r="19" spans="1:6" ht="187.5" customHeight="1">
      <c r="A19" s="184" t="s">
        <v>165</v>
      </c>
      <c r="B19" s="192" t="s">
        <v>447</v>
      </c>
      <c r="C19" s="188" t="s">
        <v>448</v>
      </c>
      <c r="D19" s="188" t="s">
        <v>449</v>
      </c>
      <c r="E19" s="188" t="s">
        <v>450</v>
      </c>
      <c r="F19" s="193" t="s">
        <v>437</v>
      </c>
    </row>
    <row r="20" spans="1:6" ht="245.25" customHeight="1">
      <c r="A20" s="184" t="s">
        <v>166</v>
      </c>
      <c r="B20" s="192" t="s">
        <v>451</v>
      </c>
      <c r="C20" s="188" t="s">
        <v>452</v>
      </c>
      <c r="D20" s="188" t="s">
        <v>453</v>
      </c>
      <c r="E20" s="188" t="s">
        <v>454</v>
      </c>
      <c r="F20" s="193" t="s">
        <v>437</v>
      </c>
    </row>
    <row r="21" spans="1:6" ht="193.5" customHeight="1">
      <c r="A21" s="184" t="s">
        <v>167</v>
      </c>
      <c r="B21" s="192" t="s">
        <v>455</v>
      </c>
      <c r="C21" s="188" t="s">
        <v>456</v>
      </c>
      <c r="D21" s="188" t="s">
        <v>457</v>
      </c>
      <c r="E21" s="188" t="s">
        <v>458</v>
      </c>
      <c r="F21" s="188" t="s">
        <v>437</v>
      </c>
    </row>
    <row r="22" spans="1:6" ht="200.25" customHeight="1">
      <c r="A22" s="184" t="s">
        <v>169</v>
      </c>
      <c r="B22" s="192" t="s">
        <v>459</v>
      </c>
      <c r="C22" s="188" t="s">
        <v>460</v>
      </c>
      <c r="D22" s="188" t="s">
        <v>461</v>
      </c>
      <c r="E22" s="188" t="s">
        <v>462</v>
      </c>
      <c r="F22" s="188" t="s">
        <v>437</v>
      </c>
    </row>
    <row r="23" spans="1:6" ht="204.75" customHeight="1">
      <c r="A23" s="191" t="s">
        <v>463</v>
      </c>
      <c r="B23" s="195" t="s">
        <v>464</v>
      </c>
      <c r="C23" s="188" t="s">
        <v>465</v>
      </c>
      <c r="D23" s="188" t="s">
        <v>466</v>
      </c>
      <c r="E23" s="188" t="s">
        <v>458</v>
      </c>
      <c r="F23" s="188" t="s">
        <v>437</v>
      </c>
    </row>
    <row r="24" spans="1:6" ht="43.5" customHeight="1">
      <c r="A24" s="359"/>
      <c r="B24" s="359"/>
      <c r="C24" s="359"/>
      <c r="D24" s="359"/>
      <c r="E24" s="359"/>
      <c r="F24" s="359"/>
    </row>
    <row r="25" spans="1:6" ht="12.75" customHeight="1">
      <c r="A25" s="360"/>
      <c r="B25" s="360"/>
      <c r="C25" s="360"/>
      <c r="D25" s="360"/>
      <c r="E25" s="360"/>
      <c r="F25" s="360"/>
    </row>
    <row r="26" spans="1:6" ht="15.75" customHeight="1">
      <c r="A26" s="360"/>
      <c r="B26" s="360"/>
      <c r="C26" s="360"/>
      <c r="D26" s="360"/>
      <c r="E26" s="360"/>
      <c r="F26" s="360"/>
    </row>
    <row r="27" spans="1:6">
      <c r="A27" s="360"/>
      <c r="B27" s="360"/>
      <c r="C27" s="360"/>
      <c r="D27" s="360"/>
      <c r="E27" s="360"/>
      <c r="F27" s="360"/>
    </row>
    <row r="28" spans="1:6">
      <c r="A28" s="360"/>
      <c r="B28" s="360"/>
      <c r="C28" s="360"/>
      <c r="D28" s="360"/>
      <c r="E28" s="360"/>
      <c r="F28" s="360"/>
    </row>
    <row r="29" spans="1:6">
      <c r="A29" s="360"/>
      <c r="B29" s="360"/>
      <c r="C29" s="360"/>
      <c r="D29" s="360"/>
      <c r="E29" s="360"/>
      <c r="F29" s="360"/>
    </row>
    <row r="30" spans="1:6">
      <c r="A30" s="360"/>
      <c r="B30" s="360"/>
      <c r="C30" s="360"/>
      <c r="D30" s="360"/>
      <c r="E30" s="360"/>
      <c r="F30" s="360"/>
    </row>
    <row r="31" spans="1:6">
      <c r="A31" s="360"/>
      <c r="B31" s="360"/>
      <c r="C31" s="360"/>
      <c r="D31" s="360"/>
      <c r="E31" s="360"/>
      <c r="F31" s="360"/>
    </row>
    <row r="32" spans="1:6">
      <c r="A32" s="360"/>
      <c r="B32" s="360"/>
      <c r="C32" s="360"/>
      <c r="D32" s="360"/>
      <c r="E32" s="360"/>
      <c r="F32" s="360"/>
    </row>
    <row r="33" spans="1:6">
      <c r="A33" s="360"/>
      <c r="B33" s="360"/>
      <c r="C33" s="360"/>
      <c r="D33" s="360"/>
      <c r="E33" s="360"/>
      <c r="F33" s="360"/>
    </row>
    <row r="34" spans="1:6">
      <c r="A34" s="360"/>
      <c r="B34" s="360"/>
      <c r="C34" s="360"/>
      <c r="D34" s="360"/>
      <c r="E34" s="360"/>
      <c r="F34" s="360"/>
    </row>
  </sheetData>
  <dataConsolidate/>
  <mergeCells count="20">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 ref="A24:F34"/>
  </mergeCells>
  <phoneticPr fontId="25" type="noConversion"/>
  <pageMargins left="0.7" right="0.7" top="0.75" bottom="0.75" header="0.3" footer="0.3"/>
  <pageSetup scale="42" fitToHeight="0" orientation="portrait" r:id="rId1"/>
  <rowBreaks count="1" manualBreakCount="1">
    <brk id="1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4</vt:i4>
      </vt:variant>
    </vt:vector>
  </HeadingPairs>
  <TitlesOfParts>
    <vt:vector size="2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C2</vt:lpstr>
      <vt:lpstr>A1 C2 </vt:lpstr>
      <vt:lpstr>A2 C2</vt:lpstr>
      <vt:lpstr>A3 C2</vt:lpstr>
      <vt:lpstr>A4 C2</vt:lpstr>
      <vt:lpstr>C3</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2026-04-17T21:55:59Z</cp:lastPrinted>
  <dcterms:created xsi:type="dcterms:W3CDTF">2024-11-28T16:02:21Z</dcterms:created>
  <dcterms:modified xsi:type="dcterms:W3CDTF">2026-04-18T02:19:38Z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