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24226"/>
  <mc:AlternateContent xmlns:mc="http://schemas.openxmlformats.org/markup-compatibility/2006">
    <mc:Choice Requires="x15">
      <x15ac:absPath xmlns:x15ac="http://schemas.microsoft.com/office/spreadsheetml/2010/11/ac" url="E:\12-04-26\Revison - MIR - EMIR 09-04-26\DEPORTE\"/>
    </mc:Choice>
  </mc:AlternateContent>
  <xr:revisionPtr revIDLastSave="0" documentId="13_ncr:1_{823D48B6-9947-4BE3-AB65-43CF6265A537}" xr6:coauthVersionLast="43" xr6:coauthVersionMax="43" xr10:uidLastSave="{00000000-0000-0000-0000-000000000000}"/>
  <bookViews>
    <workbookView xWindow="-60" yWindow="-60" windowWidth="24120" windowHeight="12960" firstSheet="7" activeTab="10"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CALENDARIZACION" sheetId="14" r:id="rId9"/>
    <sheet name="FORMATO 2. POA - MIR" sheetId="10" r:id="rId10"/>
    <sheet name="C1" sheetId="39" r:id="rId11"/>
    <sheet name="A1 C1 " sheetId="32" r:id="rId12"/>
    <sheet name="A2 C1" sheetId="37" r:id="rId13"/>
    <sheet name="C2" sheetId="40" r:id="rId14"/>
    <sheet name="A1 C2" sheetId="41" r:id="rId15"/>
    <sheet name="REPORTE TRIMESTRAL" sheetId="15" r:id="rId16"/>
    <sheet name="NO SE EDITA" sheetId="16" state="hidden" r:id="rId17"/>
    <sheet name="ALINEACION AL PED" sheetId="9" r:id="rId18"/>
    <sheet name="COMP ACT EXTEMPORANEAS" sheetId="21" r:id="rId19"/>
    <sheet name="AE2" sheetId="29" r:id="rId20"/>
    <sheet name="AE1" sheetId="28" r:id="rId21"/>
  </sheets>
  <externalReferences>
    <externalReference r:id="rId22"/>
  </externalReferences>
  <definedNames>
    <definedName name="_xlnm.Print_Area" localSheetId="11">'A1 C1 '!$A$1:$I$77</definedName>
    <definedName name="_xlnm.Print_Area" localSheetId="0">'ANEXO 1 '!$A$1:$E$33</definedName>
    <definedName name="_xlnm.Print_Area" localSheetId="1">'ANEXO 1.1'!$A$1:$N$33</definedName>
    <definedName name="_xlnm.Print_Area" localSheetId="6">'ANEXO VII. ESTRC. ANAL. PRG.P.P'!$A$1:$B$25</definedName>
    <definedName name="_xlnm.Print_Area" localSheetId="10">'C1'!$A$1:$J$76</definedName>
    <definedName name="_xlnm.Print_Area" localSheetId="9">'FORMATO 2. POA - MIR'!$A$1:$F$32</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T26" i="14" l="1"/>
  <c r="T23" i="14"/>
  <c r="T20" i="14"/>
  <c r="T17" i="14"/>
  <c r="B17" i="37"/>
  <c r="B15" i="37"/>
  <c r="F21" i="32"/>
  <c r="F20" i="32"/>
  <c r="F22" i="39"/>
  <c r="F21" i="39"/>
  <c r="F20" i="39"/>
  <c r="H20" i="32" l="1"/>
  <c r="B14" i="32"/>
  <c r="B12" i="32"/>
  <c r="H23" i="41"/>
  <c r="H23" i="40"/>
  <c r="H20" i="39"/>
  <c r="G8" i="15"/>
  <c r="G7" i="15"/>
  <c r="G6" i="15"/>
  <c r="G5" i="15"/>
  <c r="S30" i="14" l="1"/>
  <c r="D48" i="32" l="1"/>
  <c r="B48" i="32"/>
  <c r="D48" i="39"/>
  <c r="B12" i="39"/>
  <c r="B20" i="40"/>
  <c r="B17" i="32"/>
  <c r="B17" i="39"/>
  <c r="H43" i="32" l="1"/>
  <c r="H42" i="32"/>
  <c r="H41" i="32"/>
  <c r="S27" i="14" l="1"/>
  <c r="R30" i="14"/>
  <c r="R29" i="14"/>
  <c r="R27" i="14"/>
  <c r="R26" i="14"/>
  <c r="R24" i="14"/>
  <c r="R23" i="14"/>
  <c r="S24" i="14"/>
  <c r="S29" i="14" l="1"/>
  <c r="T29" i="14"/>
  <c r="S23" i="14"/>
  <c r="S26" i="14"/>
  <c r="U23" i="14"/>
  <c r="U29" i="14"/>
  <c r="U26" i="14"/>
  <c r="R17" i="14"/>
  <c r="R18" i="14"/>
  <c r="S18" i="14"/>
  <c r="E44" i="39"/>
  <c r="D40" i="39"/>
  <c r="B37" i="39" s="1"/>
  <c r="D41" i="39"/>
  <c r="D42" i="39"/>
  <c r="D43" i="39"/>
  <c r="D35" i="37"/>
  <c r="S21" i="14"/>
  <c r="S17" i="14" l="1"/>
  <c r="B14" i="39"/>
  <c r="B51" i="40"/>
  <c r="B51" i="41"/>
  <c r="B20" i="41"/>
  <c r="D51" i="41"/>
  <c r="F23" i="40"/>
  <c r="D51" i="40"/>
  <c r="B51" i="37"/>
  <c r="F23" i="37"/>
  <c r="B20" i="37"/>
  <c r="D51" i="37"/>
  <c r="F22" i="32"/>
  <c r="D9" i="32" l="1"/>
  <c r="D8" i="32"/>
  <c r="D7" i="32"/>
  <c r="H12" i="40" l="1"/>
  <c r="H11" i="40"/>
  <c r="H10" i="40"/>
  <c r="D12" i="40"/>
  <c r="D11" i="40"/>
  <c r="D10" i="40"/>
  <c r="D7" i="39"/>
  <c r="D46" i="41" l="1"/>
  <c r="F46" i="41"/>
  <c r="F45" i="41"/>
  <c r="F44" i="41"/>
  <c r="F43" i="41"/>
  <c r="D45" i="41"/>
  <c r="D44" i="41"/>
  <c r="D43" i="41"/>
  <c r="B40" i="41" s="1"/>
  <c r="H12" i="41"/>
  <c r="D12" i="41"/>
  <c r="H11" i="41"/>
  <c r="D11" i="41"/>
  <c r="H10" i="41"/>
  <c r="D10" i="41"/>
  <c r="D6" i="41"/>
  <c r="F46" i="40"/>
  <c r="F45" i="40"/>
  <c r="F44" i="40"/>
  <c r="F43" i="40"/>
  <c r="D46" i="40"/>
  <c r="D45" i="40"/>
  <c r="D44" i="40"/>
  <c r="D43" i="40"/>
  <c r="B40" i="40" s="1"/>
  <c r="D6" i="40"/>
  <c r="F43" i="39"/>
  <c r="F42" i="39"/>
  <c r="F41" i="39"/>
  <c r="F40" i="39"/>
  <c r="B48" i="39"/>
  <c r="F46" i="37"/>
  <c r="F45" i="37"/>
  <c r="F44" i="37"/>
  <c r="F43" i="37"/>
  <c r="D46" i="37"/>
  <c r="D45" i="37"/>
  <c r="D44" i="37"/>
  <c r="D43" i="37"/>
  <c r="B40" i="37" s="1"/>
  <c r="H12" i="37"/>
  <c r="D12" i="37"/>
  <c r="H11" i="37"/>
  <c r="D11" i="37"/>
  <c r="H10" i="37"/>
  <c r="D10" i="37"/>
  <c r="D6" i="37"/>
  <c r="F43" i="32"/>
  <c r="F42" i="32"/>
  <c r="F41" i="32"/>
  <c r="D43" i="32"/>
  <c r="D42" i="32"/>
  <c r="D41" i="32"/>
  <c r="D40" i="32"/>
  <c r="B37" i="32" s="1"/>
  <c r="E75" i="37" l="1"/>
  <c r="E73" i="37"/>
  <c r="E75" i="41"/>
  <c r="E68" i="39"/>
  <c r="E77" i="40"/>
  <c r="E73" i="41"/>
  <c r="E73" i="40"/>
  <c r="E71" i="37"/>
  <c r="E75" i="40"/>
  <c r="E71" i="41"/>
  <c r="E77" i="41"/>
  <c r="E71" i="40"/>
  <c r="F40" i="32"/>
  <c r="E68" i="32" s="1"/>
  <c r="D3" i="32" l="1"/>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35" i="41" l="1"/>
  <c r="D35" i="40"/>
  <c r="R21" i="14"/>
  <c r="R20" i="14"/>
  <c r="S20" i="14" l="1"/>
  <c r="U20" i="14"/>
  <c r="D32" i="32"/>
  <c r="G52" i="41"/>
  <c r="F47" i="41" s="1"/>
  <c r="F52" i="41"/>
  <c r="D47" i="41" s="1"/>
  <c r="G52" i="40"/>
  <c r="F47" i="40" s="1"/>
  <c r="F52" i="40"/>
  <c r="D47" i="40" s="1"/>
  <c r="G52" i="37"/>
  <c r="F47" i="37" s="1"/>
  <c r="F52" i="37"/>
  <c r="D47" i="37" s="1"/>
  <c r="E77" i="37" l="1"/>
  <c r="H52" i="41"/>
  <c r="I52" i="41"/>
  <c r="I47" i="41" s="1"/>
  <c r="G49" i="32"/>
  <c r="F44" i="32" s="1"/>
  <c r="F49" i="32"/>
  <c r="D44" i="32" s="1"/>
  <c r="I52" i="40"/>
  <c r="I47" i="40" s="1"/>
  <c r="H52" i="40"/>
  <c r="H52" i="37"/>
  <c r="I52" i="37"/>
  <c r="I47" i="37" s="1"/>
  <c r="H49" i="32" l="1"/>
  <c r="I49" i="32"/>
  <c r="I44" i="32" s="1"/>
  <c r="R13" i="21"/>
  <c r="R12" i="21"/>
  <c r="S13" i="21" l="1"/>
  <c r="G51" i="29"/>
  <c r="F46" i="29"/>
  <c r="G51" i="28"/>
  <c r="F46" i="28"/>
  <c r="S12" i="21"/>
  <c r="U12" i="21" s="1"/>
  <c r="F51" i="28"/>
  <c r="F51" i="29"/>
  <c r="D46" i="28" l="1"/>
  <c r="D46" i="29"/>
  <c r="I51" i="29"/>
  <c r="I51" i="28"/>
  <c r="I46" i="29"/>
  <c r="I46" i="28"/>
  <c r="I9" i="7" l="1"/>
  <c r="I8" i="7"/>
  <c r="B39" i="29"/>
  <c r="B39" i="28"/>
  <c r="H49" i="39" l="1"/>
  <c r="D32" i="39"/>
  <c r="D34" i="29"/>
  <c r="D34" i="28"/>
  <c r="U17" i="14" l="1"/>
  <c r="F49" i="39"/>
  <c r="D44" i="39" s="1"/>
  <c r="H51" i="28"/>
  <c r="T12" i="21" s="1"/>
  <c r="H51" i="29"/>
  <c r="I49" i="39" l="1"/>
  <c r="I44" i="39" s="1"/>
</calcChain>
</file>

<file path=xl/sharedStrings.xml><?xml version="1.0" encoding="utf-8"?>
<sst xmlns="http://schemas.openxmlformats.org/spreadsheetml/2006/main" count="1468" uniqueCount="517">
  <si>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</si>
  <si>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</si>
  <si>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</si>
  <si>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</si>
  <si>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</si>
  <si>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</si>
  <si>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</si>
  <si>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</si>
  <si>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</si>
  <si>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</si>
  <si>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</si>
  <si>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</si>
  <si>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</si>
  <si>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</si>
  <si>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</si>
  <si>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</si>
  <si>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</si>
  <si>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</si>
  <si>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</si>
  <si>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</si>
  <si>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</si>
  <si>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</si>
  <si>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</si>
  <si>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</si>
  <si>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</si>
  <si>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</si>
  <si>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</si>
  <si>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</si>
  <si>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</si>
  <si>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</si>
  <si>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</si>
  <si>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</si>
  <si>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</si>
  <si>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</si>
  <si>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</si>
  <si>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</si>
  <si>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</si>
  <si>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</si>
  <si>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</si>
  <si>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</si>
  <si>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</si>
  <si>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</si>
  <si>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</si>
  <si>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</si>
  <si>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</si>
  <si>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</si>
  <si>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</si>
  <si>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</si>
  <si>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</si>
  <si>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</si>
  <si>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</si>
  <si>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</si>
  <si>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</si>
  <si>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</si>
  <si>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</si>
  <si>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</si>
  <si>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</si>
  <si>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</si>
  <si>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</si>
  <si>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</si>
  <si>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</si>
  <si>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</si>
  <si>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</si>
  <si>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</si>
  <si>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</si>
  <si>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</si>
  <si>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</si>
  <si>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</si>
  <si>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</si>
  <si>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</si>
  <si>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</si>
  <si>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</si>
  <si>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</si>
  <si>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</si>
  <si>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</si>
  <si>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</si>
  <si>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</si>
  <si>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</si>
  <si>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</si>
  <si>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</si>
  <si>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</si>
  <si>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</si>
  <si>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</si>
  <si>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</si>
  <si>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</si>
  <si>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</si>
  <si>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</si>
  <si>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</si>
  <si>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</si>
  <si>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</si>
  <si>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</si>
  <si>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</si>
  <si>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</si>
  <si>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</si>
  <si>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</si>
  <si>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</si>
  <si>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</si>
  <si>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</si>
  <si>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</si>
  <si>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</si>
  <si>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</si>
  <si>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</si>
  <si>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</si>
  <si>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</si>
  <si>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</si>
  <si>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</si>
  <si>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</si>
  <si>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</si>
  <si>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</si>
  <si>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</si>
  <si>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</si>
  <si>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</si>
  <si>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</si>
  <si>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</si>
  <si>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</si>
  <si>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</si>
  <si>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</si>
  <si>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</si>
  <si>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</si>
  <si>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</si>
  <si>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</si>
  <si>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</si>
  <si>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</si>
  <si>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</si>
  <si>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</si>
  <si>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</si>
  <si>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</si>
  <si>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</si>
  <si>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</si>
  <si>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</si>
  <si>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</si>
  <si>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</si>
  <si>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</si>
  <si>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</si>
  <si>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</si>
  <si>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</si>
  <si>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</si>
  <si>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</si>
  <si>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</si>
  <si>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</si>
  <si>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</si>
  <si>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</si>
  <si>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</si>
  <si>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</si>
  <si>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</si>
  <si>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</si>
  <si>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</si>
  <si>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</si>
  <si>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</si>
  <si>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</si>
  <si>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</si>
  <si>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</si>
  <si>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</si>
  <si>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</si>
  <si>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</si>
  <si>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</si>
  <si>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</si>
  <si>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</si>
  <si>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</si>
  <si>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</si>
  <si>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</si>
  <si>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</si>
  <si>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</si>
  <si>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</si>
  <si>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</si>
  <si>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</si>
  <si>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</si>
  <si>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</si>
  <si>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</si>
  <si>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</si>
  <si>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</si>
  <si>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</si>
  <si>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</si>
  <si>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</si>
  <si>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</si>
  <si>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</si>
  <si>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</si>
  <si>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</si>
  <si>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</si>
  <si>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</si>
  <si>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</si>
  <si>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</si>
  <si>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</si>
  <si>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</si>
  <si>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</si>
  <si>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</si>
  <si>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</si>
  <si>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</si>
  <si>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</si>
  <si>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</si>
  <si>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</si>
  <si>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</si>
  <si>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</si>
  <si>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</si>
  <si>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</si>
  <si>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</si>
  <si>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</si>
  <si>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</si>
  <si>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</si>
  <si>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</si>
  <si>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</si>
  <si>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</si>
  <si>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</si>
  <si>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</si>
  <si>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</si>
  <si>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</si>
  <si>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</si>
  <si>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</si>
  <si>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</si>
  <si>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</si>
  <si>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</si>
  <si>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</si>
  <si>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</si>
  <si>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</si>
  <si>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</si>
  <si>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</si>
  <si>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</si>
  <si>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</si>
  <si>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</si>
  <si>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</si>
  <si>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</si>
  <si>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</si>
  <si>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</si>
  <si>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</si>
  <si>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</si>
  <si>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</si>
  <si>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</si>
  <si>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</si>
  <si>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</si>
  <si>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</si>
  <si>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</si>
  <si>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</si>
  <si>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</si>
  <si>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</si>
  <si>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</si>
  <si>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</si>
  <si>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</si>
  <si>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</si>
  <si>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</si>
  <si>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</si>
  <si>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</si>
  <si>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</si>
  <si>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</si>
  <si>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</si>
  <si>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</si>
  <si>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</si>
  <si>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</si>
  <si>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</si>
  <si>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</si>
  <si>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</si>
  <si>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</si>
  <si>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</si>
  <si>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</si>
  <si>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</si>
  <si>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</si>
  <si>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</si>
  <si>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</si>
  <si>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</si>
  <si>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</si>
  <si>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</si>
  <si>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</si>
  <si>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</si>
  <si>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</si>
  <si>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</si>
  <si>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</si>
  <si>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</si>
  <si>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</si>
  <si>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</si>
  <si>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</si>
  <si>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</si>
  <si>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</si>
  <si>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</si>
  <si>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</si>
  <si>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</si>
  <si>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</si>
  <si>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</si>
  <si>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</si>
  <si>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POCENATJE DE AVANCE TRIMESTRAL PROGRAMATICO</t>
  </si>
  <si>
    <t>POCENTAJE DE AVANCE TRIMESTRAL PROGRAMADO</t>
  </si>
  <si>
    <t>POCENTAJE DE AVANCE  PROGRAMATICO TRIMESTRAL</t>
  </si>
  <si>
    <t>II. DATOS DE IDENTIFICACIÓN DEL INDICADOR</t>
  </si>
  <si>
    <t>PCSPMIR=(PCSPPMIR/PCSPRMIR)X100%</t>
  </si>
  <si>
    <t>ACUERDO 1. ACUERDO PARA UN GOBIERNO CERCANO , JUSTO Y HONESTO</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</si>
  <si>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</si>
  <si>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</si>
  <si>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</si>
  <si>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</si>
  <si>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</si>
  <si>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</si>
  <si>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</si>
  <si>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</si>
  <si>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</si>
  <si>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</si>
  <si>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</si>
  <si>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</si>
  <si>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</si>
  <si>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</si>
  <si>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</si>
  <si>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</si>
  <si>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</si>
  <si>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</si>
  <si>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</si>
  <si>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</si>
  <si>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</si>
  <si>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</si>
  <si>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</si>
  <si>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</si>
  <si>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</si>
  <si>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</si>
  <si>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Población de Zapotlán de Juárez y sus 3 localidades: Zapotlán, San pedro y Acayuca.</t>
  </si>
  <si>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</si>
  <si>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</si>
  <si>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</si>
  <si>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</si>
  <si>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</si>
  <si>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</si>
  <si>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</si>
  <si>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</si>
  <si>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</si>
  <si>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</si>
  <si>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</si>
  <si>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</si>
  <si>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</si>
  <si>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</si>
  <si>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</si>
  <si>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</si>
  <si>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</si>
  <si>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</si>
  <si>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</si>
  <si>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</si>
  <si>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</si>
  <si>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</si>
  <si>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</si>
  <si>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</si>
  <si>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</si>
  <si>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POA DE DIRECCIÓN DE PLANEACION Y EVALUACION</t>
  </si>
  <si>
    <t>SE COLOCA EL NOMBRE DE SU DIRECCIÓN</t>
  </si>
  <si>
    <t xml:space="preserve">DIRECCIÓN DE PLANEACION Y EVALUACION </t>
  </si>
  <si>
    <t xml:space="preserve">TOTAL </t>
  </si>
  <si>
    <t>PCMIREAP=(PMIR ER/PMIR ER)X100%</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</si>
  <si>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</si>
  <si>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</si>
  <si>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</si>
  <si>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</si>
  <si>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</si>
  <si>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</si>
  <si>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</si>
  <si>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</si>
  <si>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</si>
  <si>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</si>
  <si>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</si>
  <si>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</si>
  <si>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</si>
  <si>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</si>
  <si>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</si>
  <si>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</si>
  <si>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</si>
  <si>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</si>
  <si>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</si>
  <si>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</si>
  <si>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</si>
  <si>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</si>
  <si>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</si>
  <si>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PMIR EP. Porcentaje de mir establecidas programadas</t>
  </si>
  <si>
    <t xml:space="preserve">PPA Porcentaje de participación y aprovechamiento en las actividades deportivas programadas </t>
  </si>
  <si>
    <t xml:space="preserve">PPAAR  Porcentaje de participación y aprovechamiento en las actividades deportivas realizadas </t>
  </si>
  <si>
    <t>C2A1</t>
  </si>
  <si>
    <t>Gestión y otorgamiento de apoyos deportivos</t>
  </si>
  <si>
    <t xml:space="preserve">PADAP   Porcentaje de apoyo deportivo atendidas programados </t>
  </si>
  <si>
    <t>Promoción y difución de la práctica deportiva en las comunidades mas vulnerables, incentivando la amistad y fraternidad a travez  del trabajo en equipo. Proporcionando una mejor calidad de vida y salud, impulsando la inclusión de la mujer destacada por su capacidad en diferentes disciplinas, rompiendo limitaciones y estereotipos. y dar mantenimiento de las instalaciones deportivas fomentando su alargue de vida util de ellas, ademas de obtener un eficiente, eficaz y efectivo servicio de las actividades físicas, recreativas y deportivas.</t>
  </si>
  <si>
    <t xml:space="preserve">En Zapotlán de Juárez la calidad de vida a los niños, niñas, adolescentes, adultos y adultos mayores  </t>
  </si>
  <si>
    <t>Niños adolescentes, jovenes, adultos y adultos mayores (poner en la infografia)</t>
  </si>
  <si>
    <t>Población del sector niños y niñas, adolescentes, adultos y adultos mayores</t>
  </si>
  <si>
    <t xml:space="preserve">Anual </t>
  </si>
  <si>
    <t>Mediante la consulta de los datos poblacionales que arroja INEGI. FUENTE: SIGEH con datos del INEGI. Censo de población y vivienda 2020. Cuestionario básico. Poblacion. Etnicidad</t>
  </si>
  <si>
    <t xml:space="preserve">Aún que la el tamaño de la población es algo que cambia de manera diaria, su monitoreo se realiza cada  5 y 10 años  mediante censos y conteos </t>
  </si>
  <si>
    <t>N/A</t>
  </si>
  <si>
    <t>https://zapotlan.hidalgo.gob.mx/</t>
  </si>
  <si>
    <t xml:space="preserve">Ligas deportivas y ejidatarios </t>
  </si>
  <si>
    <t>Direccion de deporte e INHIDE</t>
  </si>
  <si>
    <t>SOLUCIÓN
 (PROVIENE DEL ARBOL DE OBJETIVOS)</t>
  </si>
  <si>
    <t>Con una mayor difusión de eventos y la integración de escuelas en programas deportivos, se incentivará la práctica del deporte. Como resultado, la población será más activa y saludable, los jóvenes desarrollarán mejores habilidades sociales y académicas, los  espacios deportivos serán mejor aprovechados y habrá más oportunidades para talentos locales.</t>
  </si>
  <si>
    <t>Sedentarismo y problemas de la salud en la población</t>
  </si>
  <si>
    <t xml:space="preserve">Bajo rendimiento </t>
  </si>
  <si>
    <t>Espacios deportivos subutilizados o deteriorados</t>
  </si>
  <si>
    <t xml:space="preserve">Manos oportunidades para talentos deportivos locales </t>
  </si>
  <si>
    <t>Población mas actíva y saludable</t>
  </si>
  <si>
    <t xml:space="preserve">Aprovechamiento óptimo de espacios deportivos </t>
  </si>
  <si>
    <t xml:space="preserve">Mejor rendimiento académico y social entre los jóvenes </t>
  </si>
  <si>
    <t xml:space="preserve">Mayor desarrollo y oportunidades para talentos deportivos locales </t>
  </si>
  <si>
    <t>C1 Fomento y fortalecimiento del deporte municipal</t>
  </si>
  <si>
    <t>C1, C2. Deportistas de alto rendimiento o trayectoria destacada sin reconocimiento social.</t>
  </si>
  <si>
    <t xml:space="preserve">C1, A3. Juventud dedicada a actividades de ocio </t>
  </si>
  <si>
    <t xml:space="preserve">C1, A4. No se cuenta con la promoción y acciones de actividades deportivas para mujeres </t>
  </si>
  <si>
    <t>C1, A5. Poca activación física durante jornada laboral del personal del ayuntamiento</t>
  </si>
  <si>
    <t>C1, A2. Problemas emocionales, nulo reconocimiento y poca difusión de los deportistas</t>
  </si>
  <si>
    <t xml:space="preserve">C1, A1. Reconocimiento y difusión de los deportistas </t>
  </si>
  <si>
    <t>C1, A2. Promoción y difundir la práctica deportiva en las comunidades más vulnerables. Incentivar la amistad y confraternidad a través del trabajo en equipo. Propiciar una mejor calidad de vida y salud.</t>
  </si>
  <si>
    <t xml:space="preserve">C1, A3. Impartación al sujeto/ jugador una base motriz amplia bajo actividades multilaterales que incidan en las diferentes capacidades y habilidades </t>
  </si>
  <si>
    <t>C1, A4.Realización de actividades física para prevenir o mejorar condiciones relacionadas con enfermedades crónicas no transmisibles y otras cuya causa en gran medida se deben al sedentarismo</t>
  </si>
  <si>
    <t xml:space="preserve">C1, A5.Impulsar la inclusión de la mujer destacan por su capacidad en diversas disciplinas, rompiendo limitaciones y estereotipos. </t>
  </si>
  <si>
    <t>sedentarismo, problemasd de salud, bajo rendimiento en jovenes y espacios deportivos subutilizados,además de limitar el desarrollo de talentos locales.</t>
  </si>
  <si>
    <t>MUY POCO INTERES EN MANTENERSE ACTIVOS Y CREAR UNA VIDA SALUDABLE</t>
  </si>
  <si>
    <t xml:space="preserve">GRAN PARTE DE LOS SECTORES DE LA POBLACION PRACTIQUEN ALGUN DEPORTE U SE MANTENGAN ACTIVOS </t>
  </si>
  <si>
    <t xml:space="preserve">DEPORTE </t>
  </si>
  <si>
    <t>DEPORTE</t>
  </si>
  <si>
    <t>Elevar el desarrollo de las personas
generando oportunidades de prácticas
deportivas y lúdicas que coadyuven en la
recomposición del tejido social</t>
  </si>
  <si>
    <t>Porcentaje de población
con carencia por acceso a
los servicios de salud</t>
  </si>
  <si>
    <t>El aumento de la población con
carencia por acceso a los servicios de
salud se da principalmente por la
disminución de la población que reportó
estar afiliada o inscrita al Seguro
Popular o tener derecho a los servicios
médicos del INSABI.</t>
  </si>
  <si>
    <t>La población del municipio de Zapotlán de
Juárez impulsar la práctica de actividades
de carácter recreativo, formativo y
competitivo, en un marco de desarrollo
humano integral.</t>
  </si>
  <si>
    <t xml:space="preserve">Tasa de variación de
deportistas atendidos </t>
  </si>
  <si>
    <t>Los deportistas participan en los
eventos correspondientes para lograr
las marcas necesarias y representes del
municipio</t>
  </si>
  <si>
    <t>Implementación de un programa de clases deportivas comunitarias dirigidas a la población de las tres comunidades del municipio, con el objetivo de fomentar la activación física, la inclusión social y la prevención de conductas de riesgo.</t>
  </si>
  <si>
    <t>Habitantes de las comunidades del municipio, con énfasis en niños y jóvenes.</t>
  </si>
  <si>
    <t xml:space="preserve">ACAYUCA
SAN PEDRO 
ZAPOTLÁN </t>
  </si>
  <si>
    <t>Población del municipio de Zapotlán de Juárez, incluyendo niñas, niños, adolescentes, adultos y adultos mayores, que presentan limitaciones en el acceso a actividades deportivas y recreativas.</t>
  </si>
  <si>
    <t>Alto nivel de sedentarismo en la población, derivado del limitado acceso a actividades deportivas organizadas y del bajo aprovechamiento de espacios públicos.</t>
  </si>
  <si>
    <t>habitantes del municipio de Zapotlán de Juárez (niños, niñas, adolescentes, adultos y adultos mayores).</t>
  </si>
  <si>
    <t>Entrega de apoyos deportivos a deportistas, clubes y ligas del municipio</t>
  </si>
  <si>
    <t xml:space="preserve">Porcentaje de apoyos deportivos gestionados y entregados a deportistas, clubes, equipos y organizaciones.  </t>
  </si>
  <si>
    <t>Porcentaje de participación y aprovechamiento en las actividades deportivas.</t>
  </si>
  <si>
    <t>ppaap Porcentaje de participación y aprovechamiento en las actividades deportivas progrmadas</t>
  </si>
  <si>
    <t>PPAAR Porcentaje de participación  y aprovechamiento en las actividades deportivas realizadas</t>
  </si>
  <si>
    <t>Porcentaje de participación de desarrollo efectivo</t>
  </si>
  <si>
    <t xml:space="preserve">Porcentaje de apoyos deportivos atendidos </t>
  </si>
  <si>
    <t xml:space="preserve">PADAR                                     Porcentaje de apoyo s deportivos atendidos realizados </t>
  </si>
  <si>
    <t xml:space="preserve">PADGER                     Porcentaje de apoyos deportivos gestionados y entregados realizados </t>
  </si>
  <si>
    <t xml:space="preserve">PADGEP                       Porcentaje de apoyos deportivos gestionados y entregados </t>
  </si>
  <si>
    <t xml:space="preserve">DIRECCIÓN DE DEPORTE </t>
  </si>
  <si>
    <t xml:space="preserve">POA DE LA DIRECCIÓN DE DEPORTE </t>
  </si>
  <si>
    <t>SECRETARIA DEL BIENESTAR,  INCLUSIÓN  Y DESARROLLO SOCIAL</t>
  </si>
  <si>
    <t>La calidad de vida en el municipio de Zapotlán de Juárez presenta condiciones diferenciadas entre sus localidades, observándose en diversos sectores de la población limitaciones en el acceso a espacios adecuados para la práctica deportiva y recreativa. Esta situación incide directamente en el desarrollo integral de las personas, particularmente en grupos vulnerables, al restringir oportunidades de convivencia, salud física y fortalecimiento del tejido social.
El municipio cuenta con una población aproximada de 21,443 habitantes, distribuida en niñas, niños, adolescentes, personas adultas y adultos mayores, quienes requieren condiciones óptimas para su desarrollo físico y social. Sin embargo, la disponibilidad, mantenimiento y aprovechamiento de la infraestructura deportiva resulta insuficiente para cubrir la demanda existente.
En este contexto, la promoción de actividades deportivas y recreativas se reconoce como un elemento fundamental para fomentar la inclusión social, la equidad de género, la prevención de problemáticas sociales y el fortalecimiento de hábitos saludables, contribuyendo así a una mejora sustancial en la calidad de vida de la población.</t>
  </si>
  <si>
    <t>Sector de población Niños, niñas, adolescentes, adultos, adultos mayores</t>
  </si>
  <si>
    <t>Asimismo, se observa que deportistas con potencial o trayectoria destacada carecen de reconocimiento y apoyo institucional, lo cual desincentiva su continuidad y desarrollo. A esto se suman problemáticas como la falta de difusión de eventos deportivos, la inexistencia de horarios adecuados en instalaciones, y la incompatibilidad con actividades escolares o laborales.</t>
  </si>
  <si>
    <t>La insuficiencia presupuestal y la limitada coordinación entre actores involucrados (ligas deportivas, asociaciones y ciudadanía) agravan esta situación, impactando negativamente en el aprovechamiento de los espacios existentes.</t>
  </si>
  <si>
    <t xml:space="preserve">Actualmente, en el municipio de Zapotlán de Juárez se identifica una limitada participación de la población en actividades deportivas y recreativas, derivada de diversos factores como la insuficiente promoción de programas, la falta de mantenimiento en espacios deportivos y la escasa organización de actividades estructuradas.
</t>
  </si>
  <si>
    <t>Como consecuencia, se generan efectos adversos como el aumento del sedentarismo, problemas de salud, debilitamiento del tejido social y reducción de oportunidades para el desarrollo integral de la población.</t>
  </si>
  <si>
    <t>El objetivo de la intervención es impulsar la práctica sistemática de actividades físicas, deportivas y recreativas en el municipio, mediante el fortalecimiento de la infraestructura, la implementación de programas inclusivos y la promoción activa de la participación ciudadana. Esta intervención se justifica en la necesidad de mejorar las condiciones de salud, fomentar la integración social y promover estilos de vida saludables en todos los grupos de población. Asimismo, busca optimizar el uso de los espacios deportivos existentes, garantizar su mantenimiento adecuado y generar una oferta accesible y organizada de actividades; A través de estas acciones, se pretende contribuir al desarrollo humano integral, fortalecer el sentido de comunidad y posicionar el deporte como un eje estratégico para el bienestar social, en concordancia con los objetivos de desarrollo sostenible y las políticas públicas municipales.</t>
  </si>
  <si>
    <t>Eventos, entrenamientos y clases formativaspara un desarrollo y promoción a la práctica al deporte.</t>
  </si>
  <si>
    <t xml:space="preserve">En este programa el alumno desarrollará y fortalecerá las capacidades, formas deportivas de las niñas, niños y jóvenes, </t>
  </si>
  <si>
    <t xml:space="preserve">Porcentaje de los Test deportivos
Evaluación mensual de la forma deportiva
</t>
  </si>
  <si>
    <t>Implementación de entrenamientos formativos de voleibol, basquetbol, ajedrez, juegos mentales y activación con adultos mayores</t>
  </si>
  <si>
    <t>Actividades organizadas por el Área de Deportes del municipio con el propósito de promover y el desarrollo físico - cognitivo entre la población.</t>
  </si>
  <si>
    <t>Porcentaje de participación y desarrollo efectivo.</t>
  </si>
  <si>
    <t xml:space="preserve">Consiste en llevar a cabo el procedimiento en la recepción, revisión y validación de solicitudes presentadas por deportistas, equipos, entrenadores o representantes que aportan al fomento deportivo municipal dirigido a la población en general. </t>
  </si>
  <si>
    <t>Trimestral</t>
  </si>
  <si>
    <t xml:space="preserve">Recibir, analizar y atender las solicitudes de apoyo presentadas por deportistas individuales, entrenadores, clubes, equipos, ligas y organizaciones deportivas del municipio, con el fin de fortalecer su desarrollo, promover su participación en actividades locales, regionales o nacionales y apoyar la realización de eventos deportivos.
Incluye la gestión de materiales e insumos como balones, redes, conos, medallas, trofeos, equipamiento deportivo etc.; la validación de la pertinencia de cada solicitud; la asignación y entrega formal de los apoyos; así como el seguimiento del uso adecuado de los recursos otorgados.
</t>
  </si>
  <si>
    <t xml:space="preserve">Porcentaje de apoyos deportivos gestionados y entregados a deportistas, clubes, equipos y organizaciones. </t>
  </si>
  <si>
    <t>Acuerdo 2. Bienestar social para Zapotlán de Juárez.</t>
  </si>
  <si>
    <r>
      <rPr>
        <b/>
        <sz val="9"/>
        <color rgb="FF000000"/>
        <rFont val="Arial"/>
        <family val="2"/>
      </rPr>
      <t>Medio de verificación:</t>
    </r>
    <r>
      <rPr>
        <sz val="9"/>
        <color rgb="FF000000"/>
        <rFont val="Arial"/>
        <family val="2"/>
      </rPr>
      <t xml:space="preserve">
Coneval
</t>
    </r>
    <r>
      <rPr>
        <b/>
        <sz val="9"/>
        <color rgb="FF000000"/>
        <rFont val="Arial"/>
        <family val="2"/>
      </rPr>
      <t>Fuentes de
información</t>
    </r>
    <r>
      <rPr>
        <sz val="9"/>
        <color rgb="FF000000"/>
        <rFont val="Arial"/>
        <family val="2"/>
      </rPr>
      <t xml:space="preserve">:https://www.coneval.org.mx/Medici
on/Paginas/Pobreza-municipal.aspx
</t>
    </r>
    <r>
      <rPr>
        <b/>
        <sz val="9"/>
        <color rgb="FF000000"/>
        <rFont val="Arial"/>
        <family val="2"/>
      </rPr>
      <t>Periodicidad:</t>
    </r>
    <r>
      <rPr>
        <sz val="9"/>
        <color rgb="FF000000"/>
        <rFont val="Arial"/>
        <family val="2"/>
      </rPr>
      <t xml:space="preserve"> 5 años
</t>
    </r>
    <r>
      <rPr>
        <b/>
        <sz val="9"/>
        <color rgb="FF000000"/>
        <rFont val="Arial"/>
        <family val="2"/>
      </rPr>
      <t>Resguardarte</t>
    </r>
    <r>
      <rPr>
        <sz val="9"/>
        <color rgb="FF000000"/>
        <rFont val="Arial"/>
        <family val="2"/>
      </rPr>
      <t xml:space="preserve">: Direccion de deporte </t>
    </r>
  </si>
  <si>
    <r>
      <rPr>
        <b/>
        <sz val="9"/>
        <color rgb="FF000000"/>
        <rFont val="Arial"/>
        <family val="2"/>
      </rPr>
      <t>Medios de verificación:</t>
    </r>
    <r>
      <rPr>
        <sz val="9"/>
        <color rgb="FF000000"/>
        <rFont val="Arial"/>
        <family val="2"/>
      </rPr>
      <t xml:space="preserve"> Carpeta de deporte 
</t>
    </r>
    <r>
      <rPr>
        <b/>
        <sz val="9"/>
        <color rgb="FF000000"/>
        <rFont val="Arial"/>
        <family val="2"/>
      </rPr>
      <t>Fuente de información:</t>
    </r>
    <r>
      <rPr>
        <sz val="9"/>
        <color rgb="FF000000"/>
        <rFont val="Arial"/>
        <family val="2"/>
      </rPr>
      <t xml:space="preserve"> Fotografias 
</t>
    </r>
    <r>
      <rPr>
        <b/>
        <sz val="9"/>
        <color rgb="FF000000"/>
        <rFont val="Arial"/>
        <family val="2"/>
      </rPr>
      <t>Periodicidad:</t>
    </r>
    <r>
      <rPr>
        <sz val="9"/>
        <color rgb="FF000000"/>
        <rFont val="Arial"/>
        <family val="2"/>
      </rPr>
      <t xml:space="preserve"> Anual
</t>
    </r>
    <r>
      <rPr>
        <b/>
        <sz val="9"/>
        <color rgb="FF000000"/>
        <rFont val="Arial"/>
        <family val="2"/>
      </rPr>
      <t>Resguardante</t>
    </r>
    <r>
      <rPr>
        <sz val="9"/>
        <color rgb="FF000000"/>
        <rFont val="Arial"/>
        <family val="2"/>
      </rPr>
      <t>: Direccion de Deporte</t>
    </r>
  </si>
  <si>
    <t xml:space="preserve">2.10.1.1 Profesionalizar el personal inmerso en la activación física para fomentar, promover y coordinar la práctica de actividades recreativas y deportivas en espacios públicos </t>
  </si>
  <si>
    <t>2.10.1 Impulsar el deporte social en todos los sectores del municipio.</t>
  </si>
  <si>
    <t>2.10.1.2 Impulsar en la niñez la práctica sistemática de las actividades de cultura física y deporte con capacidad y profesionalismo</t>
  </si>
  <si>
    <t xml:space="preserve">1.2 Generar el deporte en Zapotlán </t>
  </si>
  <si>
    <t>2..1.2 Impulsar en la niñez la práctica sistemática de las actividades de cultura física y deporte con capacidad y profesionalismo</t>
  </si>
  <si>
    <t xml:space="preserve">2.2.1.1 Profesionalizar el personal inmerso en la activación física para fomentar, promover y coordinar la práctica de actividades recreativas y deportivas en espacios públicos </t>
  </si>
  <si>
    <t>1.2.1 Impulsar el deporte social en todos los sectores del municipio.</t>
  </si>
  <si>
    <t>PCMIREAP</t>
  </si>
  <si>
    <t>PMIR ER</t>
  </si>
  <si>
    <t>PCSPMIR</t>
  </si>
  <si>
    <t>PCSPRMIR</t>
  </si>
  <si>
    <t>PCSPPMIR</t>
  </si>
  <si>
    <t xml:space="preserve">C1 A1
</t>
  </si>
  <si>
    <t xml:space="preserve">SECRETARIA DE BIENESTAR, INCLUSIÓN Y DESARROLLO </t>
  </si>
  <si>
    <t>Programa deportivo dirigido a niñas y niños de 7 a 15 años, y población de adultos mayores, donde se enseñan de forma dinámica fomentando la activación física, la convivencia y el trabajo en equipo dentro de un entorno seguro y formativo.</t>
  </si>
  <si>
    <t>En este programa el alumno desarrollará y fortalecerá las capacidades, formas deportivas de las niñas, niños y jóvenes.</t>
  </si>
  <si>
    <t xml:space="preserve">Recibir, analizar y atender las solicitudes de apoyo presentadas por deportistas individuales, entrenadores, clubes, equipos, ligas y organizaciones deportivas del municipio, con el fin de fortalecer su desarrollo, promover su participación en actividades locales, regionales o nacionales y apoyar la realización de eventos deportivos.
Incluye la gestión de materiales e insumos como balones, redes, conos, medallas, trofeos, equipamiento deportivo etc.; la validación de la pertinencia de cada solicitud; la asignación y entrega formal de los apoyos; así como el seguimiento del uso adecuado de los recursos otorgados
</t>
  </si>
  <si>
    <t xml:space="preserve">Trimestral </t>
  </si>
  <si>
    <t xml:space="preserve">SECRETARIA DE BIENESTAR, INCLUSION Y DESARROLLO SOCIAL </t>
  </si>
  <si>
    <t xml:space="preserve">LA1.2. </t>
  </si>
  <si>
    <t>Fortalecer y aumentar la práctica del deporte en el municipio de Zapotlán de Juárez, Hidalgo, promoviendo la participación activa de todos los sectores de la población a través de programas y eventos deportivos incluyentes. Fomentar una cultura física que contribuya al bienestar integral de los ciudadanos, impulsando el desarrollo de atletas locales y mejorando la infraestructura deportiva municipal.</t>
  </si>
  <si>
    <t xml:space="preserve">Promover la Inclusión y la Participación:
● Garantizar la participación activa y equitativa de todos los sectores de la población, incluyendo grupos vulnerables, en actividades y programas deportivos.
Fomentar el Desarrollo Deportivo:
● Impulsar la identificación, formación y apoyo de atletas y talentos locales para que puedan competir a niveles superiores.
Incentivar la Cultura Física:
● Establecer una cultura de bienestar integral en el municipio mediante la promoción continua de hábitos saludables y la actividad física.
</t>
  </si>
  <si>
    <r>
      <rPr>
        <sz val="9"/>
        <color theme="1"/>
        <rFont val="Arial"/>
        <family val="2"/>
      </rPr>
      <t>Listas de inscripción, registro de participantes.
Actas de partido y hojas de resultado
Reportes de árbitros y comité organizador
Bitácora de rondas, emparejamientos y resultados oficiales.</t>
    </r>
    <r>
      <rPr>
        <u/>
        <sz val="9"/>
        <color theme="10"/>
        <rFont val="Arial"/>
        <family val="2"/>
      </rPr>
      <t xml:space="preserve">
</t>
    </r>
  </si>
  <si>
    <t>PCSMIR</t>
  </si>
  <si>
    <t>A1 C2                                                                                                                                                                                                                                                                                                                                                         Entrega de apoyos deportivos a deportistas, clubes y ligas del municipio</t>
  </si>
  <si>
    <t>FOMENTAR LA PRACTICA DEL DEPORTE</t>
  </si>
  <si>
    <t>2.10.2.1 FOMENTAR, PROMOVER Y COORDINAR LA PRACTICA DE ACTIVIDADES RECREATIVAS Y DEPORTIVAS DE MANERA INCLUYENTE, QUE COADYUDEN A UN ESTILO DE VIDA SALUDABLE EN LOS DIVERSOS SECTORES SOCIALES.</t>
  </si>
  <si>
    <t>ELEVAR EL DESARROLLO DE LAS PERSONAS GENERANDO OPORTUNIDADES DE PRÁCTICAS DEPORTIVAS Y LÚDICAS QUE COADYUVEN EN LA RECOMPOSICIÓN DEL TEJIDO SOCIAL.</t>
  </si>
  <si>
    <t>PROMOVER Y DIFUNDIR LA PRÁCTICA DEPORTIVA EN LAS COMUNIDADES MÁS VULNERABLES. RECONOCER MEDIANTE LA MOTIVACIÓN DEPORTIVA Y OTRAS HABILIDADES MENTALES A LOS DEPORTISTAS LO QUE LES PERMITIRÁ TENER MÁS FUERZA Y RESISTENCIA MENTAL., IMPULSAR LA INCLUSIÓN DE LA MUJER DESTACA POR SU CAPACIDAD EN DIVERSAS DISCIPLINAS, ROMPIENDO LIMITACIONES Y ESTEREOTIPOS.</t>
  </si>
  <si>
    <t>DAR MANTENIMIENTO DE LAS INSTALACIONES DEPORTIVAS FOMENTANDO SU ALARGUE LA VIDA ÚTIL DE ELLAS; ADEMÁS, DE OBTENER UN EFICIENTE, EFICAZ Y EFECTIVO SERVICIO DE LAS ACTIVIDADES FÍSICAS, RECREATIVAS Y DEPORTIVAS.</t>
  </si>
  <si>
    <r>
      <rPr>
        <sz val="8"/>
        <rFont val="Montserrat Light"/>
      </rPr>
      <t>EL PROGRAMA PRESUPUESTARIO
ENTREGA BIENES Y SERVICIOS A:</t>
    </r>
  </si>
  <si>
    <t>a) POBLACIÓN EN GENERAL</t>
  </si>
  <si>
    <t>b) ADMINISTRACIÓN PÚBLICA</t>
  </si>
  <si>
    <t>a) AMBAS</t>
  </si>
  <si>
    <r>
      <rPr>
        <b/>
        <vertAlign val="subscript"/>
        <sz val="8.5"/>
        <rFont val="Arial"/>
        <family val="2"/>
      </rPr>
      <t xml:space="preserve">                                              (NOMBRE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</si>
  <si>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t xml:space="preserve">
Implementación de entrenamientos formativos de voleibol, basquetbol, ajedrez juegos mentales y activación física con adultos mayores. </t>
  </si>
  <si>
    <t xml:space="preserve"> </t>
  </si>
  <si>
    <t xml:space="preserve">PTDEM Porcentaje de capacitaciones de la MIR establecidas en la administración publica
</t>
  </si>
  <si>
    <t>2.7 Promover la práctica deportiva en todos los sectores sociales del municipio, impulsando un estilo de vida saludable y contribuyendo al bienestar físico y emocional de la población.</t>
  </si>
  <si>
    <t xml:space="preserve">2.7.1 Impulsar el desarrollo del deporte en toda la población mediante actividades físicas y recreativas regulares, fomentando la participación de niñas, niños, jóvenes, adultos, adultos mayores y personas con capacidades diferentes, para promover la salud física y el bienestar integral.
2.7.2. Impulsar el sector deportivo amateur en escuelas y ligas del municipio, generando talentos locales.
</t>
  </si>
  <si>
    <t xml:space="preserve">2.7.1.1 Profesionalizar el personal en el ámbito deportivo municipal, con enfoque metodológico y humanista que contribuya al desarrollo del deporte y mejore la calidad de vida de la población.
2.7.1.2 Impulsar en la niñez la práctica sistemática de las actividades de cultura física y deporte con capacidad y profesionalismo.
</t>
  </si>
  <si>
    <t xml:space="preserve">2.7.2.1 Generar el desarrollo deportivo organizado a nivel amateur, escuelas de iniciación deportiva y ligas locales para su crecimiento y fortalecimiento social.
2.7.2.2 impulsar el talento deportivo local de alto rendimiento, con el fin de favorecer su preparación y motivar su desempeño profesional.
</t>
  </si>
  <si>
    <t>PP2. Bienestar social para Zapotlán de Juárez.</t>
  </si>
  <si>
    <t>ACUERDO 2. BIENESTAR DEL PUEBLO</t>
  </si>
  <si>
    <t>POA DE DEPORTE DE ZAPOTLÁN DE JUAREZ</t>
  </si>
  <si>
    <t>PP2- C2</t>
  </si>
  <si>
    <t>PP2- A1 C2</t>
  </si>
  <si>
    <t>PP2- A2 C1</t>
  </si>
  <si>
    <t>PP2- A1 C1</t>
  </si>
  <si>
    <t>PP2- C1</t>
  </si>
  <si>
    <t xml:space="preserve">Eventos, entrenamientos y clases formativos para un desarrollo y promoción para la práctica al deporte </t>
  </si>
  <si>
    <t>PP2 C1</t>
  </si>
  <si>
    <t>PP2 A1 C1</t>
  </si>
  <si>
    <t>PP2 C2</t>
  </si>
  <si>
    <t>PP2 A1 C2</t>
  </si>
  <si>
    <t xml:space="preserve">Medios de verificación: Listas de asistencia de los entrenamientos, Registro de Inscripciones a los entrenamientos. 
Fuentes de información: Fotografía y evidencia de las sesiones de entrenamiento, Planificación de actividades del instructor. 
https://sigeh.hidalgo.gob.mx/pags/info_reg/municipal/13082%20-%20Zapotl%C3%A1n%20de%20Ju%C3%A1rez.pdf
Resguardarte: Dirección de Deporte
Periodicidad: Trimestral
</t>
  </si>
  <si>
    <t>Torneo municipal de Ajedrez 
Carrera atlética con motivo del día de las madres 
Actividad masiva en celebración del día del adulto mayor 
Competencia de MTB (ciclismo de montaña) 
Evento de Trail running 
Circuito/rally simulador a HYROX</t>
  </si>
  <si>
    <t xml:space="preserve">Medios de verificación: Listas de asistencia de los entrenamientos, Registro de Inscripciones a los entrenamientos deportivos. 
Fuentes de información: Fotografía y evidencia de las sesiones de los entrenamientos, Planificación de actividades del instructor.
https://sigeh.hidalgo.gob.mx/pags/info_reg/municipal/13082%20-%20Zapotl%C3%A1n%20de%20Ju%C3%A1rez.pdf
Resguardarte: Dirección de Deporte
Periodicidad: Trimestral
</t>
  </si>
  <si>
    <t xml:space="preserve">Medios de verificación Listas de inscripción, registro de participantes, Actas de partido y hojas de resultado, Reportes de árbitros y comité organizador, Bitácora de rondas, emparejamientos y resultados oficiales.
Fuentes de información Evidencia fotográfica y/o videográfica del desarrollo del evento.
https://sigeh.hidalgo.gob.mx/pags/info_reg/municipal/13082%20-%20Zapotl%C3%A1n%20de%20Ju%C3%A1rez.pdf
Resguardarte: Dirección de Deporte
Periodicidad: Trimestral
</t>
  </si>
  <si>
    <t>Porcentaje de apoyo deportivo atendidas Tiempo promedio de atención de solicitudes de apoyo deportivo, Nivel de cumplimiento en la entrega de apoyos deportivos, Cantidad de beneficiarios apoyados</t>
  </si>
  <si>
    <t xml:space="preserve">Medios de verificación Solicitudes de apoyo deportivo, Listas de beneficiario del deportista, Oficios de autorización, Comprobantes de entrega.
Fuentes de información Evidencia fotográfica, Reporte o informe del área de deporte
Bitácora de registro de apoyos.
https://sigeh.hidalgo.gob.mx/pags/info_reg/municipal/13082%20-%20Zapotl%C3%A1n%20de%20Ju%C3%A1rez.pdf
Resguardarte: Dirección de Deporte
Periodicidad: Trimestral
</t>
  </si>
  <si>
    <t xml:space="preserve">Medios de verificación Solicitudes de apoyo deportivo, Listas de beneficiarios de los deportistas, Oficios de autorización, Comprobantes de entrega
Fuentes de información: Evidencia fotográfica o videográfica, Reporte o informe del área de deporte, Bitácora de registro de apoyos
https://sigeh.hidalgo.gob.mx/pags/info_reg/municipal/13082%20-%20Zapotl%C3%A1n%20de%20Ju%C3%A1rez.pdf
Resguardarte: Dirección de Deporte
Periodicidad: Trimestral
</t>
  </si>
  <si>
    <t>POA DE DIRECCIÓN DE DEPORTE</t>
  </si>
  <si>
    <t>POA DIRECCIÓN DE DEPORTE</t>
  </si>
  <si>
    <t>“Contribuir a elevar el nivel de bienestar social y la calidad de vida en el municipio de Zapotlán, mediante el fortalecimiento del sistema de salud pública, la reducción de la pobreza y la consolidación de un entorno inclusivo que garantice el pleno ejercicio de derechos para todos los sectores de la población.”</t>
  </si>
  <si>
    <t xml:space="preserve">POA DEPORTE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</si>
</sst>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7">
    <font>
      <sz val="10"/>
      <color rgb="FF000000"/>
      <name val="Times New Roman"/>
      <charset val="204"/>
    </font>
    <font>
      <sz val="8"/>
      <name val="Arial MT"/>
    </font>
    <font>
      <sz val="8.5"/>
      <name val="Calibri"/>
      <family val="2"/>
    </font>
    <font>
      <b/>
      <sz val="10"/>
      <name val="Arial"/>
      <family val="2"/>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u/>
      <sz val="9"/>
      <color theme="10"/>
      <name val="Arial"/>
      <family val="2"/>
    </font>
    <font>
      <b/>
      <vertAlign val="subscript"/>
      <sz val="8.5"/>
      <name val="Arial"/>
      <family val="2"/>
    </font>
    <font>
      <sz val="8"/>
      <name val="Montserrat Light"/>
    </font>
    <font>
      <sz val="12"/>
      <name val="Monserrat"/>
    </font>
    <font>
      <sz val="12"/>
      <color theme="0"/>
      <name val="Monserrat"/>
    </font>
    <font>
      <sz val="11"/>
      <color rgb="FF000000"/>
      <name val="Montserrat Light"/>
    </font>
    <font>
      <sz val="9"/>
      <name val="Arual"/>
    </font>
    <font>
      <sz val="9"/>
      <color rgb="FF000000"/>
      <name val="Arual"/>
    </font>
    <font>
      <b/>
      <sz val="9"/>
      <name val="Arial MT"/>
    </font>
    <font>
      <b/>
      <sz val="9"/>
      <color rgb="FF000000"/>
      <name val="Arial MT"/>
    </font>
    <font>
      <sz val="9"/>
      <color theme="1"/>
      <name val="Arial"/>
      <family val="2"/>
    </font>
    <font>
      <b/>
      <sz val="9"/>
      <color rgb="FF000000"/>
      <name val="Arial"/>
      <family val="2"/>
    </font>
    <font>
      <sz val="9"/>
      <name val="Arial MT"/>
    </font>
    <font>
      <sz val="9"/>
      <color rgb="FF000000"/>
      <name val="Arial MT"/>
    </font>
    <font>
      <sz val="9"/>
      <name val="Arial "/>
    </font>
    <font>
      <sz val="8"/>
      <color rgb="FF000000"/>
      <name val="Montserrat Light"/>
    </font>
    <font>
      <b/>
      <sz val="10"/>
      <color theme="0"/>
      <name val="Arila"/>
    </font>
    <font>
      <sz val="10"/>
      <name val="Arila"/>
    </font>
    <font>
      <b/>
      <sz val="10"/>
      <color theme="0"/>
      <name val="Monserrat"/>
    </font>
    <font>
      <sz val="10"/>
      <name val="Monserrat"/>
    </font>
    <font>
      <sz val="10"/>
      <name val="Momserrat"/>
    </font>
    <font>
      <b/>
      <sz val="10"/>
      <color theme="0"/>
      <name val="Monserrat "/>
    </font>
    <font>
      <sz val="10"/>
      <color rgb="FFFF0000"/>
      <name val="Arial"/>
      <family val="2"/>
    </font>
  </fonts>
  <fills count="29">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theme="9"/>
        <bgColor indexed="64"/>
      </patternFill>
    </fill>
  </fills>
  <borders count="5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style="thin">
        <color rgb="FF000000"/>
      </left>
      <right/>
      <top/>
      <bottom style="thin">
        <color indexed="64"/>
      </bottom>
      <diagonal/>
    </border>
  </borders>
  <cellStyleXfs count="4">
    <xf numFmtId="0" fontId="0" fillId="0" borderId="0"/>
    <xf numFmtId="9" fontId="16" fillId="0" borderId="0" applyFont="0" applyFill="0" applyBorder="0" applyAlignment="0" applyProtection="0"/>
    <xf numFmtId="0" fontId="17" fillId="0" borderId="0"/>
    <xf numFmtId="0" fontId="27" fillId="0" borderId="0" applyNumberFormat="0" applyFill="0" applyBorder="0" applyAlignment="0" applyProtection="0"/>
  </cellStyleXfs>
  <cellXfs count="774">
    <xf numFmtId="0" fontId="0" fillId="0" borderId="0" xfId="0" applyAlignment="1">
      <alignment horizontal="left" vertical="top"/>
    </xf>
    <xf numFmtId="0" fontId="4" fillId="0" borderId="10" xfId="0" applyFont="1" applyBorder="1" applyAlignment="1">
      <alignment horizontal="center" vertical="top" wrapText="1"/>
    </xf>
    <xf numFmtId="1" fontId="5" fillId="0" borderId="10" xfId="0" applyNumberFormat="1" applyFont="1" applyBorder="1" applyAlignment="1">
      <alignment horizontal="center" vertical="center" shrinkToFit="1"/>
    </xf>
    <xf numFmtId="1" fontId="5"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5" fillId="0" borderId="8" xfId="0" applyNumberFormat="1" applyFont="1" applyBorder="1" applyAlignment="1">
      <alignment horizontal="center" vertical="center" shrinkToFit="1"/>
    </xf>
    <xf numFmtId="1" fontId="5" fillId="0" borderId="9" xfId="0" applyNumberFormat="1" applyFont="1" applyBorder="1" applyAlignment="1">
      <alignment horizontal="center" vertical="center" shrinkToFit="1"/>
    </xf>
    <xf numFmtId="0" fontId="20" fillId="8" borderId="34" xfId="2" applyFont="1" applyFill="1" applyBorder="1" applyAlignment="1">
      <alignment horizontal="center" vertical="center" wrapText="1"/>
    </xf>
    <xf numFmtId="0" fontId="20" fillId="8" borderId="34" xfId="2" applyFont="1" applyFill="1" applyBorder="1" applyAlignment="1">
      <alignment horizontal="center" vertical="center"/>
    </xf>
    <xf numFmtId="0" fontId="20" fillId="9" borderId="34" xfId="2" applyFont="1" applyFill="1" applyBorder="1" applyAlignment="1">
      <alignment horizontal="center" vertical="center"/>
    </xf>
    <xf numFmtId="0" fontId="21" fillId="0" borderId="34" xfId="2" applyFont="1" applyBorder="1" applyAlignment="1">
      <alignment horizontal="justify" vertical="center" wrapText="1"/>
    </xf>
    <xf numFmtId="0" fontId="21" fillId="0" borderId="34" xfId="2" applyFont="1" applyBorder="1" applyAlignment="1">
      <alignment horizontal="center" vertical="center" wrapText="1"/>
    </xf>
    <xf numFmtId="0" fontId="21" fillId="10" borderId="34" xfId="2" applyFont="1" applyFill="1" applyBorder="1" applyAlignment="1">
      <alignment horizontal="center" vertical="center"/>
    </xf>
    <xf numFmtId="0" fontId="21" fillId="0" borderId="34" xfId="2" applyFont="1" applyBorder="1" applyAlignment="1">
      <alignment horizontal="center" vertical="center"/>
    </xf>
    <xf numFmtId="0" fontId="22" fillId="11" borderId="34" xfId="2" applyFont="1" applyFill="1" applyBorder="1" applyAlignment="1">
      <alignment horizontal="center" vertical="center"/>
    </xf>
    <xf numFmtId="0" fontId="21" fillId="12" borderId="34" xfId="2" applyFont="1" applyFill="1" applyBorder="1" applyAlignment="1">
      <alignment horizontal="center" vertical="center"/>
    </xf>
    <xf numFmtId="14" fontId="21"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0" fillId="0" borderId="0" xfId="0" applyFont="1" applyAlignment="1">
      <alignment horizontal="left" vertical="top"/>
    </xf>
    <xf numFmtId="0" fontId="34"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3" fillId="0" borderId="34" xfId="0" applyFont="1" applyBorder="1" applyAlignment="1">
      <alignment horizontal="center" vertical="center" wrapText="1"/>
    </xf>
    <xf numFmtId="0" fontId="23" fillId="0" borderId="43" xfId="0" applyFont="1" applyBorder="1" applyAlignment="1">
      <alignment horizontal="center" vertical="center" wrapText="1"/>
    </xf>
    <xf numFmtId="0" fontId="25"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3" fillId="14" borderId="34" xfId="0" applyFont="1" applyFill="1" applyBorder="1" applyAlignment="1">
      <alignment horizontal="center" vertical="center"/>
    </xf>
    <xf numFmtId="0" fontId="53" fillId="8"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0" applyFont="1" applyFill="1" applyBorder="1" applyAlignment="1">
      <alignment horizontal="center" vertical="center" wrapText="1"/>
    </xf>
    <xf numFmtId="0" fontId="17" fillId="0" borderId="34" xfId="2" applyBorder="1" applyAlignment="1">
      <alignment horizontal="center" vertical="center" wrapText="1"/>
    </xf>
    <xf numFmtId="0" fontId="23" fillId="0" borderId="34" xfId="0" applyFont="1" applyBorder="1" applyAlignment="1">
      <alignment horizontal="center" vertical="center"/>
    </xf>
    <xf numFmtId="9" fontId="17" fillId="0" borderId="34" xfId="1" applyFont="1" applyBorder="1" applyAlignment="1">
      <alignment horizontal="center" vertical="center"/>
    </xf>
    <xf numFmtId="0" fontId="21" fillId="0" borderId="35" xfId="2" applyFont="1" applyBorder="1" applyAlignment="1">
      <alignment horizontal="center" vertical="center" wrapText="1"/>
    </xf>
    <xf numFmtId="0" fontId="21" fillId="0" borderId="35" xfId="2" applyFont="1" applyBorder="1" applyAlignment="1">
      <alignment horizontal="justify" vertical="center" wrapText="1"/>
    </xf>
    <xf numFmtId="0" fontId="21" fillId="0" borderId="36" xfId="2" applyFont="1" applyBorder="1" applyAlignment="1">
      <alignment horizontal="justify" vertical="center" wrapText="1"/>
    </xf>
    <xf numFmtId="0" fontId="21" fillId="10" borderId="35" xfId="2" applyFont="1" applyFill="1" applyBorder="1" applyAlignment="1">
      <alignment horizontal="center" vertical="center"/>
    </xf>
    <xf numFmtId="0" fontId="21" fillId="0" borderId="35" xfId="2" applyFont="1" applyBorder="1" applyAlignment="1">
      <alignment horizontal="center" vertical="center"/>
    </xf>
    <xf numFmtId="0" fontId="22" fillId="11" borderId="35" xfId="2" applyFont="1" applyFill="1" applyBorder="1" applyAlignment="1">
      <alignment horizontal="center" vertical="center"/>
    </xf>
    <xf numFmtId="0" fontId="20" fillId="8" borderId="31" xfId="2" applyFont="1" applyFill="1" applyBorder="1" applyAlignment="1">
      <alignment horizontal="center" vertical="center" wrapText="1"/>
    </xf>
    <xf numFmtId="0" fontId="20" fillId="9" borderId="29" xfId="2" applyFont="1" applyFill="1" applyBorder="1" applyAlignment="1">
      <alignment horizontal="center" vertical="center"/>
    </xf>
    <xf numFmtId="0" fontId="16" fillId="0" borderId="34" xfId="0" applyFont="1" applyBorder="1" applyAlignment="1">
      <alignment horizontal="center" vertical="center"/>
    </xf>
    <xf numFmtId="0" fontId="16" fillId="0" borderId="0" xfId="0" applyFont="1" applyAlignment="1">
      <alignment horizontal="left" vertical="top"/>
    </xf>
    <xf numFmtId="0" fontId="23" fillId="12" borderId="34" xfId="0" applyFont="1" applyFill="1" applyBorder="1" applyAlignment="1">
      <alignment horizontal="center" vertical="center" wrapText="1"/>
    </xf>
    <xf numFmtId="0" fontId="23" fillId="12" borderId="43" xfId="0" applyFont="1" applyFill="1" applyBorder="1" applyAlignment="1">
      <alignment horizontal="center" vertical="center" wrapText="1"/>
    </xf>
    <xf numFmtId="0" fontId="10" fillId="0" borderId="0" xfId="0"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vertical="top"/>
    </xf>
    <xf numFmtId="0" fontId="59" fillId="0" borderId="0" xfId="0" applyFont="1" applyAlignment="1">
      <alignment horizontal="left" vertical="top"/>
    </xf>
    <xf numFmtId="0" fontId="32" fillId="17" borderId="34" xfId="0" applyFont="1" applyFill="1" applyBorder="1" applyAlignment="1">
      <alignment horizontal="center" vertical="center" wrapText="1"/>
    </xf>
    <xf numFmtId="0" fontId="33" fillId="17" borderId="13" xfId="0" applyFont="1" applyFill="1" applyBorder="1" applyAlignment="1">
      <alignment horizontal="center" vertical="center" wrapText="1"/>
    </xf>
    <xf numFmtId="0" fontId="33" fillId="17" borderId="34" xfId="0" applyFont="1" applyFill="1" applyBorder="1" applyAlignment="1">
      <alignment vertical="center" wrapText="1"/>
    </xf>
    <xf numFmtId="0" fontId="60" fillId="0" borderId="0" xfId="0" applyFont="1" applyAlignment="1">
      <alignment horizontal="center"/>
    </xf>
    <xf numFmtId="0" fontId="60" fillId="0" borderId="0" xfId="0" applyFont="1" applyAlignment="1">
      <alignment horizontal="center" vertical="center" wrapText="1"/>
    </xf>
    <xf numFmtId="0" fontId="61" fillId="0" borderId="0" xfId="0" applyFont="1"/>
    <xf numFmtId="0" fontId="63" fillId="0" borderId="0" xfId="0" applyFont="1" applyAlignment="1">
      <alignment wrapText="1"/>
    </xf>
    <xf numFmtId="0" fontId="63" fillId="0" borderId="0" xfId="0" applyFont="1" applyAlignment="1">
      <alignment vertical="center"/>
    </xf>
    <xf numFmtId="0" fontId="63" fillId="0" borderId="0" xfId="0" applyFont="1" applyAlignment="1">
      <alignment vertical="center" wrapText="1"/>
    </xf>
    <xf numFmtId="0" fontId="63" fillId="0" borderId="40" xfId="0" applyFont="1" applyBorder="1" applyAlignment="1">
      <alignment vertical="center" wrapText="1"/>
    </xf>
    <xf numFmtId="0" fontId="62" fillId="0" borderId="0" xfId="0" applyFont="1" applyAlignment="1">
      <alignment vertical="center"/>
    </xf>
    <xf numFmtId="0" fontId="69" fillId="0" borderId="0" xfId="0" applyFont="1" applyAlignment="1">
      <alignment vertical="center"/>
    </xf>
    <xf numFmtId="0" fontId="65" fillId="0" borderId="0" xfId="0" applyFont="1"/>
    <xf numFmtId="0" fontId="66" fillId="0" borderId="0" xfId="0" applyFont="1" applyAlignment="1">
      <alignment vertical="center"/>
    </xf>
    <xf numFmtId="0" fontId="65" fillId="0" borderId="0" xfId="0" applyFont="1" applyAlignment="1">
      <alignment vertical="center"/>
    </xf>
    <xf numFmtId="0" fontId="68" fillId="0" borderId="0" xfId="0" applyFont="1"/>
    <xf numFmtId="0" fontId="67" fillId="0" borderId="0" xfId="0" applyFont="1"/>
    <xf numFmtId="0" fontId="16" fillId="0" borderId="0" xfId="0" applyFont="1" applyAlignment="1">
      <alignment horizontal="center" vertical="center"/>
    </xf>
    <xf numFmtId="0" fontId="29" fillId="13" borderId="0" xfId="0" applyFont="1" applyFill="1" applyAlignment="1">
      <alignment horizontal="center" vertical="center"/>
    </xf>
    <xf numFmtId="0" fontId="29" fillId="13" borderId="0" xfId="0" applyFont="1" applyFill="1" applyAlignment="1">
      <alignment horizontal="center" vertical="center" wrapText="1"/>
    </xf>
    <xf numFmtId="0" fontId="23" fillId="0" borderId="34" xfId="0" applyFont="1" applyBorder="1" applyAlignment="1">
      <alignment horizontal="left" vertical="top"/>
    </xf>
    <xf numFmtId="0" fontId="31" fillId="0" borderId="34" xfId="0" applyFont="1" applyBorder="1" applyAlignment="1">
      <alignment horizontal="center" vertical="top" wrapText="1"/>
    </xf>
    <xf numFmtId="0" fontId="31"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29" fillId="13" borderId="35" xfId="0" applyFont="1" applyFill="1" applyBorder="1" applyAlignment="1">
      <alignment horizontal="center" vertical="center" wrapText="1"/>
    </xf>
    <xf numFmtId="0" fontId="29" fillId="8" borderId="34" xfId="0" applyFont="1" applyFill="1" applyBorder="1" applyAlignment="1">
      <alignment horizontal="center" vertical="center" wrapText="1"/>
    </xf>
    <xf numFmtId="0" fontId="23" fillId="0" borderId="34" xfId="0" applyFont="1" applyBorder="1"/>
    <xf numFmtId="0" fontId="23" fillId="0" borderId="34" xfId="0" applyFont="1" applyBorder="1" applyAlignment="1">
      <alignment vertical="center"/>
    </xf>
    <xf numFmtId="0" fontId="23" fillId="0" borderId="34" xfId="0" applyFont="1" applyBorder="1" applyAlignment="1">
      <alignment vertical="top"/>
    </xf>
    <xf numFmtId="0" fontId="39" fillId="0" borderId="0" xfId="0" applyFont="1" applyAlignment="1">
      <alignment vertical="center"/>
    </xf>
    <xf numFmtId="0" fontId="39" fillId="0" borderId="0" xfId="0" applyFont="1"/>
    <xf numFmtId="0" fontId="39" fillId="0" borderId="0" xfId="0" applyFont="1" applyAlignment="1">
      <alignment vertical="top"/>
    </xf>
    <xf numFmtId="9" fontId="80" fillId="0" borderId="0" xfId="1" applyFont="1" applyBorder="1" applyAlignment="1">
      <alignment vertical="center"/>
    </xf>
    <xf numFmtId="14" fontId="0" fillId="0" borderId="34" xfId="0" applyNumberFormat="1" applyBorder="1" applyAlignment="1">
      <alignment horizontal="center" vertical="top"/>
    </xf>
    <xf numFmtId="14" fontId="16" fillId="0" borderId="34" xfId="0" applyNumberFormat="1" applyFont="1" applyBorder="1" applyAlignment="1">
      <alignment horizontal="center" vertical="top"/>
    </xf>
    <xf numFmtId="0" fontId="39" fillId="0" borderId="34" xfId="0" applyFont="1" applyBorder="1" applyAlignment="1">
      <alignment horizontal="center" vertical="center" wrapText="1"/>
    </xf>
    <xf numFmtId="0" fontId="23" fillId="0" borderId="0" xfId="0" applyFont="1" applyAlignment="1">
      <alignment horizontal="justify" vertical="justify"/>
    </xf>
    <xf numFmtId="0" fontId="23" fillId="0" borderId="0" xfId="0" applyFont="1" applyAlignment="1">
      <alignment horizontal="center" vertical="center" wrapText="1"/>
    </xf>
    <xf numFmtId="0" fontId="23" fillId="0" borderId="34" xfId="0" applyFont="1" applyBorder="1" applyAlignment="1">
      <alignment horizontal="justify" vertical="center" wrapText="1"/>
    </xf>
    <xf numFmtId="0" fontId="23" fillId="0" borderId="18" xfId="0" applyFont="1" applyBorder="1" applyAlignment="1">
      <alignment horizontal="justify" vertical="center" wrapText="1"/>
    </xf>
    <xf numFmtId="0" fontId="23" fillId="0" borderId="19" xfId="0" applyFont="1" applyBorder="1" applyAlignment="1">
      <alignment horizontal="justify" vertical="center" wrapText="1"/>
    </xf>
    <xf numFmtId="0" fontId="17" fillId="0" borderId="14" xfId="0" applyFont="1" applyBorder="1" applyAlignment="1">
      <alignment horizontal="center" vertical="center" wrapText="1"/>
    </xf>
    <xf numFmtId="0" fontId="17" fillId="0" borderId="15" xfId="0" applyFont="1" applyBorder="1" applyAlignment="1">
      <alignment horizontal="justify" vertical="center" wrapText="1"/>
    </xf>
    <xf numFmtId="0" fontId="23" fillId="0" borderId="0" xfId="0" applyFont="1" applyAlignment="1">
      <alignment horizontal="justify" vertical="center"/>
    </xf>
    <xf numFmtId="0" fontId="29" fillId="26" borderId="10" xfId="0" applyFont="1" applyFill="1" applyBorder="1" applyAlignment="1">
      <alignment horizontal="center" vertical="center" wrapText="1"/>
    </xf>
    <xf numFmtId="0" fontId="86" fillId="8" borderId="33" xfId="0" applyFont="1" applyFill="1" applyBorder="1" applyAlignment="1">
      <alignment horizontal="center" vertical="center" wrapText="1"/>
    </xf>
    <xf numFmtId="0" fontId="17" fillId="0" borderId="10" xfId="0" applyFont="1" applyBorder="1" applyAlignment="1">
      <alignment horizontal="center" vertical="center" wrapText="1"/>
    </xf>
    <xf numFmtId="0" fontId="11" fillId="7" borderId="10" xfId="0" applyFont="1" applyFill="1" applyBorder="1" applyAlignment="1">
      <alignment horizontal="center" vertical="center" wrapText="1"/>
    </xf>
    <xf numFmtId="0" fontId="91" fillId="7"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29" fillId="7" borderId="10" xfId="0" applyFont="1" applyFill="1" applyBorder="1" applyAlignment="1">
      <alignment horizontal="center" vertical="center" wrapText="1"/>
    </xf>
    <xf numFmtId="0" fontId="29" fillId="7" borderId="33" xfId="0" applyFont="1" applyFill="1" applyBorder="1" applyAlignment="1">
      <alignment horizontal="center" vertical="center" wrapText="1"/>
    </xf>
    <xf numFmtId="0" fontId="0" fillId="0" borderId="0" xfId="0" applyAlignment="1">
      <alignment horizontal="left" vertical="top" wrapText="1"/>
    </xf>
    <xf numFmtId="0" fontId="11" fillId="8" borderId="34" xfId="0" applyFont="1" applyFill="1" applyBorder="1" applyAlignment="1">
      <alignment horizontal="center" vertical="center" wrapText="1"/>
    </xf>
    <xf numFmtId="0" fontId="39" fillId="0" borderId="34" xfId="0" applyFont="1" applyBorder="1" applyAlignment="1">
      <alignment horizontal="left" vertical="center" wrapText="1"/>
    </xf>
    <xf numFmtId="0" fontId="87" fillId="15" borderId="34" xfId="0" applyFont="1" applyFill="1" applyBorder="1" applyAlignment="1">
      <alignment horizontal="center" vertical="center"/>
    </xf>
    <xf numFmtId="0" fontId="87" fillId="8" borderId="34" xfId="0" applyFont="1" applyFill="1" applyBorder="1" applyAlignment="1">
      <alignment horizontal="center" vertical="center"/>
    </xf>
    <xf numFmtId="0" fontId="83" fillId="23" borderId="34" xfId="2" applyFont="1" applyFill="1" applyBorder="1" applyAlignment="1">
      <alignment horizontal="center" vertical="center" wrapText="1"/>
    </xf>
    <xf numFmtId="0" fontId="83" fillId="23" borderId="34" xfId="2" applyFont="1" applyFill="1" applyBorder="1" applyAlignment="1">
      <alignment horizontal="center" vertical="center"/>
    </xf>
    <xf numFmtId="0" fontId="85" fillId="11" borderId="34" xfId="2" applyFont="1" applyFill="1" applyBorder="1" applyAlignment="1">
      <alignment horizontal="center" vertical="center"/>
    </xf>
    <xf numFmtId="0" fontId="83" fillId="0" borderId="34" xfId="2" applyFont="1" applyBorder="1" applyAlignment="1">
      <alignment horizontal="center" vertical="center" wrapText="1"/>
    </xf>
    <xf numFmtId="0" fontId="58" fillId="15" borderId="34" xfId="2" applyFont="1" applyFill="1" applyBorder="1" applyAlignment="1">
      <alignment horizontal="center" vertical="center"/>
    </xf>
    <xf numFmtId="0" fontId="83" fillId="0" borderId="34" xfId="2" applyFont="1" applyBorder="1" applyAlignment="1">
      <alignment horizontal="center" vertical="center"/>
    </xf>
    <xf numFmtId="0" fontId="58" fillId="8" borderId="34" xfId="2" applyFont="1" applyFill="1" applyBorder="1" applyAlignment="1">
      <alignment horizontal="center" vertical="center" wrapText="1"/>
    </xf>
    <xf numFmtId="0" fontId="58" fillId="7" borderId="34" xfId="2" applyFont="1" applyFill="1" applyBorder="1" applyAlignment="1">
      <alignment horizontal="center" vertical="center" wrapText="1"/>
    </xf>
    <xf numFmtId="0" fontId="92" fillId="20" borderId="34" xfId="2" applyFont="1" applyFill="1" applyBorder="1" applyAlignment="1">
      <alignment horizontal="center" vertical="center"/>
    </xf>
    <xf numFmtId="0" fontId="9" fillId="7" borderId="34" xfId="0" applyFont="1" applyFill="1" applyBorder="1" applyAlignment="1">
      <alignment horizontal="center" vertical="center" wrapText="1"/>
    </xf>
    <xf numFmtId="0" fontId="87" fillId="7" borderId="34" xfId="0" applyFont="1" applyFill="1" applyBorder="1" applyAlignment="1">
      <alignment horizontal="center" vertical="center" wrapText="1"/>
    </xf>
    <xf numFmtId="0" fontId="29" fillId="9" borderId="34" xfId="0" applyFont="1" applyFill="1" applyBorder="1" applyAlignment="1">
      <alignment horizontal="center" vertical="center" wrapText="1"/>
    </xf>
    <xf numFmtId="0" fontId="47" fillId="7" borderId="34" xfId="0" applyFont="1" applyFill="1" applyBorder="1" applyAlignment="1">
      <alignment horizontal="center" vertical="center" wrapText="1"/>
    </xf>
    <xf numFmtId="0" fontId="47" fillId="8" borderId="34" xfId="0" applyFont="1" applyFill="1" applyBorder="1" applyAlignment="1">
      <alignment horizontal="center" vertical="center" wrapText="1"/>
    </xf>
    <xf numFmtId="0" fontId="90" fillId="0" borderId="34" xfId="0" applyFont="1" applyBorder="1" applyAlignment="1">
      <alignment horizontal="center" vertical="center" wrapText="1"/>
    </xf>
    <xf numFmtId="0" fontId="39" fillId="12" borderId="34" xfId="0" applyFont="1" applyFill="1" applyBorder="1" applyAlignment="1">
      <alignment horizontal="center" vertical="center" wrapText="1"/>
    </xf>
    <xf numFmtId="0" fontId="39" fillId="25" borderId="34" xfId="0" applyFont="1" applyFill="1" applyBorder="1" applyAlignment="1">
      <alignment horizontal="center" vertical="center" wrapText="1"/>
    </xf>
    <xf numFmtId="0" fontId="39" fillId="0" borderId="34" xfId="0" applyFont="1" applyBorder="1" applyAlignment="1">
      <alignment horizontal="center" vertical="center"/>
    </xf>
    <xf numFmtId="0" fontId="39" fillId="20" borderId="34" xfId="0" applyFont="1" applyFill="1" applyBorder="1" applyAlignment="1">
      <alignment horizontal="center" vertical="center" wrapText="1"/>
    </xf>
    <xf numFmtId="0" fontId="39" fillId="0" borderId="35" xfId="0" applyFont="1" applyBorder="1" applyAlignment="1">
      <alignment horizontal="center" vertical="center"/>
    </xf>
    <xf numFmtId="0" fontId="23" fillId="0" borderId="0" xfId="0" applyFont="1" applyAlignment="1">
      <alignment horizontal="left" vertical="top"/>
    </xf>
    <xf numFmtId="0" fontId="47" fillId="8" borderId="34" xfId="2" applyFont="1" applyFill="1" applyBorder="1" applyAlignment="1">
      <alignment horizontal="center" vertical="center" wrapText="1"/>
    </xf>
    <xf numFmtId="0" fontId="47" fillId="8" borderId="34" xfId="2" applyFont="1" applyFill="1" applyBorder="1" applyAlignment="1">
      <alignment horizontal="center" vertical="center"/>
    </xf>
    <xf numFmtId="0" fontId="90" fillId="0" borderId="35" xfId="2" applyFont="1" applyBorder="1" applyAlignment="1">
      <alignment horizontal="center" vertical="center" wrapText="1"/>
    </xf>
    <xf numFmtId="9" fontId="90" fillId="0" borderId="35" xfId="1" applyFont="1" applyBorder="1" applyAlignment="1">
      <alignment horizontal="center" vertical="center"/>
    </xf>
    <xf numFmtId="0" fontId="29" fillId="7" borderId="34" xfId="0" applyFont="1" applyFill="1" applyBorder="1" applyAlignment="1">
      <alignment horizontal="center" vertical="center" wrapText="1"/>
    </xf>
    <xf numFmtId="0" fontId="23" fillId="0" borderId="34" xfId="0" applyFont="1" applyBorder="1" applyAlignment="1">
      <alignment horizontal="left" vertical="center"/>
    </xf>
    <xf numFmtId="0" fontId="23" fillId="0" borderId="0" xfId="0" applyFont="1" applyAlignment="1">
      <alignment horizontal="left" vertical="center"/>
    </xf>
    <xf numFmtId="0" fontId="77" fillId="0" borderId="34" xfId="0" applyFont="1" applyBorder="1" applyAlignment="1">
      <alignment horizontal="center" vertical="center" wrapText="1"/>
    </xf>
    <xf numFmtId="1" fontId="23" fillId="0" borderId="34" xfId="0" applyNumberFormat="1" applyFont="1" applyBorder="1" applyAlignment="1">
      <alignment horizontal="center" vertical="center" wrapText="1"/>
    </xf>
    <xf numFmtId="14" fontId="23" fillId="0" borderId="34" xfId="0" applyNumberFormat="1" applyFont="1" applyBorder="1" applyAlignment="1">
      <alignment horizontal="center" vertical="center" wrapText="1"/>
    </xf>
    <xf numFmtId="9" fontId="23" fillId="0" borderId="32" xfId="0" applyNumberFormat="1" applyFont="1" applyBorder="1" applyAlignment="1">
      <alignment horizontal="center" vertical="center" wrapText="1"/>
    </xf>
    <xf numFmtId="12" fontId="23" fillId="0" borderId="32" xfId="0" applyNumberFormat="1" applyFont="1" applyBorder="1" applyAlignment="1">
      <alignment horizontal="center" vertical="center" wrapText="1"/>
    </xf>
    <xf numFmtId="14" fontId="23" fillId="0" borderId="0" xfId="0" applyNumberFormat="1" applyFont="1" applyAlignment="1">
      <alignment horizontal="center" vertical="center" wrapText="1"/>
    </xf>
    <xf numFmtId="14" fontId="29" fillId="8" borderId="34" xfId="0" applyNumberFormat="1" applyFont="1" applyFill="1" applyBorder="1" applyAlignment="1">
      <alignment horizontal="center" vertical="center" wrapText="1"/>
    </xf>
    <xf numFmtId="0" fontId="87" fillId="8" borderId="34" xfId="0" applyFont="1" applyFill="1" applyBorder="1" applyAlignment="1">
      <alignment horizontal="center" vertical="center" wrapText="1"/>
    </xf>
    <xf numFmtId="0" fontId="94" fillId="7" borderId="34" xfId="0" applyFont="1" applyFill="1" applyBorder="1" applyAlignment="1">
      <alignment horizontal="center" vertical="center" wrapText="1"/>
    </xf>
    <xf numFmtId="14" fontId="90" fillId="0" borderId="34" xfId="0" applyNumberFormat="1" applyFont="1" applyBorder="1" applyAlignment="1">
      <alignment horizontal="center" vertical="center" wrapText="1"/>
    </xf>
    <xf numFmtId="0" fontId="39" fillId="14" borderId="34" xfId="0" applyFont="1" applyFill="1" applyBorder="1" applyAlignment="1">
      <alignment horizontal="center" vertical="center"/>
    </xf>
    <xf numFmtId="9" fontId="39" fillId="0" borderId="34" xfId="0" applyNumberFormat="1" applyFont="1" applyBorder="1" applyAlignment="1">
      <alignment horizontal="center" vertical="center"/>
    </xf>
    <xf numFmtId="0" fontId="90" fillId="0" borderId="34" xfId="2" applyFont="1" applyBorder="1" applyAlignment="1">
      <alignment horizontal="center" vertical="center" wrapText="1"/>
    </xf>
    <xf numFmtId="9" fontId="90" fillId="0" borderId="34" xfId="1" applyFont="1" applyBorder="1" applyAlignment="1">
      <alignment horizontal="center" vertical="center"/>
    </xf>
    <xf numFmtId="0" fontId="47" fillId="20" borderId="34" xfId="0" applyFont="1" applyFill="1" applyBorder="1" applyAlignment="1">
      <alignment horizontal="center" vertical="center" wrapText="1"/>
    </xf>
    <xf numFmtId="0" fontId="39" fillId="0" borderId="0" xfId="0" applyFont="1" applyAlignment="1">
      <alignment horizontal="left" vertical="center"/>
    </xf>
    <xf numFmtId="0" fontId="39" fillId="0" borderId="0" xfId="0" applyFont="1" applyAlignment="1">
      <alignment horizontal="center" vertical="center"/>
    </xf>
    <xf numFmtId="9" fontId="23" fillId="0" borderId="0" xfId="1" applyFont="1" applyFill="1" applyBorder="1" applyAlignment="1">
      <alignment horizontal="left" vertical="center"/>
    </xf>
    <xf numFmtId="0" fontId="29" fillId="0" borderId="0" xfId="0" applyFont="1" applyAlignment="1">
      <alignment horizontal="left" vertical="center"/>
    </xf>
    <xf numFmtId="0" fontId="84" fillId="0" borderId="0" xfId="0" applyFont="1" applyAlignment="1">
      <alignment horizontal="left" vertical="center"/>
    </xf>
    <xf numFmtId="0" fontId="23" fillId="0" borderId="31" xfId="0" applyFont="1" applyBorder="1" applyAlignment="1">
      <alignment horizontal="left" vertical="center"/>
    </xf>
    <xf numFmtId="0" fontId="75" fillId="0" borderId="10" xfId="0" applyFont="1" applyBorder="1" applyAlignment="1">
      <alignment horizontal="left" vertical="top" wrapText="1"/>
    </xf>
    <xf numFmtId="0" fontId="8" fillId="7" borderId="34" xfId="0" applyFont="1" applyFill="1" applyBorder="1" applyAlignment="1">
      <alignment horizontal="center" vertical="center" wrapText="1"/>
    </xf>
    <xf numFmtId="0" fontId="0" fillId="0" borderId="0" xfId="0" applyAlignment="1">
      <alignment horizontal="left" vertical="center"/>
    </xf>
    <xf numFmtId="0" fontId="93" fillId="0" borderId="0" xfId="0" applyFont="1" applyAlignment="1">
      <alignment horizontal="left" vertical="center"/>
    </xf>
    <xf numFmtId="0" fontId="88" fillId="0" borderId="34" xfId="0" applyFont="1" applyBorder="1" applyAlignment="1">
      <alignment horizontal="center" vertical="center" wrapText="1"/>
    </xf>
    <xf numFmtId="0" fontId="85" fillId="8" borderId="10" xfId="0" applyFont="1" applyFill="1" applyBorder="1" applyAlignment="1">
      <alignment horizontal="center" vertical="center" wrapText="1"/>
    </xf>
    <xf numFmtId="0" fontId="23" fillId="0" borderId="0" xfId="0" applyFont="1" applyAlignment="1">
      <alignment vertical="justify"/>
    </xf>
    <xf numFmtId="1" fontId="39" fillId="0" borderId="34" xfId="0" applyNumberFormat="1" applyFont="1" applyBorder="1" applyAlignment="1">
      <alignment horizontal="center" vertical="center" shrinkToFit="1"/>
    </xf>
    <xf numFmtId="0" fontId="9" fillId="8" borderId="34" xfId="0" applyFont="1" applyFill="1" applyBorder="1" applyAlignment="1">
      <alignment horizontal="center" vertical="center" wrapText="1"/>
    </xf>
    <xf numFmtId="0" fontId="108" fillId="8" borderId="34" xfId="2" applyFont="1" applyFill="1" applyBorder="1" applyAlignment="1">
      <alignment horizontal="center" vertical="center" wrapText="1"/>
    </xf>
    <xf numFmtId="0" fontId="108" fillId="7" borderId="34" xfId="2" applyFont="1" applyFill="1" applyBorder="1" applyAlignment="1">
      <alignment horizontal="center" vertical="center" wrapText="1"/>
    </xf>
    <xf numFmtId="0" fontId="109" fillId="0" borderId="0" xfId="0" applyFont="1" applyAlignment="1">
      <alignment vertical="justify"/>
    </xf>
    <xf numFmtId="0" fontId="39" fillId="0" borderId="0" xfId="0" applyFont="1" applyAlignment="1">
      <alignment horizontal="left" vertical="center" wrapText="1"/>
    </xf>
    <xf numFmtId="0" fontId="90" fillId="0" borderId="10" xfId="0" applyFont="1" applyBorder="1" applyAlignment="1">
      <alignment horizontal="left" vertical="center" wrapText="1"/>
    </xf>
    <xf numFmtId="0" fontId="110" fillId="0" borderId="10" xfId="0" applyFont="1" applyBorder="1" applyAlignment="1">
      <alignment vertical="center" wrapText="1"/>
    </xf>
    <xf numFmtId="0" fontId="112" fillId="0" borderId="10" xfId="0" applyFont="1" applyBorder="1" applyAlignment="1">
      <alignment horizontal="center" vertical="center" wrapText="1"/>
    </xf>
    <xf numFmtId="1" fontId="113" fillId="0" borderId="10" xfId="0" applyNumberFormat="1" applyFont="1" applyBorder="1" applyAlignment="1">
      <alignment horizontal="center" vertical="center" shrinkToFit="1"/>
    </xf>
    <xf numFmtId="0" fontId="114" fillId="0" borderId="0" xfId="0" applyFont="1" applyAlignment="1">
      <alignment horizontal="left" vertical="center" wrapText="1"/>
    </xf>
    <xf numFmtId="0" fontId="90" fillId="0" borderId="10" xfId="0" applyFont="1" applyBorder="1" applyAlignment="1">
      <alignment horizontal="center" vertical="center" wrapText="1"/>
    </xf>
    <xf numFmtId="0" fontId="39" fillId="0" borderId="0" xfId="0" applyFont="1" applyAlignment="1">
      <alignment horizontal="left" vertical="top" wrapText="1"/>
    </xf>
    <xf numFmtId="0" fontId="90" fillId="0" borderId="11" xfId="0" applyFont="1" applyBorder="1" applyAlignment="1">
      <alignment horizontal="center" vertical="center" wrapText="1"/>
    </xf>
    <xf numFmtId="0" fontId="114" fillId="0" borderId="34" xfId="0" applyFont="1" applyBorder="1" applyAlignment="1">
      <alignment horizontal="center" vertical="center" wrapText="1"/>
    </xf>
    <xf numFmtId="0" fontId="114" fillId="0" borderId="0" xfId="0" applyFont="1" applyAlignment="1">
      <alignment horizontal="center" vertical="center" wrapText="1"/>
    </xf>
    <xf numFmtId="0" fontId="116" fillId="0" borderId="10" xfId="0" applyFont="1" applyBorder="1" applyAlignment="1">
      <alignment horizontal="center" vertical="center" wrapText="1"/>
    </xf>
    <xf numFmtId="1" fontId="117" fillId="0" borderId="10" xfId="0" applyNumberFormat="1" applyFont="1" applyBorder="1" applyAlignment="1">
      <alignment horizontal="center" vertical="center" shrinkToFit="1"/>
    </xf>
    <xf numFmtId="0" fontId="39" fillId="0" borderId="10" xfId="0" applyFont="1" applyBorder="1" applyAlignment="1">
      <alignment horizontal="left" vertical="center" wrapText="1"/>
    </xf>
    <xf numFmtId="0" fontId="90" fillId="0" borderId="33" xfId="0" applyFont="1" applyBorder="1" applyAlignment="1">
      <alignment horizontal="left" vertical="center" wrapText="1"/>
    </xf>
    <xf numFmtId="0" fontId="39" fillId="0" borderId="33" xfId="0" applyFont="1" applyBorder="1" applyAlignment="1">
      <alignment horizontal="left" vertical="center" wrapText="1"/>
    </xf>
    <xf numFmtId="0" fontId="23" fillId="0" borderId="29" xfId="0" applyFont="1" applyBorder="1" applyAlignment="1">
      <alignment horizontal="left" vertical="center"/>
    </xf>
    <xf numFmtId="0" fontId="47" fillId="7" borderId="29" xfId="0" applyFont="1" applyFill="1" applyBorder="1" applyAlignment="1">
      <alignment vertical="center" wrapText="1"/>
    </xf>
    <xf numFmtId="0" fontId="47" fillId="8" borderId="29" xfId="2" applyFont="1" applyFill="1" applyBorder="1" applyAlignment="1">
      <alignment horizontal="center" vertical="center"/>
    </xf>
    <xf numFmtId="0" fontId="23" fillId="27" borderId="0" xfId="0" applyFont="1" applyFill="1" applyAlignment="1">
      <alignment horizontal="left" vertical="center"/>
    </xf>
    <xf numFmtId="9" fontId="23" fillId="27" borderId="0" xfId="1" applyFont="1" applyFill="1" applyBorder="1" applyAlignment="1">
      <alignment horizontal="left" vertical="center"/>
    </xf>
    <xf numFmtId="0" fontId="23" fillId="0" borderId="26" xfId="0" applyFont="1" applyBorder="1" applyAlignment="1">
      <alignment horizontal="left" vertical="center"/>
    </xf>
    <xf numFmtId="0" fontId="23" fillId="0" borderId="35" xfId="0" applyFont="1" applyBorder="1" applyAlignment="1">
      <alignment horizontal="left" vertical="center"/>
    </xf>
    <xf numFmtId="0" fontId="47" fillId="7" borderId="29" xfId="0" applyFont="1" applyFill="1" applyBorder="1" applyAlignment="1">
      <alignment horizontal="center" vertical="center" wrapText="1"/>
    </xf>
    <xf numFmtId="0" fontId="23" fillId="0" borderId="28" xfId="0" applyFont="1" applyBorder="1" applyAlignment="1">
      <alignment horizontal="left" vertical="center"/>
    </xf>
    <xf numFmtId="0" fontId="23" fillId="0" borderId="36" xfId="0" applyFont="1" applyBorder="1" applyAlignment="1">
      <alignment horizontal="left" vertical="center"/>
    </xf>
    <xf numFmtId="0" fontId="106" fillId="0" borderId="10" xfId="0" applyFont="1" applyBorder="1" applyAlignment="1">
      <alignment horizontal="center" vertical="center" wrapText="1"/>
    </xf>
    <xf numFmtId="0" fontId="106" fillId="2" borderId="10" xfId="0" applyFont="1" applyFill="1" applyBorder="1" applyAlignment="1">
      <alignment horizontal="left" vertical="center" wrapText="1" indent="5"/>
    </xf>
    <xf numFmtId="0" fontId="90" fillId="0" borderId="34" xfId="0" applyFont="1" applyBorder="1" applyAlignment="1">
      <alignment horizontal="center" vertical="center" wrapText="1"/>
    </xf>
    <xf numFmtId="0" fontId="39" fillId="0" borderId="34" xfId="0" applyFont="1" applyBorder="1" applyAlignment="1">
      <alignment horizontal="center" vertical="center" wrapText="1"/>
    </xf>
    <xf numFmtId="0" fontId="111" fillId="12" borderId="10" xfId="0" applyFont="1" applyFill="1" applyBorder="1" applyAlignment="1">
      <alignment horizontal="center" vertical="center" wrapText="1"/>
    </xf>
    <xf numFmtId="0" fontId="39" fillId="0" borderId="0" xfId="0" applyFont="1" applyAlignment="1">
      <alignment horizontal="center" vertical="center" wrapText="1"/>
    </xf>
    <xf numFmtId="0" fontId="23" fillId="0" borderId="34" xfId="0" applyFont="1" applyFill="1" applyBorder="1" applyAlignment="1">
      <alignment horizontal="justify" vertical="center" wrapText="1"/>
    </xf>
    <xf numFmtId="0" fontId="17" fillId="28" borderId="14" xfId="0" applyFont="1" applyFill="1" applyBorder="1" applyAlignment="1">
      <alignment horizontal="center" vertical="center" wrapText="1"/>
    </xf>
    <xf numFmtId="9" fontId="23" fillId="0" borderId="34" xfId="0" applyNumberFormat="1" applyFont="1" applyBorder="1" applyAlignment="1">
      <alignment horizontal="center" vertical="center" wrapText="1"/>
    </xf>
    <xf numFmtId="0" fontId="90" fillId="12" borderId="47" xfId="0" applyFont="1" applyFill="1" applyBorder="1" applyAlignment="1">
      <alignment horizontal="center" vertical="center" wrapText="1"/>
    </xf>
    <xf numFmtId="0" fontId="39" fillId="0" borderId="29" xfId="0" applyFont="1" applyBorder="1" applyAlignment="1">
      <alignment horizontal="left" vertical="center" wrapText="1"/>
    </xf>
    <xf numFmtId="0" fontId="39" fillId="0" borderId="30" xfId="0" applyFont="1" applyBorder="1" applyAlignment="1">
      <alignment horizontal="left" vertical="center" wrapText="1"/>
    </xf>
    <xf numFmtId="0" fontId="39" fillId="0" borderId="31" xfId="0" applyFont="1" applyBorder="1" applyAlignment="1">
      <alignment horizontal="left" vertical="center" wrapText="1"/>
    </xf>
    <xf numFmtId="0" fontId="86" fillId="8" borderId="1" xfId="0" applyFont="1" applyFill="1" applyBorder="1" applyAlignment="1">
      <alignment horizontal="center" vertical="center"/>
    </xf>
    <xf numFmtId="0" fontId="86" fillId="8" borderId="2" xfId="0" applyFont="1" applyFill="1" applyBorder="1" applyAlignment="1">
      <alignment horizontal="center" vertical="center"/>
    </xf>
    <xf numFmtId="0" fontId="86" fillId="8" borderId="3" xfId="0" applyFont="1" applyFill="1" applyBorder="1" applyAlignment="1">
      <alignment horizontal="center" vertical="center"/>
    </xf>
    <xf numFmtId="0" fontId="56" fillId="7" borderId="4" xfId="0" applyFont="1" applyFill="1" applyBorder="1" applyAlignment="1">
      <alignment horizontal="center" vertical="center" wrapText="1"/>
    </xf>
    <xf numFmtId="0" fontId="56" fillId="7" borderId="0" xfId="0" applyFont="1" applyFill="1" applyAlignment="1">
      <alignment horizontal="center" vertical="center" wrapText="1"/>
    </xf>
    <xf numFmtId="0" fontId="56" fillId="7" borderId="5" xfId="0" applyFont="1" applyFill="1" applyBorder="1" applyAlignment="1">
      <alignment horizontal="center" vertical="center" wrapText="1"/>
    </xf>
    <xf numFmtId="0" fontId="56" fillId="7" borderId="7" xfId="0" applyFont="1" applyFill="1" applyBorder="1" applyAlignment="1">
      <alignment horizontal="center" vertical="center" wrapText="1"/>
    </xf>
    <xf numFmtId="0" fontId="56" fillId="7" borderId="8" xfId="0" applyFont="1" applyFill="1" applyBorder="1" applyAlignment="1">
      <alignment horizontal="center" vertical="center" wrapText="1"/>
    </xf>
    <xf numFmtId="0" fontId="56" fillId="7" borderId="9" xfId="0" applyFont="1" applyFill="1" applyBorder="1" applyAlignment="1">
      <alignment horizontal="center" vertical="center" wrapText="1"/>
    </xf>
    <xf numFmtId="0" fontId="86" fillId="8" borderId="11" xfId="0" applyFont="1" applyFill="1" applyBorder="1" applyAlignment="1">
      <alignment horizontal="center" vertical="center"/>
    </xf>
    <xf numFmtId="0" fontId="86" fillId="8" borderId="12" xfId="0" applyFont="1" applyFill="1" applyBorder="1" applyAlignment="1">
      <alignment horizontal="center" vertical="center"/>
    </xf>
    <xf numFmtId="0" fontId="86" fillId="8" borderId="13" xfId="0" applyFont="1" applyFill="1" applyBorder="1" applyAlignment="1">
      <alignment horizontal="center" vertical="center"/>
    </xf>
    <xf numFmtId="0" fontId="86" fillId="8" borderId="4" xfId="0" applyFont="1" applyFill="1" applyBorder="1" applyAlignment="1">
      <alignment horizontal="center" vertical="center"/>
    </xf>
    <xf numFmtId="0" fontId="86" fillId="8" borderId="0" xfId="0" applyFont="1" applyFill="1" applyAlignment="1">
      <alignment horizontal="center" vertical="center"/>
    </xf>
    <xf numFmtId="0" fontId="86" fillId="8" borderId="5" xfId="0" applyFont="1" applyFill="1" applyBorder="1" applyAlignment="1">
      <alignment horizontal="center" vertical="center"/>
    </xf>
    <xf numFmtId="0" fontId="39" fillId="0" borderId="1" xfId="0" applyFont="1" applyBorder="1" applyAlignment="1">
      <alignment horizontal="left" vertical="center" wrapText="1"/>
    </xf>
    <xf numFmtId="0" fontId="39" fillId="0" borderId="2" xfId="0" applyFont="1" applyBorder="1" applyAlignment="1">
      <alignment horizontal="left" vertical="center" wrapText="1"/>
    </xf>
    <xf numFmtId="0" fontId="39" fillId="0" borderId="3" xfId="0" applyFont="1" applyBorder="1" applyAlignment="1">
      <alignment horizontal="left" vertical="center" wrapText="1"/>
    </xf>
    <xf numFmtId="0" fontId="39" fillId="0" borderId="7" xfId="0" applyFont="1" applyBorder="1" applyAlignment="1">
      <alignment horizontal="left" vertical="center" wrapText="1"/>
    </xf>
    <xf numFmtId="0" fontId="39" fillId="0" borderId="8" xfId="0" applyFont="1" applyBorder="1" applyAlignment="1">
      <alignment horizontal="left" vertical="center" wrapText="1"/>
    </xf>
    <xf numFmtId="0" fontId="39" fillId="0" borderId="9" xfId="0" applyFont="1" applyBorder="1" applyAlignment="1">
      <alignment horizontal="left" vertical="center" wrapText="1"/>
    </xf>
    <xf numFmtId="0" fontId="90" fillId="0" borderId="29" xfId="0" applyFont="1" applyBorder="1" applyAlignment="1">
      <alignment horizontal="left" vertical="center" wrapText="1"/>
    </xf>
    <xf numFmtId="0" fontId="90" fillId="0" borderId="30" xfId="0" applyFont="1" applyBorder="1" applyAlignment="1">
      <alignment horizontal="left" vertical="center" wrapText="1"/>
    </xf>
    <xf numFmtId="0" fontId="90" fillId="0" borderId="31" xfId="0" applyFont="1" applyBorder="1" applyAlignment="1">
      <alignment horizontal="left" vertical="center" wrapText="1"/>
    </xf>
    <xf numFmtId="0" fontId="90" fillId="0" borderId="41" xfId="0" applyFont="1" applyBorder="1" applyAlignment="1">
      <alignment horizontal="left" vertical="center" wrapText="1"/>
    </xf>
    <xf numFmtId="0" fontId="90" fillId="0" borderId="25" xfId="0" applyFont="1" applyBorder="1" applyAlignment="1">
      <alignment horizontal="left" vertical="center" wrapText="1"/>
    </xf>
    <xf numFmtId="0" fontId="90" fillId="0" borderId="42" xfId="0" applyFont="1" applyBorder="1" applyAlignment="1">
      <alignment horizontal="left" vertical="center" wrapText="1"/>
    </xf>
    <xf numFmtId="0" fontId="39" fillId="0" borderId="29" xfId="0" applyFont="1" applyBorder="1" applyAlignment="1">
      <alignment horizontal="left" vertical="top" wrapText="1"/>
    </xf>
    <xf numFmtId="0" fontId="39" fillId="0" borderId="30" xfId="0" applyFont="1" applyBorder="1" applyAlignment="1">
      <alignment horizontal="left" vertical="top" wrapText="1"/>
    </xf>
    <xf numFmtId="0" fontId="39" fillId="0" borderId="31" xfId="0" applyFont="1" applyBorder="1" applyAlignment="1">
      <alignment horizontal="left" vertical="top" wrapText="1"/>
    </xf>
    <xf numFmtId="0" fontId="39" fillId="0" borderId="41" xfId="0" applyFont="1" applyBorder="1" applyAlignment="1">
      <alignment horizontal="left" vertical="center" wrapText="1"/>
    </xf>
    <xf numFmtId="0" fontId="39" fillId="0" borderId="25" xfId="0" applyFont="1" applyBorder="1" applyAlignment="1">
      <alignment horizontal="left" vertical="center" wrapText="1"/>
    </xf>
    <xf numFmtId="0" fontId="39" fillId="0" borderId="42" xfId="0" applyFont="1" applyBorder="1" applyAlignment="1">
      <alignment horizontal="left" vertical="center" wrapText="1"/>
    </xf>
    <xf numFmtId="0" fontId="39" fillId="0" borderId="29" xfId="0" applyFont="1" applyBorder="1" applyAlignment="1">
      <alignment horizontal="left" vertical="justify"/>
    </xf>
    <xf numFmtId="0" fontId="39" fillId="0" borderId="30" xfId="0" applyFont="1" applyBorder="1" applyAlignment="1">
      <alignment horizontal="left" vertical="justify"/>
    </xf>
    <xf numFmtId="0" fontId="39" fillId="0" borderId="31" xfId="0" applyFont="1" applyBorder="1" applyAlignment="1">
      <alignment horizontal="left" vertical="justify"/>
    </xf>
    <xf numFmtId="0" fontId="39" fillId="0" borderId="4" xfId="0" applyFont="1" applyBorder="1" applyAlignment="1">
      <alignment horizontal="left" vertical="center" wrapText="1"/>
    </xf>
    <xf numFmtId="0" fontId="39" fillId="0" borderId="0" xfId="0" applyFont="1" applyAlignment="1">
      <alignment horizontal="left" vertical="center" wrapText="1"/>
    </xf>
    <xf numFmtId="0" fontId="39" fillId="0" borderId="5" xfId="0" applyFont="1" applyBorder="1" applyAlignment="1">
      <alignment horizontal="left" vertical="center" wrapText="1"/>
    </xf>
    <xf numFmtId="0" fontId="86" fillId="8" borderId="44" xfId="0" applyFont="1" applyFill="1" applyBorder="1" applyAlignment="1">
      <alignment horizontal="center" vertical="center"/>
    </xf>
    <xf numFmtId="0" fontId="86" fillId="8" borderId="45" xfId="0" applyFont="1" applyFill="1" applyBorder="1" applyAlignment="1">
      <alignment horizontal="center" vertical="center"/>
    </xf>
    <xf numFmtId="0" fontId="90" fillId="0" borderId="29" xfId="0" applyFont="1" applyBorder="1" applyAlignment="1">
      <alignment horizontal="center" vertical="center"/>
    </xf>
    <xf numFmtId="0" fontId="90" fillId="0" borderId="31" xfId="0" applyFont="1" applyBorder="1" applyAlignment="1">
      <alignment horizontal="center" vertical="center"/>
    </xf>
    <xf numFmtId="0" fontId="17" fillId="0" borderId="15" xfId="0" applyFont="1" applyBorder="1" applyAlignment="1">
      <alignment horizontal="justify" vertical="center" wrapText="1"/>
    </xf>
    <xf numFmtId="0" fontId="17" fillId="0" borderId="16" xfId="0" applyFont="1" applyBorder="1" applyAlignment="1">
      <alignment horizontal="justify" vertical="center" wrapText="1"/>
    </xf>
    <xf numFmtId="0" fontId="17" fillId="0" borderId="17" xfId="0" applyFont="1" applyBorder="1" applyAlignment="1">
      <alignment horizontal="justify"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9" fillId="0" borderId="11" xfId="0" applyFont="1" applyBorder="1" applyAlignment="1">
      <alignment horizontal="justify" vertical="center" wrapText="1"/>
    </xf>
    <xf numFmtId="0" fontId="39" fillId="0" borderId="12" xfId="0" applyFont="1" applyBorder="1" applyAlignment="1">
      <alignment horizontal="justify" vertical="center" wrapText="1"/>
    </xf>
    <xf numFmtId="0" fontId="39" fillId="0" borderId="13"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3" fillId="0" borderId="1" xfId="0" applyFont="1" applyBorder="1" applyAlignment="1">
      <alignment horizontal="left" vertical="top" wrapText="1"/>
    </xf>
    <xf numFmtId="0" fontId="23" fillId="0" borderId="7" xfId="0" applyFont="1" applyBorder="1" applyAlignment="1">
      <alignment horizontal="left" vertical="top" wrapText="1"/>
    </xf>
    <xf numFmtId="0" fontId="17" fillId="0" borderId="2" xfId="0" applyFont="1" applyBorder="1" applyAlignment="1">
      <alignment horizontal="left" vertical="top" wrapText="1" indent="4"/>
    </xf>
    <xf numFmtId="0" fontId="17" fillId="0" borderId="3" xfId="0" applyFont="1" applyBorder="1" applyAlignment="1">
      <alignment horizontal="left" vertical="top" wrapText="1" indent="4"/>
    </xf>
    <xf numFmtId="0" fontId="17" fillId="0" borderId="8" xfId="0" applyFont="1" applyBorder="1" applyAlignment="1">
      <alignment horizontal="left" vertical="top" wrapText="1" indent="4"/>
    </xf>
    <xf numFmtId="0" fontId="17" fillId="0" borderId="9" xfId="0" applyFont="1" applyBorder="1" applyAlignment="1">
      <alignment horizontal="left" vertical="top" wrapText="1" indent="4"/>
    </xf>
    <xf numFmtId="0" fontId="23" fillId="0" borderId="34" xfId="0" applyFont="1" applyBorder="1" applyAlignment="1">
      <alignment horizontal="justify"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2" xfId="0" applyFont="1" applyBorder="1" applyAlignment="1">
      <alignment horizontal="left" vertical="center" wrapText="1"/>
    </xf>
    <xf numFmtId="0" fontId="16" fillId="0" borderId="13" xfId="0" applyFont="1" applyBorder="1" applyAlignment="1">
      <alignment horizontal="left" vertical="center" wrapText="1"/>
    </xf>
    <xf numFmtId="0" fontId="23" fillId="0" borderId="21" xfId="0" applyFont="1" applyBorder="1" applyAlignment="1">
      <alignment horizontal="justify" vertical="center" wrapText="1"/>
    </xf>
    <xf numFmtId="0" fontId="23" fillId="0" borderId="18" xfId="0" applyFont="1" applyBorder="1" applyAlignment="1">
      <alignment horizontal="justify" vertical="center" wrapText="1"/>
    </xf>
    <xf numFmtId="0" fontId="23" fillId="0" borderId="20" xfId="0" applyFont="1" applyBorder="1" applyAlignment="1">
      <alignment horizontal="justify" vertical="center" wrapText="1"/>
    </xf>
    <xf numFmtId="0" fontId="23" fillId="0" borderId="19" xfId="0" applyFont="1" applyBorder="1" applyAlignment="1">
      <alignment horizontal="justify" vertical="center" wrapText="1"/>
    </xf>
    <xf numFmtId="0" fontId="16" fillId="0" borderId="3" xfId="0" applyFont="1" applyBorder="1" applyAlignment="1">
      <alignment horizontal="left" vertical="top" wrapText="1"/>
    </xf>
    <xf numFmtId="0" fontId="16" fillId="0" borderId="5" xfId="0" applyFont="1" applyBorder="1" applyAlignment="1">
      <alignment horizontal="left" vertical="top" wrapText="1"/>
    </xf>
    <xf numFmtId="0" fontId="16" fillId="0" borderId="7" xfId="0" applyFont="1" applyBorder="1" applyAlignment="1">
      <alignment horizontal="left" wrapText="1"/>
    </xf>
    <xf numFmtId="0" fontId="16" fillId="0" borderId="8" xfId="0" applyFont="1" applyBorder="1" applyAlignment="1">
      <alignment horizontal="left" wrapText="1"/>
    </xf>
    <xf numFmtId="0" fontId="16" fillId="0" borderId="9" xfId="0" applyFont="1" applyBorder="1" applyAlignment="1">
      <alignment horizontal="left"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Alignment="1">
      <alignment horizontal="center" vertical="center" wrapText="1"/>
    </xf>
    <xf numFmtId="0" fontId="23" fillId="0" borderId="1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22" xfId="0" applyFont="1" applyBorder="1" applyAlignment="1">
      <alignment horizontal="center" vertical="center" wrapText="1"/>
    </xf>
    <xf numFmtId="0" fontId="27" fillId="0" borderId="21" xfId="3" applyFill="1" applyBorder="1" applyAlignment="1">
      <alignment horizontal="left" vertical="center" wrapText="1"/>
    </xf>
    <xf numFmtId="0" fontId="82" fillId="0" borderId="2" xfId="3" applyFont="1" applyFill="1" applyBorder="1" applyAlignment="1">
      <alignment horizontal="left" vertical="center" wrapText="1"/>
    </xf>
    <xf numFmtId="0" fontId="82" fillId="0" borderId="3" xfId="3" applyFont="1" applyFill="1" applyBorder="1" applyAlignment="1">
      <alignment horizontal="left" vertical="center" wrapText="1"/>
    </xf>
    <xf numFmtId="0" fontId="82" fillId="0" borderId="18" xfId="3" applyFont="1" applyFill="1" applyBorder="1" applyAlignment="1">
      <alignment horizontal="center" vertical="center" wrapText="1"/>
    </xf>
    <xf numFmtId="0" fontId="82" fillId="0" borderId="0" xfId="3" applyFont="1" applyFill="1" applyBorder="1" applyAlignment="1">
      <alignment horizontal="center" vertical="center" wrapText="1"/>
    </xf>
    <xf numFmtId="0" fontId="82" fillId="0" borderId="5" xfId="3" applyFont="1" applyFill="1" applyBorder="1" applyAlignment="1">
      <alignment horizontal="center" vertical="center" wrapText="1"/>
    </xf>
    <xf numFmtId="0" fontId="82" fillId="0" borderId="23" xfId="3" applyFont="1" applyFill="1" applyBorder="1" applyAlignment="1">
      <alignment horizontal="center" vertical="center" wrapText="1"/>
    </xf>
    <xf numFmtId="0" fontId="82" fillId="0" borderId="8" xfId="3" applyFont="1" applyFill="1" applyBorder="1" applyAlignment="1">
      <alignment horizontal="center" vertical="center" wrapText="1"/>
    </xf>
    <xf numFmtId="0" fontId="82" fillId="0" borderId="9" xfId="3" applyFont="1" applyFill="1" applyBorder="1" applyAlignment="1">
      <alignment horizontal="center" vertical="center" wrapText="1"/>
    </xf>
    <xf numFmtId="0" fontId="126" fillId="12" borderId="11" xfId="0" applyFont="1" applyFill="1" applyBorder="1" applyAlignment="1">
      <alignment horizontal="justify" vertical="center" wrapText="1"/>
    </xf>
    <xf numFmtId="0" fontId="126" fillId="12" borderId="12" xfId="0" applyFont="1" applyFill="1" applyBorder="1" applyAlignment="1">
      <alignment horizontal="justify" vertical="center" wrapText="1"/>
    </xf>
    <xf numFmtId="0" fontId="126" fillId="12" borderId="13" xfId="0" applyFont="1" applyFill="1" applyBorder="1" applyAlignment="1">
      <alignment horizontal="justify"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90" fillId="0" borderId="11" xfId="0" applyFont="1" applyBorder="1" applyAlignment="1">
      <alignment horizontal="left" vertical="center" wrapText="1"/>
    </xf>
    <xf numFmtId="0" fontId="90" fillId="0" borderId="12" xfId="0" applyFont="1" applyBorder="1" applyAlignment="1">
      <alignment horizontal="left" vertical="center" wrapText="1"/>
    </xf>
    <xf numFmtId="0" fontId="90" fillId="0" borderId="13" xfId="0" applyFont="1" applyBorder="1" applyAlignment="1">
      <alignment horizontal="left" vertical="center" wrapText="1"/>
    </xf>
    <xf numFmtId="0" fontId="11" fillId="7" borderId="11" xfId="0" applyFont="1" applyFill="1" applyBorder="1" applyAlignment="1">
      <alignment horizontal="center" vertical="center" wrapText="1"/>
    </xf>
    <xf numFmtId="0" fontId="29" fillId="7" borderId="2" xfId="0" applyFont="1" applyFill="1" applyBorder="1" applyAlignment="1">
      <alignment horizontal="center" vertical="center" wrapText="1"/>
    </xf>
    <xf numFmtId="0" fontId="29" fillId="7" borderId="3" xfId="0" applyFont="1" applyFill="1" applyBorder="1" applyAlignment="1">
      <alignment horizontal="center" vertical="center" wrapText="1"/>
    </xf>
    <xf numFmtId="0" fontId="90" fillId="0" borderId="11" xfId="0" applyFont="1" applyFill="1" applyBorder="1" applyAlignment="1">
      <alignment horizontal="center" vertical="center" wrapText="1"/>
    </xf>
    <xf numFmtId="0" fontId="90" fillId="0" borderId="12" xfId="0" applyFont="1" applyFill="1" applyBorder="1" applyAlignment="1">
      <alignment horizontal="center" vertical="center" wrapText="1"/>
    </xf>
    <xf numFmtId="0" fontId="90" fillId="0" borderId="13" xfId="0" applyFont="1" applyFill="1" applyBorder="1" applyAlignment="1">
      <alignment horizontal="center" vertical="center" wrapText="1"/>
    </xf>
    <xf numFmtId="0" fontId="11" fillId="7" borderId="24" xfId="0" applyFont="1" applyFill="1" applyBorder="1" applyAlignment="1">
      <alignment horizontal="center" vertical="center" wrapText="1"/>
    </xf>
    <xf numFmtId="0" fontId="11" fillId="7" borderId="25" xfId="0" applyFont="1" applyFill="1" applyBorder="1" applyAlignment="1">
      <alignment horizontal="center" vertical="center" wrapText="1"/>
    </xf>
    <xf numFmtId="0" fontId="11"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90" fillId="0" borderId="33" xfId="0" applyFont="1" applyBorder="1" applyAlignment="1">
      <alignment horizontal="center" vertical="center" wrapText="1"/>
    </xf>
    <xf numFmtId="0" fontId="90" fillId="0" borderId="46" xfId="0" applyFont="1" applyBorder="1" applyAlignment="1">
      <alignment horizontal="center" vertical="center" wrapText="1"/>
    </xf>
    <xf numFmtId="0" fontId="90" fillId="0" borderId="6" xfId="0" applyFont="1" applyBorder="1" applyAlignment="1">
      <alignment horizontal="center" vertical="center" wrapText="1"/>
    </xf>
    <xf numFmtId="0" fontId="0" fillId="0" borderId="0" xfId="0" applyAlignment="1">
      <alignment horizontal="center" vertical="top"/>
    </xf>
    <xf numFmtId="0" fontId="86" fillId="8" borderId="0" xfId="0" applyFont="1" applyFill="1" applyAlignment="1">
      <alignment horizontal="center" vertical="center" wrapText="1"/>
    </xf>
    <xf numFmtId="0" fontId="86" fillId="8" borderId="4" xfId="0" applyFont="1" applyFill="1" applyBorder="1" applyAlignment="1">
      <alignment horizontal="center" vertical="center" wrapText="1"/>
    </xf>
    <xf numFmtId="0" fontId="56" fillId="7" borderId="29" xfId="0" applyFont="1" applyFill="1" applyBorder="1" applyAlignment="1">
      <alignment horizontal="center" vertical="center" wrapText="1"/>
    </xf>
    <xf numFmtId="0" fontId="56" fillId="7" borderId="31" xfId="0" applyFont="1" applyFill="1" applyBorder="1" applyAlignment="1">
      <alignment horizontal="center" vertical="center" wrapText="1"/>
    </xf>
    <xf numFmtId="0" fontId="85" fillId="8" borderId="7" xfId="0" applyFont="1" applyFill="1" applyBorder="1" applyAlignment="1">
      <alignment horizontal="center" vertical="center" wrapText="1"/>
    </xf>
    <xf numFmtId="0" fontId="85" fillId="8" borderId="9" xfId="0" applyFont="1" applyFill="1" applyBorder="1" applyAlignment="1">
      <alignment horizontal="center" vertical="center" wrapText="1"/>
    </xf>
    <xf numFmtId="0" fontId="86" fillId="8" borderId="29" xfId="0" applyFont="1" applyFill="1" applyBorder="1" applyAlignment="1">
      <alignment horizontal="center" vertical="center" wrapText="1"/>
    </xf>
    <xf numFmtId="0" fontId="86" fillId="8" borderId="31" xfId="0" applyFont="1" applyFill="1" applyBorder="1" applyAlignment="1">
      <alignment horizontal="center" vertical="center" wrapText="1"/>
    </xf>
    <xf numFmtId="0" fontId="56" fillId="7" borderId="1" xfId="0" applyFont="1" applyFill="1" applyBorder="1" applyAlignment="1">
      <alignment horizontal="center" vertical="center" wrapText="1"/>
    </xf>
    <xf numFmtId="0" fontId="56" fillId="7" borderId="2" xfId="0" applyFont="1" applyFill="1" applyBorder="1" applyAlignment="1">
      <alignment horizontal="center" vertical="center" wrapText="1"/>
    </xf>
    <xf numFmtId="0" fontId="56" fillId="7" borderId="3" xfId="0" applyFont="1" applyFill="1" applyBorder="1" applyAlignment="1">
      <alignment horizontal="center" vertical="center" wrapText="1"/>
    </xf>
    <xf numFmtId="0" fontId="86" fillId="8" borderId="7" xfId="0" applyFont="1" applyFill="1" applyBorder="1" applyAlignment="1">
      <alignment horizontal="center" vertical="center" wrapText="1"/>
    </xf>
    <xf numFmtId="0" fontId="86" fillId="8" borderId="8" xfId="0" applyFont="1" applyFill="1" applyBorder="1" applyAlignment="1">
      <alignment horizontal="center" vertical="center" wrapText="1"/>
    </xf>
    <xf numFmtId="0" fontId="86" fillId="8" borderId="9" xfId="0" applyFont="1" applyFill="1" applyBorder="1" applyAlignment="1">
      <alignment horizontal="center"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88" fillId="0" borderId="11" xfId="0" applyFont="1" applyBorder="1" applyAlignment="1">
      <alignment horizontal="center" vertical="center" wrapText="1"/>
    </xf>
    <xf numFmtId="0" fontId="88" fillId="0" borderId="12" xfId="0" applyFont="1" applyBorder="1" applyAlignment="1">
      <alignment horizontal="center" vertical="center" wrapText="1"/>
    </xf>
    <xf numFmtId="0" fontId="88" fillId="0" borderId="13" xfId="0" applyFont="1" applyBorder="1" applyAlignment="1">
      <alignment horizontal="center" vertical="center" wrapText="1"/>
    </xf>
    <xf numFmtId="0" fontId="17" fillId="8" borderId="11" xfId="0" applyFont="1" applyFill="1" applyBorder="1" applyAlignment="1">
      <alignment horizontal="center" vertical="top" wrapText="1"/>
    </xf>
    <xf numFmtId="0" fontId="17" fillId="8" borderId="12" xfId="0" applyFont="1" applyFill="1" applyBorder="1" applyAlignment="1">
      <alignment horizontal="center" vertical="top" wrapText="1"/>
    </xf>
    <xf numFmtId="0" fontId="17" fillId="8" borderId="13" xfId="0" applyFont="1" applyFill="1" applyBorder="1" applyAlignment="1">
      <alignment horizontal="center" vertical="top" wrapText="1"/>
    </xf>
    <xf numFmtId="1" fontId="115" fillId="0" borderId="11" xfId="0" applyNumberFormat="1" applyFont="1" applyBorder="1" applyAlignment="1">
      <alignment horizontal="center" vertical="center" wrapText="1" shrinkToFit="1"/>
    </xf>
    <xf numFmtId="1" fontId="115" fillId="0" borderId="12" xfId="0" applyNumberFormat="1" applyFont="1" applyBorder="1" applyAlignment="1">
      <alignment horizontal="center" vertical="center" wrapText="1" shrinkToFit="1"/>
    </xf>
    <xf numFmtId="1" fontId="115" fillId="0" borderId="13" xfId="0" applyNumberFormat="1" applyFont="1" applyBorder="1" applyAlignment="1">
      <alignment horizontal="center" vertical="center" wrapText="1" shrinkToFit="1"/>
    </xf>
    <xf numFmtId="0" fontId="65" fillId="0" borderId="0" xfId="0" applyFont="1" applyAlignment="1">
      <alignment horizontal="center"/>
    </xf>
    <xf numFmtId="0" fontId="68" fillId="0" borderId="0" xfId="0" applyFont="1" applyAlignment="1">
      <alignment horizontal="center"/>
    </xf>
    <xf numFmtId="0" fontId="72" fillId="0" borderId="34" xfId="0" applyFont="1" applyBorder="1" applyAlignment="1">
      <alignment horizontal="center" vertical="center"/>
    </xf>
    <xf numFmtId="0" fontId="79" fillId="0" borderId="34" xfId="0" applyFont="1" applyBorder="1" applyAlignment="1">
      <alignment horizontal="center" vertical="center" wrapText="1"/>
    </xf>
    <xf numFmtId="0" fontId="73" fillId="0" borderId="34" xfId="0" applyFont="1" applyBorder="1" applyAlignment="1">
      <alignment horizontal="center" vertical="center"/>
    </xf>
    <xf numFmtId="0" fontId="71" fillId="15" borderId="34" xfId="0" applyFont="1" applyFill="1" applyBorder="1" applyAlignment="1">
      <alignment horizontal="center" vertical="center"/>
    </xf>
    <xf numFmtId="0" fontId="70" fillId="15" borderId="34" xfId="0" applyFont="1" applyFill="1" applyBorder="1" applyAlignment="1">
      <alignment horizontal="center" vertical="center"/>
    </xf>
    <xf numFmtId="0" fontId="56" fillId="15" borderId="34" xfId="0" applyFont="1" applyFill="1" applyBorder="1" applyAlignment="1">
      <alignment horizontal="center" vertical="center" wrapText="1"/>
    </xf>
    <xf numFmtId="0" fontId="56" fillId="15" borderId="34" xfId="0" applyFont="1" applyFill="1" applyBorder="1" applyAlignment="1">
      <alignment horizontal="center" vertical="center"/>
    </xf>
    <xf numFmtId="0" fontId="97" fillId="8" borderId="34" xfId="0" applyFont="1" applyFill="1" applyBorder="1" applyAlignment="1">
      <alignment horizontal="center" vertical="center" wrapText="1"/>
    </xf>
    <xf numFmtId="0" fontId="97" fillId="8" borderId="34" xfId="0" applyFont="1" applyFill="1" applyBorder="1" applyAlignment="1">
      <alignment horizontal="center" vertical="center"/>
    </xf>
    <xf numFmtId="0" fontId="69" fillId="0" borderId="37" xfId="0" applyFont="1" applyBorder="1" applyAlignment="1">
      <alignment horizontal="center" vertical="center"/>
    </xf>
    <xf numFmtId="0" fontId="98" fillId="0" borderId="34" xfId="0" applyFont="1" applyBorder="1" applyAlignment="1">
      <alignment horizontal="center" vertical="center" wrapText="1"/>
    </xf>
    <xf numFmtId="0" fontId="73" fillId="0" borderId="34" xfId="0" applyFont="1" applyBorder="1" applyAlignment="1">
      <alignment horizontal="center" vertical="center" wrapText="1"/>
    </xf>
    <xf numFmtId="0" fontId="99" fillId="0" borderId="34" xfId="0" applyFont="1" applyBorder="1" applyAlignment="1">
      <alignment horizontal="left" vertical="center" wrapText="1"/>
    </xf>
    <xf numFmtId="0" fontId="96" fillId="22" borderId="34" xfId="0" applyFont="1" applyFill="1" applyBorder="1" applyAlignment="1">
      <alignment horizontal="center" vertical="center" wrapText="1"/>
    </xf>
    <xf numFmtId="0" fontId="87" fillId="9" borderId="29" xfId="0" applyFont="1" applyFill="1" applyBorder="1" applyAlignment="1">
      <alignment horizontal="center" vertical="center"/>
    </xf>
    <xf numFmtId="0" fontId="87" fillId="9" borderId="30" xfId="0" applyFont="1" applyFill="1" applyBorder="1" applyAlignment="1">
      <alignment horizontal="center" vertical="center"/>
    </xf>
    <xf numFmtId="0" fontId="87" fillId="9" borderId="31" xfId="0" applyFont="1" applyFill="1" applyBorder="1" applyAlignment="1">
      <alignment horizontal="center" vertical="center"/>
    </xf>
    <xf numFmtId="0" fontId="64" fillId="0" borderId="34" xfId="0" applyFont="1" applyBorder="1" applyAlignment="1">
      <alignment horizontal="center" vertical="center" wrapText="1"/>
    </xf>
    <xf numFmtId="0" fontId="83" fillId="0" borderId="34" xfId="0" applyFont="1" applyBorder="1" applyAlignment="1">
      <alignment horizontal="center" vertical="center"/>
    </xf>
    <xf numFmtId="9" fontId="78" fillId="0" borderId="34" xfId="1" applyFont="1" applyBorder="1" applyAlignment="1">
      <alignment horizontal="center" vertical="center"/>
    </xf>
    <xf numFmtId="0" fontId="107" fillId="16" borderId="35" xfId="2" applyFont="1" applyFill="1" applyBorder="1" applyAlignment="1">
      <alignment horizontal="center" vertical="center" wrapText="1"/>
    </xf>
    <xf numFmtId="0" fontId="107" fillId="16" borderId="36" xfId="2" applyFont="1" applyFill="1" applyBorder="1" applyAlignment="1">
      <alignment horizontal="center" vertical="center" wrapText="1"/>
    </xf>
    <xf numFmtId="0" fontId="83" fillId="16" borderId="35" xfId="2" applyFont="1" applyFill="1" applyBorder="1" applyAlignment="1">
      <alignment horizontal="center" vertical="center" wrapText="1"/>
    </xf>
    <xf numFmtId="0" fontId="83" fillId="16" borderId="36" xfId="2" applyFont="1" applyFill="1" applyBorder="1" applyAlignment="1">
      <alignment horizontal="center" vertical="center" wrapText="1"/>
    </xf>
    <xf numFmtId="0" fontId="11" fillId="15" borderId="34" xfId="0" applyFont="1" applyFill="1" applyBorder="1" applyAlignment="1">
      <alignment horizontal="center" vertical="center"/>
    </xf>
    <xf numFmtId="0" fontId="122" fillId="8" borderId="35" xfId="2" applyFont="1" applyFill="1" applyBorder="1" applyAlignment="1">
      <alignment horizontal="center" vertical="center" wrapText="1"/>
    </xf>
    <xf numFmtId="0" fontId="122" fillId="8" borderId="36" xfId="2" applyFont="1" applyFill="1" applyBorder="1" applyAlignment="1">
      <alignment horizontal="center" vertical="center" wrapText="1"/>
    </xf>
    <xf numFmtId="0" fontId="123" fillId="0" borderId="35" xfId="2" applyFont="1" applyBorder="1" applyAlignment="1">
      <alignment horizontal="center" vertical="center" wrapText="1"/>
    </xf>
    <xf numFmtId="0" fontId="123" fillId="0" borderId="36" xfId="2" applyFont="1" applyBorder="1" applyAlignment="1">
      <alignment horizontal="center" vertical="center" wrapText="1"/>
    </xf>
    <xf numFmtId="0" fontId="120" fillId="8" borderId="34" xfId="0" applyFont="1" applyFill="1" applyBorder="1" applyAlignment="1">
      <alignment horizontal="center" vertical="center" wrapText="1"/>
    </xf>
    <xf numFmtId="0" fontId="120" fillId="8" borderId="34" xfId="0" applyFont="1" applyFill="1" applyBorder="1" applyAlignment="1">
      <alignment horizontal="center" vertical="center"/>
    </xf>
    <xf numFmtId="0" fontId="121" fillId="0" borderId="35" xfId="2" applyFont="1" applyBorder="1" applyAlignment="1">
      <alignment horizontal="center" vertical="center" wrapText="1"/>
    </xf>
    <xf numFmtId="0" fontId="121" fillId="0" borderId="36" xfId="2" applyFont="1" applyBorder="1" applyAlignment="1">
      <alignment horizontal="center" vertical="center" wrapText="1"/>
    </xf>
    <xf numFmtId="0" fontId="11" fillId="24" borderId="35" xfId="0" applyFont="1" applyFill="1" applyBorder="1" applyAlignment="1">
      <alignment horizontal="center" vertical="center"/>
    </xf>
    <xf numFmtId="0" fontId="11" fillId="24" borderId="36" xfId="0" applyFont="1" applyFill="1" applyBorder="1" applyAlignment="1">
      <alignment horizontal="center" vertical="center"/>
    </xf>
    <xf numFmtId="0" fontId="124" fillId="0" borderId="35" xfId="2" applyFont="1" applyBorder="1" applyAlignment="1">
      <alignment horizontal="center" vertical="center" wrapText="1"/>
    </xf>
    <xf numFmtId="0" fontId="124" fillId="0" borderId="36" xfId="2" applyFont="1" applyBorder="1" applyAlignment="1">
      <alignment horizontal="center" vertical="center" wrapText="1"/>
    </xf>
    <xf numFmtId="0" fontId="11" fillId="21" borderId="34" xfId="0" applyFont="1" applyFill="1" applyBorder="1" applyAlignment="1">
      <alignment horizontal="center" vertical="center" wrapText="1"/>
    </xf>
    <xf numFmtId="0" fontId="11" fillId="21" borderId="34" xfId="0" applyFont="1" applyFill="1" applyBorder="1" applyAlignment="1">
      <alignment horizontal="center" vertical="center"/>
    </xf>
    <xf numFmtId="0" fontId="120" fillId="21" borderId="34" xfId="0" applyFont="1" applyFill="1" applyBorder="1" applyAlignment="1">
      <alignment horizontal="center" vertical="center" wrapText="1"/>
    </xf>
    <xf numFmtId="0" fontId="120" fillId="21" borderId="34" xfId="0" applyFont="1" applyFill="1" applyBorder="1" applyAlignment="1">
      <alignment horizontal="center" vertical="center"/>
    </xf>
    <xf numFmtId="0" fontId="56" fillId="7" borderId="35" xfId="2" applyFont="1" applyFill="1" applyBorder="1" applyAlignment="1">
      <alignment horizontal="center" vertical="center" wrapText="1"/>
    </xf>
    <xf numFmtId="0" fontId="56" fillId="7" borderId="43" xfId="2" applyFont="1" applyFill="1" applyBorder="1" applyAlignment="1">
      <alignment horizontal="center" vertical="center" wrapText="1"/>
    </xf>
    <xf numFmtId="0" fontId="56" fillId="7" borderId="36" xfId="2" applyFont="1" applyFill="1" applyBorder="1" applyAlignment="1">
      <alignment horizontal="center" vertical="center" wrapText="1"/>
    </xf>
    <xf numFmtId="0" fontId="11" fillId="8" borderId="35" xfId="2" applyFont="1" applyFill="1" applyBorder="1" applyAlignment="1">
      <alignment horizontal="center" vertical="center" wrapText="1"/>
    </xf>
    <xf numFmtId="0" fontId="11" fillId="8" borderId="36" xfId="2" applyFont="1" applyFill="1" applyBorder="1" applyAlignment="1">
      <alignment horizontal="center" vertical="center" wrapText="1"/>
    </xf>
    <xf numFmtId="0" fontId="125" fillId="8" borderId="35" xfId="2" applyFont="1" applyFill="1" applyBorder="1" applyAlignment="1">
      <alignment horizontal="center" vertical="center" wrapText="1"/>
    </xf>
    <xf numFmtId="0" fontId="125" fillId="8" borderId="36" xfId="2" applyFont="1" applyFill="1" applyBorder="1" applyAlignment="1">
      <alignment horizontal="center" vertical="center" wrapText="1"/>
    </xf>
    <xf numFmtId="0" fontId="56" fillId="8" borderId="35" xfId="2" applyFont="1" applyFill="1" applyBorder="1" applyAlignment="1">
      <alignment horizontal="center" vertical="center" wrapText="1"/>
    </xf>
    <xf numFmtId="0" fontId="56" fillId="8" borderId="43" xfId="2" applyFont="1" applyFill="1" applyBorder="1" applyAlignment="1">
      <alignment horizontal="center" vertical="center" wrapText="1"/>
    </xf>
    <xf numFmtId="0" fontId="56" fillId="8" borderId="36" xfId="2" applyFont="1" applyFill="1" applyBorder="1" applyAlignment="1">
      <alignment horizontal="center" vertical="center" wrapText="1"/>
    </xf>
    <xf numFmtId="0" fontId="92" fillId="9" borderId="29" xfId="2" applyFont="1" applyFill="1" applyBorder="1" applyAlignment="1">
      <alignment horizontal="center" vertical="center" wrapText="1"/>
    </xf>
    <xf numFmtId="0" fontId="92" fillId="9" borderId="30" xfId="2" applyFont="1" applyFill="1" applyBorder="1" applyAlignment="1">
      <alignment horizontal="center" vertical="center" wrapText="1"/>
    </xf>
    <xf numFmtId="0" fontId="92" fillId="9" borderId="31" xfId="2" applyFont="1" applyFill="1" applyBorder="1" applyAlignment="1">
      <alignment horizontal="center" vertical="center" wrapText="1"/>
    </xf>
    <xf numFmtId="0" fontId="92" fillId="8" borderId="35" xfId="2" applyFont="1" applyFill="1" applyBorder="1" applyAlignment="1">
      <alignment horizontal="center" vertical="center" wrapText="1"/>
    </xf>
    <xf numFmtId="0" fontId="92" fillId="8" borderId="36" xfId="2" applyFont="1" applyFill="1" applyBorder="1" applyAlignment="1">
      <alignment horizontal="center" vertical="center" wrapText="1"/>
    </xf>
    <xf numFmtId="0" fontId="92" fillId="8" borderId="35" xfId="2" applyFont="1" applyFill="1" applyBorder="1" applyAlignment="1">
      <alignment horizontal="center" vertical="center"/>
    </xf>
    <xf numFmtId="0" fontId="92" fillId="8" borderId="36" xfId="2" applyFont="1" applyFill="1" applyBorder="1" applyAlignment="1">
      <alignment horizontal="center" vertical="center"/>
    </xf>
    <xf numFmtId="0" fontId="56" fillId="20" borderId="29" xfId="2" applyFont="1" applyFill="1" applyBorder="1" applyAlignment="1">
      <alignment horizontal="center" vertical="center" wrapText="1"/>
    </xf>
    <xf numFmtId="0" fontId="56" fillId="20" borderId="30" xfId="2" applyFont="1" applyFill="1" applyBorder="1" applyAlignment="1">
      <alignment horizontal="center" vertical="center" wrapText="1"/>
    </xf>
    <xf numFmtId="0" fontId="56" fillId="20" borderId="31" xfId="2" applyFont="1" applyFill="1" applyBorder="1" applyAlignment="1">
      <alignment horizontal="center" vertical="center" wrapText="1"/>
    </xf>
    <xf numFmtId="0" fontId="92" fillId="9" borderId="35" xfId="2" applyFont="1" applyFill="1" applyBorder="1" applyAlignment="1">
      <alignment horizontal="center" vertical="center"/>
    </xf>
    <xf numFmtId="0" fontId="92" fillId="9" borderId="36" xfId="2" applyFont="1" applyFill="1" applyBorder="1" applyAlignment="1">
      <alignment horizontal="center" vertical="center"/>
    </xf>
    <xf numFmtId="0" fontId="17" fillId="0" borderId="34" xfId="0" applyFont="1" applyBorder="1" applyAlignment="1">
      <alignment horizontal="center" vertical="center" wrapText="1"/>
    </xf>
    <xf numFmtId="0" fontId="17" fillId="0" borderId="29" xfId="0" applyFont="1" applyBorder="1" applyAlignment="1">
      <alignment horizontal="center" vertical="center" wrapText="1"/>
    </xf>
    <xf numFmtId="0" fontId="87" fillId="8" borderId="34" xfId="0" applyFont="1" applyFill="1" applyBorder="1" applyAlignment="1">
      <alignment horizontal="center" vertical="center" wrapText="1"/>
    </xf>
    <xf numFmtId="0" fontId="90" fillId="0" borderId="34" xfId="0" applyFont="1" applyBorder="1" applyAlignment="1">
      <alignment horizontal="center" vertical="center" wrapText="1"/>
    </xf>
    <xf numFmtId="0" fontId="39" fillId="0" borderId="34" xfId="0" applyFont="1" applyBorder="1" applyAlignment="1">
      <alignment horizontal="center" vertical="center" wrapText="1"/>
    </xf>
    <xf numFmtId="0" fontId="56" fillId="8" borderId="34" xfId="0" applyFont="1" applyFill="1" applyBorder="1" applyAlignment="1">
      <alignment horizontal="center" vertical="center" wrapText="1"/>
    </xf>
    <xf numFmtId="0" fontId="0" fillId="0" borderId="36"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90" fillId="0" borderId="29" xfId="0" applyFont="1" applyBorder="1" applyAlignment="1">
      <alignment horizontal="center" vertical="center" wrapText="1"/>
    </xf>
    <xf numFmtId="0" fontId="90" fillId="0" borderId="30" xfId="0" applyFont="1" applyBorder="1" applyAlignment="1">
      <alignment horizontal="center" vertical="center" wrapText="1"/>
    </xf>
    <xf numFmtId="0" fontId="90" fillId="0" borderId="31" xfId="0" applyFont="1" applyBorder="1" applyAlignment="1">
      <alignment horizontal="center" vertical="center" wrapText="1"/>
    </xf>
    <xf numFmtId="0" fontId="56" fillId="7" borderId="25" xfId="0" applyFont="1" applyFill="1" applyBorder="1" applyAlignment="1">
      <alignment horizontal="center" vertical="center" wrapText="1"/>
    </xf>
    <xf numFmtId="0" fontId="56" fillId="7" borderId="37" xfId="0" applyFont="1" applyFill="1" applyBorder="1" applyAlignment="1">
      <alignment horizontal="center" vertical="center" wrapText="1"/>
    </xf>
    <xf numFmtId="0" fontId="87" fillId="7" borderId="34" xfId="0" applyFont="1" applyFill="1" applyBorder="1" applyAlignment="1">
      <alignment horizontal="center" vertical="center" wrapText="1"/>
    </xf>
    <xf numFmtId="0" fontId="83" fillId="7" borderId="34" xfId="0" applyFont="1" applyFill="1" applyBorder="1" applyAlignment="1">
      <alignment horizontal="center" vertical="center" wrapText="1"/>
    </xf>
    <xf numFmtId="0" fontId="23" fillId="0" borderId="34" xfId="0" applyFont="1" applyBorder="1" applyAlignment="1">
      <alignment horizontal="center" vertical="center"/>
    </xf>
    <xf numFmtId="0" fontId="23" fillId="7" borderId="25" xfId="0" applyFont="1" applyFill="1" applyBorder="1" applyAlignment="1">
      <alignment horizontal="left" vertical="center"/>
    </xf>
    <xf numFmtId="0" fontId="9" fillId="7" borderId="34" xfId="0" applyFont="1" applyFill="1" applyBorder="1" applyAlignment="1">
      <alignment horizontal="center" vertical="center" wrapText="1"/>
    </xf>
    <xf numFmtId="0" fontId="9" fillId="15" borderId="34" xfId="0" applyFont="1" applyFill="1" applyBorder="1" applyAlignment="1">
      <alignment horizontal="center" vertical="center" wrapText="1"/>
    </xf>
    <xf numFmtId="0" fontId="85" fillId="0" borderId="34" xfId="0" applyFont="1" applyBorder="1" applyAlignment="1">
      <alignment horizontal="center" vertical="center" wrapText="1"/>
    </xf>
    <xf numFmtId="0" fontId="47" fillId="8" borderId="34" xfId="0" applyFont="1" applyFill="1" applyBorder="1" applyAlignment="1">
      <alignment horizontal="center" vertical="center" wrapText="1"/>
    </xf>
    <xf numFmtId="0" fontId="90" fillId="3" borderId="34" xfId="0" applyFont="1" applyFill="1" applyBorder="1" applyAlignment="1">
      <alignment horizontal="center" vertical="center" wrapText="1"/>
    </xf>
    <xf numFmtId="0" fontId="47" fillId="7" borderId="34" xfId="0" applyFont="1" applyFill="1" applyBorder="1" applyAlignment="1">
      <alignment horizontal="center" vertical="center" wrapText="1"/>
    </xf>
    <xf numFmtId="0" fontId="88" fillId="8" borderId="34" xfId="0" applyFont="1" applyFill="1" applyBorder="1" applyAlignment="1">
      <alignment horizontal="center" vertical="center" wrapText="1"/>
    </xf>
    <xf numFmtId="0" fontId="90" fillId="7" borderId="34" xfId="0" applyFont="1" applyFill="1" applyBorder="1" applyAlignment="1">
      <alignment horizontal="center" vertical="center" wrapText="1"/>
    </xf>
    <xf numFmtId="0" fontId="118" fillId="0" borderId="37" xfId="0" applyFont="1" applyBorder="1" applyAlignment="1">
      <alignment horizontal="center" vertical="center" wrapText="1"/>
    </xf>
    <xf numFmtId="0" fontId="70" fillId="7" borderId="34" xfId="0" applyFont="1" applyFill="1" applyBorder="1" applyAlignment="1">
      <alignment horizontal="center" vertical="center" wrapText="1"/>
    </xf>
    <xf numFmtId="0" fontId="70" fillId="8" borderId="34" xfId="0" applyFont="1" applyFill="1" applyBorder="1" applyAlignment="1">
      <alignment horizontal="center" vertical="center" wrapText="1"/>
    </xf>
    <xf numFmtId="0" fontId="47" fillId="9" borderId="34" xfId="0" applyFont="1" applyFill="1" applyBorder="1" applyAlignment="1">
      <alignment horizontal="center" vertical="center" wrapText="1"/>
    </xf>
    <xf numFmtId="0" fontId="106" fillId="0" borderId="48" xfId="0" applyFont="1" applyBorder="1" applyAlignment="1">
      <alignment horizontal="center" vertical="center" wrapText="1"/>
    </xf>
    <xf numFmtId="0" fontId="106" fillId="0" borderId="39" xfId="0" applyFont="1" applyBorder="1" applyAlignment="1">
      <alignment horizontal="center" vertical="center" wrapText="1"/>
    </xf>
    <xf numFmtId="0" fontId="94" fillId="8"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39" fillId="8" borderId="34" xfId="0" applyFont="1" applyFill="1" applyBorder="1" applyAlignment="1">
      <alignment horizontal="center" vertical="center" wrapText="1"/>
    </xf>
    <xf numFmtId="0" fontId="114" fillId="0" borderId="41" xfId="0" applyFont="1" applyBorder="1" applyAlignment="1">
      <alignment horizontal="center" vertical="center" wrapText="1"/>
    </xf>
    <xf numFmtId="0" fontId="114" fillId="0" borderId="26" xfId="0" applyFont="1" applyBorder="1" applyAlignment="1">
      <alignment horizontal="center" vertical="center" wrapText="1"/>
    </xf>
    <xf numFmtId="0" fontId="114" fillId="0" borderId="4" xfId="0" applyFont="1" applyBorder="1" applyAlignment="1">
      <alignment horizontal="center" vertical="center" wrapText="1"/>
    </xf>
    <xf numFmtId="0" fontId="114" fillId="0" borderId="40" xfId="0" applyFont="1" applyBorder="1" applyAlignment="1">
      <alignment horizontal="center" vertical="center" wrapText="1"/>
    </xf>
    <xf numFmtId="0" fontId="114" fillId="0" borderId="49" xfId="0" applyFont="1" applyBorder="1" applyAlignment="1">
      <alignment horizontal="center" vertical="center" wrapText="1"/>
    </xf>
    <xf numFmtId="0" fontId="114" fillId="0" borderId="28" xfId="0" applyFont="1" applyBorder="1" applyAlignment="1">
      <alignment horizontal="center" vertical="center" wrapText="1"/>
    </xf>
    <xf numFmtId="0" fontId="94" fillId="7" borderId="34" xfId="0" applyFont="1" applyFill="1" applyBorder="1" applyAlignment="1">
      <alignment horizontal="center" vertical="center" wrapText="1"/>
    </xf>
    <xf numFmtId="0" fontId="94" fillId="7" borderId="34" xfId="0" applyFont="1" applyFill="1" applyBorder="1" applyAlignment="1">
      <alignment horizontal="left" vertical="center" wrapText="1"/>
    </xf>
    <xf numFmtId="0" fontId="90" fillId="7" borderId="34" xfId="0" applyFont="1" applyFill="1" applyBorder="1" applyAlignment="1">
      <alignment horizontal="left" vertical="center" wrapText="1"/>
    </xf>
    <xf numFmtId="0" fontId="9" fillId="8" borderId="34" xfId="0" applyFont="1" applyFill="1" applyBorder="1" applyAlignment="1">
      <alignment horizontal="center" vertical="center" wrapText="1"/>
    </xf>
    <xf numFmtId="0" fontId="47" fillId="8" borderId="34" xfId="0" applyFont="1" applyFill="1" applyBorder="1" applyAlignment="1">
      <alignment horizontal="left" vertical="center" wrapText="1"/>
    </xf>
    <xf numFmtId="0" fontId="39" fillId="5" borderId="34" xfId="0" applyFont="1" applyFill="1" applyBorder="1" applyAlignment="1">
      <alignment horizontal="center" vertical="center" wrapText="1"/>
    </xf>
    <xf numFmtId="0" fontId="39" fillId="6" borderId="34" xfId="0" applyFont="1" applyFill="1" applyBorder="1" applyAlignment="1">
      <alignment horizontal="center" vertical="center" wrapText="1"/>
    </xf>
    <xf numFmtId="1" fontId="39" fillId="0" borderId="34" xfId="0" applyNumberFormat="1" applyFont="1" applyBorder="1" applyAlignment="1">
      <alignment horizontal="center" vertical="center" shrinkToFit="1"/>
    </xf>
    <xf numFmtId="0" fontId="39" fillId="4" borderId="34" xfId="0" applyFont="1" applyFill="1" applyBorder="1" applyAlignment="1">
      <alignment horizontal="center" vertical="center" wrapText="1"/>
    </xf>
    <xf numFmtId="1" fontId="47" fillId="9" borderId="34" xfId="0" applyNumberFormat="1" applyFont="1" applyFill="1" applyBorder="1" applyAlignment="1">
      <alignment horizontal="center" vertical="center" shrinkToFit="1"/>
    </xf>
    <xf numFmtId="0" fontId="39" fillId="0" borderId="34" xfId="0" applyFont="1" applyBorder="1" applyAlignment="1">
      <alignment horizontal="center" vertical="center"/>
    </xf>
    <xf numFmtId="0" fontId="9" fillId="7" borderId="37" xfId="0" applyFont="1" applyFill="1" applyBorder="1" applyAlignment="1">
      <alignment horizontal="center" vertical="center" wrapText="1"/>
    </xf>
    <xf numFmtId="0" fontId="9" fillId="7" borderId="28" xfId="0" applyFont="1" applyFill="1" applyBorder="1" applyAlignment="1">
      <alignment horizontal="center" vertical="center" wrapText="1"/>
    </xf>
    <xf numFmtId="0" fontId="9" fillId="7" borderId="34" xfId="2" applyFont="1" applyFill="1" applyBorder="1" applyAlignment="1">
      <alignment horizontal="center" vertical="center" wrapText="1"/>
    </xf>
    <xf numFmtId="0" fontId="103" fillId="0" borderId="34" xfId="0" applyFont="1" applyBorder="1" applyAlignment="1">
      <alignment horizontal="center" vertical="center"/>
    </xf>
    <xf numFmtId="0" fontId="103" fillId="0" borderId="35" xfId="0" applyFont="1" applyBorder="1" applyAlignment="1">
      <alignment horizontal="center" vertical="center"/>
    </xf>
    <xf numFmtId="0" fontId="39" fillId="0" borderId="35" xfId="0" applyFont="1" applyBorder="1" applyAlignment="1">
      <alignment horizontal="center" vertical="center" wrapText="1"/>
    </xf>
    <xf numFmtId="0" fontId="47" fillId="9" borderId="34" xfId="0" applyFont="1" applyFill="1" applyBorder="1" applyAlignment="1">
      <alignment horizontal="center" vertical="center"/>
    </xf>
    <xf numFmtId="0" fontId="39" fillId="14" borderId="34" xfId="0" applyFont="1" applyFill="1" applyBorder="1" applyAlignment="1">
      <alignment horizontal="center" vertical="center"/>
    </xf>
    <xf numFmtId="0" fontId="23" fillId="0" borderId="0" xfId="0" applyFont="1" applyAlignment="1">
      <alignment horizontal="center" vertical="center"/>
    </xf>
    <xf numFmtId="0" fontId="77" fillId="0" borderId="34" xfId="0" applyFont="1" applyBorder="1" applyAlignment="1">
      <alignment horizontal="center" vertical="center"/>
    </xf>
    <xf numFmtId="9" fontId="81" fillId="0" borderId="24" xfId="1" applyFont="1" applyFill="1" applyBorder="1" applyAlignment="1">
      <alignment horizontal="right" vertical="center"/>
    </xf>
    <xf numFmtId="9" fontId="81" fillId="0" borderId="25" xfId="1" applyFont="1" applyFill="1" applyBorder="1" applyAlignment="1">
      <alignment horizontal="right" vertical="center"/>
    </xf>
    <xf numFmtId="9" fontId="81" fillId="0" borderId="26" xfId="1" applyFont="1" applyFill="1" applyBorder="1" applyAlignment="1">
      <alignment horizontal="right" vertical="center"/>
    </xf>
    <xf numFmtId="9" fontId="81" fillId="0" borderId="27" xfId="1" applyFont="1" applyFill="1" applyBorder="1" applyAlignment="1">
      <alignment horizontal="right" vertical="center"/>
    </xf>
    <xf numFmtId="9" fontId="81" fillId="0" borderId="37" xfId="1" applyFont="1" applyFill="1" applyBorder="1" applyAlignment="1">
      <alignment horizontal="right" vertical="center"/>
    </xf>
    <xf numFmtId="9" fontId="81" fillId="0" borderId="28" xfId="1" applyFont="1" applyFill="1" applyBorder="1" applyAlignment="1">
      <alignment horizontal="right" vertical="center"/>
    </xf>
    <xf numFmtId="0" fontId="56" fillId="8" borderId="34" xfId="0" applyFont="1" applyFill="1" applyBorder="1" applyAlignment="1">
      <alignment horizontal="center" vertical="center"/>
    </xf>
    <xf numFmtId="9" fontId="81" fillId="0" borderId="34" xfId="1" applyFont="1" applyFill="1" applyBorder="1" applyAlignment="1">
      <alignment horizontal="right" vertical="center"/>
    </xf>
    <xf numFmtId="0" fontId="106" fillId="0" borderId="29" xfId="0" applyFont="1" applyBorder="1" applyAlignment="1">
      <alignment horizontal="center" vertical="center" wrapText="1"/>
    </xf>
    <xf numFmtId="0" fontId="106" fillId="0" borderId="31" xfId="0" applyFont="1" applyBorder="1" applyAlignment="1">
      <alignment horizontal="center" vertical="center" wrapText="1"/>
    </xf>
    <xf numFmtId="0" fontId="90" fillId="3" borderId="29" xfId="0" applyFont="1" applyFill="1" applyBorder="1" applyAlignment="1">
      <alignment horizontal="center" vertical="center" wrapText="1"/>
    </xf>
    <xf numFmtId="0" fontId="90" fillId="3" borderId="30" xfId="0" applyFont="1" applyFill="1" applyBorder="1" applyAlignment="1">
      <alignment horizontal="center" vertical="center" wrapText="1"/>
    </xf>
    <xf numFmtId="0" fontId="90" fillId="3" borderId="31" xfId="0" applyFont="1" applyFill="1" applyBorder="1" applyAlignment="1">
      <alignment horizontal="center" vertical="center" wrapText="1"/>
    </xf>
    <xf numFmtId="0" fontId="106" fillId="0" borderId="30" xfId="0" applyFont="1" applyBorder="1" applyAlignment="1">
      <alignment horizontal="center" vertical="center" wrapText="1"/>
    </xf>
    <xf numFmtId="0" fontId="89" fillId="8" borderId="34" xfId="0" applyFont="1" applyFill="1" applyBorder="1" applyAlignment="1">
      <alignment horizontal="center" vertical="center" wrapText="1"/>
    </xf>
    <xf numFmtId="0" fontId="56" fillId="7" borderId="34" xfId="0" applyFont="1" applyFill="1" applyBorder="1" applyAlignment="1">
      <alignment horizontal="center" vertical="center" wrapText="1"/>
    </xf>
    <xf numFmtId="0" fontId="114" fillId="0" borderId="34" xfId="0" applyFont="1" applyBorder="1" applyAlignment="1">
      <alignment horizontal="center" vertical="center" wrapText="1"/>
    </xf>
    <xf numFmtId="0" fontId="94" fillId="0" borderId="34" xfId="0" applyFont="1" applyBorder="1" applyAlignment="1">
      <alignment horizontal="center" vertical="center" wrapText="1"/>
    </xf>
    <xf numFmtId="0" fontId="114" fillId="0" borderId="24" xfId="3" applyFont="1" applyBorder="1" applyAlignment="1">
      <alignment horizontal="center" vertical="center" wrapText="1"/>
    </xf>
    <xf numFmtId="0" fontId="114" fillId="0" borderId="26" xfId="3" applyFont="1" applyBorder="1" applyAlignment="1">
      <alignment horizontal="center" vertical="center" wrapText="1"/>
    </xf>
    <xf numFmtId="0" fontId="114" fillId="0" borderId="32" xfId="3" applyFont="1" applyBorder="1" applyAlignment="1">
      <alignment horizontal="center" vertical="center" wrapText="1"/>
    </xf>
    <xf numFmtId="0" fontId="114" fillId="0" borderId="40" xfId="3" applyFont="1" applyBorder="1" applyAlignment="1">
      <alignment horizontal="center" vertical="center" wrapText="1"/>
    </xf>
    <xf numFmtId="0" fontId="114" fillId="0" borderId="27" xfId="3" applyFont="1" applyBorder="1" applyAlignment="1">
      <alignment horizontal="center" vertical="center" wrapText="1"/>
    </xf>
    <xf numFmtId="0" fontId="114" fillId="0" borderId="28" xfId="3" applyFont="1" applyBorder="1" applyAlignment="1">
      <alignment horizontal="center" vertical="center" wrapText="1"/>
    </xf>
    <xf numFmtId="0" fontId="106" fillId="0" borderId="34" xfId="0" applyFont="1" applyBorder="1" applyAlignment="1">
      <alignment horizontal="center" vertical="center" wrapText="1"/>
    </xf>
    <xf numFmtId="0" fontId="23" fillId="0" borderId="32" xfId="0" applyFont="1" applyBorder="1" applyAlignment="1">
      <alignment horizontal="center" vertical="center"/>
    </xf>
    <xf numFmtId="0" fontId="11" fillId="8" borderId="34" xfId="0" applyFont="1" applyFill="1" applyBorder="1" applyAlignment="1">
      <alignment horizontal="center" vertical="center"/>
    </xf>
    <xf numFmtId="0" fontId="23" fillId="7" borderId="25" xfId="0" applyFont="1" applyFill="1" applyBorder="1" applyAlignment="1">
      <alignment horizontal="center" vertical="center"/>
    </xf>
    <xf numFmtId="0" fontId="101" fillId="0" borderId="34" xfId="0" applyFont="1" applyBorder="1" applyAlignment="1">
      <alignment horizontal="center" vertical="center" wrapText="1"/>
    </xf>
    <xf numFmtId="0" fontId="83" fillId="0" borderId="34" xfId="0" applyFont="1" applyBorder="1" applyAlignment="1">
      <alignment horizontal="center" vertical="center" wrapText="1"/>
    </xf>
    <xf numFmtId="0" fontId="90" fillId="3" borderId="34" xfId="0" applyFont="1" applyFill="1" applyBorder="1" applyAlignment="1">
      <alignment horizontal="center" vertical="center"/>
    </xf>
    <xf numFmtId="0" fontId="104" fillId="0" borderId="24" xfId="3" applyFont="1" applyBorder="1" applyAlignment="1">
      <alignment horizontal="center" vertical="center" wrapText="1"/>
    </xf>
    <xf numFmtId="0" fontId="104" fillId="0" borderId="26" xfId="3" applyFont="1" applyBorder="1" applyAlignment="1">
      <alignment horizontal="center" vertical="center" wrapText="1"/>
    </xf>
    <xf numFmtId="0" fontId="104" fillId="0" borderId="32" xfId="3" applyFont="1" applyBorder="1" applyAlignment="1">
      <alignment horizontal="center" vertical="center" wrapText="1"/>
    </xf>
    <xf numFmtId="0" fontId="104" fillId="0" borderId="40" xfId="3" applyFont="1" applyBorder="1" applyAlignment="1">
      <alignment horizontal="center" vertical="center" wrapText="1"/>
    </xf>
    <xf numFmtId="0" fontId="104" fillId="0" borderId="27" xfId="3" applyFont="1" applyBorder="1" applyAlignment="1">
      <alignment horizontal="center" vertical="center" wrapText="1"/>
    </xf>
    <xf numFmtId="0" fontId="104" fillId="0" borderId="28" xfId="3" applyFont="1" applyBorder="1" applyAlignment="1">
      <alignment horizontal="center" vertical="center" wrapText="1"/>
    </xf>
    <xf numFmtId="0" fontId="77" fillId="0" borderId="24" xfId="0" applyFont="1" applyBorder="1" applyAlignment="1">
      <alignment horizontal="center" vertical="center"/>
    </xf>
    <xf numFmtId="0" fontId="77" fillId="0" borderId="25" xfId="0" applyFont="1" applyBorder="1" applyAlignment="1">
      <alignment horizontal="center" vertical="center"/>
    </xf>
    <xf numFmtId="0" fontId="77" fillId="0" borderId="26" xfId="0" applyFont="1" applyBorder="1" applyAlignment="1">
      <alignment horizontal="center" vertical="center"/>
    </xf>
    <xf numFmtId="0" fontId="77" fillId="0" borderId="27" xfId="0" applyFont="1" applyBorder="1" applyAlignment="1">
      <alignment horizontal="center" vertical="center"/>
    </xf>
    <xf numFmtId="0" fontId="77" fillId="0" borderId="37" xfId="0" applyFont="1" applyBorder="1" applyAlignment="1">
      <alignment horizontal="center" vertical="center"/>
    </xf>
    <xf numFmtId="0" fontId="77" fillId="0" borderId="28" xfId="0" applyFont="1" applyBorder="1" applyAlignment="1">
      <alignment horizontal="center" vertical="center"/>
    </xf>
    <xf numFmtId="0" fontId="23" fillId="0" borderId="24" xfId="0" applyFont="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40" xfId="0" applyFont="1" applyBorder="1" applyAlignment="1">
      <alignment horizontal="center" vertical="center"/>
    </xf>
    <xf numFmtId="0" fontId="23" fillId="0" borderId="27" xfId="0" applyFont="1" applyBorder="1" applyAlignment="1">
      <alignment horizontal="center" vertical="center"/>
    </xf>
    <xf numFmtId="0" fontId="23" fillId="0" borderId="37" xfId="0" applyFont="1" applyBorder="1" applyAlignment="1">
      <alignment horizontal="center" vertical="center"/>
    </xf>
    <xf numFmtId="0" fontId="23" fillId="0" borderId="28" xfId="0" applyFont="1" applyBorder="1" applyAlignment="1">
      <alignment horizontal="center" vertical="center"/>
    </xf>
    <xf numFmtId="0" fontId="11" fillId="8" borderId="24" xfId="0" applyFont="1" applyFill="1" applyBorder="1" applyAlignment="1">
      <alignment horizontal="center" vertical="center"/>
    </xf>
    <xf numFmtId="0" fontId="11" fillId="8" borderId="25" xfId="0" applyFont="1" applyFill="1" applyBorder="1" applyAlignment="1">
      <alignment horizontal="center" vertical="center"/>
    </xf>
    <xf numFmtId="0" fontId="11" fillId="8" borderId="26" xfId="0" applyFont="1" applyFill="1" applyBorder="1" applyAlignment="1">
      <alignment horizontal="center" vertical="center"/>
    </xf>
    <xf numFmtId="0" fontId="11" fillId="8" borderId="27" xfId="0" applyFont="1" applyFill="1" applyBorder="1" applyAlignment="1">
      <alignment horizontal="center" vertical="center"/>
    </xf>
    <xf numFmtId="0" fontId="11" fillId="8" borderId="37" xfId="0" applyFont="1" applyFill="1" applyBorder="1" applyAlignment="1">
      <alignment horizontal="center" vertical="center"/>
    </xf>
    <xf numFmtId="0" fontId="11" fillId="8" borderId="28" xfId="0" applyFont="1" applyFill="1" applyBorder="1" applyAlignment="1">
      <alignment horizontal="center" vertical="center"/>
    </xf>
    <xf numFmtId="0" fontId="23" fillId="7" borderId="35" xfId="0" applyFont="1" applyFill="1" applyBorder="1" applyAlignment="1">
      <alignment horizontal="center" vertical="center"/>
    </xf>
    <xf numFmtId="0" fontId="90" fillId="0" borderId="24" xfId="3" applyFont="1" applyBorder="1" applyAlignment="1">
      <alignment horizontal="center" vertical="center" wrapText="1"/>
    </xf>
    <xf numFmtId="0" fontId="90" fillId="0" borderId="26" xfId="3" applyFont="1" applyBorder="1" applyAlignment="1">
      <alignment horizontal="center" vertical="center" wrapText="1"/>
    </xf>
    <xf numFmtId="0" fontId="90" fillId="0" borderId="32" xfId="3" applyFont="1" applyBorder="1" applyAlignment="1">
      <alignment horizontal="center" vertical="center" wrapText="1"/>
    </xf>
    <xf numFmtId="0" fontId="90" fillId="0" borderId="40" xfId="3" applyFont="1" applyBorder="1" applyAlignment="1">
      <alignment horizontal="center" vertical="center" wrapText="1"/>
    </xf>
    <xf numFmtId="0" fontId="90" fillId="0" borderId="27" xfId="3" applyFont="1" applyBorder="1" applyAlignment="1">
      <alignment horizontal="center" vertical="center" wrapText="1"/>
    </xf>
    <xf numFmtId="0" fontId="90" fillId="0" borderId="28" xfId="3" applyFont="1" applyBorder="1" applyAlignment="1">
      <alignment horizontal="center" vertical="center" wrapText="1"/>
    </xf>
    <xf numFmtId="0" fontId="87" fillId="7" borderId="36" xfId="0" applyFont="1" applyFill="1" applyBorder="1" applyAlignment="1">
      <alignment horizontal="center" vertical="center" wrapText="1"/>
    </xf>
    <xf numFmtId="0" fontId="70" fillId="7" borderId="36" xfId="0" applyFont="1" applyFill="1" applyBorder="1" applyAlignment="1">
      <alignment horizontal="center" vertical="center" wrapText="1"/>
    </xf>
    <xf numFmtId="0" fontId="29" fillId="9" borderId="34"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9" xfId="0" applyFont="1" applyFill="1" applyBorder="1" applyAlignment="1">
      <alignment horizontal="center" vertical="center" wrapText="1"/>
    </xf>
    <xf numFmtId="0" fontId="75" fillId="7" borderId="11" xfId="0" applyFont="1" applyFill="1" applyBorder="1" applyAlignment="1">
      <alignment horizontal="center" vertical="top" wrapText="1"/>
    </xf>
    <xf numFmtId="0" fontId="75" fillId="7" borderId="12" xfId="0" applyFont="1" applyFill="1" applyBorder="1" applyAlignment="1">
      <alignment horizontal="center" vertical="top" wrapText="1"/>
    </xf>
    <xf numFmtId="0" fontId="75" fillId="7" borderId="13" xfId="0" applyFont="1" applyFill="1" applyBorder="1" applyAlignment="1">
      <alignment horizontal="center" vertical="top" wrapText="1"/>
    </xf>
    <xf numFmtId="0" fontId="76" fillId="8" borderId="11" xfId="0" applyFont="1" applyFill="1" applyBorder="1" applyAlignment="1">
      <alignment horizontal="left" vertical="center" wrapText="1"/>
    </xf>
    <xf numFmtId="0" fontId="76" fillId="8" borderId="12" xfId="0" applyFont="1" applyFill="1" applyBorder="1" applyAlignment="1">
      <alignment horizontal="left" vertical="center" wrapText="1"/>
    </xf>
    <xf numFmtId="0" fontId="76" fillId="8" borderId="13" xfId="0" applyFont="1" applyFill="1" applyBorder="1" applyAlignment="1">
      <alignment horizontal="left" vertical="center" wrapText="1"/>
    </xf>
    <xf numFmtId="1" fontId="102" fillId="0" borderId="11" xfId="0" applyNumberFormat="1" applyFont="1" applyBorder="1" applyAlignment="1">
      <alignment horizontal="left" vertical="center" shrinkToFit="1"/>
    </xf>
    <xf numFmtId="1" fontId="102" fillId="0" borderId="12" xfId="0" applyNumberFormat="1" applyFont="1" applyBorder="1" applyAlignment="1">
      <alignment horizontal="left" vertical="center" shrinkToFit="1"/>
    </xf>
    <xf numFmtId="1" fontId="102" fillId="0" borderId="13" xfId="0" applyNumberFormat="1" applyFont="1" applyBorder="1" applyAlignment="1">
      <alignment horizontal="left" vertical="center" shrinkToFit="1"/>
    </xf>
    <xf numFmtId="1" fontId="39" fillId="0" borderId="11" xfId="0" applyNumberFormat="1" applyFont="1" applyBorder="1" applyAlignment="1">
      <alignment horizontal="left" vertical="top" wrapText="1" shrinkToFit="1"/>
    </xf>
    <xf numFmtId="1" fontId="39" fillId="0" borderId="12" xfId="0" applyNumberFormat="1" applyFont="1" applyBorder="1" applyAlignment="1">
      <alignment horizontal="left" vertical="top" wrapText="1" shrinkToFit="1"/>
    </xf>
    <xf numFmtId="1" fontId="39" fillId="0" borderId="13" xfId="0" applyNumberFormat="1" applyFont="1" applyBorder="1" applyAlignment="1">
      <alignment horizontal="left" vertical="top" wrapText="1" shrinkToFit="1"/>
    </xf>
    <xf numFmtId="1" fontId="39" fillId="0" borderId="12" xfId="0" applyNumberFormat="1" applyFont="1" applyBorder="1" applyAlignment="1">
      <alignment horizontal="left" vertical="top" shrinkToFit="1"/>
    </xf>
    <xf numFmtId="1" fontId="39" fillId="0" borderId="13" xfId="0" applyNumberFormat="1" applyFont="1" applyBorder="1" applyAlignment="1">
      <alignment horizontal="left" vertical="top" shrinkToFit="1"/>
    </xf>
    <xf numFmtId="0" fontId="100" fillId="0" borderId="11" xfId="0" applyFont="1" applyBorder="1" applyAlignment="1">
      <alignment horizontal="left" vertical="center" wrapText="1"/>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0" fontId="75" fillId="8" borderId="11" xfId="0" applyFont="1" applyFill="1" applyBorder="1" applyAlignment="1">
      <alignment horizontal="left" vertical="top" wrapText="1"/>
    </xf>
    <xf numFmtId="0" fontId="75" fillId="8" borderId="13" xfId="0" applyFont="1" applyFill="1" applyBorder="1" applyAlignment="1">
      <alignment horizontal="left" vertical="top" wrapText="1"/>
    </xf>
    <xf numFmtId="1" fontId="102" fillId="0" borderId="11" xfId="0" applyNumberFormat="1" applyFont="1" applyBorder="1" applyAlignment="1">
      <alignment horizontal="left" vertical="top" shrinkToFit="1"/>
    </xf>
    <xf numFmtId="1" fontId="102" fillId="0" borderId="12" xfId="0" applyNumberFormat="1" applyFont="1" applyBorder="1" applyAlignment="1">
      <alignment horizontal="left" vertical="top" shrinkToFit="1"/>
    </xf>
    <xf numFmtId="1" fontId="102" fillId="0" borderId="13" xfId="0" applyNumberFormat="1" applyFont="1" applyBorder="1" applyAlignment="1">
      <alignment horizontal="left" vertical="top" shrinkToFit="1"/>
    </xf>
    <xf numFmtId="0" fontId="119" fillId="0" borderId="11" xfId="0" applyFont="1" applyBorder="1" applyAlignment="1">
      <alignment vertical="center" wrapText="1"/>
    </xf>
    <xf numFmtId="0" fontId="119" fillId="0" borderId="13" xfId="0" applyFont="1" applyBorder="1" applyAlignment="1">
      <alignment vertical="center" wrapText="1"/>
    </xf>
    <xf numFmtId="0" fontId="106" fillId="0" borderId="11" xfId="0" applyFont="1" applyBorder="1" applyAlignment="1">
      <alignment horizontal="center" vertical="center" wrapText="1"/>
    </xf>
    <xf numFmtId="0" fontId="106" fillId="0" borderId="13" xfId="0" applyFont="1" applyBorder="1" applyAlignment="1">
      <alignment horizontal="center" vertical="center" wrapText="1"/>
    </xf>
    <xf numFmtId="0" fontId="19" fillId="8" borderId="35" xfId="2" applyFont="1" applyFill="1" applyBorder="1" applyAlignment="1">
      <alignment horizontal="center" vertical="center" wrapText="1"/>
    </xf>
    <xf numFmtId="0" fontId="19" fillId="8" borderId="36" xfId="2" applyFont="1" applyFill="1" applyBorder="1" applyAlignment="1">
      <alignment horizontal="center" vertical="center" wrapText="1"/>
    </xf>
    <xf numFmtId="0" fontId="54" fillId="19" borderId="34" xfId="0" applyFont="1" applyFill="1" applyBorder="1" applyAlignment="1">
      <alignment horizontal="center" vertical="center"/>
    </xf>
    <xf numFmtId="0" fontId="26" fillId="8" borderId="35" xfId="2" applyFont="1" applyFill="1" applyBorder="1" applyAlignment="1">
      <alignment horizontal="center" vertical="center" wrapText="1"/>
    </xf>
    <xf numFmtId="0" fontId="26" fillId="8" borderId="36" xfId="2" applyFont="1" applyFill="1" applyBorder="1" applyAlignment="1">
      <alignment horizontal="center" vertical="center" wrapText="1"/>
    </xf>
    <xf numFmtId="0" fontId="21" fillId="0" borderId="35" xfId="2" applyFont="1" applyBorder="1" applyAlignment="1">
      <alignment horizontal="justify" vertical="center" wrapText="1"/>
    </xf>
    <xf numFmtId="0" fontId="21" fillId="0" borderId="36" xfId="2" applyFont="1" applyBorder="1" applyAlignment="1">
      <alignment horizontal="justify" vertical="center" wrapText="1"/>
    </xf>
    <xf numFmtId="0" fontId="21" fillId="16" borderId="35" xfId="2" applyFont="1" applyFill="1" applyBorder="1" applyAlignment="1">
      <alignment horizontal="center" vertical="center" wrapText="1"/>
    </xf>
    <xf numFmtId="0" fontId="21" fillId="16" borderId="36" xfId="2" applyFont="1" applyFill="1" applyBorder="1" applyAlignment="1">
      <alignment horizontal="center" vertical="center" wrapText="1"/>
    </xf>
    <xf numFmtId="0" fontId="21" fillId="0" borderId="35" xfId="2" applyFont="1" applyBorder="1" applyAlignment="1">
      <alignment horizontal="center" vertical="center" wrapText="1"/>
    </xf>
    <xf numFmtId="0" fontId="21" fillId="0" borderId="36" xfId="2" applyFont="1" applyBorder="1" applyAlignment="1">
      <alignment horizontal="center" vertical="center" wrapText="1"/>
    </xf>
    <xf numFmtId="9" fontId="21" fillId="0" borderId="35" xfId="1" applyFont="1" applyBorder="1" applyAlignment="1">
      <alignment horizontal="center" vertical="center"/>
    </xf>
    <xf numFmtId="9" fontId="21" fillId="0" borderId="36" xfId="1" applyFont="1" applyBorder="1" applyAlignment="1">
      <alignment horizontal="center" vertical="center"/>
    </xf>
    <xf numFmtId="0" fontId="54" fillId="19" borderId="29" xfId="0" applyFont="1" applyFill="1" applyBorder="1" applyAlignment="1">
      <alignment horizontal="center" vertical="center"/>
    </xf>
    <xf numFmtId="0" fontId="54" fillId="19" borderId="30" xfId="0" applyFont="1" applyFill="1" applyBorder="1" applyAlignment="1">
      <alignment horizontal="center" vertical="center"/>
    </xf>
    <xf numFmtId="0" fontId="54" fillId="19" borderId="31" xfId="0" applyFont="1" applyFill="1" applyBorder="1" applyAlignment="1">
      <alignment horizontal="center" vertical="center"/>
    </xf>
    <xf numFmtId="0" fontId="19" fillId="17" borderId="34" xfId="2" applyFont="1" applyFill="1" applyBorder="1" applyAlignment="1">
      <alignment horizontal="center" vertical="center" wrapText="1"/>
    </xf>
    <xf numFmtId="0" fontId="19" fillId="9" borderId="29" xfId="2" applyFont="1" applyFill="1" applyBorder="1" applyAlignment="1">
      <alignment horizontal="center" vertical="center" wrapText="1"/>
    </xf>
    <xf numFmtId="0" fontId="19" fillId="9" borderId="30" xfId="2" applyFont="1" applyFill="1" applyBorder="1" applyAlignment="1">
      <alignment horizontal="center" vertical="center" wrapText="1"/>
    </xf>
    <xf numFmtId="0" fontId="19" fillId="9" borderId="31" xfId="2" applyFont="1" applyFill="1" applyBorder="1" applyAlignment="1">
      <alignment horizontal="center" vertical="center" wrapText="1"/>
    </xf>
    <xf numFmtId="0" fontId="19" fillId="17" borderId="35" xfId="2" applyFont="1" applyFill="1" applyBorder="1" applyAlignment="1">
      <alignment horizontal="center" vertical="center" wrapText="1"/>
    </xf>
    <xf numFmtId="0" fontId="19" fillId="17" borderId="36" xfId="2" applyFont="1" applyFill="1" applyBorder="1" applyAlignment="1">
      <alignment horizontal="center" vertical="center" wrapText="1"/>
    </xf>
    <xf numFmtId="0" fontId="26" fillId="8" borderId="43" xfId="2" applyFont="1" applyFill="1" applyBorder="1" applyAlignment="1">
      <alignment horizontal="center" vertical="center" wrapText="1"/>
    </xf>
    <xf numFmtId="0" fontId="21" fillId="0" borderId="43" xfId="2" applyFont="1" applyBorder="1" applyAlignment="1">
      <alignment horizontal="center" vertical="center" wrapText="1"/>
    </xf>
    <xf numFmtId="0" fontId="21" fillId="16" borderId="43" xfId="2" applyFont="1" applyFill="1" applyBorder="1" applyAlignment="1">
      <alignment horizontal="center" vertical="center" wrapText="1"/>
    </xf>
    <xf numFmtId="0" fontId="48" fillId="0" borderId="34" xfId="0" applyFont="1" applyBorder="1" applyAlignment="1">
      <alignment horizontal="center" vertical="center" wrapText="1"/>
    </xf>
    <xf numFmtId="0" fontId="50" fillId="0" borderId="35" xfId="0" applyFont="1" applyBorder="1" applyAlignment="1">
      <alignment horizontal="center" vertical="center"/>
    </xf>
    <xf numFmtId="9" fontId="49" fillId="0" borderId="34" xfId="1" applyFont="1" applyBorder="1" applyAlignment="1">
      <alignment horizontal="center" vertical="center"/>
    </xf>
    <xf numFmtId="9" fontId="50" fillId="0" borderId="35" xfId="1" applyFont="1" applyBorder="1" applyAlignment="1">
      <alignment horizontal="center" vertical="center"/>
    </xf>
    <xf numFmtId="0" fontId="14"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55" fillId="17" borderId="34" xfId="0" applyFont="1" applyFill="1" applyBorder="1" applyAlignment="1">
      <alignment horizontal="center" vertical="center" wrapText="1"/>
    </xf>
    <xf numFmtId="0" fontId="26" fillId="9" borderId="30" xfId="2" applyFont="1" applyFill="1" applyBorder="1" applyAlignment="1">
      <alignment horizontal="center" vertical="center" wrapText="1"/>
    </xf>
    <xf numFmtId="0" fontId="26" fillId="9" borderId="31" xfId="2" applyFont="1" applyFill="1" applyBorder="1" applyAlignment="1">
      <alignment horizontal="center" vertical="center" wrapText="1"/>
    </xf>
    <xf numFmtId="0" fontId="54" fillId="19" borderId="40" xfId="0" applyFont="1" applyFill="1" applyBorder="1" applyAlignment="1">
      <alignment horizontal="center" vertical="center"/>
    </xf>
    <xf numFmtId="0" fontId="26" fillId="17" borderId="35" xfId="2" applyFont="1" applyFill="1" applyBorder="1" applyAlignment="1">
      <alignment horizontal="center" vertical="center" wrapText="1"/>
    </xf>
    <xf numFmtId="0" fontId="26" fillId="17" borderId="43" xfId="2" applyFont="1" applyFill="1" applyBorder="1" applyAlignment="1">
      <alignment horizontal="center" vertical="center" wrapText="1"/>
    </xf>
    <xf numFmtId="0" fontId="51" fillId="18" borderId="29" xfId="2" applyFont="1" applyFill="1" applyBorder="1" applyAlignment="1">
      <alignment horizontal="center" vertical="center" wrapText="1"/>
    </xf>
    <xf numFmtId="0" fontId="51" fillId="18" borderId="30" xfId="2" applyFont="1" applyFill="1" applyBorder="1" applyAlignment="1">
      <alignment horizontal="center" vertical="center" wrapText="1"/>
    </xf>
    <xf numFmtId="0" fontId="51" fillId="18" borderId="31" xfId="2" applyFont="1" applyFill="1" applyBorder="1" applyAlignment="1">
      <alignment horizontal="center" vertical="center" wrapText="1"/>
    </xf>
    <xf numFmtId="0" fontId="19" fillId="17" borderId="34" xfId="2" applyFont="1" applyFill="1" applyBorder="1" applyAlignment="1">
      <alignment horizontal="center" vertical="center"/>
    </xf>
    <xf numFmtId="0" fontId="52" fillId="8" borderId="34" xfId="2" applyFont="1" applyFill="1" applyBorder="1" applyAlignment="1">
      <alignment horizontal="center" vertical="center" wrapText="1"/>
    </xf>
    <xf numFmtId="0" fontId="52" fillId="8" borderId="34" xfId="2" applyFont="1" applyFill="1" applyBorder="1" applyAlignment="1">
      <alignment horizontal="center" vertical="center"/>
    </xf>
    <xf numFmtId="0" fontId="19" fillId="9" borderId="24" xfId="2" applyFont="1" applyFill="1" applyBorder="1" applyAlignment="1">
      <alignment horizontal="center" vertical="center" wrapText="1"/>
    </xf>
    <xf numFmtId="0" fontId="19" fillId="9" borderId="25" xfId="2" applyFont="1" applyFill="1" applyBorder="1" applyAlignment="1">
      <alignment horizontal="center" vertical="center" wrapText="1"/>
    </xf>
    <xf numFmtId="0" fontId="19" fillId="9" borderId="26" xfId="2" applyFont="1" applyFill="1" applyBorder="1" applyAlignment="1">
      <alignment horizontal="center" vertical="center" wrapText="1"/>
    </xf>
    <xf numFmtId="0" fontId="19" fillId="9" borderId="27" xfId="2" applyFont="1" applyFill="1" applyBorder="1" applyAlignment="1">
      <alignment horizontal="center" vertical="center" wrapText="1"/>
    </xf>
    <xf numFmtId="0" fontId="19" fillId="9" borderId="37" xfId="2" applyFont="1" applyFill="1" applyBorder="1" applyAlignment="1">
      <alignment horizontal="center" vertical="center" wrapText="1"/>
    </xf>
    <xf numFmtId="0" fontId="19" fillId="9" borderId="28" xfId="2" applyFont="1" applyFill="1" applyBorder="1" applyAlignment="1">
      <alignment horizontal="center" vertical="center" wrapText="1"/>
    </xf>
    <xf numFmtId="0" fontId="57" fillId="19" borderId="29" xfId="0" applyFont="1" applyFill="1" applyBorder="1" applyAlignment="1">
      <alignment horizontal="center" vertical="center" wrapText="1"/>
    </xf>
    <xf numFmtId="0" fontId="57" fillId="19" borderId="30" xfId="0" applyFont="1" applyFill="1" applyBorder="1" applyAlignment="1">
      <alignment horizontal="center" vertical="center" wrapText="1"/>
    </xf>
    <xf numFmtId="0" fontId="57" fillId="19" borderId="31" xfId="0" applyFont="1" applyFill="1" applyBorder="1" applyAlignment="1">
      <alignment horizontal="center" vertical="center" wrapText="1"/>
    </xf>
    <xf numFmtId="0" fontId="18" fillId="7" borderId="37" xfId="2" applyFont="1" applyFill="1" applyBorder="1" applyAlignment="1">
      <alignment horizontal="center" vertical="center"/>
    </xf>
    <xf numFmtId="0" fontId="18" fillId="7" borderId="28" xfId="2" applyFont="1" applyFill="1" applyBorder="1" applyAlignment="1">
      <alignment horizontal="center" vertical="center"/>
    </xf>
    <xf numFmtId="1" fontId="6" fillId="0" borderId="29" xfId="0" applyNumberFormat="1" applyFont="1" applyBorder="1" applyAlignment="1">
      <alignment horizontal="center" vertical="center" shrinkToFit="1"/>
    </xf>
    <xf numFmtId="1" fontId="6" fillId="0" borderId="30" xfId="0" applyNumberFormat="1" applyFont="1" applyBorder="1" applyAlignment="1">
      <alignment horizontal="center" vertical="center" shrinkToFit="1"/>
    </xf>
    <xf numFmtId="1" fontId="6" fillId="0" borderId="31" xfId="0" applyNumberFormat="1" applyFont="1" applyBorder="1" applyAlignment="1">
      <alignment horizontal="center" vertical="center" shrinkToFit="1"/>
    </xf>
    <xf numFmtId="0" fontId="33" fillId="17" borderId="11" xfId="0" applyFont="1" applyFill="1" applyBorder="1" applyAlignment="1">
      <alignment horizontal="center" vertical="center" wrapText="1"/>
    </xf>
    <xf numFmtId="0" fontId="33" fillId="17" borderId="13" xfId="0" applyFont="1" applyFill="1" applyBorder="1" applyAlignment="1">
      <alignment horizontal="center" vertical="center" wrapText="1"/>
    </xf>
    <xf numFmtId="0" fontId="31" fillId="0" borderId="11" xfId="0" applyFont="1" applyBorder="1" applyAlignment="1">
      <alignment horizontal="center" vertical="center" wrapText="1"/>
    </xf>
    <xf numFmtId="0" fontId="31" fillId="0" borderId="13" xfId="0" applyFont="1" applyBorder="1" applyAlignment="1">
      <alignment horizontal="center" vertical="center" wrapText="1"/>
    </xf>
    <xf numFmtId="0" fontId="33" fillId="17" borderId="12" xfId="0" applyFont="1" applyFill="1" applyBorder="1" applyAlignment="1">
      <alignment horizontal="center" vertical="center" wrapText="1"/>
    </xf>
    <xf numFmtId="0" fontId="31" fillId="0" borderId="34" xfId="0" applyFont="1" applyBorder="1" applyAlignment="1">
      <alignment horizontal="center" vertical="center" wrapText="1"/>
    </xf>
    <xf numFmtId="0" fontId="33" fillId="17" borderId="1" xfId="0" applyFont="1" applyFill="1" applyBorder="1" applyAlignment="1">
      <alignment horizontal="center" vertical="center" wrapText="1"/>
    </xf>
    <xf numFmtId="0" fontId="33" fillId="17" borderId="3" xfId="0" applyFont="1" applyFill="1" applyBorder="1" applyAlignment="1">
      <alignment horizontal="center" vertical="center" wrapText="1"/>
    </xf>
    <xf numFmtId="0" fontId="45" fillId="0" borderId="1" xfId="0" applyFont="1" applyBorder="1" applyAlignment="1">
      <alignment horizontal="center" vertical="center" wrapText="1"/>
    </xf>
    <xf numFmtId="0" fontId="45" fillId="0" borderId="3" xfId="0" applyFont="1" applyBorder="1" applyAlignment="1">
      <alignment horizontal="center" vertical="center" wrapText="1"/>
    </xf>
    <xf numFmtId="0" fontId="33" fillId="17" borderId="2" xfId="0" applyFont="1" applyFill="1" applyBorder="1" applyAlignment="1">
      <alignment horizontal="center" vertical="center" wrapText="1"/>
    </xf>
    <xf numFmtId="0" fontId="87" fillId="17" borderId="34" xfId="0" applyFont="1" applyFill="1" applyBorder="1" applyAlignment="1">
      <alignment horizontal="center" vertical="center" wrapText="1"/>
    </xf>
    <xf numFmtId="0" fontId="30" fillId="17" borderId="34" xfId="0" applyFont="1" applyFill="1" applyBorder="1" applyAlignment="1">
      <alignment horizontal="center" vertical="center" wrapText="1"/>
    </xf>
    <xf numFmtId="0" fontId="85" fillId="8" borderId="34" xfId="0" applyFont="1" applyFill="1" applyBorder="1" applyAlignment="1">
      <alignment horizontal="center" vertical="center" wrapText="1"/>
    </xf>
    <xf numFmtId="0" fontId="43" fillId="8" borderId="34" xfId="0" applyFont="1" applyFill="1" applyBorder="1" applyAlignment="1">
      <alignment horizontal="center" vertical="center" wrapText="1"/>
    </xf>
    <xf numFmtId="0" fontId="33" fillId="17" borderId="7" xfId="0" applyFont="1" applyFill="1" applyBorder="1" applyAlignment="1">
      <alignment horizontal="center" vertical="center" wrapText="1"/>
    </xf>
    <xf numFmtId="0" fontId="33" fillId="17" borderId="9" xfId="0" applyFont="1" applyFill="1" applyBorder="1" applyAlignment="1">
      <alignment horizontal="center" vertical="center" wrapText="1"/>
    </xf>
    <xf numFmtId="0" fontId="31" fillId="0" borderId="7" xfId="0" applyFont="1" applyBorder="1" applyAlignment="1">
      <alignment horizontal="center" vertical="center" wrapText="1"/>
    </xf>
    <xf numFmtId="0" fontId="31" fillId="0" borderId="9" xfId="0" applyFont="1" applyBorder="1" applyAlignment="1">
      <alignment horizontal="center" vertical="center" wrapText="1"/>
    </xf>
    <xf numFmtId="0" fontId="33" fillId="17" borderId="8" xfId="0" applyFont="1" applyFill="1" applyBorder="1" applyAlignment="1">
      <alignment horizontal="center" vertical="center" wrapText="1"/>
    </xf>
    <xf numFmtId="0" fontId="31" fillId="0" borderId="36" xfId="0" applyFont="1" applyBorder="1" applyAlignment="1">
      <alignment horizontal="center" vertical="center" wrapText="1"/>
    </xf>
    <xf numFmtId="0" fontId="33" fillId="9" borderId="34" xfId="0" applyFont="1" applyFill="1" applyBorder="1" applyAlignment="1">
      <alignment horizontal="center" vertical="center" wrapText="1"/>
    </xf>
    <xf numFmtId="0" fontId="33" fillId="17" borderId="34" xfId="0" applyFont="1" applyFill="1" applyBorder="1" applyAlignment="1">
      <alignment horizontal="center" vertical="center" wrapText="1"/>
    </xf>
    <xf numFmtId="0" fontId="31" fillId="0" borderId="29"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31" xfId="0" applyFont="1" applyBorder="1" applyAlignment="1">
      <alignment horizontal="center" vertical="center" wrapText="1"/>
    </xf>
    <xf numFmtId="0" fontId="31" fillId="3" borderId="34" xfId="0" applyFont="1" applyFill="1" applyBorder="1" applyAlignment="1">
      <alignment horizontal="center" vertical="center" wrapText="1"/>
    </xf>
    <xf numFmtId="0" fontId="12" fillId="17" borderId="34" xfId="0" applyFont="1" applyFill="1" applyBorder="1" applyAlignment="1">
      <alignment horizontal="center" vertical="top" wrapText="1"/>
    </xf>
    <xf numFmtId="0" fontId="31" fillId="17" borderId="34" xfId="0" applyFont="1" applyFill="1" applyBorder="1" applyAlignment="1">
      <alignment horizontal="center" vertical="center" wrapText="1"/>
    </xf>
    <xf numFmtId="0" fontId="33" fillId="17" borderId="37" xfId="0" applyFont="1" applyFill="1" applyBorder="1" applyAlignment="1">
      <alignment horizontal="center" vertical="center" wrapText="1"/>
    </xf>
    <xf numFmtId="0" fontId="31" fillId="0" borderId="37" xfId="0" applyFont="1" applyBorder="1" applyAlignment="1">
      <alignment horizontal="center" vertical="center" wrapText="1"/>
    </xf>
    <xf numFmtId="0" fontId="43" fillId="8" borderId="29" xfId="0" applyFont="1" applyFill="1" applyBorder="1" applyAlignment="1">
      <alignment horizontal="center" vertical="center" wrapText="1"/>
    </xf>
    <xf numFmtId="0" fontId="43" fillId="8" borderId="30" xfId="0" applyFont="1" applyFill="1" applyBorder="1" applyAlignment="1">
      <alignment horizontal="center" vertical="center" wrapText="1"/>
    </xf>
    <xf numFmtId="0" fontId="43" fillId="8" borderId="31"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2" fillId="8" borderId="0" xfId="0" applyFont="1" applyFill="1" applyAlignment="1">
      <alignment horizontal="center" vertical="center" wrapText="1"/>
    </xf>
    <xf numFmtId="0" fontId="33" fillId="17" borderId="4" xfId="0" applyFont="1" applyFill="1" applyBorder="1" applyAlignment="1">
      <alignment horizontal="center" vertical="top" wrapText="1"/>
    </xf>
    <xf numFmtId="0" fontId="33" fillId="17" borderId="5" xfId="0" applyFont="1" applyFill="1" applyBorder="1" applyAlignment="1">
      <alignment horizontal="center" vertical="top" wrapText="1"/>
    </xf>
    <xf numFmtId="0" fontId="33" fillId="17" borderId="7" xfId="0" applyFont="1" applyFill="1" applyBorder="1" applyAlignment="1">
      <alignment horizontal="left" vertical="top" wrapText="1" indent="3"/>
    </xf>
    <xf numFmtId="0" fontId="33" fillId="17" borderId="5" xfId="0" applyFont="1" applyFill="1" applyBorder="1" applyAlignment="1">
      <alignment horizontal="left" vertical="top" wrapText="1" indent="3"/>
    </xf>
    <xf numFmtId="0" fontId="33" fillId="17" borderId="0" xfId="0" applyFont="1" applyFill="1" applyAlignment="1">
      <alignment horizontal="center" vertical="top" wrapText="1"/>
    </xf>
    <xf numFmtId="0" fontId="32" fillId="8" borderId="34" xfId="0" applyFont="1" applyFill="1" applyBorder="1" applyAlignment="1">
      <alignment horizontal="center" vertical="center" wrapText="1"/>
    </xf>
    <xf numFmtId="0" fontId="31"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3" fillId="8" borderId="34" xfId="0" applyFont="1" applyFill="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2" fillId="17" borderId="11" xfId="0" applyFont="1" applyFill="1" applyBorder="1" applyAlignment="1">
      <alignment horizontal="left" vertical="top" wrapText="1" indent="10"/>
    </xf>
    <xf numFmtId="0" fontId="31" fillId="17" borderId="12" xfId="0" applyFont="1" applyFill="1" applyBorder="1" applyAlignment="1">
      <alignment horizontal="left" vertical="top" wrapText="1" indent="10"/>
    </xf>
    <xf numFmtId="0" fontId="31" fillId="17" borderId="0" xfId="0" applyFont="1" applyFill="1" applyAlignment="1">
      <alignment horizontal="left" vertical="top" wrapText="1" indent="10"/>
    </xf>
    <xf numFmtId="0" fontId="32" fillId="17" borderId="34" xfId="0" applyFont="1" applyFill="1" applyBorder="1" applyAlignment="1">
      <alignment horizontal="center" vertical="top" wrapText="1"/>
    </xf>
    <xf numFmtId="0" fontId="31" fillId="17" borderId="34" xfId="0" applyFont="1" applyFill="1" applyBorder="1" applyAlignment="1">
      <alignment horizontal="center" vertical="top" wrapText="1"/>
    </xf>
    <xf numFmtId="0" fontId="31" fillId="0" borderId="4" xfId="0" applyFont="1" applyBorder="1" applyAlignment="1">
      <alignment horizontal="center" vertical="top" wrapText="1"/>
    </xf>
    <xf numFmtId="0" fontId="31" fillId="0" borderId="0" xfId="0" applyFont="1" applyAlignment="1">
      <alignment horizontal="center" vertical="top" wrapText="1"/>
    </xf>
    <xf numFmtId="0" fontId="31" fillId="0" borderId="40" xfId="0" applyFont="1" applyBorder="1" applyAlignment="1">
      <alignment horizontal="center" vertical="top" wrapText="1"/>
    </xf>
    <xf numFmtId="0" fontId="31" fillId="0" borderId="24"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26" xfId="0" applyFont="1" applyBorder="1" applyAlignment="1">
      <alignment horizontal="center" vertical="center" wrapText="1"/>
    </xf>
    <xf numFmtId="0" fontId="33" fillId="9" borderId="4" xfId="0" applyFont="1" applyFill="1" applyBorder="1" applyAlignment="1">
      <alignment horizontal="center" vertical="center" wrapText="1"/>
    </xf>
    <xf numFmtId="0" fontId="33" fillId="9" borderId="0" xfId="0" applyFont="1" applyFill="1" applyAlignment="1">
      <alignment horizontal="center" vertical="center" wrapText="1"/>
    </xf>
    <xf numFmtId="0" fontId="33" fillId="9" borderId="40" xfId="0" applyFont="1" applyFill="1" applyBorder="1" applyAlignment="1">
      <alignment horizontal="center" vertical="center" wrapText="1"/>
    </xf>
    <xf numFmtId="0" fontId="31" fillId="17" borderId="11" xfId="0" applyFont="1" applyFill="1" applyBorder="1" applyAlignment="1">
      <alignment horizontal="left" vertical="top" wrapText="1" indent="10"/>
    </xf>
    <xf numFmtId="0" fontId="31"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1" fillId="0" borderId="27" xfId="0" applyFont="1" applyBorder="1" applyAlignment="1">
      <alignment horizontal="center" vertical="top" wrapText="1"/>
    </xf>
    <xf numFmtId="0" fontId="31" fillId="0" borderId="28" xfId="0" applyFont="1" applyBorder="1" applyAlignment="1">
      <alignment horizontal="center" vertical="top" wrapText="1"/>
    </xf>
    <xf numFmtId="0" fontId="31" fillId="0" borderId="37" xfId="0" applyFont="1" applyBorder="1" applyAlignment="1">
      <alignment horizontal="center" vertical="top" wrapText="1"/>
    </xf>
    <xf numFmtId="0" fontId="33" fillId="17" borderId="5" xfId="0" applyFont="1" applyFill="1" applyBorder="1" applyAlignment="1">
      <alignment horizontal="center" vertical="center" wrapText="1"/>
    </xf>
    <xf numFmtId="0" fontId="32" fillId="17" borderId="4" xfId="0" applyFont="1" applyFill="1" applyBorder="1" applyAlignment="1">
      <alignment horizontal="center" vertical="center" wrapText="1"/>
    </xf>
    <xf numFmtId="0" fontId="31"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0"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28" xfId="0" applyFont="1" applyBorder="1" applyAlignment="1">
      <alignment horizontal="center" vertical="center" wrapText="1"/>
    </xf>
    <xf numFmtId="0" fontId="15" fillId="8" borderId="11" xfId="0" applyFont="1" applyFill="1" applyBorder="1" applyAlignment="1">
      <alignment horizontal="left" wrapText="1"/>
    </xf>
    <xf numFmtId="0" fontId="15" fillId="8" borderId="13" xfId="0" applyFont="1" applyFill="1" applyBorder="1" applyAlignment="1">
      <alignment horizontal="left"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36" fillId="0" borderId="11" xfId="0" applyFont="1" applyBorder="1" applyAlignment="1">
      <alignment horizontal="right" vertical="top" wrapText="1"/>
    </xf>
    <xf numFmtId="0" fontId="37" fillId="0" borderId="12" xfId="0" applyFont="1" applyBorder="1" applyAlignment="1">
      <alignment horizontal="right" vertical="top" wrapText="1"/>
    </xf>
    <xf numFmtId="0" fontId="34" fillId="6" borderId="34" xfId="0" applyFont="1" applyFill="1" applyBorder="1" applyAlignment="1">
      <alignment horizontal="center" wrapText="1"/>
    </xf>
    <xf numFmtId="0" fontId="31" fillId="17" borderId="4" xfId="0" applyFont="1" applyFill="1" applyBorder="1" applyAlignment="1">
      <alignment horizontal="center" vertical="top" wrapText="1"/>
    </xf>
    <xf numFmtId="0" fontId="31" fillId="17" borderId="0" xfId="0" applyFont="1" applyFill="1" applyAlignment="1">
      <alignment horizontal="center" vertical="top" wrapText="1"/>
    </xf>
    <xf numFmtId="0" fontId="33" fillId="8" borderId="1" xfId="0" applyFont="1" applyFill="1" applyBorder="1" applyAlignment="1">
      <alignment horizontal="center" vertical="top" wrapText="1"/>
    </xf>
    <xf numFmtId="0" fontId="33" fillId="8" borderId="2" xfId="0" applyFont="1" applyFill="1" applyBorder="1" applyAlignment="1">
      <alignment horizontal="center" vertical="top" wrapText="1"/>
    </xf>
    <xf numFmtId="0" fontId="33" fillId="8" borderId="3" xfId="0" applyFont="1" applyFill="1" applyBorder="1" applyAlignment="1">
      <alignment horizontal="center" vertical="top" wrapText="1"/>
    </xf>
    <xf numFmtId="0" fontId="33" fillId="8" borderId="11" xfId="0" applyFont="1" applyFill="1" applyBorder="1" applyAlignment="1">
      <alignment horizontal="center" vertical="top" wrapText="1"/>
    </xf>
    <xf numFmtId="0" fontId="33" fillId="8" borderId="12" xfId="0" applyFont="1" applyFill="1" applyBorder="1" applyAlignment="1">
      <alignment horizontal="center" vertical="top" wrapText="1"/>
    </xf>
    <xf numFmtId="0" fontId="33" fillId="8" borderId="34" xfId="0" applyFont="1" applyFill="1" applyBorder="1" applyAlignment="1">
      <alignment horizontal="center" vertical="top" wrapText="1"/>
    </xf>
    <xf numFmtId="0" fontId="33" fillId="8" borderId="11" xfId="0" applyFont="1" applyFill="1" applyBorder="1" applyAlignment="1">
      <alignment horizontal="left" vertical="top" wrapText="1"/>
    </xf>
    <xf numFmtId="0" fontId="33" fillId="8" borderId="13" xfId="0" applyFont="1" applyFill="1" applyBorder="1" applyAlignment="1">
      <alignment horizontal="left" vertical="top" wrapText="1"/>
    </xf>
    <xf numFmtId="1" fontId="35" fillId="0" borderId="11" xfId="0" applyNumberFormat="1" applyFont="1" applyBorder="1" applyAlignment="1">
      <alignment horizontal="center" vertical="top" shrinkToFit="1"/>
    </xf>
    <xf numFmtId="1" fontId="35" fillId="0" borderId="13" xfId="0" applyNumberFormat="1" applyFont="1" applyBorder="1" applyAlignment="1">
      <alignment horizontal="center" vertical="top" shrinkToFit="1"/>
    </xf>
    <xf numFmtId="0" fontId="36" fillId="0" borderId="7" xfId="0" applyFont="1" applyBorder="1" applyAlignment="1">
      <alignment horizontal="right" vertical="top" wrapText="1"/>
    </xf>
    <xf numFmtId="0" fontId="37" fillId="0" borderId="8" xfId="0" applyFont="1" applyBorder="1" applyAlignment="1">
      <alignment horizontal="right" vertical="top" wrapText="1"/>
    </xf>
    <xf numFmtId="0" fontId="38" fillId="4" borderId="36" xfId="0" applyFont="1" applyFill="1" applyBorder="1" applyAlignment="1">
      <alignment horizontal="center" wrapText="1"/>
    </xf>
    <xf numFmtId="0" fontId="39" fillId="0" borderId="11" xfId="0" applyFont="1" applyBorder="1" applyAlignment="1">
      <alignment horizontal="center" wrapText="1"/>
    </xf>
    <xf numFmtId="0" fontId="39" fillId="0" borderId="13" xfId="0" applyFont="1" applyBorder="1" applyAlignment="1">
      <alignment horizontal="center" wrapText="1"/>
    </xf>
    <xf numFmtId="0" fontId="34" fillId="5" borderId="34" xfId="0" applyFont="1" applyFill="1" applyBorder="1" applyAlignment="1">
      <alignment horizont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7" fillId="0" borderId="11" xfId="0" applyFont="1" applyBorder="1" applyAlignment="1">
      <alignment horizontal="center" vertical="center" wrapText="1"/>
    </xf>
    <xf numFmtId="1" fontId="35" fillId="0" borderId="34" xfId="0" applyNumberFormat="1" applyFont="1" applyBorder="1" applyAlignment="1">
      <alignment horizontal="center" vertical="top" shrinkToFit="1"/>
    </xf>
    <xf numFmtId="1" fontId="35" fillId="0" borderId="12" xfId="0" applyNumberFormat="1" applyFont="1" applyBorder="1" applyAlignment="1">
      <alignment horizontal="center" vertical="top" shrinkToFit="1"/>
    </xf>
    <xf numFmtId="0" fontId="31" fillId="0" borderId="34" xfId="0" applyFont="1" applyBorder="1" applyAlignment="1">
      <alignment horizontal="center" vertical="top" wrapText="1"/>
    </xf>
    <xf numFmtId="1" fontId="46" fillId="9" borderId="4" xfId="0" applyNumberFormat="1" applyFont="1" applyFill="1" applyBorder="1" applyAlignment="1">
      <alignment horizontal="center" vertical="top" shrinkToFit="1"/>
    </xf>
    <xf numFmtId="1" fontId="46" fillId="9" borderId="0" xfId="0" applyNumberFormat="1" applyFont="1" applyFill="1" applyAlignment="1">
      <alignment horizontal="center" vertical="top" shrinkToFit="1"/>
    </xf>
    <xf numFmtId="1" fontId="46" fillId="9" borderId="40" xfId="0" applyNumberFormat="1" applyFont="1" applyFill="1" applyBorder="1" applyAlignment="1">
      <alignment horizontal="center" vertical="top" shrinkToFit="1"/>
    </xf>
    <xf numFmtId="0" fontId="32" fillId="17" borderId="11" xfId="0" applyFont="1" applyFill="1" applyBorder="1" applyAlignment="1">
      <alignment horizontal="center" vertical="center" wrapText="1"/>
    </xf>
    <xf numFmtId="0" fontId="31" fillId="17" borderId="12" xfId="0" applyFont="1" applyFill="1" applyBorder="1" applyAlignment="1">
      <alignment horizontal="center" vertical="center" wrapText="1"/>
    </xf>
    <xf numFmtId="0" fontId="28" fillId="0" borderId="24" xfId="0" applyFont="1" applyBorder="1" applyAlignment="1">
      <alignment horizontal="center" vertical="center"/>
    </xf>
    <xf numFmtId="0" fontId="28" fillId="0" borderId="26" xfId="0" applyFont="1" applyBorder="1" applyAlignment="1">
      <alignment horizontal="center" vertical="center"/>
    </xf>
    <xf numFmtId="0" fontId="28" fillId="0" borderId="27" xfId="0" applyFont="1" applyBorder="1" applyAlignment="1">
      <alignment horizontal="center" vertical="center"/>
    </xf>
    <xf numFmtId="0" fontId="28" fillId="0" borderId="28" xfId="0" applyFont="1" applyBorder="1" applyAlignment="1">
      <alignment horizontal="center" vertical="center"/>
    </xf>
    <xf numFmtId="0" fontId="28" fillId="0" borderId="34" xfId="0" applyFont="1" applyBorder="1" applyAlignment="1">
      <alignment horizontal="center" vertical="center" wrapText="1"/>
    </xf>
    <xf numFmtId="0" fontId="21"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3" fillId="0" borderId="35" xfId="0" applyFont="1" applyBorder="1" applyAlignment="1">
      <alignment horizontal="center" vertical="center"/>
    </xf>
    <xf numFmtId="0" fontId="23" fillId="14" borderId="34" xfId="0" applyFont="1" applyFill="1" applyBorder="1" applyAlignment="1">
      <alignment horizontal="center" vertical="top"/>
    </xf>
    <xf numFmtId="0" fontId="0" fillId="0" borderId="32" xfId="0" applyBorder="1" applyAlignment="1">
      <alignment horizontal="center" vertical="top"/>
    </xf>
    <xf numFmtId="0" fontId="9" fillId="27" borderId="37" xfId="0" applyFont="1" applyFill="1" applyBorder="1" applyAlignment="1">
      <alignment horizontal="center" vertical="center" wrapText="1"/>
    </xf>
    <xf numFmtId="0" fontId="41" fillId="17" borderId="28" xfId="0" applyFont="1" applyFill="1" applyBorder="1" applyAlignment="1">
      <alignment horizontal="center" vertical="center" wrapText="1"/>
    </xf>
    <xf numFmtId="0" fontId="8" fillId="17" borderId="34" xfId="2" applyFont="1" applyFill="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BB9256"/>
      <color rgb="FF902538"/>
      <color rgb="FF585858"/>
      <color rgb="FF63132A"/>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17</c:v>
                </c:pt>
                <c:pt idx="1">
                  <c:v>3</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460</c:v>
                </c:pt>
                <c:pt idx="1">
                  <c:v>120</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5</c:v>
                </c:pt>
                <c:pt idx="1">
                  <c:v>0</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'C2'!$F$52:$G$52</c:f>
              <c:numCache>
                <c:formatCode>General</c:formatCode>
                <c:ptCount val="2"/>
                <c:pt idx="0">
                  <c:v>6</c:v>
                </c:pt>
                <c:pt idx="1">
                  <c:v>1</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F9C-4AE6-B64A-1496E80B8B18}"/>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F9C-4AE6-B64A-1496E80B8B18}"/>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F9C-4AE6-B64A-1496E80B8B18}"/>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F9C-4AE6-B64A-1496E80B8B18}"/>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F9C-4AE6-B64A-1496E80B8B18}"/>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F9C-4AE6-B64A-1496E80B8B18}"/>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F9C-4AE6-B64A-1496E80B8B18}"/>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F9C-4AE6-B64A-1496E80B8B18}"/>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F9C-4AE6-B64A-1496E80B8B18}"/>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F9C-4AE6-B64A-1496E80B8B18}"/>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F9C-4AE6-B64A-1496E80B8B18}"/>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F9C-4AE6-B64A-1496E80B8B18}"/>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F9C-4AE6-B64A-1496E80B8B18}"/>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F9C-4AE6-B64A-1496E80B8B18}"/>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F9C-4AE6-B64A-1496E80B8B18}"/>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F9C-4AE6-B64A-1496E80B8B18}"/>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F9C-4AE6-B64A-1496E80B8B18}"/>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F9C-4AE6-B64A-1496E80B8B18}"/>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F9C-4AE6-B64A-1496E80B8B18}"/>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F9C-4AE6-B64A-1496E80B8B18}"/>
              </c:ext>
            </c:extLst>
          </c:dPt>
          <c:val>
            <c:numRef>
              <c:f>'A1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F9C-4AE6-B64A-1496E80B8B18}"/>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F9C-4AE6-B64A-1496E80B8B18}"/>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F9C-4AE6-B64A-1496E80B8B18}"/>
              </c:ext>
            </c:extLst>
          </c:dPt>
          <c:val>
            <c:numRef>
              <c:f>'A1 C2'!$F$52:$G$52</c:f>
              <c:numCache>
                <c:formatCode>General</c:formatCode>
                <c:ptCount val="2"/>
                <c:pt idx="0">
                  <c:v>6</c:v>
                </c:pt>
                <c:pt idx="1">
                  <c:v>1</c:v>
                </c:pt>
              </c:numCache>
            </c:numRef>
          </c:val>
          <c:extLst>
            <c:ext xmlns:c16="http://schemas.microsoft.com/office/drawing/2014/chart" uri="{C3380CC4-5D6E-409C-BE32-E72D297353CC}">
              <c16:uniqueId val="{0000002D-2F9C-4AE6-B64A-1496E80B8B18}"/>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{EFFA0174-DA90-47C9-A75D-7F7259A45F76}</c15:txfldGUID>
                      <c15:f>'AE2'!$H$51</c15:f>
                      <c15:dlblFieldTableCache>
                        <c:ptCount val="1"/>
                        <c:pt idx="0">
                          <c:v>14</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{C31A14D3-6213-44DC-9A84-63313B45ADAB}</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{9286CD28-9125-4019-8C4E-040EE4438190}</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14</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{1ED076FA-DE16-408B-B179-C7F15F5B4010}</c15:txfldGUID>
                      <c15:f>'AE1'!$H$51</c15:f>
                      <c15:dlblFieldTableCache>
                        <c:ptCount val="1"/>
                        <c:pt idx="0">
                          <c:v>14</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{153B6D4D-9AE4-4259-B9F2-40406980DA9F}</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{949CCAD8-3191-450F-A3F0-743D16C76341}</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14</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1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216097</xdr:colOff>
      <xdr:row>27</xdr:row>
      <xdr:rowOff>111124</xdr:rowOff>
    </xdr:from>
    <xdr:to>
      <xdr:col>4</xdr:col>
      <xdr:colOff>2352363</xdr:colOff>
      <xdr:row>32</xdr:row>
      <xdr:rowOff>63838</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16097" y="14427488"/>
          <a:ext cx="13681721" cy="746466"/>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64531</xdr:colOff>
      <xdr:row>23</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24713772"/>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a:solidFill>
            <a:srgbClr val="FFFF00"/>
          </a:solidFill>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LLUVIA</a:t>
            </a:r>
            <a:r>
              <a:rPr lang="es-MX" sz="1000" b="0" spc="0" baseline="0">
                <a:latin typeface="Arial" panose="020B0604020202020204" pitchFamily="34" charset="0"/>
                <a:cs typeface="Arial" panose="020B0604020202020204" pitchFamily="34" charset="0"/>
              </a:rPr>
              <a:t> ALEXANDRA </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23</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4183572" y="24668950"/>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23</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7488731" y="24691360"/>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20</xdr:row>
      <xdr:rowOff>104775</xdr:rowOff>
    </xdr:from>
    <xdr:to>
      <xdr:col>5</xdr:col>
      <xdr:colOff>301844</xdr:colOff>
      <xdr:row>23</xdr:row>
      <xdr:rowOff>28575</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18%</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26%</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17%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65921026-BAE9-4088-A2DA-344A279D1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510047</xdr:colOff>
      <xdr:row>57</xdr:row>
      <xdr:rowOff>44312</xdr:rowOff>
    </xdr:from>
    <xdr:to>
      <xdr:col>5</xdr:col>
      <xdr:colOff>632376</xdr:colOff>
      <xdr:row>61</xdr:row>
      <xdr:rowOff>156540</xdr:rowOff>
    </xdr:to>
    <xdr:sp macro="" textlink="$I$52">
      <xdr:nvSpPr>
        <xdr:cNvPr id="3" name="CuadroTexto 2">
          <a:extLst>
            <a:ext uri="{FF2B5EF4-FFF2-40B4-BE49-F238E27FC236}">
              <a16:creationId xmlns:a16="http://schemas.microsoft.com/office/drawing/2014/main" id="{186C9C55-DD0B-4ACB-89F0-6E50ACAE8B28}"/>
            </a:ext>
          </a:extLst>
        </xdr:cNvPr>
        <xdr:cNvSpPr txBox="1"/>
      </xdr:nvSpPr>
      <xdr:spPr>
        <a:xfrm>
          <a:off x="3586622" y="1721788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17%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13880</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650953</xdr:colOff>
      <xdr:row>4</xdr:row>
      <xdr:rowOff>10885</xdr:rowOff>
    </xdr:from>
    <xdr:to>
      <xdr:col>2</xdr:col>
      <xdr:colOff>917654</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03971" y="2066891"/>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12223</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2614995</xdr:rowOff>
    </xdr:from>
    <xdr:to>
      <xdr:col>9</xdr:col>
      <xdr:colOff>1513660</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654086"/>
          <a:ext cx="7692736"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INADECUADA</a:t>
          </a:r>
          <a:r>
            <a:rPr lang="es-MX" sz="1000" baseline="0">
              <a:latin typeface="Arial" panose="020B0604020202020204" pitchFamily="34" charset="0"/>
              <a:cs typeface="Arial" panose="020B0604020202020204" pitchFamily="34" charset="0"/>
            </a:rPr>
            <a:t> GESTION MUNICIPAL EN EL DESARROLLO ECONOMICO Y SOCIAL DE ZAPOTLAN DE JUAREZ </a:t>
          </a:r>
          <a:endParaRPr lang="es-MX" sz="1000">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0</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0</xdr:rowOff>
    </xdr:from>
    <xdr:to>
      <xdr:col>10</xdr:col>
      <xdr:colOff>210598</xdr:colOff>
      <xdr:row>6</xdr:row>
      <xdr:rowOff>116598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1</xdr:col>
      <xdr:colOff>185651</xdr:colOff>
      <xdr:row>2</xdr:row>
      <xdr:rowOff>474849</xdr:rowOff>
    </xdr:from>
    <xdr:to>
      <xdr:col>5</xdr:col>
      <xdr:colOff>1303663</xdr:colOff>
      <xdr:row>2</xdr:row>
      <xdr:rowOff>1114384</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1761606" y="151394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225804</xdr:colOff>
      <xdr:row>2</xdr:row>
      <xdr:rowOff>1559204</xdr:rowOff>
    </xdr:from>
    <xdr:to>
      <xdr:col>5</xdr:col>
      <xdr:colOff>1343816</xdr:colOff>
      <xdr:row>2</xdr:row>
      <xdr:rowOff>2198739</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1801759" y="2598295"/>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42063" y="154909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30514" y="2629470"/>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243247</xdr:colOff>
      <xdr:row>3</xdr:row>
      <xdr:rowOff>1472366</xdr:rowOff>
    </xdr:from>
    <xdr:to>
      <xdr:col>7</xdr:col>
      <xdr:colOff>539882</xdr:colOff>
      <xdr:row>3</xdr:row>
      <xdr:rowOff>2111901</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3270836" y="7697634"/>
          <a:ext cx="2575832"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236473</xdr:colOff>
      <xdr:row>3</xdr:row>
      <xdr:rowOff>322664</xdr:rowOff>
    </xdr:from>
    <xdr:to>
      <xdr:col>7</xdr:col>
      <xdr:colOff>533108</xdr:colOff>
      <xdr:row>3</xdr:row>
      <xdr:rowOff>962199</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3264062" y="6547932"/>
          <a:ext cx="2575832"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198100" y="444886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250374" y="547707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320437</xdr:colOff>
      <xdr:row>3</xdr:row>
      <xdr:rowOff>3662992</xdr:rowOff>
    </xdr:from>
    <xdr:to>
      <xdr:col>7</xdr:col>
      <xdr:colOff>583053</xdr:colOff>
      <xdr:row>3</xdr:row>
      <xdr:rowOff>4302527</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3348026" y="9888260"/>
          <a:ext cx="2541813"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283102</xdr:colOff>
      <xdr:row>3</xdr:row>
      <xdr:rowOff>2545525</xdr:rowOff>
    </xdr:from>
    <xdr:to>
      <xdr:col>7</xdr:col>
      <xdr:colOff>545718</xdr:colOff>
      <xdr:row>3</xdr:row>
      <xdr:rowOff>3185060</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3310691" y="8770793"/>
          <a:ext cx="2541813"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175173</xdr:colOff>
      <xdr:row>2</xdr:row>
      <xdr:rowOff>470776</xdr:rowOff>
    </xdr:from>
    <xdr:to>
      <xdr:col>5</xdr:col>
      <xdr:colOff>1302845</xdr:colOff>
      <xdr:row>2</xdr:row>
      <xdr:rowOff>1116725</xdr:rowOff>
    </xdr:to>
    <xdr:sp macro="" textlink="">
      <xdr:nvSpPr>
        <xdr:cNvPr id="28" name="Rectángulo 27">
          <a:extLst>
            <a:ext uri="{FF2B5EF4-FFF2-40B4-BE49-F238E27FC236}">
              <a16:creationId xmlns:a16="http://schemas.microsoft.com/office/drawing/2014/main" id="{46AE4C2B-B3B4-426C-B007-911B1C5FC14F}"/>
            </a:ext>
          </a:extLst>
        </xdr:cNvPr>
        <xdr:cNvSpPr/>
      </xdr:nvSpPr>
      <xdr:spPr>
        <a:xfrm>
          <a:off x="1751725" y="1521810"/>
          <a:ext cx="2561896" cy="64594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solidFill>
                <a:sysClr val="windowText" lastClr="000000"/>
              </a:solidFill>
            </a:rPr>
            <a:t>Sedentarismo y problemas de salud en la población</a:t>
          </a:r>
        </a:p>
      </xdr:txBody>
    </xdr:sp>
    <xdr:clientData/>
  </xdr:twoCellAnchor>
  <xdr:twoCellAnchor>
    <xdr:from>
      <xdr:col>1</xdr:col>
      <xdr:colOff>218965</xdr:colOff>
      <xdr:row>2</xdr:row>
      <xdr:rowOff>1565604</xdr:rowOff>
    </xdr:from>
    <xdr:to>
      <xdr:col>5</xdr:col>
      <xdr:colOff>1357586</xdr:colOff>
      <xdr:row>2</xdr:row>
      <xdr:rowOff>2211551</xdr:rowOff>
    </xdr:to>
    <xdr:sp macro="" textlink="">
      <xdr:nvSpPr>
        <xdr:cNvPr id="29" name="Rectángulo 28">
          <a:extLst>
            <a:ext uri="{FF2B5EF4-FFF2-40B4-BE49-F238E27FC236}">
              <a16:creationId xmlns:a16="http://schemas.microsoft.com/office/drawing/2014/main" id="{F4A96310-FA50-44D3-9DD7-730CAE557F0A}"/>
            </a:ext>
          </a:extLst>
        </xdr:cNvPr>
        <xdr:cNvSpPr/>
      </xdr:nvSpPr>
      <xdr:spPr>
        <a:xfrm>
          <a:off x="1795517" y="2616638"/>
          <a:ext cx="2572845" cy="64594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solidFill>
                <a:sysClr val="windowText" lastClr="000000"/>
              </a:solidFill>
            </a:rPr>
            <a:t>Espacios</a:t>
          </a:r>
          <a:r>
            <a:rPr lang="es-MX" sz="800" baseline="0">
              <a:solidFill>
                <a:sysClr val="windowText" lastClr="000000"/>
              </a:solidFill>
            </a:rPr>
            <a:t> deportivos subutilizados o deteriorados</a:t>
          </a:r>
          <a:endParaRPr lang="es-MX" sz="800">
            <a:solidFill>
              <a:sysClr val="windowText" lastClr="000000"/>
            </a:solidFill>
          </a:endParaRPr>
        </a:p>
      </xdr:txBody>
    </xdr:sp>
    <xdr:clientData/>
  </xdr:twoCellAnchor>
  <xdr:twoCellAnchor>
    <xdr:from>
      <xdr:col>8</xdr:col>
      <xdr:colOff>197067</xdr:colOff>
      <xdr:row>2</xdr:row>
      <xdr:rowOff>503621</xdr:rowOff>
    </xdr:from>
    <xdr:to>
      <xdr:col>10</xdr:col>
      <xdr:colOff>240861</xdr:colOff>
      <xdr:row>2</xdr:row>
      <xdr:rowOff>1149568</xdr:rowOff>
    </xdr:to>
    <xdr:sp macro="" textlink="">
      <xdr:nvSpPr>
        <xdr:cNvPr id="30" name="Rectángulo 29">
          <a:extLst>
            <a:ext uri="{FF2B5EF4-FFF2-40B4-BE49-F238E27FC236}">
              <a16:creationId xmlns:a16="http://schemas.microsoft.com/office/drawing/2014/main" id="{D1A10013-2CAC-447E-9D7F-FD9FDAB52838}"/>
            </a:ext>
          </a:extLst>
        </xdr:cNvPr>
        <xdr:cNvSpPr/>
      </xdr:nvSpPr>
      <xdr:spPr>
        <a:xfrm>
          <a:off x="6131033" y="1554655"/>
          <a:ext cx="2572845" cy="64594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solidFill>
                <a:sysClr val="windowText" lastClr="000000"/>
              </a:solidFill>
            </a:rPr>
            <a:t>Bajo rendimiento academico y social en jovenes</a:t>
          </a:r>
        </a:p>
      </xdr:txBody>
    </xdr:sp>
    <xdr:clientData/>
  </xdr:twoCellAnchor>
  <xdr:twoCellAnchor>
    <xdr:from>
      <xdr:col>8</xdr:col>
      <xdr:colOff>295603</xdr:colOff>
      <xdr:row>2</xdr:row>
      <xdr:rowOff>1598449</xdr:rowOff>
    </xdr:from>
    <xdr:to>
      <xdr:col>10</xdr:col>
      <xdr:colOff>306552</xdr:colOff>
      <xdr:row>2</xdr:row>
      <xdr:rowOff>2244396</xdr:rowOff>
    </xdr:to>
    <xdr:sp macro="" textlink="">
      <xdr:nvSpPr>
        <xdr:cNvPr id="31" name="Rectángulo 30">
          <a:extLst>
            <a:ext uri="{FF2B5EF4-FFF2-40B4-BE49-F238E27FC236}">
              <a16:creationId xmlns:a16="http://schemas.microsoft.com/office/drawing/2014/main" id="{70D1C820-ABA4-400A-A404-35BD99F1B32A}"/>
            </a:ext>
          </a:extLst>
        </xdr:cNvPr>
        <xdr:cNvSpPr/>
      </xdr:nvSpPr>
      <xdr:spPr>
        <a:xfrm>
          <a:off x="6229569" y="2649483"/>
          <a:ext cx="2540000" cy="64594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solidFill>
                <a:sysClr val="windowText" lastClr="000000"/>
              </a:solidFill>
            </a:rPr>
            <a:t>Manos oportunidades para talentos deportivos</a:t>
          </a:r>
          <a:r>
            <a:rPr lang="es-MX" sz="800" baseline="0">
              <a:solidFill>
                <a:sysClr val="windowText" lastClr="000000"/>
              </a:solidFill>
            </a:rPr>
            <a:t> locales</a:t>
          </a:r>
          <a:endParaRPr lang="es-MX" sz="800">
            <a:solidFill>
              <a:sysClr val="windowText" lastClr="000000"/>
            </a:solidFill>
          </a:endParaRPr>
        </a:p>
      </xdr:txBody>
    </xdr:sp>
    <xdr:clientData/>
  </xdr:twoCellAnchor>
  <xdr:twoCellAnchor>
    <xdr:from>
      <xdr:col>5</xdr:col>
      <xdr:colOff>197724</xdr:colOff>
      <xdr:row>2</xdr:row>
      <xdr:rowOff>3401116</xdr:rowOff>
    </xdr:from>
    <xdr:to>
      <xdr:col>7</xdr:col>
      <xdr:colOff>464343</xdr:colOff>
      <xdr:row>2</xdr:row>
      <xdr:rowOff>4060031</xdr:rowOff>
    </xdr:to>
    <xdr:sp macro="" textlink="">
      <xdr:nvSpPr>
        <xdr:cNvPr id="33" name="Rectángulo 32">
          <a:extLst>
            <a:ext uri="{FF2B5EF4-FFF2-40B4-BE49-F238E27FC236}">
              <a16:creationId xmlns:a16="http://schemas.microsoft.com/office/drawing/2014/main" id="{2B9FFC42-8761-4C6A-9AA4-B6714E8067EC}"/>
            </a:ext>
          </a:extLst>
        </xdr:cNvPr>
        <xdr:cNvSpPr/>
      </xdr:nvSpPr>
      <xdr:spPr>
        <a:xfrm>
          <a:off x="3198099" y="4448866"/>
          <a:ext cx="2552619" cy="65891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MX" sz="1000">
              <a:solidFill>
                <a:schemeClr val="lt1"/>
              </a:solidFill>
              <a:latin typeface="+mn-lt"/>
              <a:ea typeface="+mn-ea"/>
              <a:cs typeface="+mn-cs"/>
            </a:rPr>
            <a:t>C1</a:t>
          </a:r>
        </a:p>
        <a:p>
          <a:pPr marL="0" indent="0" algn="ctr"/>
          <a:r>
            <a:rPr lang="es-MX" sz="1000">
              <a:solidFill>
                <a:schemeClr val="lt1"/>
              </a:solidFill>
              <a:latin typeface="+mn-lt"/>
              <a:ea typeface="+mn-ea"/>
              <a:cs typeface="+mn-cs"/>
            </a:rPr>
            <a:t>FOMENTO Y FORTALECIMIENTO DEL DEPORTE MUNICIPAL </a:t>
          </a:r>
        </a:p>
      </xdr:txBody>
    </xdr:sp>
    <xdr:clientData/>
  </xdr:twoCellAnchor>
  <xdr:twoCellAnchor>
    <xdr:from>
      <xdr:col>5</xdr:col>
      <xdr:colOff>249999</xdr:colOff>
      <xdr:row>2</xdr:row>
      <xdr:rowOff>4429321</xdr:rowOff>
    </xdr:from>
    <xdr:to>
      <xdr:col>7</xdr:col>
      <xdr:colOff>523875</xdr:colOff>
      <xdr:row>2</xdr:row>
      <xdr:rowOff>5060156</xdr:rowOff>
    </xdr:to>
    <xdr:sp macro="" textlink="">
      <xdr:nvSpPr>
        <xdr:cNvPr id="34" name="Rectángulo 33">
          <a:extLst>
            <a:ext uri="{FF2B5EF4-FFF2-40B4-BE49-F238E27FC236}">
              <a16:creationId xmlns:a16="http://schemas.microsoft.com/office/drawing/2014/main" id="{DD936743-C53C-4D1F-BE94-A3ABCC970BC5}"/>
            </a:ext>
          </a:extLst>
        </xdr:cNvPr>
        <xdr:cNvSpPr/>
      </xdr:nvSpPr>
      <xdr:spPr>
        <a:xfrm>
          <a:off x="3250374" y="5477071"/>
          <a:ext cx="2559876" cy="6308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 C1,</a:t>
          </a:r>
          <a:r>
            <a:rPr lang="es-MX" sz="1000" baseline="0"/>
            <a:t> A1. </a:t>
          </a:r>
          <a:r>
            <a:rPr lang="es-MX" sz="1000"/>
            <a:t>Deportistas de alto rendimiento o trayectoria destacada sin reconocimiento social </a:t>
          </a:r>
          <a:endParaRPr lang="es-MX" sz="1000" b="0" i="0" u="none" strike="noStrike" baseline="0">
            <a:solidFill>
              <a:sysClr val="windowText" lastClr="000000"/>
            </a:solidFill>
            <a:latin typeface="+mn-lt"/>
            <a:ea typeface="+mn-ea"/>
            <a:cs typeface="+mn-cs"/>
          </a:endParaRPr>
        </a:p>
      </xdr:txBody>
    </xdr:sp>
    <xdr:clientData/>
  </xdr:twoCellAnchor>
  <xdr:twoCellAnchor>
    <xdr:from>
      <xdr:col>5</xdr:col>
      <xdr:colOff>236473</xdr:colOff>
      <xdr:row>3</xdr:row>
      <xdr:rowOff>322664</xdr:rowOff>
    </xdr:from>
    <xdr:to>
      <xdr:col>7</xdr:col>
      <xdr:colOff>510268</xdr:colOff>
      <xdr:row>3</xdr:row>
      <xdr:rowOff>952500</xdr:rowOff>
    </xdr:to>
    <xdr:sp macro="" textlink="">
      <xdr:nvSpPr>
        <xdr:cNvPr id="35" name="Rectángulo 34">
          <a:extLst>
            <a:ext uri="{FF2B5EF4-FFF2-40B4-BE49-F238E27FC236}">
              <a16:creationId xmlns:a16="http://schemas.microsoft.com/office/drawing/2014/main" id="{0E5A58BC-4F6C-4F72-8D27-C1A3866FB814}"/>
            </a:ext>
          </a:extLst>
        </xdr:cNvPr>
        <xdr:cNvSpPr/>
      </xdr:nvSpPr>
      <xdr:spPr>
        <a:xfrm>
          <a:off x="3264062" y="6547932"/>
          <a:ext cx="2552992" cy="62983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C1, A2. Problemas emocionales, nulo reconocimiento y poca difusión de los deportistas</a:t>
          </a:r>
          <a:endParaRPr lang="es-MX" sz="1000">
            <a:solidFill>
              <a:sysClr val="windowText" lastClr="000000"/>
            </a:solidFill>
          </a:endParaRPr>
        </a:p>
      </xdr:txBody>
    </xdr:sp>
    <xdr:clientData/>
  </xdr:twoCellAnchor>
  <xdr:twoCellAnchor>
    <xdr:from>
      <xdr:col>5</xdr:col>
      <xdr:colOff>243247</xdr:colOff>
      <xdr:row>3</xdr:row>
      <xdr:rowOff>1472366</xdr:rowOff>
    </xdr:from>
    <xdr:to>
      <xdr:col>7</xdr:col>
      <xdr:colOff>525517</xdr:colOff>
      <xdr:row>3</xdr:row>
      <xdr:rowOff>2102069</xdr:rowOff>
    </xdr:to>
    <xdr:sp macro="" textlink="">
      <xdr:nvSpPr>
        <xdr:cNvPr id="36" name="Rectángulo 35">
          <a:extLst>
            <a:ext uri="{FF2B5EF4-FFF2-40B4-BE49-F238E27FC236}">
              <a16:creationId xmlns:a16="http://schemas.microsoft.com/office/drawing/2014/main" id="{DEC0B369-F726-4026-87B4-245C3A52F860}"/>
            </a:ext>
          </a:extLst>
        </xdr:cNvPr>
        <xdr:cNvSpPr/>
      </xdr:nvSpPr>
      <xdr:spPr>
        <a:xfrm>
          <a:off x="3254023" y="7712883"/>
          <a:ext cx="2570460" cy="62970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C1, A3. Juventud dedicada a actividades de ocio </a:t>
          </a:r>
          <a:endParaRPr lang="es-MX" sz="1000">
            <a:solidFill>
              <a:sysClr val="windowText" lastClr="000000"/>
            </a:solidFill>
            <a:effectLst/>
            <a:latin typeface="+mn-lt"/>
            <a:ea typeface="+mn-ea"/>
            <a:cs typeface="+mn-cs"/>
          </a:endParaRPr>
        </a:p>
      </xdr:txBody>
    </xdr:sp>
    <xdr:clientData/>
  </xdr:twoCellAnchor>
  <xdr:twoCellAnchor>
    <xdr:from>
      <xdr:col>5</xdr:col>
      <xdr:colOff>283101</xdr:colOff>
      <xdr:row>3</xdr:row>
      <xdr:rowOff>2545525</xdr:rowOff>
    </xdr:from>
    <xdr:to>
      <xdr:col>7</xdr:col>
      <xdr:colOff>547412</xdr:colOff>
      <xdr:row>3</xdr:row>
      <xdr:rowOff>3185949</xdr:rowOff>
    </xdr:to>
    <xdr:sp macro="" textlink="">
      <xdr:nvSpPr>
        <xdr:cNvPr id="37" name="Rectángulo 36">
          <a:extLst>
            <a:ext uri="{FF2B5EF4-FFF2-40B4-BE49-F238E27FC236}">
              <a16:creationId xmlns:a16="http://schemas.microsoft.com/office/drawing/2014/main" id="{F67419B9-FDDD-452B-88E1-D50D35D016B7}"/>
            </a:ext>
          </a:extLst>
        </xdr:cNvPr>
        <xdr:cNvSpPr/>
      </xdr:nvSpPr>
      <xdr:spPr>
        <a:xfrm>
          <a:off x="3293877" y="8786042"/>
          <a:ext cx="2552501" cy="640424"/>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C1, A4. No se cuenta con la promoción y acciones de actividades deportivas para mujeres </a:t>
          </a:r>
          <a:endParaRPr lang="es-MX" sz="1000">
            <a:solidFill>
              <a:sysClr val="windowText" lastClr="000000"/>
            </a:solidFill>
          </a:endParaRPr>
        </a:p>
      </xdr:txBody>
    </xdr:sp>
    <xdr:clientData/>
  </xdr:twoCellAnchor>
  <xdr:twoCellAnchor>
    <xdr:from>
      <xdr:col>5</xdr:col>
      <xdr:colOff>320436</xdr:colOff>
      <xdr:row>3</xdr:row>
      <xdr:rowOff>3662992</xdr:rowOff>
    </xdr:from>
    <xdr:to>
      <xdr:col>7</xdr:col>
      <xdr:colOff>580257</xdr:colOff>
      <xdr:row>3</xdr:row>
      <xdr:rowOff>4302673</xdr:rowOff>
    </xdr:to>
    <xdr:sp macro="" textlink="">
      <xdr:nvSpPr>
        <xdr:cNvPr id="38" name="Rectángulo 37">
          <a:extLst>
            <a:ext uri="{FF2B5EF4-FFF2-40B4-BE49-F238E27FC236}">
              <a16:creationId xmlns:a16="http://schemas.microsoft.com/office/drawing/2014/main" id="{38763720-14EC-4821-9732-6D8199BB6C08}"/>
            </a:ext>
          </a:extLst>
        </xdr:cNvPr>
        <xdr:cNvSpPr/>
      </xdr:nvSpPr>
      <xdr:spPr>
        <a:xfrm>
          <a:off x="3331212" y="9903509"/>
          <a:ext cx="2548011" cy="63968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C1, A5. Poca activación física durante jornada laboral del personal del ayuntamiento</a:t>
          </a:r>
          <a:endParaRPr lang="es-MX" sz="1000">
            <a:solidFill>
              <a:sysClr val="windowText" lastClr="000000"/>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955116"/>
          <a:ext cx="7681913"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chemeClr val="lt1"/>
              </a:solidFill>
              <a:effectLst/>
              <a:latin typeface="Arial" panose="020B0604020202020204" pitchFamily="34" charset="0"/>
              <a:ea typeface="+mn-ea"/>
              <a:cs typeface="Arial" panose="020B0604020202020204" pitchFamily="34" charset="0"/>
            </a:rPr>
            <a:t>MEJORAR LA GESTION MUNICIPAL EN EL DESARROLLO ECONOMICO Y SOCIAL DE ZAPOTLAN DE JUAREZ </a:t>
          </a: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4</xdr:col>
      <xdr:colOff>324331</xdr:colOff>
      <xdr:row>6</xdr:row>
      <xdr:rowOff>38557</xdr:rowOff>
    </xdr:from>
    <xdr:to>
      <xdr:col>6</xdr:col>
      <xdr:colOff>267766</xdr:colOff>
      <xdr:row>10</xdr:row>
      <xdr:rowOff>32954</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2532399" y="1532250"/>
          <a:ext cx="2021617" cy="600534"/>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314245</xdr:colOff>
      <xdr:row>12</xdr:row>
      <xdr:rowOff>119901</xdr:rowOff>
    </xdr:from>
    <xdr:to>
      <xdr:col>6</xdr:col>
      <xdr:colOff>274999</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2522313" y="2522799"/>
          <a:ext cx="2038936" cy="60053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160673</xdr:colOff>
      <xdr:row>6</xdr:row>
      <xdr:rowOff>43753</xdr:rowOff>
    </xdr:from>
    <xdr:to>
      <xdr:col>11</xdr:col>
      <xdr:colOff>502173</xdr:colOff>
      <xdr:row>10</xdr:row>
      <xdr:rowOff>38150</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70503" y="1537446"/>
          <a:ext cx="2030022" cy="600534"/>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178604</xdr:colOff>
      <xdr:row>12</xdr:row>
      <xdr:rowOff>115419</xdr:rowOff>
    </xdr:from>
    <xdr:to>
      <xdr:col>11</xdr:col>
      <xdr:colOff>520104</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88434" y="2518317"/>
          <a:ext cx="2030022" cy="60053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804583</xdr:colOff>
      <xdr:row>27</xdr:row>
      <xdr:rowOff>31376</xdr:rowOff>
    </xdr:from>
    <xdr:to>
      <xdr:col>8</xdr:col>
      <xdr:colOff>137553</xdr:colOff>
      <xdr:row>31</xdr:row>
      <xdr:rowOff>25773</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482789" y="537658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324331</xdr:colOff>
      <xdr:row>6</xdr:row>
      <xdr:rowOff>38557</xdr:rowOff>
    </xdr:from>
    <xdr:to>
      <xdr:col>6</xdr:col>
      <xdr:colOff>262305</xdr:colOff>
      <xdr:row>10</xdr:row>
      <xdr:rowOff>34017</xdr:rowOff>
    </xdr:to>
    <xdr:sp macro="" textlink="">
      <xdr:nvSpPr>
        <xdr:cNvPr id="22" name="Rectángulo 21">
          <a:extLst>
            <a:ext uri="{FF2B5EF4-FFF2-40B4-BE49-F238E27FC236}">
              <a16:creationId xmlns:a16="http://schemas.microsoft.com/office/drawing/2014/main" id="{E4FBFC8E-C562-4F0C-B718-25E4154D7EDB}"/>
            </a:ext>
          </a:extLst>
        </xdr:cNvPr>
        <xdr:cNvSpPr/>
      </xdr:nvSpPr>
      <xdr:spPr>
        <a:xfrm>
          <a:off x="2535492" y="1569361"/>
          <a:ext cx="2024402" cy="63046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solidFill>
                <a:sysClr val="windowText" lastClr="000000"/>
              </a:solidFill>
            </a:rPr>
            <a:t>POBLACION MAS ACTIVA Y SALUDABLE </a:t>
          </a:r>
        </a:p>
      </xdr:txBody>
    </xdr:sp>
    <xdr:clientData/>
  </xdr:twoCellAnchor>
  <xdr:twoCellAnchor>
    <xdr:from>
      <xdr:col>4</xdr:col>
      <xdr:colOff>314245</xdr:colOff>
      <xdr:row>12</xdr:row>
      <xdr:rowOff>119901</xdr:rowOff>
    </xdr:from>
    <xdr:to>
      <xdr:col>6</xdr:col>
      <xdr:colOff>272143</xdr:colOff>
      <xdr:row>16</xdr:row>
      <xdr:rowOff>102053</xdr:rowOff>
    </xdr:to>
    <xdr:sp macro="" textlink="">
      <xdr:nvSpPr>
        <xdr:cNvPr id="23" name="Rectángulo 22">
          <a:extLst>
            <a:ext uri="{FF2B5EF4-FFF2-40B4-BE49-F238E27FC236}">
              <a16:creationId xmlns:a16="http://schemas.microsoft.com/office/drawing/2014/main" id="{13F829F1-FED5-49D4-B120-D8437D6E35EF}"/>
            </a:ext>
          </a:extLst>
        </xdr:cNvPr>
        <xdr:cNvSpPr/>
      </xdr:nvSpPr>
      <xdr:spPr>
        <a:xfrm>
          <a:off x="2525406" y="2603205"/>
          <a:ext cx="2044326" cy="617152"/>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solidFill>
                <a:sysClr val="windowText" lastClr="000000"/>
              </a:solidFill>
            </a:rPr>
            <a:t>APROVECHAMIENTO OPTIMO DE ESPACIOS DEPORTIVOS</a:t>
          </a:r>
        </a:p>
      </xdr:txBody>
    </xdr:sp>
    <xdr:clientData/>
  </xdr:twoCellAnchor>
  <xdr:twoCellAnchor>
    <xdr:from>
      <xdr:col>9</xdr:col>
      <xdr:colOff>160673</xdr:colOff>
      <xdr:row>6</xdr:row>
      <xdr:rowOff>43753</xdr:rowOff>
    </xdr:from>
    <xdr:to>
      <xdr:col>11</xdr:col>
      <xdr:colOff>487311</xdr:colOff>
      <xdr:row>10</xdr:row>
      <xdr:rowOff>45357</xdr:rowOff>
    </xdr:to>
    <xdr:sp macro="" textlink="">
      <xdr:nvSpPr>
        <xdr:cNvPr id="24" name="Rectángulo 23">
          <a:extLst>
            <a:ext uri="{FF2B5EF4-FFF2-40B4-BE49-F238E27FC236}">
              <a16:creationId xmlns:a16="http://schemas.microsoft.com/office/drawing/2014/main" id="{F41082BD-6EEF-48B6-86B3-3266659E4A35}"/>
            </a:ext>
          </a:extLst>
        </xdr:cNvPr>
        <xdr:cNvSpPr/>
      </xdr:nvSpPr>
      <xdr:spPr>
        <a:xfrm>
          <a:off x="6068441" y="1574557"/>
          <a:ext cx="2016191" cy="636604"/>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solidFill>
                <a:sysClr val="windowText" lastClr="000000"/>
              </a:solidFill>
            </a:rPr>
            <a:t>MEJOR RENDIMIENTO ACADEMICO Y SOCIAL EN JOVENES </a:t>
          </a:r>
        </a:p>
      </xdr:txBody>
    </xdr:sp>
    <xdr:clientData/>
  </xdr:twoCellAnchor>
  <xdr:twoCellAnchor>
    <xdr:from>
      <xdr:col>9</xdr:col>
      <xdr:colOff>178604</xdr:colOff>
      <xdr:row>12</xdr:row>
      <xdr:rowOff>115418</xdr:rowOff>
    </xdr:from>
    <xdr:to>
      <xdr:col>11</xdr:col>
      <xdr:colOff>505242</xdr:colOff>
      <xdr:row>16</xdr:row>
      <xdr:rowOff>113391</xdr:rowOff>
    </xdr:to>
    <xdr:sp macro="" textlink="">
      <xdr:nvSpPr>
        <xdr:cNvPr id="25" name="Rectángulo 24">
          <a:extLst>
            <a:ext uri="{FF2B5EF4-FFF2-40B4-BE49-F238E27FC236}">
              <a16:creationId xmlns:a16="http://schemas.microsoft.com/office/drawing/2014/main" id="{02013D23-6B33-4AEE-8D27-EADC15C2BE81}"/>
            </a:ext>
          </a:extLst>
        </xdr:cNvPr>
        <xdr:cNvSpPr/>
      </xdr:nvSpPr>
      <xdr:spPr>
        <a:xfrm>
          <a:off x="6086372" y="2598722"/>
          <a:ext cx="2016191" cy="63297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solidFill>
                <a:sysClr val="windowText" lastClr="000000"/>
              </a:solidFill>
            </a:rPr>
            <a:t>MAYOR DESARROLLO Y OPORTUNIDADES PARA TALENTOS DEPORTIVOS LOCALES </a:t>
          </a:r>
        </a:p>
      </xdr:txBody>
    </xdr:sp>
    <xdr:clientData/>
  </xdr:twoCellAnchor>
  <xdr:oneCellAnchor>
    <xdr:from>
      <xdr:col>0</xdr:col>
      <xdr:colOff>609601</xdr:colOff>
      <xdr:row>35</xdr:row>
      <xdr:rowOff>90206</xdr:rowOff>
    </xdr:from>
    <xdr:ext cx="8698554" cy="476250"/>
    <xdr:pic>
      <xdr:nvPicPr>
        <xdr:cNvPr id="26" name="Imagen 25">
          <a:extLst>
            <a:ext uri="{FF2B5EF4-FFF2-40B4-BE49-F238E27FC236}">
              <a16:creationId xmlns:a16="http://schemas.microsoft.com/office/drawing/2014/main" id="{6B13DC39-D73F-4C1F-BE2A-D468EADAD2FF}"/>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609601" y="6856925"/>
          <a:ext cx="8698554" cy="476250"/>
        </a:xfrm>
        <a:prstGeom prst="rect">
          <a:avLst/>
        </a:prstGeom>
        <a:ln>
          <a:solidFill>
            <a:sysClr val="windowText" lastClr="000000"/>
          </a:solidFill>
        </a:ln>
      </xdr:spPr>
    </xdr:pic>
    <xdr:clientData/>
  </xdr:oneCellAnchor>
  <xdr:twoCellAnchor>
    <xdr:from>
      <xdr:col>5</xdr:col>
      <xdr:colOff>797292</xdr:colOff>
      <xdr:row>22</xdr:row>
      <xdr:rowOff>66608</xdr:rowOff>
    </xdr:from>
    <xdr:to>
      <xdr:col>8</xdr:col>
      <xdr:colOff>130402</xdr:colOff>
      <xdr:row>26</xdr:row>
      <xdr:rowOff>50733</xdr:rowOff>
    </xdr:to>
    <xdr:sp macro="" textlink="">
      <xdr:nvSpPr>
        <xdr:cNvPr id="27" name="Rectángulo 26">
          <a:extLst>
            <a:ext uri="{FF2B5EF4-FFF2-40B4-BE49-F238E27FC236}">
              <a16:creationId xmlns:a16="http://schemas.microsoft.com/office/drawing/2014/main" id="{501C7C39-90E0-49A0-AADD-7371840D67E9}"/>
            </a:ext>
          </a:extLst>
        </xdr:cNvPr>
        <xdr:cNvSpPr/>
      </xdr:nvSpPr>
      <xdr:spPr>
        <a:xfrm>
          <a:off x="3462024" y="4137412"/>
          <a:ext cx="2031860" cy="61912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MX" sz="800">
              <a:solidFill>
                <a:schemeClr val="lt1"/>
              </a:solidFill>
              <a:latin typeface="+mn-lt"/>
              <a:ea typeface="+mn-ea"/>
              <a:cs typeface="+mn-cs"/>
            </a:rPr>
            <a:t>C1</a:t>
          </a:r>
        </a:p>
        <a:p>
          <a:pPr marL="0" indent="0" algn="ctr"/>
          <a:r>
            <a:rPr lang="es-MX" sz="800">
              <a:solidFill>
                <a:schemeClr val="lt1"/>
              </a:solidFill>
              <a:latin typeface="+mn-lt"/>
              <a:ea typeface="+mn-ea"/>
              <a:cs typeface="+mn-cs"/>
            </a:rPr>
            <a:t>FOMENTO Y FORTALECIMIENTO DEL DEPORTE MUNICIPAL </a:t>
          </a:r>
        </a:p>
      </xdr:txBody>
    </xdr:sp>
    <xdr:clientData/>
  </xdr:twoCellAnchor>
  <xdr:twoCellAnchor>
    <xdr:from>
      <xdr:col>5</xdr:col>
      <xdr:colOff>803882</xdr:colOff>
      <xdr:row>27</xdr:row>
      <xdr:rowOff>38612</xdr:rowOff>
    </xdr:from>
    <xdr:to>
      <xdr:col>8</xdr:col>
      <xdr:colOff>138906</xdr:colOff>
      <xdr:row>31</xdr:row>
      <xdr:rowOff>19843</xdr:rowOff>
    </xdr:to>
    <xdr:sp macro="" textlink="">
      <xdr:nvSpPr>
        <xdr:cNvPr id="28" name="Rectángulo 27">
          <a:extLst>
            <a:ext uri="{FF2B5EF4-FFF2-40B4-BE49-F238E27FC236}">
              <a16:creationId xmlns:a16="http://schemas.microsoft.com/office/drawing/2014/main" id="{14AE617C-809E-4854-9BC8-854FC24B29A9}"/>
            </a:ext>
          </a:extLst>
        </xdr:cNvPr>
        <xdr:cNvSpPr/>
      </xdr:nvSpPr>
      <xdr:spPr>
        <a:xfrm>
          <a:off x="3462945" y="4900331"/>
          <a:ext cx="2033774" cy="61623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t>C1,</a:t>
          </a:r>
          <a:r>
            <a:rPr lang="es-MX" sz="800" baseline="0"/>
            <a:t> A1. </a:t>
          </a:r>
          <a:r>
            <a:rPr lang="es-MX" sz="800"/>
            <a:t>Reconocimiento y difusión de los deportistas implementado</a:t>
          </a:r>
          <a:r>
            <a:rPr lang="es-MX" sz="800">
              <a:solidFill>
                <a:sysClr val="windowText" lastClr="000000"/>
              </a:solidFill>
            </a:rPr>
            <a:t> </a:t>
          </a:r>
        </a:p>
      </xdr:txBody>
    </xdr:sp>
    <xdr:clientData/>
  </xdr:twoCellAnchor>
  <xdr:twoCellAnchor>
    <xdr:from>
      <xdr:col>5</xdr:col>
      <xdr:colOff>808104</xdr:colOff>
      <xdr:row>32</xdr:row>
      <xdr:rowOff>72249</xdr:rowOff>
    </xdr:from>
    <xdr:to>
      <xdr:col>8</xdr:col>
      <xdr:colOff>147411</xdr:colOff>
      <xdr:row>34</xdr:row>
      <xdr:rowOff>680356</xdr:rowOff>
    </xdr:to>
    <xdr:sp macro="" textlink="">
      <xdr:nvSpPr>
        <xdr:cNvPr id="29" name="Rectángulo 28">
          <a:extLst>
            <a:ext uri="{FF2B5EF4-FFF2-40B4-BE49-F238E27FC236}">
              <a16:creationId xmlns:a16="http://schemas.microsoft.com/office/drawing/2014/main" id="{8FB964DD-3C13-44AE-A6E1-08A76FA926EA}"/>
            </a:ext>
          </a:extLst>
        </xdr:cNvPr>
        <xdr:cNvSpPr/>
      </xdr:nvSpPr>
      <xdr:spPr>
        <a:xfrm>
          <a:off x="3472836" y="5730553"/>
          <a:ext cx="2038057" cy="92560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t>C1, A2. Promoción y difundir la práctica deportiva en las comunidades más vulnerables. Incentivar la amistad y confraternidad a través del trabajo en equipo. Propiciar una mejor calidad de vida y salud.</a:t>
          </a:r>
          <a:endParaRPr lang="es-MX" sz="800">
            <a:solidFill>
              <a:sysClr val="windowText" lastClr="000000"/>
            </a:solidFill>
          </a:endParaRPr>
        </a:p>
      </xdr:txBody>
    </xdr:sp>
    <xdr:clientData/>
  </xdr:twoCellAnchor>
  <xdr:twoCellAnchor>
    <xdr:from>
      <xdr:col>5</xdr:col>
      <xdr:colOff>827768</xdr:colOff>
      <xdr:row>34</xdr:row>
      <xdr:rowOff>850446</xdr:rowOff>
    </xdr:from>
    <xdr:to>
      <xdr:col>8</xdr:col>
      <xdr:colOff>145174</xdr:colOff>
      <xdr:row>34</xdr:row>
      <xdr:rowOff>1522987</xdr:rowOff>
    </xdr:to>
    <xdr:sp macro="" textlink="">
      <xdr:nvSpPr>
        <xdr:cNvPr id="30" name="Rectángulo 29">
          <a:extLst>
            <a:ext uri="{FF2B5EF4-FFF2-40B4-BE49-F238E27FC236}">
              <a16:creationId xmlns:a16="http://schemas.microsoft.com/office/drawing/2014/main" id="{6572008F-F10D-4719-96F6-2FDE03BBBF3B}"/>
            </a:ext>
          </a:extLst>
        </xdr:cNvPr>
        <xdr:cNvSpPr/>
      </xdr:nvSpPr>
      <xdr:spPr>
        <a:xfrm>
          <a:off x="3492500" y="6826250"/>
          <a:ext cx="2016156" cy="67254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t>C1, A3. Impartación al sujeto/ jugador una base motriz amplia bajo actividades multilaterales que incidan en las diferentes capacidades y habilidades</a:t>
          </a:r>
          <a:r>
            <a:rPr lang="es-MX" sz="800">
              <a:solidFill>
                <a:sysClr val="windowText" lastClr="000000"/>
              </a:solidFill>
            </a:rPr>
            <a:t> </a:t>
          </a:r>
        </a:p>
      </xdr:txBody>
    </xdr:sp>
    <xdr:clientData/>
  </xdr:twoCellAnchor>
  <xdr:twoCellAnchor>
    <xdr:from>
      <xdr:col>5</xdr:col>
      <xdr:colOff>850447</xdr:colOff>
      <xdr:row>34</xdr:row>
      <xdr:rowOff>1712232</xdr:rowOff>
    </xdr:from>
    <xdr:to>
      <xdr:col>8</xdr:col>
      <xdr:colOff>166857</xdr:colOff>
      <xdr:row>34</xdr:row>
      <xdr:rowOff>2494840</xdr:rowOff>
    </xdr:to>
    <xdr:sp macro="" textlink="">
      <xdr:nvSpPr>
        <xdr:cNvPr id="31" name="Rectángulo 30">
          <a:extLst>
            <a:ext uri="{FF2B5EF4-FFF2-40B4-BE49-F238E27FC236}">
              <a16:creationId xmlns:a16="http://schemas.microsoft.com/office/drawing/2014/main" id="{1EB13377-67A6-4717-895E-21938652538A}"/>
            </a:ext>
          </a:extLst>
        </xdr:cNvPr>
        <xdr:cNvSpPr/>
      </xdr:nvSpPr>
      <xdr:spPr>
        <a:xfrm>
          <a:off x="3515179" y="7688036"/>
          <a:ext cx="2015160" cy="78260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t>C1, A4.Realización de actividades física para prevenir o mejorar condiciones relacionadas con enfermedades crónicas no transmisibles y otras cuya causa en gran medida se deben al sedentarismo</a:t>
          </a:r>
          <a:endParaRPr lang="es-MX" sz="800">
            <a:solidFill>
              <a:sysClr val="windowText" lastClr="000000"/>
            </a:solidFill>
          </a:endParaRPr>
        </a:p>
      </xdr:txBody>
    </xdr:sp>
    <xdr:clientData/>
  </xdr:twoCellAnchor>
  <xdr:twoCellAnchor>
    <xdr:from>
      <xdr:col>5</xdr:col>
      <xdr:colOff>861786</xdr:colOff>
      <xdr:row>34</xdr:row>
      <xdr:rowOff>2687410</xdr:rowOff>
    </xdr:from>
    <xdr:to>
      <xdr:col>8</xdr:col>
      <xdr:colOff>178196</xdr:colOff>
      <xdr:row>34</xdr:row>
      <xdr:rowOff>3322410</xdr:rowOff>
    </xdr:to>
    <xdr:sp macro="" textlink="">
      <xdr:nvSpPr>
        <xdr:cNvPr id="32" name="Rectángulo 31">
          <a:extLst>
            <a:ext uri="{FF2B5EF4-FFF2-40B4-BE49-F238E27FC236}">
              <a16:creationId xmlns:a16="http://schemas.microsoft.com/office/drawing/2014/main" id="{E46BD191-34F0-4BB6-B449-062230C56EB4}"/>
            </a:ext>
          </a:extLst>
        </xdr:cNvPr>
        <xdr:cNvSpPr/>
      </xdr:nvSpPr>
      <xdr:spPr>
        <a:xfrm>
          <a:off x="3526518" y="8663214"/>
          <a:ext cx="2015160" cy="63500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t>C1, A5.Impulsar la inclusión de la mujer destacan por su capacidad en diversas disciplinas, rompiendo limitaciones y estereotipos. </a:t>
          </a:r>
          <a:endParaRPr lang="es-MX" sz="80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1</xdr:col>
      <xdr:colOff>2962275</xdr:colOff>
      <xdr:row>24</xdr:row>
      <xdr:rowOff>47500</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ERSONAL\Desktop\MIR_%20DEPORTE_%204TO%20TRIMESTRE%202025\MIR%20DEPORTE_4TO%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1 "/>
      <sheetName val="ANEXO 1.1"/>
      <sheetName val="ANEXO 2. DEFINICION DEL PROBLE"/>
      <sheetName val="ANEXO 3. ANALISIS DE INVOLUCRAD"/>
      <sheetName val="ANEXO 4. ARBOL DE PROBLEMAS"/>
      <sheetName val="ANEXO 5. ARBOL DE OBJETIVOS"/>
      <sheetName val="ANEXO 6. ANALISIS ALTERNATIVAS"/>
      <sheetName val="ANEXO VII. ESTRC. ANAL. PRG.P.P"/>
      <sheetName val="FORMATO 2. MIR"/>
      <sheetName val="CALENDARIZACION"/>
      <sheetName val="FICHA DE INDICADOR C1"/>
      <sheetName val="FICHA DE INDICADOR C1 A1"/>
      <sheetName val="FICHA DE INDICADOR C1 A2"/>
      <sheetName val="FICHA DE INDICADOR C1  A3"/>
      <sheetName val="FICHA DE INDICADOR C1  A4"/>
      <sheetName val="FICHA DE INDICADOR C1  A5"/>
      <sheetName val="FICHA DE INDICADOR C1 A6"/>
      <sheetName val="ALINEACION AL PED HGO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zapotlan.hidalgo.gob.mx/" TargetMode="External"/><Relationship Id="rId1" Type="http://schemas.openxmlformats.org/officeDocument/2006/relationships/hyperlink" Target="https://zapotlan.hidalgo.gob.mx/"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view="pageBreakPreview" topLeftCell="A16" zoomScale="75" zoomScaleNormal="70" zoomScaleSheetLayoutView="75" workbookViewId="0">
      <selection activeCell="E21" sqref="E21"/>
    </sheetView>
  </sheetViews>
  <sheetFormatPr baseColWidth="10" defaultColWidth="9.33203125" defaultRowHeight="12.75"/>
  <cols>
    <col min="1" max="1" width="50.83203125" style="87" customWidth="1"/>
    <col min="2" max="2" width="49.83203125" style="87" customWidth="1"/>
    <col min="3" max="5" width="50.83203125" style="87" customWidth="1"/>
    <col min="6" max="16384" width="9.33203125" style="87"/>
  </cols>
  <sheetData>
    <row r="1" spans="1:5">
      <c r="A1" s="211" t="s">
        <v>291</v>
      </c>
      <c r="B1" s="212"/>
      <c r="C1" s="212"/>
      <c r="D1" s="212"/>
      <c r="E1" s="213"/>
    </row>
    <row r="2" spans="1:5" ht="25.5" customHeight="1">
      <c r="A2" s="211"/>
      <c r="B2" s="212"/>
      <c r="C2" s="212"/>
      <c r="D2" s="212"/>
      <c r="E2" s="213"/>
    </row>
    <row r="3" spans="1:5" ht="25.5" customHeight="1">
      <c r="A3" s="214"/>
      <c r="B3" s="215"/>
      <c r="C3" s="215"/>
      <c r="D3" s="215"/>
      <c r="E3" s="216"/>
    </row>
    <row r="4" spans="1:5" s="88" customFormat="1" ht="34.5" customHeight="1">
      <c r="A4" s="208" t="s">
        <v>284</v>
      </c>
      <c r="B4" s="209"/>
      <c r="C4" s="209"/>
      <c r="D4" s="209"/>
      <c r="E4" s="210"/>
    </row>
    <row r="5" spans="1:5" customFormat="1" ht="102" customHeight="1">
      <c r="A5" s="229" t="s">
        <v>431</v>
      </c>
      <c r="B5" s="230"/>
      <c r="C5" s="230"/>
      <c r="D5" s="230"/>
      <c r="E5" s="231"/>
    </row>
    <row r="6" spans="1:5" customFormat="1" ht="36.75" customHeight="1">
      <c r="A6" s="229" t="s">
        <v>432</v>
      </c>
      <c r="B6" s="230"/>
      <c r="C6" s="230"/>
      <c r="D6" s="230"/>
      <c r="E6" s="231"/>
    </row>
    <row r="7" spans="1:5" customFormat="1" ht="53.25" customHeight="1">
      <c r="A7" s="232" t="s">
        <v>369</v>
      </c>
      <c r="B7" s="233"/>
      <c r="C7" s="233"/>
      <c r="D7" s="233"/>
      <c r="E7" s="234"/>
    </row>
    <row r="8" spans="1:5" s="88" customFormat="1" ht="27.75" customHeight="1">
      <c r="A8" s="220" t="s">
        <v>285</v>
      </c>
      <c r="B8" s="221"/>
      <c r="C8" s="221"/>
      <c r="D8" s="221"/>
      <c r="E8" s="222"/>
    </row>
    <row r="9" spans="1:5" ht="35.25" customHeight="1">
      <c r="A9" s="235" t="s">
        <v>435</v>
      </c>
      <c r="B9" s="236"/>
      <c r="C9" s="236"/>
      <c r="D9" s="236"/>
      <c r="E9" s="237"/>
    </row>
    <row r="10" spans="1:5" ht="42" customHeight="1">
      <c r="A10" s="205" t="s">
        <v>433</v>
      </c>
      <c r="B10" s="206"/>
      <c r="C10" s="206"/>
      <c r="D10" s="206"/>
      <c r="E10" s="207"/>
    </row>
    <row r="11" spans="1:5" ht="41.25" customHeight="1">
      <c r="A11" s="238" t="s">
        <v>434</v>
      </c>
      <c r="B11" s="239"/>
      <c r="C11" s="239"/>
      <c r="D11" s="239"/>
      <c r="E11" s="240"/>
    </row>
    <row r="12" spans="1:5" ht="41.25" customHeight="1">
      <c r="A12" s="205" t="s">
        <v>436</v>
      </c>
      <c r="B12" s="206"/>
      <c r="C12" s="206"/>
      <c r="D12" s="206"/>
      <c r="E12" s="207"/>
    </row>
    <row r="13" spans="1:5" s="88" customFormat="1" ht="34.5" customHeight="1">
      <c r="A13" s="217" t="s">
        <v>286</v>
      </c>
      <c r="B13" s="218"/>
      <c r="C13" s="218"/>
      <c r="D13" s="218"/>
      <c r="E13" s="219"/>
    </row>
    <row r="14" spans="1:5" s="88" customFormat="1" ht="34.5" customHeight="1">
      <c r="A14" s="223" t="s">
        <v>437</v>
      </c>
      <c r="B14" s="224"/>
      <c r="C14" s="224"/>
      <c r="D14" s="224"/>
      <c r="E14" s="225"/>
    </row>
    <row r="15" spans="1:5" ht="45" customHeight="1">
      <c r="A15" s="226"/>
      <c r="B15" s="227"/>
      <c r="C15" s="227"/>
      <c r="D15" s="227"/>
      <c r="E15" s="228"/>
    </row>
    <row r="16" spans="1:5" s="88" customFormat="1" ht="34.5" customHeight="1">
      <c r="A16" s="217" t="s">
        <v>287</v>
      </c>
      <c r="B16" s="218"/>
      <c r="C16" s="218"/>
      <c r="D16" s="218"/>
      <c r="E16" s="219"/>
    </row>
    <row r="17" spans="1:5" s="88" customFormat="1" ht="34.5" customHeight="1">
      <c r="A17" s="223" t="s">
        <v>370</v>
      </c>
      <c r="B17" s="224"/>
      <c r="C17" s="224"/>
      <c r="D17" s="224"/>
      <c r="E17" s="225"/>
    </row>
    <row r="18" spans="1:5" ht="33.75" customHeight="1">
      <c r="A18" s="205" t="s">
        <v>370</v>
      </c>
      <c r="B18" s="206"/>
      <c r="C18" s="206"/>
      <c r="D18" s="206"/>
      <c r="E18" s="207"/>
    </row>
    <row r="19" spans="1:5" ht="33.75" customHeight="1">
      <c r="A19" s="244" t="s">
        <v>371</v>
      </c>
      <c r="B19" s="245"/>
      <c r="C19" s="245"/>
      <c r="D19" s="245"/>
      <c r="E19" s="246"/>
    </row>
    <row r="20" spans="1:5" s="88" customFormat="1" ht="34.5" customHeight="1">
      <c r="A20" s="247" t="s">
        <v>288</v>
      </c>
      <c r="B20" s="248"/>
      <c r="C20" s="247" t="s">
        <v>289</v>
      </c>
      <c r="D20" s="248"/>
      <c r="E20" s="96" t="s">
        <v>290</v>
      </c>
    </row>
    <row r="21" spans="1:5" ht="48.2" customHeight="1">
      <c r="A21" s="249" t="s">
        <v>372</v>
      </c>
      <c r="B21" s="250"/>
      <c r="C21" s="249" t="s">
        <v>372</v>
      </c>
      <c r="D21" s="250"/>
      <c r="E21" s="204" t="s">
        <v>376</v>
      </c>
    </row>
    <row r="22" spans="1:5" ht="14.25" customHeight="1">
      <c r="A22" s="241" t="s">
        <v>375</v>
      </c>
      <c r="B22" s="242"/>
      <c r="C22" s="242"/>
      <c r="D22" s="242"/>
      <c r="E22" s="243"/>
    </row>
    <row r="23" spans="1:5">
      <c r="A23" s="242" t="s">
        <v>468</v>
      </c>
      <c r="B23" s="242"/>
      <c r="C23" s="242"/>
      <c r="D23" s="242"/>
      <c r="E23" s="242"/>
    </row>
    <row r="24" spans="1:5">
      <c r="A24" s="241" t="s">
        <v>468</v>
      </c>
      <c r="B24" s="242"/>
      <c r="C24" s="242"/>
      <c r="D24" s="242"/>
      <c r="E24" s="243"/>
    </row>
    <row r="25" spans="1:5">
      <c r="A25" s="241" t="s">
        <v>374</v>
      </c>
      <c r="B25" s="242"/>
      <c r="C25" s="242"/>
      <c r="D25" s="242"/>
      <c r="E25" s="243"/>
    </row>
    <row r="26" spans="1:5" ht="18">
      <c r="A26" s="168"/>
      <c r="B26" s="168"/>
      <c r="C26" s="168"/>
      <c r="D26" s="168"/>
      <c r="E26" s="168"/>
    </row>
    <row r="27" spans="1:5">
      <c r="A27" s="163"/>
      <c r="B27" s="163"/>
      <c r="C27" s="163"/>
      <c r="D27" s="163"/>
      <c r="E27" s="163"/>
    </row>
    <row r="28" spans="1:5">
      <c r="A28" s="163"/>
      <c r="B28" s="163"/>
      <c r="C28" s="163"/>
      <c r="D28" s="163"/>
      <c r="E28" s="163"/>
    </row>
    <row r="29" spans="1:5">
      <c r="A29" s="163"/>
      <c r="B29" s="163"/>
      <c r="C29" s="163"/>
      <c r="D29" s="163"/>
      <c r="E29" s="163"/>
    </row>
    <row r="30" spans="1:5">
      <c r="A30" s="163"/>
      <c r="B30" s="163"/>
      <c r="C30" s="163"/>
      <c r="D30" s="163"/>
      <c r="E30" s="163"/>
    </row>
  </sheetData>
  <mergeCells count="24">
    <mergeCell ref="A17:E17"/>
    <mergeCell ref="A25:E25"/>
    <mergeCell ref="A22:E22"/>
    <mergeCell ref="A24:E24"/>
    <mergeCell ref="A23:E23"/>
    <mergeCell ref="A19:E19"/>
    <mergeCell ref="A18:E18"/>
    <mergeCell ref="C20:D20"/>
    <mergeCell ref="C21:D21"/>
    <mergeCell ref="A20:B20"/>
    <mergeCell ref="A21:B21"/>
    <mergeCell ref="A10:E10"/>
    <mergeCell ref="A4:E4"/>
    <mergeCell ref="A1:E3"/>
    <mergeCell ref="A16:E16"/>
    <mergeCell ref="A8:E8"/>
    <mergeCell ref="A13:E13"/>
    <mergeCell ref="A14:E15"/>
    <mergeCell ref="A5:E5"/>
    <mergeCell ref="A6:E6"/>
    <mergeCell ref="A7:E7"/>
    <mergeCell ref="A9:E9"/>
    <mergeCell ref="A11:E11"/>
    <mergeCell ref="A12:E12"/>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2"/>
  <sheetViews>
    <sheetView topLeftCell="A19" zoomScale="70" zoomScaleNormal="70" zoomScaleSheetLayoutView="85" workbookViewId="0">
      <selection activeCell="C16" sqref="C16"/>
    </sheetView>
  </sheetViews>
  <sheetFormatPr baseColWidth="10" defaultColWidth="9.33203125" defaultRowHeight="12.75"/>
  <cols>
    <col min="1" max="1" width="22.83203125" style="159" customWidth="1"/>
    <col min="2" max="2" width="33.5" style="159" customWidth="1"/>
    <col min="3" max="3" width="36.5" style="159" customWidth="1"/>
    <col min="4" max="4" width="25.33203125" style="159" customWidth="1"/>
    <col min="5" max="5" width="34.83203125" style="159" customWidth="1"/>
    <col min="6" max="6" width="38.33203125" style="159" customWidth="1"/>
    <col min="7" max="16384" width="9.33203125" style="159"/>
  </cols>
  <sheetData>
    <row r="1" spans="1:6" s="160" customFormat="1" ht="15.75" customHeight="1">
      <c r="A1" s="434" t="s">
        <v>360</v>
      </c>
      <c r="B1" s="434"/>
      <c r="C1" s="434"/>
      <c r="D1" s="434"/>
      <c r="E1" s="434"/>
      <c r="F1" s="434"/>
    </row>
    <row r="2" spans="1:6" s="160" customFormat="1" ht="21" customHeight="1">
      <c r="A2" s="212"/>
      <c r="B2" s="212"/>
      <c r="C2" s="212"/>
      <c r="D2" s="212"/>
      <c r="E2" s="212"/>
      <c r="F2" s="212"/>
    </row>
    <row r="3" spans="1:6" ht="24.75" customHeight="1">
      <c r="A3" s="435"/>
      <c r="B3" s="435"/>
      <c r="C3" s="435"/>
      <c r="D3" s="212"/>
      <c r="E3" s="212"/>
      <c r="F3" s="212"/>
    </row>
    <row r="4" spans="1:6" ht="15" customHeight="1">
      <c r="A4" s="422" t="s">
        <v>32</v>
      </c>
      <c r="B4" s="422"/>
      <c r="C4" s="423"/>
      <c r="D4" s="431" t="s">
        <v>469</v>
      </c>
      <c r="E4" s="432"/>
      <c r="F4" s="433"/>
    </row>
    <row r="5" spans="1:6" ht="15" customHeight="1">
      <c r="A5" s="422" t="s">
        <v>187</v>
      </c>
      <c r="B5" s="422"/>
      <c r="C5" s="422"/>
      <c r="D5" s="422" t="s">
        <v>405</v>
      </c>
      <c r="E5" s="422"/>
      <c r="F5" s="422"/>
    </row>
    <row r="6" spans="1:6" ht="15" customHeight="1">
      <c r="A6" s="422" t="s">
        <v>320</v>
      </c>
      <c r="B6" s="422"/>
      <c r="C6" s="422"/>
      <c r="D6" s="422" t="s">
        <v>495</v>
      </c>
      <c r="E6" s="422"/>
      <c r="F6" s="422"/>
    </row>
    <row r="7" spans="1:6" ht="15" customHeight="1">
      <c r="A7" s="438" t="s">
        <v>35</v>
      </c>
      <c r="B7" s="438"/>
      <c r="C7" s="438"/>
      <c r="D7" s="422" t="s">
        <v>493</v>
      </c>
      <c r="E7" s="422"/>
      <c r="F7" s="422"/>
    </row>
    <row r="8" spans="1:6" ht="23.25" customHeight="1">
      <c r="A8" s="437" t="s">
        <v>355</v>
      </c>
      <c r="B8" s="437"/>
      <c r="C8" s="437"/>
      <c r="D8" s="437"/>
      <c r="E8" s="437"/>
      <c r="F8" s="437"/>
    </row>
    <row r="9" spans="1:6" ht="86.25" customHeight="1">
      <c r="A9" s="436" t="s">
        <v>89</v>
      </c>
      <c r="B9" s="436"/>
      <c r="C9" s="161" t="s">
        <v>494</v>
      </c>
      <c r="D9" s="107" t="s">
        <v>29</v>
      </c>
      <c r="E9" s="431" t="s">
        <v>490</v>
      </c>
      <c r="F9" s="433"/>
    </row>
    <row r="10" spans="1:6" ht="140.25" customHeight="1">
      <c r="A10" s="424" t="s">
        <v>91</v>
      </c>
      <c r="B10" s="424"/>
      <c r="C10" s="169" t="s">
        <v>448</v>
      </c>
      <c r="D10" s="143" t="s">
        <v>30</v>
      </c>
      <c r="E10" s="425" t="s">
        <v>491</v>
      </c>
      <c r="F10" s="425"/>
    </row>
    <row r="11" spans="1:6" ht="111" customHeight="1">
      <c r="A11" s="424" t="s">
        <v>176</v>
      </c>
      <c r="B11" s="424"/>
      <c r="C11" s="200" t="s">
        <v>489</v>
      </c>
      <c r="D11" s="143" t="s">
        <v>470</v>
      </c>
      <c r="E11" s="426" t="s">
        <v>492</v>
      </c>
      <c r="F11" s="426"/>
    </row>
    <row r="12" spans="1:6" ht="41.25" customHeight="1">
      <c r="A12" s="436" t="s">
        <v>321</v>
      </c>
      <c r="B12" s="436"/>
      <c r="C12" s="118" t="s">
        <v>322</v>
      </c>
      <c r="D12" s="118" t="s">
        <v>323</v>
      </c>
      <c r="E12" s="118" t="s">
        <v>324</v>
      </c>
      <c r="F12" s="118" t="s">
        <v>325</v>
      </c>
    </row>
    <row r="13" spans="1:6" ht="204.75" customHeight="1">
      <c r="A13" s="427" t="s">
        <v>326</v>
      </c>
      <c r="B13" s="427"/>
      <c r="C13" s="170" t="s">
        <v>406</v>
      </c>
      <c r="D13" s="170" t="s">
        <v>407</v>
      </c>
      <c r="E13" s="182" t="s">
        <v>449</v>
      </c>
      <c r="F13" s="170" t="s">
        <v>408</v>
      </c>
    </row>
    <row r="14" spans="1:6" ht="127.5" customHeight="1">
      <c r="A14" s="427" t="s">
        <v>327</v>
      </c>
      <c r="B14" s="427"/>
      <c r="C14" s="183" t="s">
        <v>409</v>
      </c>
      <c r="D14" s="183" t="s">
        <v>410</v>
      </c>
      <c r="E14" s="184" t="s">
        <v>450</v>
      </c>
      <c r="F14" s="183" t="s">
        <v>411</v>
      </c>
    </row>
    <row r="15" spans="1:6" ht="39.75" customHeight="1">
      <c r="A15" s="158" t="s">
        <v>158</v>
      </c>
      <c r="B15" s="158" t="s">
        <v>51</v>
      </c>
      <c r="C15" s="117" t="s">
        <v>163</v>
      </c>
      <c r="D15" s="117" t="s">
        <v>160</v>
      </c>
      <c r="E15" s="117" t="s">
        <v>164</v>
      </c>
      <c r="F15" s="117" t="s">
        <v>197</v>
      </c>
    </row>
    <row r="16" spans="1:6" ht="202.5" customHeight="1">
      <c r="A16" s="106" t="s">
        <v>123</v>
      </c>
      <c r="B16" s="165" t="s">
        <v>438</v>
      </c>
      <c r="C16" s="86" t="s">
        <v>439</v>
      </c>
      <c r="D16" s="86" t="s">
        <v>440</v>
      </c>
      <c r="E16" s="86" t="s">
        <v>506</v>
      </c>
      <c r="F16" s="86" t="s">
        <v>373</v>
      </c>
    </row>
    <row r="17" spans="1:6" ht="188.1" customHeight="1">
      <c r="A17" s="107" t="s">
        <v>156</v>
      </c>
      <c r="B17" s="104" t="s">
        <v>441</v>
      </c>
      <c r="C17" s="105" t="s">
        <v>465</v>
      </c>
      <c r="D17" s="122" t="s">
        <v>420</v>
      </c>
      <c r="E17" s="86" t="s">
        <v>508</v>
      </c>
      <c r="F17" s="122" t="s">
        <v>445</v>
      </c>
    </row>
    <row r="18" spans="1:6" ht="188.1" customHeight="1">
      <c r="A18" s="107" t="s">
        <v>134</v>
      </c>
      <c r="B18" s="104" t="s">
        <v>507</v>
      </c>
      <c r="C18" s="105" t="s">
        <v>442</v>
      </c>
      <c r="D18" s="197" t="s">
        <v>443</v>
      </c>
      <c r="E18" s="198" t="s">
        <v>509</v>
      </c>
      <c r="F18" s="197" t="s">
        <v>445</v>
      </c>
    </row>
    <row r="19" spans="1:6" ht="188.1" customHeight="1">
      <c r="A19" s="106" t="s">
        <v>165</v>
      </c>
      <c r="B19" s="104" t="s">
        <v>367</v>
      </c>
      <c r="C19" s="86" t="s">
        <v>444</v>
      </c>
      <c r="D19" s="122" t="s">
        <v>510</v>
      </c>
      <c r="E19" s="86" t="s">
        <v>511</v>
      </c>
      <c r="F19" s="86" t="s">
        <v>373</v>
      </c>
    </row>
    <row r="20" spans="1:6" ht="234" customHeight="1">
      <c r="A20" s="107" t="s">
        <v>166</v>
      </c>
      <c r="B20" s="104" t="s">
        <v>418</v>
      </c>
      <c r="C20" s="86" t="s">
        <v>446</v>
      </c>
      <c r="D20" s="122" t="s">
        <v>447</v>
      </c>
      <c r="E20" s="86" t="s">
        <v>512</v>
      </c>
      <c r="F20" s="86" t="s">
        <v>445</v>
      </c>
    </row>
    <row r="21" spans="1:6" ht="14.25" customHeight="1"/>
    <row r="22" spans="1:6" ht="14.25" customHeight="1"/>
    <row r="23" spans="1:6" ht="12.75" customHeight="1"/>
    <row r="24" spans="1:6" ht="15.75" customHeight="1">
      <c r="A24" s="428"/>
      <c r="B24" s="428"/>
      <c r="C24" s="428"/>
      <c r="D24" s="428"/>
      <c r="E24" s="428"/>
      <c r="F24" s="428"/>
    </row>
    <row r="25" spans="1:6">
      <c r="A25" s="429"/>
      <c r="B25" s="429"/>
      <c r="C25" s="429"/>
      <c r="D25" s="429"/>
      <c r="E25" s="429"/>
      <c r="F25" s="429"/>
    </row>
    <row r="26" spans="1:6">
      <c r="A26" s="429"/>
      <c r="B26" s="429"/>
      <c r="C26" s="429"/>
      <c r="D26" s="429"/>
      <c r="E26" s="429"/>
      <c r="F26" s="429"/>
    </row>
    <row r="27" spans="1:6">
      <c r="A27" s="429"/>
      <c r="B27" s="429"/>
      <c r="C27" s="429"/>
      <c r="D27" s="429"/>
      <c r="E27" s="429"/>
      <c r="F27" s="429"/>
    </row>
    <row r="28" spans="1:6">
      <c r="A28" s="429"/>
      <c r="B28" s="429"/>
      <c r="C28" s="429"/>
      <c r="D28" s="429"/>
      <c r="E28" s="429"/>
      <c r="F28" s="429"/>
    </row>
    <row r="29" spans="1:6">
      <c r="A29" s="429"/>
      <c r="B29" s="429"/>
      <c r="C29" s="429"/>
      <c r="D29" s="429"/>
      <c r="E29" s="429"/>
      <c r="F29" s="429"/>
    </row>
    <row r="30" spans="1:6">
      <c r="A30" s="429"/>
      <c r="B30" s="429"/>
      <c r="C30" s="429"/>
      <c r="D30" s="429"/>
      <c r="E30" s="429"/>
      <c r="F30" s="429"/>
    </row>
    <row r="31" spans="1:6">
      <c r="A31" s="429"/>
      <c r="B31" s="429"/>
      <c r="C31" s="429"/>
      <c r="D31" s="429"/>
      <c r="E31" s="429"/>
      <c r="F31" s="429"/>
    </row>
    <row r="32" spans="1:6">
      <c r="A32" s="430"/>
      <c r="B32" s="430"/>
      <c r="C32" s="430"/>
      <c r="D32" s="430"/>
      <c r="E32" s="430"/>
      <c r="F32" s="430"/>
    </row>
  </sheetData>
  <dataConsolidate/>
  <mergeCells count="20">
    <mergeCell ref="A13:B13"/>
    <mergeCell ref="A24:F32"/>
    <mergeCell ref="D4:F4"/>
    <mergeCell ref="A1:F3"/>
    <mergeCell ref="A9:B9"/>
    <mergeCell ref="E9:F9"/>
    <mergeCell ref="A14:B14"/>
    <mergeCell ref="A12:B12"/>
    <mergeCell ref="D5:F5"/>
    <mergeCell ref="D6:F6"/>
    <mergeCell ref="D7:F7"/>
    <mergeCell ref="A8:F8"/>
    <mergeCell ref="A7:C7"/>
    <mergeCell ref="A6:C6"/>
    <mergeCell ref="A5:C5"/>
    <mergeCell ref="A4:C4"/>
    <mergeCell ref="A10:B10"/>
    <mergeCell ref="A11:B11"/>
    <mergeCell ref="E10:F10"/>
    <mergeCell ref="E11:F11"/>
  </mergeCells>
  <phoneticPr fontId="24" type="noConversion"/>
  <pageMargins left="0.7" right="0.7" top="0.75" bottom="0.75" header="0.3" footer="0.3"/>
  <pageSetup scale="6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tabSelected="1" view="pageBreakPreview" zoomScale="86" zoomScaleNormal="115" zoomScaleSheetLayoutView="86" workbookViewId="0">
      <selection activeCell="I49" sqref="I49"/>
    </sheetView>
  </sheetViews>
  <sheetFormatPr baseColWidth="10" defaultRowHeight="12.75"/>
  <cols>
    <col min="1" max="1" width="4.33203125" style="135" customWidth="1"/>
    <col min="2" max="3" width="15.83203125" style="135" customWidth="1"/>
    <col min="4" max="9" width="17.83203125" style="135" customWidth="1"/>
    <col min="10" max="16384" width="12" style="135"/>
  </cols>
  <sheetData>
    <row r="1" spans="1:9" ht="34.5" customHeight="1">
      <c r="B1" s="436" t="s">
        <v>37</v>
      </c>
      <c r="C1" s="449"/>
      <c r="D1" s="449"/>
      <c r="E1" s="449"/>
      <c r="F1" s="449"/>
      <c r="G1" s="449"/>
      <c r="H1" s="449"/>
      <c r="I1" s="449"/>
    </row>
    <row r="2" spans="1:9" ht="19.5" customHeight="1">
      <c r="B2" s="424" t="s">
        <v>340</v>
      </c>
      <c r="C2" s="450"/>
      <c r="D2" s="450"/>
      <c r="E2" s="450"/>
      <c r="F2" s="450"/>
      <c r="G2" s="450"/>
      <c r="H2" s="450"/>
      <c r="I2" s="450"/>
    </row>
    <row r="3" spans="1:9" s="155" customFormat="1" ht="60" customHeight="1">
      <c r="A3" s="151"/>
      <c r="B3" s="440" t="s">
        <v>38</v>
      </c>
      <c r="C3" s="440"/>
      <c r="D3" s="425" t="s">
        <v>464</v>
      </c>
      <c r="E3" s="425"/>
      <c r="F3" s="440" t="s">
        <v>41</v>
      </c>
      <c r="G3" s="440"/>
      <c r="H3" s="425">
        <v>2026</v>
      </c>
      <c r="I3" s="425"/>
    </row>
    <row r="4" spans="1:9" s="155" customFormat="1" ht="60" customHeight="1">
      <c r="A4" s="151"/>
      <c r="B4" s="440" t="s">
        <v>39</v>
      </c>
      <c r="C4" s="440"/>
      <c r="D4" s="425" t="s">
        <v>405</v>
      </c>
      <c r="E4" s="425"/>
      <c r="F4" s="440" t="s">
        <v>42</v>
      </c>
      <c r="G4" s="440"/>
      <c r="H4" s="425" t="s">
        <v>493</v>
      </c>
      <c r="I4" s="425"/>
    </row>
    <row r="5" spans="1:9" s="155" customFormat="1" ht="60" customHeight="1">
      <c r="A5" s="151"/>
      <c r="B5" s="441" t="s">
        <v>40</v>
      </c>
      <c r="C5" s="441"/>
      <c r="D5" s="442" t="s">
        <v>500</v>
      </c>
      <c r="E5" s="442"/>
      <c r="F5" s="440" t="s">
        <v>43</v>
      </c>
      <c r="G5" s="440"/>
      <c r="H5" s="425" t="s">
        <v>514</v>
      </c>
      <c r="I5" s="425"/>
    </row>
    <row r="6" spans="1:9">
      <c r="A6" s="151"/>
      <c r="B6" s="451" t="s">
        <v>88</v>
      </c>
      <c r="C6" s="451"/>
      <c r="D6" s="451"/>
      <c r="E6" s="451"/>
      <c r="F6" s="451"/>
      <c r="G6" s="451"/>
      <c r="H6" s="451"/>
      <c r="I6" s="451"/>
    </row>
    <row r="7" spans="1:9" ht="76.5" customHeight="1">
      <c r="A7" s="151"/>
      <c r="B7" s="445" t="s">
        <v>89</v>
      </c>
      <c r="C7" s="445"/>
      <c r="D7" s="425" t="str">
        <f>'FORMATO 2. POA - MIR'!C9</f>
        <v>ACUERDO 2. BIENESTAR DEL PUEBLO</v>
      </c>
      <c r="E7" s="425"/>
      <c r="F7" s="443" t="s">
        <v>90</v>
      </c>
      <c r="G7" s="443"/>
      <c r="H7" s="425" t="s">
        <v>457</v>
      </c>
      <c r="I7" s="425"/>
    </row>
    <row r="8" spans="1:9" ht="69" customHeight="1">
      <c r="A8" s="151"/>
      <c r="B8" s="443" t="s">
        <v>91</v>
      </c>
      <c r="C8" s="443"/>
      <c r="D8" s="431" t="s">
        <v>92</v>
      </c>
      <c r="E8" s="433"/>
      <c r="F8" s="443" t="s">
        <v>93</v>
      </c>
      <c r="G8" s="443"/>
      <c r="H8" s="425" t="s">
        <v>456</v>
      </c>
      <c r="I8" s="425"/>
    </row>
    <row r="9" spans="1:9" ht="101.25" customHeight="1">
      <c r="A9" s="151"/>
      <c r="B9" s="443" t="s">
        <v>94</v>
      </c>
      <c r="C9" s="443"/>
      <c r="D9" s="448" t="s">
        <v>454</v>
      </c>
      <c r="E9" s="448"/>
      <c r="F9" s="443" t="s">
        <v>93</v>
      </c>
      <c r="G9" s="443"/>
      <c r="H9" s="425" t="s">
        <v>455</v>
      </c>
      <c r="I9" s="425"/>
    </row>
    <row r="10" spans="1:9" ht="15" customHeight="1">
      <c r="A10" s="151"/>
      <c r="B10" s="446" t="s">
        <v>341</v>
      </c>
      <c r="C10" s="446"/>
      <c r="D10" s="446"/>
      <c r="E10" s="446"/>
      <c r="F10" s="446"/>
      <c r="G10" s="446"/>
      <c r="H10" s="446"/>
      <c r="I10" s="446"/>
    </row>
    <row r="11" spans="1:9">
      <c r="A11" s="151"/>
      <c r="B11" s="445" t="s">
        <v>44</v>
      </c>
      <c r="C11" s="445"/>
      <c r="D11" s="445"/>
      <c r="E11" s="445"/>
      <c r="F11" s="445"/>
      <c r="G11" s="445"/>
      <c r="H11" s="445"/>
      <c r="I11" s="445"/>
    </row>
    <row r="12" spans="1:9" ht="42" customHeight="1">
      <c r="A12" s="151"/>
      <c r="B12" s="444" t="str">
        <f>CALENDARIZACION!B17</f>
        <v xml:space="preserve">Eventos, entrenamientos y clases formativos para un desarrollo y promoción para la práctica al deporte </v>
      </c>
      <c r="C12" s="444"/>
      <c r="D12" s="444"/>
      <c r="E12" s="444"/>
      <c r="F12" s="444"/>
      <c r="G12" s="444"/>
      <c r="H12" s="444"/>
      <c r="I12" s="444"/>
    </row>
    <row r="13" spans="1:9">
      <c r="A13" s="151"/>
      <c r="B13" s="445" t="s">
        <v>47</v>
      </c>
      <c r="C13" s="445"/>
      <c r="D13" s="445"/>
      <c r="E13" s="445"/>
      <c r="F13" s="445"/>
      <c r="G13" s="445"/>
      <c r="H13" s="445"/>
      <c r="I13" s="445"/>
    </row>
    <row r="14" spans="1:9" ht="60" customHeight="1">
      <c r="A14" s="151"/>
      <c r="B14" s="425" t="str">
        <f>'FORMATO 2. POA - MIR'!C16</f>
        <v xml:space="preserve">En este programa el alumno desarrollará y fortalecerá las capacidades, formas deportivas de las niñas, niños y jóvenes, </v>
      </c>
      <c r="C14" s="425"/>
      <c r="D14" s="425"/>
      <c r="E14" s="425"/>
      <c r="F14" s="425"/>
      <c r="G14" s="425"/>
      <c r="H14" s="425"/>
      <c r="I14" s="425"/>
    </row>
    <row r="15" spans="1:9" ht="18.75" customHeight="1">
      <c r="A15" s="151"/>
      <c r="B15" s="446" t="s">
        <v>342</v>
      </c>
      <c r="C15" s="446"/>
      <c r="D15" s="446"/>
      <c r="E15" s="446"/>
      <c r="F15" s="446"/>
      <c r="G15" s="446"/>
      <c r="H15" s="446"/>
      <c r="I15" s="446"/>
    </row>
    <row r="16" spans="1:9">
      <c r="A16" s="151"/>
      <c r="B16" s="447" t="s">
        <v>328</v>
      </c>
      <c r="C16" s="447"/>
      <c r="D16" s="447"/>
      <c r="E16" s="447"/>
      <c r="F16" s="447"/>
      <c r="G16" s="447"/>
      <c r="H16" s="447"/>
      <c r="I16" s="447"/>
    </row>
    <row r="17" spans="1:9">
      <c r="A17" s="151"/>
      <c r="B17" s="425" t="str">
        <f>CALENDARIZACION!E17</f>
        <v>PCMIREAP=(PMIR ER/PMIR ER)X100%</v>
      </c>
      <c r="C17" s="425"/>
      <c r="D17" s="425"/>
      <c r="E17" s="425"/>
      <c r="F17" s="425"/>
      <c r="G17" s="425"/>
      <c r="H17" s="425"/>
      <c r="I17" s="425"/>
    </row>
    <row r="18" spans="1:9">
      <c r="A18" s="151"/>
      <c r="B18" s="447" t="s">
        <v>329</v>
      </c>
      <c r="C18" s="447"/>
      <c r="D18" s="447"/>
      <c r="E18" s="447"/>
      <c r="F18" s="447"/>
      <c r="G18" s="447"/>
      <c r="H18" s="447"/>
      <c r="I18" s="447"/>
    </row>
    <row r="19" spans="1:9" ht="28.5" customHeight="1">
      <c r="A19" s="151"/>
      <c r="B19" s="454" t="s">
        <v>104</v>
      </c>
      <c r="C19" s="455"/>
      <c r="D19" s="456" t="s">
        <v>330</v>
      </c>
      <c r="E19" s="456"/>
      <c r="F19" s="455" t="s">
        <v>331</v>
      </c>
      <c r="G19" s="455"/>
      <c r="H19" s="443" t="s">
        <v>136</v>
      </c>
      <c r="I19" s="443"/>
    </row>
    <row r="20" spans="1:9" ht="54.75" customHeight="1">
      <c r="A20" s="151"/>
      <c r="B20" s="452" t="s">
        <v>458</v>
      </c>
      <c r="C20" s="453"/>
      <c r="D20" s="426" t="s">
        <v>107</v>
      </c>
      <c r="E20" s="426"/>
      <c r="F20" s="452" t="str">
        <f>CALENDARIZACION!C17</f>
        <v xml:space="preserve">PTDEM Porcentaje de capacitaciones de la MIR establecidas en la administración publica
</v>
      </c>
      <c r="G20" s="453"/>
      <c r="H20" s="457" t="str">
        <f>'FORMATO 2. POA - MIR'!E16</f>
        <v xml:space="preserve">Medios de verificación: Listas de asistencia de los entrenamientos, Registro de Inscripciones a los entrenamientos. 
Fuentes de información: Fotografía y evidencia de las sesiones de entrenamiento, Planificación de actividades del instructor. 
https://sigeh.hidalgo.gob.mx/pags/info_reg/municipal/13082%20-%20Zapotl%C3%A1n%20de%20Ju%C3%A1rez.pdf
Resguardarte: Dirección de Deporte
Periodicidad: Trimestral
</v>
      </c>
      <c r="I20" s="458"/>
    </row>
    <row r="21" spans="1:9" ht="47.25" customHeight="1">
      <c r="A21" s="151"/>
      <c r="B21" s="452" t="s">
        <v>459</v>
      </c>
      <c r="C21" s="453"/>
      <c r="D21" s="426" t="s">
        <v>107</v>
      </c>
      <c r="E21" s="426"/>
      <c r="F21" s="452" t="str">
        <f>CALENDARIZACION!D17</f>
        <v>PMIR EP. Porcentaje de mir establecidas programadas</v>
      </c>
      <c r="G21" s="453"/>
      <c r="H21" s="459"/>
      <c r="I21" s="460"/>
    </row>
    <row r="22" spans="1:9" ht="46.5" customHeight="1">
      <c r="A22" s="151"/>
      <c r="B22" s="452" t="s">
        <v>459</v>
      </c>
      <c r="C22" s="453"/>
      <c r="D22" s="426" t="s">
        <v>107</v>
      </c>
      <c r="E22" s="426"/>
      <c r="F22" s="452" t="str">
        <f>CALENDARIZACION!D18</f>
        <v>PMIR ER. Porcentaje de MIR establecidas realizadas</v>
      </c>
      <c r="G22" s="453"/>
      <c r="H22" s="461"/>
      <c r="I22" s="462"/>
    </row>
    <row r="23" spans="1:9" ht="12.75" customHeight="1">
      <c r="A23" s="151"/>
      <c r="B23" s="466" t="s">
        <v>139</v>
      </c>
      <c r="C23" s="466"/>
      <c r="D23" s="466"/>
      <c r="E23" s="466"/>
      <c r="F23" s="466"/>
      <c r="G23" s="466"/>
      <c r="H23" s="466"/>
      <c r="I23" s="466"/>
    </row>
    <row r="24" spans="1:9" ht="15.75" customHeight="1">
      <c r="A24" s="151"/>
      <c r="B24" s="445" t="s">
        <v>28</v>
      </c>
      <c r="C24" s="445"/>
      <c r="D24" s="445" t="s">
        <v>45</v>
      </c>
      <c r="E24" s="445"/>
      <c r="F24" s="445" t="s">
        <v>46</v>
      </c>
      <c r="G24" s="445"/>
      <c r="H24" s="445"/>
      <c r="I24" s="445"/>
    </row>
    <row r="25" spans="1:9" ht="18" customHeight="1">
      <c r="A25" s="151"/>
      <c r="B25" s="425" t="s">
        <v>98</v>
      </c>
      <c r="C25" s="425"/>
      <c r="D25" s="425" t="s">
        <v>96</v>
      </c>
      <c r="E25" s="425"/>
      <c r="F25" s="425" t="s">
        <v>210</v>
      </c>
      <c r="G25" s="425"/>
      <c r="H25" s="425"/>
      <c r="I25" s="425"/>
    </row>
    <row r="26" spans="1:9" ht="18" customHeight="1">
      <c r="A26" s="151"/>
      <c r="B26" s="445" t="s">
        <v>126</v>
      </c>
      <c r="C26" s="445"/>
      <c r="D26" s="445"/>
      <c r="E26" s="445"/>
      <c r="F26" s="463" t="s">
        <v>129</v>
      </c>
      <c r="G26" s="447"/>
      <c r="H26" s="447"/>
      <c r="I26" s="447"/>
    </row>
    <row r="27" spans="1:9" ht="13.5" customHeight="1">
      <c r="A27" s="151"/>
      <c r="B27" s="425" t="s">
        <v>107</v>
      </c>
      <c r="C27" s="425"/>
      <c r="D27" s="425"/>
      <c r="E27" s="425"/>
      <c r="F27" s="425" t="s">
        <v>186</v>
      </c>
      <c r="G27" s="425"/>
      <c r="H27" s="425"/>
      <c r="I27" s="425"/>
    </row>
    <row r="28" spans="1:9" ht="15.75" customHeight="1">
      <c r="A28" s="151"/>
      <c r="B28" s="464" t="s">
        <v>81</v>
      </c>
      <c r="C28" s="465"/>
      <c r="D28" s="465"/>
      <c r="E28" s="465"/>
      <c r="F28" s="463" t="s">
        <v>130</v>
      </c>
      <c r="G28" s="447"/>
      <c r="H28" s="447"/>
      <c r="I28" s="447"/>
    </row>
    <row r="29" spans="1:9" ht="15.75" customHeight="1">
      <c r="A29" s="151"/>
      <c r="B29" s="425" t="s">
        <v>111</v>
      </c>
      <c r="C29" s="425"/>
      <c r="D29" s="425"/>
      <c r="E29" s="425"/>
      <c r="F29" s="425" t="s">
        <v>109</v>
      </c>
      <c r="G29" s="425"/>
      <c r="H29" s="425"/>
      <c r="I29" s="425"/>
    </row>
    <row r="30" spans="1:9" ht="14.25" customHeight="1">
      <c r="A30" s="151"/>
      <c r="B30" s="451" t="s">
        <v>142</v>
      </c>
      <c r="C30" s="451"/>
      <c r="D30" s="451"/>
      <c r="E30" s="451"/>
      <c r="F30" s="451"/>
      <c r="G30" s="451"/>
      <c r="H30" s="451"/>
      <c r="I30" s="451"/>
    </row>
    <row r="31" spans="1:9" ht="13.5" customHeight="1">
      <c r="A31" s="151"/>
      <c r="B31" s="465" t="s">
        <v>333</v>
      </c>
      <c r="C31" s="465"/>
      <c r="D31" s="465"/>
      <c r="E31" s="465"/>
      <c r="F31" s="447" t="s">
        <v>334</v>
      </c>
      <c r="G31" s="447"/>
      <c r="H31" s="447"/>
      <c r="I31" s="447"/>
    </row>
    <row r="32" spans="1:9">
      <c r="A32" s="151"/>
      <c r="B32" s="467" t="s">
        <v>145</v>
      </c>
      <c r="C32" s="467"/>
      <c r="D32" s="470">
        <f>CALENDARIZACION!R17</f>
        <v>17</v>
      </c>
      <c r="E32" s="470"/>
      <c r="F32" s="425" t="s">
        <v>114</v>
      </c>
      <c r="G32" s="425"/>
      <c r="H32" s="471" t="s">
        <v>115</v>
      </c>
      <c r="I32" s="471"/>
    </row>
    <row r="33" spans="1:10">
      <c r="A33" s="151"/>
      <c r="B33" s="467" t="s">
        <v>116</v>
      </c>
      <c r="C33" s="467"/>
      <c r="D33" s="426" t="s">
        <v>108</v>
      </c>
      <c r="E33" s="426"/>
      <c r="F33" s="425" t="s">
        <v>332</v>
      </c>
      <c r="G33" s="425"/>
      <c r="H33" s="468" t="s">
        <v>118</v>
      </c>
      <c r="I33" s="468"/>
    </row>
    <row r="34" spans="1:10">
      <c r="A34" s="151"/>
      <c r="B34" s="467" t="s">
        <v>48</v>
      </c>
      <c r="C34" s="467"/>
      <c r="D34" s="426" t="s">
        <v>184</v>
      </c>
      <c r="E34" s="426"/>
      <c r="F34" s="425" t="s">
        <v>119</v>
      </c>
      <c r="G34" s="425"/>
      <c r="H34" s="469" t="s">
        <v>120</v>
      </c>
      <c r="I34" s="469"/>
    </row>
    <row r="35" spans="1:10">
      <c r="A35" s="151"/>
      <c r="B35" s="447" t="s">
        <v>343</v>
      </c>
      <c r="C35" s="447"/>
      <c r="D35" s="447"/>
      <c r="E35" s="447"/>
      <c r="F35" s="447"/>
      <c r="G35" s="447"/>
      <c r="H35" s="447"/>
      <c r="I35" s="447"/>
    </row>
    <row r="36" spans="1:10">
      <c r="A36" s="151"/>
      <c r="B36" s="443" t="s">
        <v>225</v>
      </c>
      <c r="C36" s="443"/>
      <c r="D36" s="443"/>
      <c r="E36" s="443"/>
      <c r="F36" s="443" t="s">
        <v>49</v>
      </c>
      <c r="G36" s="443"/>
      <c r="H36" s="443" t="s">
        <v>140</v>
      </c>
      <c r="I36" s="443"/>
    </row>
    <row r="37" spans="1:10">
      <c r="A37" s="151"/>
      <c r="B37" s="470">
        <f>D40</f>
        <v>3</v>
      </c>
      <c r="C37" s="470"/>
      <c r="D37" s="470"/>
      <c r="E37" s="470"/>
      <c r="F37" s="470">
        <v>2026</v>
      </c>
      <c r="G37" s="470"/>
      <c r="H37" s="425" t="s">
        <v>108</v>
      </c>
      <c r="I37" s="425"/>
    </row>
    <row r="38" spans="1:10">
      <c r="A38" s="151"/>
      <c r="B38" s="472" t="s">
        <v>143</v>
      </c>
      <c r="C38" s="472"/>
      <c r="D38" s="472"/>
      <c r="E38" s="472"/>
      <c r="F38" s="472"/>
      <c r="G38" s="472"/>
      <c r="H38" s="472"/>
      <c r="I38" s="472"/>
    </row>
    <row r="39" spans="1:10" s="47" customFormat="1" ht="36">
      <c r="A39" s="152"/>
      <c r="B39" s="445" t="s">
        <v>122</v>
      </c>
      <c r="C39" s="445"/>
      <c r="D39" s="144" t="s">
        <v>144</v>
      </c>
      <c r="E39" s="150" t="s">
        <v>84</v>
      </c>
      <c r="F39" s="463" t="s">
        <v>85</v>
      </c>
      <c r="G39" s="447"/>
      <c r="H39" s="120" t="s">
        <v>74</v>
      </c>
      <c r="I39" s="120" t="s">
        <v>75</v>
      </c>
    </row>
    <row r="40" spans="1:10">
      <c r="A40" s="151"/>
      <c r="B40" s="425" t="s">
        <v>273</v>
      </c>
      <c r="C40" s="425"/>
      <c r="D40" s="123">
        <f>SUM(CALENDARIZACION!F17:H17)</f>
        <v>3</v>
      </c>
      <c r="E40" s="124">
        <v>0</v>
      </c>
      <c r="F40" s="473">
        <f>SUM(CALENDARIZACION!F18:H18)</f>
        <v>3</v>
      </c>
      <c r="G40" s="473"/>
      <c r="H40" s="145">
        <v>46027</v>
      </c>
      <c r="I40" s="145">
        <v>46111</v>
      </c>
      <c r="J40" s="153"/>
    </row>
    <row r="41" spans="1:10">
      <c r="A41" s="151"/>
      <c r="B41" s="425" t="s">
        <v>274</v>
      </c>
      <c r="C41" s="425"/>
      <c r="D41" s="123">
        <f>SUM(CALENDARIZACION!I17:K17)</f>
        <v>4</v>
      </c>
      <c r="E41" s="126">
        <v>0</v>
      </c>
      <c r="F41" s="473">
        <f>SUM(CALENDARIZACION!I18:K18)</f>
        <v>0</v>
      </c>
      <c r="G41" s="473"/>
      <c r="H41" s="145"/>
      <c r="I41" s="145"/>
      <c r="J41" s="153"/>
    </row>
    <row r="42" spans="1:10">
      <c r="A42" s="151"/>
      <c r="B42" s="425" t="s">
        <v>132</v>
      </c>
      <c r="C42" s="425"/>
      <c r="D42" s="123">
        <f>SUM(CALENDARIZACION!L17:N17)</f>
        <v>6</v>
      </c>
      <c r="E42" s="124">
        <v>0</v>
      </c>
      <c r="F42" s="473">
        <f>SUM(CALENDARIZACION!L18:N18)</f>
        <v>0</v>
      </c>
      <c r="G42" s="473"/>
      <c r="H42" s="145"/>
      <c r="I42" s="145"/>
    </row>
    <row r="43" spans="1:10">
      <c r="A43" s="151"/>
      <c r="B43" s="425" t="s">
        <v>275</v>
      </c>
      <c r="C43" s="425"/>
      <c r="D43" s="123">
        <f>SUM(CALENDARIZACION!O17:Q17)</f>
        <v>4</v>
      </c>
      <c r="E43" s="124">
        <v>0</v>
      </c>
      <c r="F43" s="473">
        <f>SUM(CALENDARIZACION!O18:Q18)</f>
        <v>0</v>
      </c>
      <c r="G43" s="473"/>
      <c r="H43" s="145"/>
      <c r="I43" s="145"/>
    </row>
    <row r="44" spans="1:10" ht="25.5" customHeight="1">
      <c r="A44" s="151"/>
      <c r="B44" s="480" t="s">
        <v>26</v>
      </c>
      <c r="C44" s="480"/>
      <c r="D44" s="146">
        <f>F49</f>
        <v>17</v>
      </c>
      <c r="E44" s="146">
        <f>SUM(E40:E43)</f>
        <v>0</v>
      </c>
      <c r="F44" s="481">
        <f>G49</f>
        <v>3</v>
      </c>
      <c r="G44" s="481"/>
      <c r="H44" s="121" t="s">
        <v>146</v>
      </c>
      <c r="I44" s="147">
        <f>I49</f>
        <v>0.17647058823529413</v>
      </c>
    </row>
    <row r="45" spans="1:10">
      <c r="A45" s="482"/>
      <c r="B45" s="482"/>
      <c r="C45" s="482"/>
      <c r="D45" s="482"/>
      <c r="E45" s="482"/>
      <c r="F45" s="482"/>
      <c r="G45" s="482"/>
      <c r="H45" s="482"/>
      <c r="I45" s="482"/>
    </row>
    <row r="46" spans="1:10" ht="22.5" customHeight="1">
      <c r="A46" s="482"/>
      <c r="B46" s="482"/>
      <c r="C46" s="482"/>
      <c r="D46" s="482"/>
      <c r="E46" s="482"/>
      <c r="F46" s="482"/>
      <c r="G46" s="482"/>
      <c r="H46" s="482"/>
      <c r="I46" s="482"/>
    </row>
    <row r="47" spans="1:10" ht="39" customHeight="1">
      <c r="B47" s="474" t="s">
        <v>158</v>
      </c>
      <c r="C47" s="475"/>
      <c r="D47" s="476" t="s">
        <v>51</v>
      </c>
      <c r="E47" s="476"/>
      <c r="F47" s="476" t="s">
        <v>152</v>
      </c>
      <c r="G47" s="476"/>
      <c r="H47" s="476"/>
      <c r="I47" s="476"/>
    </row>
    <row r="48" spans="1:10" ht="37.5" customHeight="1">
      <c r="B48" s="477" t="str">
        <f>D5</f>
        <v>PP2- C1</v>
      </c>
      <c r="C48" s="477"/>
      <c r="D48" s="426" t="str">
        <f>CALENDARIZACION!B17</f>
        <v xml:space="preserve">Eventos, entrenamientos y clases formativos para un desarrollo y promoción para la práctica al deporte </v>
      </c>
      <c r="E48" s="426"/>
      <c r="F48" s="129" t="s">
        <v>153</v>
      </c>
      <c r="G48" s="121" t="s">
        <v>154</v>
      </c>
      <c r="H48" s="129" t="s">
        <v>66</v>
      </c>
      <c r="I48" s="130" t="s">
        <v>67</v>
      </c>
    </row>
    <row r="49" spans="1:10" ht="37.5" customHeight="1">
      <c r="B49" s="478"/>
      <c r="C49" s="478"/>
      <c r="D49" s="479"/>
      <c r="E49" s="479"/>
      <c r="F49" s="131">
        <f>CALENDARIZACION!S17</f>
        <v>17</v>
      </c>
      <c r="G49" s="127">
        <f>CALENDARIZACION!R18</f>
        <v>3</v>
      </c>
      <c r="H49" s="131">
        <f>CALENDARIZACION!T17</f>
        <v>14</v>
      </c>
      <c r="I49" s="132">
        <f>CALENDARIZACION!U17</f>
        <v>0.17647058823529413</v>
      </c>
    </row>
    <row r="50" spans="1:10" ht="20.25" customHeight="1">
      <c r="A50" s="154">
        <v>1</v>
      </c>
      <c r="B50" s="438"/>
      <c r="C50" s="438"/>
      <c r="D50" s="438"/>
      <c r="E50" s="438"/>
      <c r="F50" s="438"/>
      <c r="G50" s="438"/>
      <c r="H50" s="438"/>
      <c r="I50" s="438"/>
    </row>
    <row r="51" spans="1:10">
      <c r="A51" s="154">
        <v>1</v>
      </c>
      <c r="B51" s="438"/>
      <c r="C51" s="438"/>
      <c r="D51" s="438"/>
      <c r="E51" s="438"/>
      <c r="F51" s="438"/>
      <c r="G51" s="438"/>
      <c r="H51" s="438"/>
      <c r="I51" s="438"/>
    </row>
    <row r="52" spans="1:10">
      <c r="A52" s="154">
        <v>1</v>
      </c>
      <c r="B52" s="438"/>
      <c r="C52" s="438"/>
      <c r="D52" s="438"/>
      <c r="E52" s="438"/>
      <c r="F52" s="438"/>
      <c r="G52" s="438"/>
      <c r="H52" s="438"/>
      <c r="I52" s="438"/>
    </row>
    <row r="53" spans="1:10">
      <c r="A53" s="154">
        <v>1</v>
      </c>
      <c r="B53" s="438"/>
      <c r="C53" s="438"/>
      <c r="D53" s="438"/>
      <c r="E53" s="438"/>
      <c r="F53" s="438"/>
      <c r="G53" s="438"/>
      <c r="H53" s="438"/>
      <c r="I53" s="438"/>
    </row>
    <row r="54" spans="1:10">
      <c r="A54" s="154">
        <v>1</v>
      </c>
      <c r="B54" s="438"/>
      <c r="C54" s="438"/>
      <c r="D54" s="438"/>
      <c r="E54" s="438"/>
      <c r="F54" s="438"/>
      <c r="G54" s="438"/>
      <c r="H54" s="438"/>
      <c r="I54" s="438"/>
    </row>
    <row r="55" spans="1:10">
      <c r="A55" s="154">
        <v>1</v>
      </c>
      <c r="B55" s="438"/>
      <c r="C55" s="438"/>
      <c r="D55" s="438"/>
      <c r="E55" s="438"/>
      <c r="F55" s="438"/>
      <c r="G55" s="438"/>
      <c r="H55" s="438"/>
      <c r="I55" s="438"/>
    </row>
    <row r="56" spans="1:10">
      <c r="A56" s="154">
        <v>1</v>
      </c>
      <c r="B56" s="438"/>
      <c r="C56" s="438"/>
      <c r="D56" s="438"/>
      <c r="E56" s="438"/>
      <c r="F56" s="438"/>
      <c r="G56" s="438"/>
      <c r="H56" s="438"/>
      <c r="I56" s="438"/>
    </row>
    <row r="57" spans="1:10">
      <c r="A57" s="154">
        <v>1</v>
      </c>
      <c r="B57" s="438"/>
      <c r="C57" s="438"/>
      <c r="D57" s="438"/>
      <c r="E57" s="438"/>
      <c r="F57" s="438"/>
      <c r="G57" s="438"/>
      <c r="H57" s="438"/>
      <c r="I57" s="438"/>
    </row>
    <row r="58" spans="1:10">
      <c r="A58" s="154">
        <v>1</v>
      </c>
      <c r="B58" s="438"/>
      <c r="C58" s="438"/>
      <c r="D58" s="438"/>
      <c r="E58" s="438"/>
      <c r="F58" s="438"/>
      <c r="G58" s="438"/>
      <c r="H58" s="438"/>
      <c r="I58" s="438"/>
    </row>
    <row r="59" spans="1:10">
      <c r="A59" s="154">
        <v>1</v>
      </c>
      <c r="B59" s="438"/>
      <c r="C59" s="438"/>
      <c r="D59" s="438"/>
      <c r="E59" s="438"/>
      <c r="F59" s="438"/>
      <c r="G59" s="438"/>
      <c r="H59" s="438"/>
      <c r="I59" s="438"/>
      <c r="J59" s="135" t="s">
        <v>487</v>
      </c>
    </row>
    <row r="60" spans="1:10">
      <c r="A60" s="154">
        <v>1</v>
      </c>
      <c r="B60" s="438"/>
      <c r="C60" s="438"/>
      <c r="D60" s="438"/>
      <c r="E60" s="438"/>
      <c r="F60" s="438"/>
      <c r="G60" s="438"/>
      <c r="H60" s="438"/>
      <c r="I60" s="438"/>
    </row>
    <row r="61" spans="1:10">
      <c r="A61" s="154">
        <v>1</v>
      </c>
      <c r="B61" s="438"/>
      <c r="C61" s="438"/>
      <c r="D61" s="438"/>
      <c r="E61" s="438"/>
      <c r="F61" s="438"/>
      <c r="G61" s="438"/>
      <c r="H61" s="438"/>
      <c r="I61" s="438"/>
    </row>
    <row r="62" spans="1:10">
      <c r="A62" s="154">
        <v>1</v>
      </c>
      <c r="B62" s="438"/>
      <c r="C62" s="438"/>
      <c r="D62" s="438"/>
      <c r="E62" s="438"/>
      <c r="F62" s="438"/>
      <c r="G62" s="438"/>
      <c r="H62" s="438"/>
      <c r="I62" s="438"/>
    </row>
    <row r="63" spans="1:10">
      <c r="A63" s="154">
        <v>1</v>
      </c>
      <c r="B63" s="438"/>
      <c r="C63" s="438"/>
      <c r="D63" s="438"/>
      <c r="E63" s="438"/>
      <c r="F63" s="438"/>
      <c r="G63" s="438"/>
      <c r="H63" s="438"/>
      <c r="I63" s="438"/>
    </row>
    <row r="64" spans="1:10">
      <c r="A64" s="154">
        <v>1</v>
      </c>
      <c r="B64" s="438"/>
      <c r="C64" s="438"/>
      <c r="D64" s="438"/>
      <c r="E64" s="438"/>
      <c r="F64" s="438"/>
      <c r="G64" s="438"/>
      <c r="H64" s="438"/>
      <c r="I64" s="438"/>
    </row>
    <row r="65" spans="1:9" ht="17.25" customHeight="1">
      <c r="A65" s="154">
        <v>1</v>
      </c>
      <c r="B65" s="438"/>
      <c r="C65" s="438"/>
      <c r="D65" s="438"/>
      <c r="E65" s="438"/>
      <c r="F65" s="438"/>
      <c r="G65" s="438"/>
      <c r="H65" s="438"/>
      <c r="I65" s="438"/>
    </row>
    <row r="66" spans="1:9">
      <c r="A66" s="154">
        <v>1</v>
      </c>
      <c r="B66" s="490" t="s">
        <v>279</v>
      </c>
      <c r="C66" s="490"/>
      <c r="D66" s="490"/>
      <c r="E66" s="490"/>
      <c r="F66" s="490"/>
      <c r="G66" s="490"/>
      <c r="H66" s="490"/>
      <c r="I66" s="490"/>
    </row>
    <row r="67" spans="1:9">
      <c r="A67" s="154">
        <v>1</v>
      </c>
      <c r="B67" s="490"/>
      <c r="C67" s="490"/>
      <c r="D67" s="490"/>
      <c r="E67" s="490"/>
      <c r="F67" s="490"/>
      <c r="G67" s="490"/>
      <c r="H67" s="490"/>
      <c r="I67" s="490"/>
    </row>
    <row r="68" spans="1:9">
      <c r="A68" s="154">
        <v>1</v>
      </c>
      <c r="B68" s="483" t="s">
        <v>273</v>
      </c>
      <c r="C68" s="483"/>
      <c r="D68" s="483"/>
      <c r="E68" s="491">
        <f>F40/D40</f>
        <v>1</v>
      </c>
      <c r="F68" s="491"/>
      <c r="G68" s="491"/>
      <c r="H68" s="491"/>
      <c r="I68" s="491"/>
    </row>
    <row r="69" spans="1:9">
      <c r="A69" s="154">
        <v>1</v>
      </c>
      <c r="B69" s="483"/>
      <c r="C69" s="483"/>
      <c r="D69" s="483"/>
      <c r="E69" s="491"/>
      <c r="F69" s="491"/>
      <c r="G69" s="491"/>
      <c r="H69" s="491"/>
      <c r="I69" s="491"/>
    </row>
    <row r="70" spans="1:9" ht="12.75" customHeight="1">
      <c r="B70" s="483" t="s">
        <v>274</v>
      </c>
      <c r="C70" s="483"/>
      <c r="D70" s="483"/>
      <c r="E70" s="484">
        <v>0</v>
      </c>
      <c r="F70" s="485"/>
      <c r="G70" s="485"/>
      <c r="H70" s="485"/>
      <c r="I70" s="486"/>
    </row>
    <row r="71" spans="1:9" ht="12.75" customHeight="1">
      <c r="B71" s="483"/>
      <c r="C71" s="483"/>
      <c r="D71" s="483"/>
      <c r="E71" s="487"/>
      <c r="F71" s="488"/>
      <c r="G71" s="488"/>
      <c r="H71" s="488"/>
      <c r="I71" s="489"/>
    </row>
    <row r="72" spans="1:9" ht="12.75" customHeight="1">
      <c r="B72" s="483" t="s">
        <v>132</v>
      </c>
      <c r="C72" s="483"/>
      <c r="D72" s="483"/>
      <c r="E72" s="484">
        <v>0</v>
      </c>
      <c r="F72" s="485"/>
      <c r="G72" s="485"/>
      <c r="H72" s="485"/>
      <c r="I72" s="486"/>
    </row>
    <row r="73" spans="1:9" ht="12.75" customHeight="1">
      <c r="B73" s="483"/>
      <c r="C73" s="483"/>
      <c r="D73" s="483"/>
      <c r="E73" s="487"/>
      <c r="F73" s="488"/>
      <c r="G73" s="488"/>
      <c r="H73" s="488"/>
      <c r="I73" s="489"/>
    </row>
    <row r="74" spans="1:9" ht="12.75" customHeight="1">
      <c r="B74" s="483" t="s">
        <v>275</v>
      </c>
      <c r="C74" s="483"/>
      <c r="D74" s="483"/>
      <c r="E74" s="484">
        <v>0</v>
      </c>
      <c r="F74" s="485"/>
      <c r="G74" s="485"/>
      <c r="H74" s="485"/>
      <c r="I74" s="486"/>
    </row>
    <row r="75" spans="1:9" ht="12.75" customHeight="1">
      <c r="B75" s="483"/>
      <c r="C75" s="483"/>
      <c r="D75" s="483"/>
      <c r="E75" s="487"/>
      <c r="F75" s="488"/>
      <c r="G75" s="488"/>
      <c r="H75" s="488"/>
      <c r="I75" s="489"/>
    </row>
    <row r="76" spans="1:9">
      <c r="B76" s="439"/>
      <c r="C76" s="439"/>
      <c r="D76" s="439"/>
      <c r="E76" s="439"/>
      <c r="F76" s="439"/>
      <c r="G76" s="439"/>
      <c r="H76" s="439"/>
      <c r="I76" s="439"/>
    </row>
  </sheetData>
  <dataConsolidate/>
  <mergeCells count="117">
    <mergeCell ref="B72:D73"/>
    <mergeCell ref="E72:I73"/>
    <mergeCell ref="B74:D75"/>
    <mergeCell ref="E74:I75"/>
    <mergeCell ref="B50:I65"/>
    <mergeCell ref="B66:I67"/>
    <mergeCell ref="B68:D69"/>
    <mergeCell ref="E68:I69"/>
    <mergeCell ref="B70:D71"/>
    <mergeCell ref="E70:I71"/>
    <mergeCell ref="B47:C47"/>
    <mergeCell ref="D47:E47"/>
    <mergeCell ref="F47:I47"/>
    <mergeCell ref="B48:C49"/>
    <mergeCell ref="D48:E49"/>
    <mergeCell ref="B42:C42"/>
    <mergeCell ref="F42:G42"/>
    <mergeCell ref="B43:C43"/>
    <mergeCell ref="F43:G43"/>
    <mergeCell ref="B44:C44"/>
    <mergeCell ref="F44:G44"/>
    <mergeCell ref="A45:I46"/>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39" orientation="portrait" r:id="rId1"/>
  <drawing r:id="rId2"/>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disablePrompts="1"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16" zoomScale="80" zoomScaleNormal="100" zoomScaleSheetLayoutView="80" workbookViewId="0">
      <selection activeCell="L21" sqref="L21"/>
    </sheetView>
  </sheetViews>
  <sheetFormatPr baseColWidth="10" defaultRowHeight="12.75"/>
  <cols>
    <col min="1" max="1" width="4.33203125" style="135" customWidth="1"/>
    <col min="2" max="3" width="15.83203125" style="135" customWidth="1"/>
    <col min="4" max="9" width="17.83203125" style="135" customWidth="1"/>
    <col min="10" max="16384" width="12" style="135"/>
  </cols>
  <sheetData>
    <row r="1" spans="2:9" ht="34.5" customHeight="1">
      <c r="B1" s="436" t="s">
        <v>37</v>
      </c>
      <c r="C1" s="449"/>
      <c r="D1" s="449"/>
      <c r="E1" s="449"/>
      <c r="F1" s="449"/>
      <c r="G1" s="449"/>
      <c r="H1" s="449"/>
      <c r="I1" s="449"/>
    </row>
    <row r="2" spans="2:9" ht="19.5" customHeight="1">
      <c r="B2" s="424" t="s">
        <v>340</v>
      </c>
      <c r="C2" s="450"/>
      <c r="D2" s="450"/>
      <c r="E2" s="450"/>
      <c r="F2" s="450"/>
      <c r="G2" s="450"/>
      <c r="H2" s="450"/>
      <c r="I2" s="450"/>
    </row>
    <row r="3" spans="2:9" ht="60" customHeight="1">
      <c r="B3" s="499" t="s">
        <v>38</v>
      </c>
      <c r="C3" s="499"/>
      <c r="D3" s="425" t="str">
        <f>'FORMATO 2. POA - MIR'!D4:F4</f>
        <v xml:space="preserve">SECRETARIA DE BIENESTAR, INCLUSION Y DESARROLLO SOCIAL </v>
      </c>
      <c r="E3" s="425"/>
      <c r="F3" s="499" t="s">
        <v>41</v>
      </c>
      <c r="G3" s="499"/>
      <c r="H3" s="425">
        <v>2026</v>
      </c>
      <c r="I3" s="425"/>
    </row>
    <row r="4" spans="2:9" ht="60" customHeight="1">
      <c r="B4" s="440" t="s">
        <v>39</v>
      </c>
      <c r="C4" s="440"/>
      <c r="D4" s="425" t="s">
        <v>405</v>
      </c>
      <c r="E4" s="425"/>
      <c r="F4" s="440" t="s">
        <v>42</v>
      </c>
      <c r="G4" s="440"/>
      <c r="H4" s="425" t="s">
        <v>493</v>
      </c>
      <c r="I4" s="425"/>
    </row>
    <row r="5" spans="2:9" ht="60" customHeight="1">
      <c r="B5" s="441" t="s">
        <v>40</v>
      </c>
      <c r="C5" s="441"/>
      <c r="D5" s="442" t="s">
        <v>499</v>
      </c>
      <c r="E5" s="442"/>
      <c r="F5" s="440" t="s">
        <v>43</v>
      </c>
      <c r="G5" s="440"/>
      <c r="H5" s="425" t="s">
        <v>513</v>
      </c>
      <c r="I5" s="425"/>
    </row>
    <row r="6" spans="2:9">
      <c r="B6" s="451" t="s">
        <v>88</v>
      </c>
      <c r="C6" s="451"/>
      <c r="D6" s="451"/>
      <c r="E6" s="451"/>
      <c r="F6" s="451"/>
      <c r="G6" s="451"/>
      <c r="H6" s="451"/>
      <c r="I6" s="451"/>
    </row>
    <row r="7" spans="2:9" ht="143.25" customHeight="1">
      <c r="B7" s="445" t="s">
        <v>89</v>
      </c>
      <c r="C7" s="445"/>
      <c r="D7" s="425" t="str">
        <f>'FORMATO 2. POA - MIR'!C9</f>
        <v>ACUERDO 2. BIENESTAR DEL PUEBLO</v>
      </c>
      <c r="E7" s="425"/>
      <c r="F7" s="443" t="s">
        <v>90</v>
      </c>
      <c r="G7" s="443"/>
      <c r="H7" s="497" t="s">
        <v>452</v>
      </c>
      <c r="I7" s="493"/>
    </row>
    <row r="8" spans="2:9" ht="143.25" customHeight="1">
      <c r="B8" s="443" t="s">
        <v>91</v>
      </c>
      <c r="C8" s="443"/>
      <c r="D8" s="425" t="str">
        <f>'FORMATO 2. POA - MIR'!C10</f>
        <v>Acuerdo 2. Bienestar social para Zapotlán de Juárez.</v>
      </c>
      <c r="E8" s="425"/>
      <c r="F8" s="443" t="s">
        <v>93</v>
      </c>
      <c r="G8" s="443"/>
      <c r="H8" s="492" t="s">
        <v>451</v>
      </c>
      <c r="I8" s="493"/>
    </row>
    <row r="9" spans="2:9" ht="143.25" customHeight="1">
      <c r="B9" s="443" t="s">
        <v>94</v>
      </c>
      <c r="C9" s="443"/>
      <c r="D9" s="425" t="str">
        <f>'FORMATO 2. POA - MIR'!C11</f>
        <v>2.7 Promover la práctica deportiva en todos los sectores sociales del municipio, impulsando un estilo de vida saludable y contribuyendo al bienestar físico y emocional de la población.</v>
      </c>
      <c r="E9" s="425"/>
      <c r="F9" s="443" t="s">
        <v>95</v>
      </c>
      <c r="G9" s="443"/>
      <c r="H9" s="497" t="s">
        <v>453</v>
      </c>
      <c r="I9" s="493"/>
    </row>
    <row r="10" spans="2:9" ht="15" customHeight="1">
      <c r="B10" s="498" t="s">
        <v>280</v>
      </c>
      <c r="C10" s="446"/>
      <c r="D10" s="446"/>
      <c r="E10" s="446"/>
      <c r="F10" s="446"/>
      <c r="G10" s="446"/>
      <c r="H10" s="446"/>
      <c r="I10" s="446"/>
    </row>
    <row r="11" spans="2:9">
      <c r="B11" s="445" t="s">
        <v>44</v>
      </c>
      <c r="C11" s="445"/>
      <c r="D11" s="445"/>
      <c r="E11" s="445"/>
      <c r="F11" s="445"/>
      <c r="G11" s="445"/>
      <c r="H11" s="445"/>
      <c r="I11" s="445"/>
    </row>
    <row r="12" spans="2:9" ht="37.5" customHeight="1">
      <c r="B12" s="494" t="str">
        <f>'FORMATO 2. POA - MIR'!B17</f>
        <v>Implementación de entrenamientos formativos de voleibol, basquetbol, ajedrez, juegos mentales y activación con adultos mayores</v>
      </c>
      <c r="C12" s="495"/>
      <c r="D12" s="495"/>
      <c r="E12" s="495"/>
      <c r="F12" s="495"/>
      <c r="G12" s="495"/>
      <c r="H12" s="495"/>
      <c r="I12" s="496"/>
    </row>
    <row r="13" spans="2:9">
      <c r="B13" s="445" t="s">
        <v>47</v>
      </c>
      <c r="C13" s="445"/>
      <c r="D13" s="445"/>
      <c r="E13" s="445"/>
      <c r="F13" s="445"/>
      <c r="G13" s="445"/>
      <c r="H13" s="445"/>
      <c r="I13" s="445"/>
    </row>
    <row r="14" spans="2:9" ht="108" customHeight="1">
      <c r="B14" s="425" t="str">
        <f>'FORMATO 2. POA - MIR'!C17</f>
        <v>Programa deportivo dirigido a niñas y niños de 7 a 15 años, y población de adultos mayores, donde se enseñan de forma dinámica fomentando la activación física, la convivencia y el trabajo en equipo dentro de un entorno seguro y formativo.</v>
      </c>
      <c r="C14" s="425"/>
      <c r="D14" s="425"/>
      <c r="E14" s="425"/>
      <c r="F14" s="425"/>
      <c r="G14" s="425"/>
      <c r="H14" s="425"/>
      <c r="I14" s="425"/>
    </row>
    <row r="15" spans="2:9" ht="18.75" customHeight="1">
      <c r="B15" s="446" t="s">
        <v>342</v>
      </c>
      <c r="C15" s="446"/>
      <c r="D15" s="446"/>
      <c r="E15" s="446"/>
      <c r="F15" s="446"/>
      <c r="G15" s="446"/>
      <c r="H15" s="446"/>
      <c r="I15" s="446"/>
    </row>
    <row r="16" spans="2:9">
      <c r="B16" s="447" t="s">
        <v>328</v>
      </c>
      <c r="C16" s="447"/>
      <c r="D16" s="447"/>
      <c r="E16" s="447"/>
      <c r="F16" s="447"/>
      <c r="G16" s="447"/>
      <c r="H16" s="447"/>
      <c r="I16" s="447"/>
    </row>
    <row r="17" spans="2:9">
      <c r="B17" s="425" t="str">
        <f>CALENDARIZACION!E20</f>
        <v>PCSPMIR=(PCSPPMIR/PCSPRMIR)X100%</v>
      </c>
      <c r="C17" s="425"/>
      <c r="D17" s="425"/>
      <c r="E17" s="425"/>
      <c r="F17" s="425"/>
      <c r="G17" s="425"/>
      <c r="H17" s="425"/>
      <c r="I17" s="425"/>
    </row>
    <row r="18" spans="2:9">
      <c r="B18" s="447" t="s">
        <v>329</v>
      </c>
      <c r="C18" s="447"/>
      <c r="D18" s="447"/>
      <c r="E18" s="447"/>
      <c r="F18" s="447"/>
      <c r="G18" s="447"/>
      <c r="H18" s="447"/>
      <c r="I18" s="447"/>
    </row>
    <row r="19" spans="2:9" ht="28.5" customHeight="1">
      <c r="B19" s="454" t="s">
        <v>104</v>
      </c>
      <c r="C19" s="455"/>
      <c r="D19" s="456" t="s">
        <v>330</v>
      </c>
      <c r="E19" s="456"/>
      <c r="F19" s="455" t="s">
        <v>331</v>
      </c>
      <c r="G19" s="455"/>
      <c r="H19" s="443" t="s">
        <v>136</v>
      </c>
      <c r="I19" s="443"/>
    </row>
    <row r="20" spans="2:9" ht="81" customHeight="1">
      <c r="B20" s="500" t="s">
        <v>460</v>
      </c>
      <c r="C20" s="501"/>
      <c r="D20" s="426" t="s">
        <v>107</v>
      </c>
      <c r="E20" s="426"/>
      <c r="F20" s="425" t="str">
        <f>CALENDARIZACION!C20</f>
        <v>Porcentaje de participación y aprovechamiento en las actividades deportivas.</v>
      </c>
      <c r="G20" s="425"/>
      <c r="H20" s="502" t="str">
        <f>'FORMATO 2. POA - MIR'!E17</f>
        <v xml:space="preserve">Medios de verificación: Listas de asistencia de los entrenamientos, Registro de Inscripciones a los entrenamientos deportivos. 
Fuentes de información: Fotografía y evidencia de las sesiones de los entrenamientos, Planificación de actividades del instructor.
https://sigeh.hidalgo.gob.mx/pags/info_reg/municipal/13082%20-%20Zapotl%C3%A1n%20de%20Ju%C3%A1rez.pdf
Resguardarte: Dirección de Deporte
Periodicidad: Trimestral
</v>
      </c>
      <c r="I20" s="503"/>
    </row>
    <row r="21" spans="2:9" ht="65.25" customHeight="1">
      <c r="B21" s="425" t="s">
        <v>462</v>
      </c>
      <c r="C21" s="425"/>
      <c r="D21" s="426" t="s">
        <v>107</v>
      </c>
      <c r="E21" s="426"/>
      <c r="F21" s="425" t="str">
        <f>CALENDARIZACION!D20</f>
        <v>ppaap Porcentaje de participación y aprovechamiento en las actividades deportivas progrmadas</v>
      </c>
      <c r="G21" s="425"/>
      <c r="H21" s="504"/>
      <c r="I21" s="505"/>
    </row>
    <row r="22" spans="2:9" ht="69.75" customHeight="1">
      <c r="B22" s="425" t="s">
        <v>461</v>
      </c>
      <c r="C22" s="425"/>
      <c r="D22" s="426" t="s">
        <v>107</v>
      </c>
      <c r="E22" s="426"/>
      <c r="F22" s="425" t="str">
        <f>CALENDARIZACION!D21</f>
        <v>PPAAR Porcentaje de participación  y aprovechamiento en las actividades deportivas realizadas</v>
      </c>
      <c r="G22" s="425"/>
      <c r="H22" s="506"/>
      <c r="I22" s="507"/>
    </row>
    <row r="23" spans="2:9" ht="12.75" customHeight="1">
      <c r="B23" s="466" t="s">
        <v>139</v>
      </c>
      <c r="C23" s="466"/>
      <c r="D23" s="466"/>
      <c r="E23" s="466"/>
      <c r="F23" s="466"/>
      <c r="G23" s="466"/>
      <c r="H23" s="466"/>
      <c r="I23" s="466"/>
    </row>
    <row r="24" spans="2:9" ht="15.75" customHeight="1">
      <c r="B24" s="445" t="s">
        <v>28</v>
      </c>
      <c r="C24" s="445"/>
      <c r="D24" s="445" t="s">
        <v>45</v>
      </c>
      <c r="E24" s="445"/>
      <c r="F24" s="445" t="s">
        <v>46</v>
      </c>
      <c r="G24" s="445"/>
      <c r="H24" s="445"/>
      <c r="I24" s="445"/>
    </row>
    <row r="25" spans="2:9" ht="18" customHeight="1">
      <c r="B25" s="425" t="s">
        <v>99</v>
      </c>
      <c r="C25" s="425"/>
      <c r="D25" s="425" t="s">
        <v>97</v>
      </c>
      <c r="E25" s="425"/>
      <c r="F25" s="425" t="s">
        <v>210</v>
      </c>
      <c r="G25" s="425"/>
      <c r="H25" s="425"/>
      <c r="I25" s="425"/>
    </row>
    <row r="26" spans="2:9" ht="18" customHeight="1">
      <c r="B26" s="445" t="s">
        <v>126</v>
      </c>
      <c r="C26" s="445"/>
      <c r="D26" s="445"/>
      <c r="E26" s="445"/>
      <c r="F26" s="463" t="s">
        <v>129</v>
      </c>
      <c r="G26" s="447"/>
      <c r="H26" s="447"/>
      <c r="I26" s="447"/>
    </row>
    <row r="27" spans="2:9" ht="13.5" customHeight="1">
      <c r="B27" s="425" t="s">
        <v>107</v>
      </c>
      <c r="C27" s="425"/>
      <c r="D27" s="425"/>
      <c r="E27" s="425"/>
      <c r="F27" s="425" t="s">
        <v>186</v>
      </c>
      <c r="G27" s="425"/>
      <c r="H27" s="425"/>
      <c r="I27" s="425"/>
    </row>
    <row r="28" spans="2:9" ht="15.75" customHeight="1">
      <c r="B28" s="464" t="s">
        <v>81</v>
      </c>
      <c r="C28" s="465"/>
      <c r="D28" s="465"/>
      <c r="E28" s="465"/>
      <c r="F28" s="463" t="s">
        <v>130</v>
      </c>
      <c r="G28" s="447"/>
      <c r="H28" s="447"/>
      <c r="I28" s="447"/>
    </row>
    <row r="29" spans="2:9" ht="15.75" customHeight="1">
      <c r="B29" s="425" t="s">
        <v>108</v>
      </c>
      <c r="C29" s="425"/>
      <c r="D29" s="425"/>
      <c r="E29" s="425"/>
      <c r="F29" s="425" t="s">
        <v>109</v>
      </c>
      <c r="G29" s="425"/>
      <c r="H29" s="425"/>
      <c r="I29" s="425"/>
    </row>
    <row r="30" spans="2:9" ht="14.25" customHeight="1">
      <c r="B30" s="451" t="s">
        <v>142</v>
      </c>
      <c r="C30" s="451"/>
      <c r="D30" s="451"/>
      <c r="E30" s="451"/>
      <c r="F30" s="451"/>
      <c r="G30" s="451"/>
      <c r="H30" s="451"/>
      <c r="I30" s="451"/>
    </row>
    <row r="31" spans="2:9" ht="13.5" customHeight="1">
      <c r="B31" s="465" t="s">
        <v>333</v>
      </c>
      <c r="C31" s="465"/>
      <c r="D31" s="465"/>
      <c r="E31" s="465"/>
      <c r="F31" s="447" t="s">
        <v>334</v>
      </c>
      <c r="G31" s="447"/>
      <c r="H31" s="447"/>
      <c r="I31" s="447"/>
    </row>
    <row r="32" spans="2:9">
      <c r="B32" s="467" t="s">
        <v>145</v>
      </c>
      <c r="C32" s="467"/>
      <c r="D32" s="470">
        <f>CALENDARIZACION!R20</f>
        <v>460</v>
      </c>
      <c r="E32" s="470"/>
      <c r="F32" s="425" t="s">
        <v>114</v>
      </c>
      <c r="G32" s="425"/>
      <c r="H32" s="471" t="s">
        <v>115</v>
      </c>
      <c r="I32" s="471"/>
    </row>
    <row r="33" spans="2:10">
      <c r="B33" s="467" t="s">
        <v>116</v>
      </c>
      <c r="C33" s="467"/>
      <c r="D33" s="426" t="s">
        <v>108</v>
      </c>
      <c r="E33" s="426"/>
      <c r="F33" s="425" t="s">
        <v>332</v>
      </c>
      <c r="G33" s="425"/>
      <c r="H33" s="468" t="s">
        <v>118</v>
      </c>
      <c r="I33" s="468"/>
    </row>
    <row r="34" spans="2:10">
      <c r="B34" s="467" t="s">
        <v>48</v>
      </c>
      <c r="C34" s="467"/>
      <c r="D34" s="426" t="s">
        <v>185</v>
      </c>
      <c r="E34" s="426"/>
      <c r="F34" s="425" t="s">
        <v>119</v>
      </c>
      <c r="G34" s="425"/>
      <c r="H34" s="469" t="s">
        <v>120</v>
      </c>
      <c r="I34" s="469"/>
    </row>
    <row r="35" spans="2:10">
      <c r="B35" s="447" t="s">
        <v>343</v>
      </c>
      <c r="C35" s="447"/>
      <c r="D35" s="447"/>
      <c r="E35" s="447"/>
      <c r="F35" s="447"/>
      <c r="G35" s="447"/>
      <c r="H35" s="447"/>
      <c r="I35" s="447"/>
    </row>
    <row r="36" spans="2:10">
      <c r="B36" s="443" t="s">
        <v>225</v>
      </c>
      <c r="C36" s="443"/>
      <c r="D36" s="443"/>
      <c r="E36" s="443"/>
      <c r="F36" s="443" t="s">
        <v>49</v>
      </c>
      <c r="G36" s="443"/>
      <c r="H36" s="443" t="s">
        <v>140</v>
      </c>
      <c r="I36" s="443"/>
    </row>
    <row r="37" spans="2:10">
      <c r="B37" s="470">
        <f>D40</f>
        <v>120</v>
      </c>
      <c r="C37" s="470"/>
      <c r="D37" s="470"/>
      <c r="E37" s="470"/>
      <c r="F37" s="470">
        <v>2026</v>
      </c>
      <c r="G37" s="470"/>
      <c r="H37" s="425" t="s">
        <v>108</v>
      </c>
      <c r="I37" s="425"/>
    </row>
    <row r="38" spans="2:10">
      <c r="B38" s="472" t="s">
        <v>143</v>
      </c>
      <c r="C38" s="472"/>
      <c r="D38" s="472"/>
      <c r="E38" s="472"/>
      <c r="F38" s="472"/>
      <c r="G38" s="472"/>
      <c r="H38" s="472"/>
      <c r="I38" s="472"/>
    </row>
    <row r="39" spans="2:10" s="47" customFormat="1" ht="36">
      <c r="B39" s="445" t="s">
        <v>122</v>
      </c>
      <c r="C39" s="445"/>
      <c r="D39" s="144" t="s">
        <v>144</v>
      </c>
      <c r="E39" s="150" t="s">
        <v>84</v>
      </c>
      <c r="F39" s="463" t="s">
        <v>85</v>
      </c>
      <c r="G39" s="447"/>
      <c r="H39" s="120" t="s">
        <v>74</v>
      </c>
      <c r="I39" s="120" t="s">
        <v>75</v>
      </c>
    </row>
    <row r="40" spans="2:10">
      <c r="B40" s="425" t="s">
        <v>273</v>
      </c>
      <c r="C40" s="425"/>
      <c r="D40" s="123">
        <f>SUM(CALENDARIZACION!F20:H20)</f>
        <v>120</v>
      </c>
      <c r="E40" s="124">
        <v>0</v>
      </c>
      <c r="F40" s="473">
        <f>SUM(CALENDARIZACION!F21:H21)</f>
        <v>120</v>
      </c>
      <c r="G40" s="473"/>
      <c r="H40" s="145">
        <v>46027</v>
      </c>
      <c r="I40" s="145">
        <v>46111</v>
      </c>
      <c r="J40" s="153"/>
    </row>
    <row r="41" spans="2:10">
      <c r="B41" s="425" t="s">
        <v>274</v>
      </c>
      <c r="C41" s="425"/>
      <c r="D41" s="123">
        <f>SUM(CALENDARIZACION!I20:K20)</f>
        <v>120</v>
      </c>
      <c r="E41" s="126">
        <v>0</v>
      </c>
      <c r="F41" s="473">
        <f>SUM(CALENDARIZACION!I21:K21)</f>
        <v>0</v>
      </c>
      <c r="G41" s="473"/>
      <c r="H41" s="508">
        <f>'[1]FORMATO 2. MIR'!H40:J40</f>
        <v>0</v>
      </c>
      <c r="I41" s="492"/>
      <c r="J41" s="153"/>
    </row>
    <row r="42" spans="2:10">
      <c r="B42" s="425" t="s">
        <v>132</v>
      </c>
      <c r="C42" s="425"/>
      <c r="D42" s="123">
        <f>SUM(CALENDARIZACION!L20:N20)</f>
        <v>120</v>
      </c>
      <c r="E42" s="124">
        <v>0</v>
      </c>
      <c r="F42" s="473">
        <f>SUM(CALENDARIZACION!L21:N21)</f>
        <v>0</v>
      </c>
      <c r="G42" s="473"/>
      <c r="H42" s="508">
        <f>'[1]FORMATO 2. MIR'!H41:J41</f>
        <v>0</v>
      </c>
      <c r="I42" s="492"/>
    </row>
    <row r="43" spans="2:10">
      <c r="B43" s="425" t="s">
        <v>275</v>
      </c>
      <c r="C43" s="425"/>
      <c r="D43" s="123">
        <f>SUM(CALENDARIZACION!O20:Q20)</f>
        <v>100</v>
      </c>
      <c r="E43" s="124">
        <v>0</v>
      </c>
      <c r="F43" s="473">
        <f>SUM(CALENDARIZACION!O21:Q21)</f>
        <v>0</v>
      </c>
      <c r="G43" s="473"/>
      <c r="H43" s="508">
        <f>'[1]FORMATO 2. MIR'!H42:J42</f>
        <v>0</v>
      </c>
      <c r="I43" s="492"/>
    </row>
    <row r="44" spans="2:10" ht="24">
      <c r="B44" s="480" t="s">
        <v>338</v>
      </c>
      <c r="C44" s="480"/>
      <c r="D44" s="146">
        <f>F49</f>
        <v>460</v>
      </c>
      <c r="E44" s="146">
        <v>0</v>
      </c>
      <c r="F44" s="481">
        <f>G49</f>
        <v>120</v>
      </c>
      <c r="G44" s="481"/>
      <c r="H44" s="121" t="s">
        <v>146</v>
      </c>
      <c r="I44" s="147">
        <f>I49</f>
        <v>0.2608695652173913</v>
      </c>
    </row>
    <row r="45" spans="2:10">
      <c r="B45" s="509"/>
      <c r="C45" s="482"/>
    </row>
    <row r="46" spans="2:10" ht="22.5" customHeight="1"/>
    <row r="47" spans="2:10" ht="39" customHeight="1">
      <c r="B47" s="440" t="s">
        <v>158</v>
      </c>
      <c r="C47" s="445"/>
      <c r="D47" s="476" t="s">
        <v>51</v>
      </c>
      <c r="E47" s="476"/>
      <c r="F47" s="476" t="s">
        <v>152</v>
      </c>
      <c r="G47" s="476"/>
      <c r="H47" s="476"/>
      <c r="I47" s="476"/>
    </row>
    <row r="48" spans="2:10" ht="33.75" customHeight="1">
      <c r="B48" s="477" t="str">
        <f>D5</f>
        <v>PP2- A1 C1</v>
      </c>
      <c r="C48" s="477"/>
      <c r="D48" s="426" t="str">
        <f>B12</f>
        <v>Implementación de entrenamientos formativos de voleibol, basquetbol, ajedrez, juegos mentales y activación con adultos mayores</v>
      </c>
      <c r="E48" s="426"/>
      <c r="F48" s="129" t="s">
        <v>153</v>
      </c>
      <c r="G48" s="121" t="s">
        <v>154</v>
      </c>
      <c r="H48" s="129" t="s">
        <v>66</v>
      </c>
      <c r="I48" s="130" t="s">
        <v>67</v>
      </c>
    </row>
    <row r="49" spans="1:9" ht="30" customHeight="1">
      <c r="B49" s="477"/>
      <c r="C49" s="477"/>
      <c r="D49" s="426"/>
      <c r="E49" s="426"/>
      <c r="F49" s="131">
        <f>CALENDARIZACION!S20</f>
        <v>460</v>
      </c>
      <c r="G49" s="127">
        <f>CALENDARIZACION!S21</f>
        <v>120</v>
      </c>
      <c r="H49" s="131">
        <f>CALENDARIZACION!T20</f>
        <v>340</v>
      </c>
      <c r="I49" s="132">
        <f>CALENDARIZACION!U20</f>
        <v>0.2608695652173913</v>
      </c>
    </row>
    <row r="50" spans="1:9" ht="20.25" customHeight="1">
      <c r="A50" s="154">
        <v>1</v>
      </c>
      <c r="B50" s="438"/>
      <c r="C50" s="438"/>
      <c r="D50" s="438"/>
      <c r="E50" s="438"/>
      <c r="F50" s="438"/>
      <c r="G50" s="438"/>
      <c r="H50" s="438"/>
      <c r="I50" s="438"/>
    </row>
    <row r="51" spans="1:9">
      <c r="A51" s="154">
        <v>1</v>
      </c>
      <c r="B51" s="438"/>
      <c r="C51" s="438"/>
      <c r="D51" s="438"/>
      <c r="E51" s="438"/>
      <c r="F51" s="438"/>
      <c r="G51" s="438"/>
      <c r="H51" s="438"/>
      <c r="I51" s="438"/>
    </row>
    <row r="52" spans="1:9">
      <c r="A52" s="154">
        <v>1</v>
      </c>
      <c r="B52" s="438"/>
      <c r="C52" s="438"/>
      <c r="D52" s="438"/>
      <c r="E52" s="438"/>
      <c r="F52" s="438"/>
      <c r="G52" s="438"/>
      <c r="H52" s="438"/>
      <c r="I52" s="438"/>
    </row>
    <row r="53" spans="1:9">
      <c r="A53" s="154">
        <v>1</v>
      </c>
      <c r="B53" s="438"/>
      <c r="C53" s="438"/>
      <c r="D53" s="438"/>
      <c r="E53" s="438"/>
      <c r="F53" s="438"/>
      <c r="G53" s="438"/>
      <c r="H53" s="438"/>
      <c r="I53" s="438"/>
    </row>
    <row r="54" spans="1:9">
      <c r="A54" s="154">
        <v>1</v>
      </c>
      <c r="B54" s="438"/>
      <c r="C54" s="438"/>
      <c r="D54" s="438"/>
      <c r="E54" s="438"/>
      <c r="F54" s="438"/>
      <c r="G54" s="438"/>
      <c r="H54" s="438"/>
      <c r="I54" s="438"/>
    </row>
    <row r="55" spans="1:9">
      <c r="A55" s="154">
        <v>1</v>
      </c>
      <c r="B55" s="438"/>
      <c r="C55" s="438"/>
      <c r="D55" s="438"/>
      <c r="E55" s="438"/>
      <c r="F55" s="438"/>
      <c r="G55" s="438"/>
      <c r="H55" s="438"/>
      <c r="I55" s="438"/>
    </row>
    <row r="56" spans="1:9">
      <c r="A56" s="154">
        <v>1</v>
      </c>
      <c r="B56" s="438"/>
      <c r="C56" s="438"/>
      <c r="D56" s="438"/>
      <c r="E56" s="438"/>
      <c r="F56" s="438"/>
      <c r="G56" s="438"/>
      <c r="H56" s="438"/>
      <c r="I56" s="438"/>
    </row>
    <row r="57" spans="1:9">
      <c r="A57" s="154">
        <v>1</v>
      </c>
      <c r="B57" s="438"/>
      <c r="C57" s="438"/>
      <c r="D57" s="438"/>
      <c r="E57" s="438"/>
      <c r="F57" s="438"/>
      <c r="G57" s="438"/>
      <c r="H57" s="438"/>
      <c r="I57" s="438"/>
    </row>
    <row r="58" spans="1:9">
      <c r="A58" s="154">
        <v>1</v>
      </c>
      <c r="B58" s="438"/>
      <c r="C58" s="438"/>
      <c r="D58" s="438"/>
      <c r="E58" s="438"/>
      <c r="F58" s="438"/>
      <c r="G58" s="438"/>
      <c r="H58" s="438"/>
      <c r="I58" s="438"/>
    </row>
    <row r="59" spans="1:9">
      <c r="A59" s="154">
        <v>1</v>
      </c>
      <c r="B59" s="438"/>
      <c r="C59" s="438"/>
      <c r="D59" s="438"/>
      <c r="E59" s="438"/>
      <c r="F59" s="438"/>
      <c r="G59" s="438"/>
      <c r="H59" s="438"/>
      <c r="I59" s="438"/>
    </row>
    <row r="60" spans="1:9">
      <c r="A60" s="154">
        <v>1</v>
      </c>
      <c r="B60" s="438"/>
      <c r="C60" s="438"/>
      <c r="D60" s="438"/>
      <c r="E60" s="438"/>
      <c r="F60" s="438"/>
      <c r="G60" s="438"/>
      <c r="H60" s="438"/>
      <c r="I60" s="438"/>
    </row>
    <row r="61" spans="1:9">
      <c r="A61" s="154">
        <v>1</v>
      </c>
      <c r="B61" s="438"/>
      <c r="C61" s="438"/>
      <c r="D61" s="438"/>
      <c r="E61" s="438"/>
      <c r="F61" s="438"/>
      <c r="G61" s="438"/>
      <c r="H61" s="438"/>
      <c r="I61" s="438"/>
    </row>
    <row r="62" spans="1:9">
      <c r="A62" s="154">
        <v>1</v>
      </c>
      <c r="B62" s="438"/>
      <c r="C62" s="438"/>
      <c r="D62" s="438"/>
      <c r="E62" s="438"/>
      <c r="F62" s="438"/>
      <c r="G62" s="438"/>
      <c r="H62" s="438"/>
      <c r="I62" s="438"/>
    </row>
    <row r="63" spans="1:9">
      <c r="A63" s="154">
        <v>1</v>
      </c>
      <c r="B63" s="438"/>
      <c r="C63" s="438"/>
      <c r="D63" s="438"/>
      <c r="E63" s="438"/>
      <c r="F63" s="438"/>
      <c r="G63" s="438"/>
      <c r="H63" s="438"/>
      <c r="I63" s="438"/>
    </row>
    <row r="64" spans="1:9">
      <c r="A64" s="154">
        <v>1</v>
      </c>
      <c r="B64" s="438"/>
      <c r="C64" s="438"/>
      <c r="D64" s="438"/>
      <c r="E64" s="438"/>
      <c r="F64" s="438"/>
      <c r="G64" s="438"/>
      <c r="H64" s="438"/>
      <c r="I64" s="438"/>
    </row>
    <row r="65" spans="1:9" ht="17.25" customHeight="1">
      <c r="A65" s="154">
        <v>1</v>
      </c>
      <c r="B65" s="438"/>
      <c r="C65" s="438"/>
      <c r="D65" s="438"/>
      <c r="E65" s="438"/>
      <c r="F65" s="438"/>
      <c r="G65" s="438"/>
      <c r="H65" s="438"/>
      <c r="I65" s="438"/>
    </row>
    <row r="66" spans="1:9">
      <c r="A66" s="154">
        <v>1</v>
      </c>
      <c r="B66" s="510" t="s">
        <v>278</v>
      </c>
      <c r="C66" s="510"/>
      <c r="D66" s="510"/>
      <c r="E66" s="510"/>
      <c r="F66" s="510"/>
      <c r="G66" s="510"/>
      <c r="H66" s="510"/>
      <c r="I66" s="510"/>
    </row>
    <row r="67" spans="1:9">
      <c r="A67" s="154">
        <v>1</v>
      </c>
      <c r="B67" s="510"/>
      <c r="C67" s="510"/>
      <c r="D67" s="510"/>
      <c r="E67" s="510"/>
      <c r="F67" s="510"/>
      <c r="G67" s="510"/>
      <c r="H67" s="510"/>
      <c r="I67" s="510"/>
    </row>
    <row r="68" spans="1:9">
      <c r="A68" s="154">
        <v>1</v>
      </c>
      <c r="B68" s="483" t="s">
        <v>273</v>
      </c>
      <c r="C68" s="483"/>
      <c r="D68" s="483"/>
      <c r="E68" s="491">
        <f>F40/D40</f>
        <v>1</v>
      </c>
      <c r="F68" s="491"/>
      <c r="G68" s="491"/>
      <c r="H68" s="491"/>
      <c r="I68" s="491"/>
    </row>
    <row r="69" spans="1:9">
      <c r="A69" s="154">
        <v>1</v>
      </c>
      <c r="B69" s="483"/>
      <c r="C69" s="483"/>
      <c r="D69" s="483"/>
      <c r="E69" s="491"/>
      <c r="F69" s="491"/>
      <c r="G69" s="491"/>
      <c r="H69" s="491"/>
      <c r="I69" s="491"/>
    </row>
    <row r="70" spans="1:9">
      <c r="B70" s="483" t="s">
        <v>274</v>
      </c>
      <c r="C70" s="483"/>
      <c r="D70" s="483"/>
      <c r="E70" s="491">
        <v>0</v>
      </c>
      <c r="F70" s="491"/>
      <c r="G70" s="491"/>
      <c r="H70" s="491"/>
      <c r="I70" s="491"/>
    </row>
    <row r="71" spans="1:9">
      <c r="B71" s="483"/>
      <c r="C71" s="483"/>
      <c r="D71" s="483"/>
      <c r="E71" s="491"/>
      <c r="F71" s="491"/>
      <c r="G71" s="491"/>
      <c r="H71" s="491"/>
      <c r="I71" s="491"/>
    </row>
    <row r="72" spans="1:9" ht="12.75" customHeight="1">
      <c r="B72" s="483" t="s">
        <v>132</v>
      </c>
      <c r="C72" s="483"/>
      <c r="D72" s="483"/>
      <c r="E72" s="491">
        <v>0</v>
      </c>
      <c r="F72" s="491"/>
      <c r="G72" s="491"/>
      <c r="H72" s="491"/>
      <c r="I72" s="491"/>
    </row>
    <row r="73" spans="1:9" ht="12.75" customHeight="1">
      <c r="B73" s="483"/>
      <c r="C73" s="483"/>
      <c r="D73" s="483"/>
      <c r="E73" s="491"/>
      <c r="F73" s="491"/>
      <c r="G73" s="491"/>
      <c r="H73" s="491"/>
      <c r="I73" s="491"/>
    </row>
    <row r="74" spans="1:9">
      <c r="B74" s="483" t="s">
        <v>275</v>
      </c>
      <c r="C74" s="483"/>
      <c r="D74" s="483"/>
      <c r="E74" s="491">
        <v>0</v>
      </c>
      <c r="F74" s="491"/>
      <c r="G74" s="491"/>
      <c r="H74" s="491"/>
      <c r="I74" s="491"/>
    </row>
    <row r="75" spans="1:9">
      <c r="B75" s="483"/>
      <c r="C75" s="483"/>
      <c r="D75" s="483"/>
      <c r="E75" s="491"/>
      <c r="F75" s="491"/>
      <c r="G75" s="491"/>
      <c r="H75" s="491"/>
      <c r="I75" s="491"/>
    </row>
    <row r="76" spans="1:9">
      <c r="B76" s="439"/>
      <c r="C76" s="439"/>
      <c r="D76" s="439"/>
      <c r="E76" s="439"/>
      <c r="F76" s="439"/>
      <c r="G76" s="439"/>
      <c r="H76" s="439"/>
      <c r="I76" s="439"/>
    </row>
  </sheetData>
  <dataConsolidate/>
  <mergeCells count="120">
    <mergeCell ref="B72:D73"/>
    <mergeCell ref="E68:I69"/>
    <mergeCell ref="E70:I71"/>
    <mergeCell ref="E72:I73"/>
    <mergeCell ref="B74:D75"/>
    <mergeCell ref="E74:I75"/>
    <mergeCell ref="B66:I67"/>
    <mergeCell ref="B50:I65"/>
    <mergeCell ref="B68:D69"/>
    <mergeCell ref="B70:D71"/>
    <mergeCell ref="B45:C45"/>
    <mergeCell ref="B47:C47"/>
    <mergeCell ref="D47:E47"/>
    <mergeCell ref="F47:I47"/>
    <mergeCell ref="B48:C49"/>
    <mergeCell ref="D48:E49"/>
    <mergeCell ref="B42:C42"/>
    <mergeCell ref="F42:G42"/>
    <mergeCell ref="B43:C43"/>
    <mergeCell ref="F43:G43"/>
    <mergeCell ref="B44:C44"/>
    <mergeCell ref="F44:G44"/>
    <mergeCell ref="H42:I42"/>
    <mergeCell ref="H43:I43"/>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H41:I41"/>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pageMargins left="0.7" right="0.7" top="0.75" bottom="0.75" header="0.3" footer="0.3"/>
  <pageSetup scale="34" orientation="portrait" r:id="rId1"/>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topLeftCell="A16" zoomScaleNormal="100" zoomScaleSheetLayoutView="77" workbookViewId="0">
      <selection activeCell="B20" sqref="B20:I20"/>
    </sheetView>
  </sheetViews>
  <sheetFormatPr baseColWidth="10" defaultRowHeight="12.75"/>
  <cols>
    <col min="1" max="1" width="4.33203125" style="135" customWidth="1"/>
    <col min="2" max="3" width="12" style="135"/>
    <col min="4" max="4" width="19.6640625" style="135" customWidth="1"/>
    <col min="5" max="5" width="20.6640625" style="135" customWidth="1"/>
    <col min="6" max="7" width="17.83203125" style="135" customWidth="1"/>
    <col min="8" max="8" width="16.1640625" style="135" customWidth="1"/>
    <col min="9" max="9" width="32.6640625" style="135" customWidth="1"/>
    <col min="10" max="16384" width="12" style="135"/>
  </cols>
  <sheetData>
    <row r="2" spans="1:9" ht="18" customHeight="1"/>
    <row r="3" spans="1:9" ht="15" customHeight="1"/>
    <row r="4" spans="1:9" ht="34.5" customHeight="1">
      <c r="B4" s="436" t="s">
        <v>37</v>
      </c>
      <c r="C4" s="449"/>
      <c r="D4" s="449"/>
      <c r="E4" s="449"/>
      <c r="F4" s="449"/>
      <c r="G4" s="449"/>
      <c r="H4" s="449"/>
      <c r="I4" s="449"/>
    </row>
    <row r="5" spans="1:9" ht="19.5" customHeight="1">
      <c r="B5" s="424" t="s">
        <v>340</v>
      </c>
      <c r="C5" s="450"/>
      <c r="D5" s="450"/>
      <c r="E5" s="450"/>
      <c r="F5" s="450"/>
      <c r="G5" s="450"/>
      <c r="H5" s="450"/>
      <c r="I5" s="450"/>
    </row>
    <row r="6" spans="1:9" s="155" customFormat="1" ht="60" customHeight="1">
      <c r="B6" s="440" t="s">
        <v>38</v>
      </c>
      <c r="C6" s="440"/>
      <c r="D6" s="425" t="str">
        <f>'FORMATO 2. POA - MIR'!D4:F4</f>
        <v xml:space="preserve">SECRETARIA DE BIENESTAR, INCLUSION Y DESARROLLO SOCIAL </v>
      </c>
      <c r="E6" s="425"/>
      <c r="F6" s="440" t="s">
        <v>41</v>
      </c>
      <c r="G6" s="440"/>
      <c r="H6" s="425">
        <v>2026</v>
      </c>
      <c r="I6" s="425"/>
    </row>
    <row r="7" spans="1:9" s="155" customFormat="1" ht="60" customHeight="1">
      <c r="B7" s="440" t="s">
        <v>39</v>
      </c>
      <c r="C7" s="440"/>
      <c r="D7" s="425" t="s">
        <v>405</v>
      </c>
      <c r="E7" s="425"/>
      <c r="F7" s="440" t="s">
        <v>42</v>
      </c>
      <c r="G7" s="440"/>
      <c r="H7" s="425" t="s">
        <v>493</v>
      </c>
      <c r="I7" s="425"/>
    </row>
    <row r="8" spans="1:9" s="155" customFormat="1" ht="60" customHeight="1">
      <c r="B8" s="441" t="s">
        <v>40</v>
      </c>
      <c r="C8" s="441"/>
      <c r="D8" s="512" t="s">
        <v>498</v>
      </c>
      <c r="E8" s="512"/>
      <c r="F8" s="436" t="s">
        <v>43</v>
      </c>
      <c r="G8" s="436"/>
      <c r="H8" s="513" t="s">
        <v>513</v>
      </c>
      <c r="I8" s="513"/>
    </row>
    <row r="9" spans="1:9" ht="15" customHeight="1">
      <c r="A9" s="151"/>
      <c r="B9" s="451" t="s">
        <v>88</v>
      </c>
      <c r="C9" s="451"/>
      <c r="D9" s="451"/>
      <c r="E9" s="451"/>
      <c r="F9" s="451"/>
      <c r="G9" s="451"/>
      <c r="H9" s="451"/>
      <c r="I9" s="451"/>
    </row>
    <row r="10" spans="1:9" ht="84" customHeight="1">
      <c r="A10" s="151"/>
      <c r="B10" s="445" t="s">
        <v>89</v>
      </c>
      <c r="C10" s="445"/>
      <c r="D10" s="425" t="str">
        <f>'FORMATO 2. POA - MIR'!C9</f>
        <v>ACUERDO 2. BIENESTAR DEL PUEBLO</v>
      </c>
      <c r="E10" s="425"/>
      <c r="F10" s="443" t="s">
        <v>90</v>
      </c>
      <c r="G10" s="443"/>
      <c r="H10" s="425" t="str">
        <f>'FORMATO 2. POA - MIR'!E9</f>
        <v xml:space="preserve">2.7.1 Impulsar el desarrollo del deporte en toda la población mediante actividades físicas y recreativas regulares, fomentando la participación de niñas, niños, jóvenes, adultos, adultos mayores y personas con capacidades diferentes, para promover la salud física y el bienestar integral.
2.7.2. Impulsar el sector deportivo amateur en escuelas y ligas del municipio, generando talentos locales.
</v>
      </c>
      <c r="I10" s="425"/>
    </row>
    <row r="11" spans="1:9" ht="54" customHeight="1">
      <c r="A11" s="151"/>
      <c r="B11" s="443" t="s">
        <v>91</v>
      </c>
      <c r="C11" s="443"/>
      <c r="D11" s="425" t="str">
        <f>'FORMATO 2. POA - MIR'!C10</f>
        <v>Acuerdo 2. Bienestar social para Zapotlán de Juárez.</v>
      </c>
      <c r="E11" s="425"/>
      <c r="F11" s="443" t="s">
        <v>93</v>
      </c>
      <c r="G11" s="443"/>
      <c r="H11" s="425" t="str">
        <f>'FORMATO 2. POA - MIR'!E10</f>
        <v xml:space="preserve">2.7.1.1 Profesionalizar el personal en el ámbito deportivo municipal, con enfoque metodológico y humanista que contribuya al desarrollo del deporte y mejore la calidad de vida de la población.
2.7.1.2 Impulsar en la niñez la práctica sistemática de las actividades de cultura física y deporte con capacidad y profesionalismo.
</v>
      </c>
      <c r="I11" s="425"/>
    </row>
    <row r="12" spans="1:9" ht="126" customHeight="1">
      <c r="A12" s="151"/>
      <c r="B12" s="443" t="s">
        <v>94</v>
      </c>
      <c r="C12" s="443"/>
      <c r="D12" s="425" t="str">
        <f>'FORMATO 2. POA - MIR'!C11</f>
        <v>2.7 Promover la práctica deportiva en todos los sectores sociales del municipio, impulsando un estilo de vida saludable y contribuyendo al bienestar físico y emocional de la población.</v>
      </c>
      <c r="E12" s="425"/>
      <c r="F12" s="443" t="s">
        <v>95</v>
      </c>
      <c r="G12" s="443"/>
      <c r="H12" s="425" t="str">
        <f>'FORMATO 2. POA - MIR'!E11</f>
        <v xml:space="preserve">2.7.2.1 Generar el desarrollo deportivo organizado a nivel amateur, escuelas de iniciación deportiva y ligas locales para su crecimiento y fortalecimiento social.
2.7.2.2 impulsar el talento deportivo local de alto rendimiento, con el fin de favorecer su preparación y motivar su desempeño profesional.
</v>
      </c>
      <c r="I12" s="425"/>
    </row>
    <row r="13" spans="1:9" ht="15" customHeight="1">
      <c r="A13" s="151"/>
      <c r="B13" s="446" t="s">
        <v>341</v>
      </c>
      <c r="C13" s="446"/>
      <c r="D13" s="446"/>
      <c r="E13" s="446"/>
      <c r="F13" s="446"/>
      <c r="G13" s="446"/>
      <c r="H13" s="446"/>
      <c r="I13" s="446"/>
    </row>
    <row r="14" spans="1:9" ht="12.75" customHeight="1">
      <c r="A14" s="151"/>
      <c r="B14" s="445" t="s">
        <v>44</v>
      </c>
      <c r="C14" s="445"/>
      <c r="D14" s="445"/>
      <c r="E14" s="445"/>
      <c r="F14" s="445"/>
      <c r="G14" s="445"/>
      <c r="H14" s="445"/>
      <c r="I14" s="445"/>
    </row>
    <row r="15" spans="1:9" ht="107.25" customHeight="1">
      <c r="A15" s="151"/>
      <c r="B15" s="444" t="str">
        <f>CALENDARIZACION!B23</f>
        <v>Torneo municipal de Ajedrez 
Carrera atlética con motivo del día de las madres 
Actividad masiva en celebración del día del adulto mayor 
Competencia de MTB (ciclismo de montaña) 
Evento de Trail running 
Circuito/rally simulador a HYROX</v>
      </c>
      <c r="C15" s="514"/>
      <c r="D15" s="514"/>
      <c r="E15" s="514"/>
      <c r="F15" s="514"/>
      <c r="G15" s="514"/>
      <c r="H15" s="514"/>
      <c r="I15" s="514"/>
    </row>
    <row r="16" spans="1:9">
      <c r="A16" s="151"/>
      <c r="B16" s="445" t="s">
        <v>47</v>
      </c>
      <c r="C16" s="445"/>
      <c r="D16" s="445"/>
      <c r="E16" s="445"/>
      <c r="F16" s="445"/>
      <c r="G16" s="445"/>
      <c r="H16" s="445"/>
      <c r="I16" s="445"/>
    </row>
    <row r="17" spans="1:9" ht="92.25" customHeight="1">
      <c r="A17" s="151"/>
      <c r="B17" s="425" t="str">
        <f>'FORMATO 2. POA - MIR'!C20</f>
        <v xml:space="preserve">Recibir, analizar y atender las solicitudes de apoyo presentadas por deportistas individuales, entrenadores, clubes, equipos, ligas y organizaciones deportivas del municipio, con el fin de fortalecer su desarrollo, promover su participación en actividades locales, regionales o nacionales y apoyar la realización de eventos deportivos.
Incluye la gestión de materiales e insumos como balones, redes, conos, medallas, trofeos, equipamiento deportivo etc.; la validación de la pertinencia de cada solicitud; la asignación y entrega formal de los apoyos; así como el seguimiento del uso adecuado de los recursos otorgados.
</v>
      </c>
      <c r="C17" s="425"/>
      <c r="D17" s="425"/>
      <c r="E17" s="425"/>
      <c r="F17" s="425"/>
      <c r="G17" s="425"/>
      <c r="H17" s="425"/>
      <c r="I17" s="425"/>
    </row>
    <row r="18" spans="1:9" ht="18.75" customHeight="1">
      <c r="A18" s="151"/>
      <c r="B18" s="446" t="s">
        <v>342</v>
      </c>
      <c r="C18" s="446"/>
      <c r="D18" s="446"/>
      <c r="E18" s="446"/>
      <c r="F18" s="446"/>
      <c r="G18" s="446"/>
      <c r="H18" s="446"/>
      <c r="I18" s="446"/>
    </row>
    <row r="19" spans="1:9" ht="12.75" customHeight="1">
      <c r="A19" s="151"/>
      <c r="B19" s="447" t="s">
        <v>328</v>
      </c>
      <c r="C19" s="447"/>
      <c r="D19" s="447"/>
      <c r="E19" s="447"/>
      <c r="F19" s="447"/>
      <c r="G19" s="447"/>
      <c r="H19" s="447"/>
      <c r="I19" s="447"/>
    </row>
    <row r="20" spans="1:9" ht="12.75" customHeight="1">
      <c r="A20" s="151"/>
      <c r="B20" s="425" t="str">
        <f>CALENDARIZACION!E23</f>
        <v>PCSPMIR=(PCSPPMIR/PCSPRMIR)X100%</v>
      </c>
      <c r="C20" s="425"/>
      <c r="D20" s="425"/>
      <c r="E20" s="425"/>
      <c r="F20" s="425"/>
      <c r="G20" s="425"/>
      <c r="H20" s="425"/>
      <c r="I20" s="425"/>
    </row>
    <row r="21" spans="1:9">
      <c r="A21" s="151"/>
      <c r="B21" s="447" t="s">
        <v>329</v>
      </c>
      <c r="C21" s="447"/>
      <c r="D21" s="447"/>
      <c r="E21" s="447"/>
      <c r="F21" s="447"/>
      <c r="G21" s="447"/>
      <c r="H21" s="447"/>
      <c r="I21" s="447"/>
    </row>
    <row r="22" spans="1:9" ht="28.5" customHeight="1">
      <c r="A22" s="151"/>
      <c r="B22" s="454" t="s">
        <v>104</v>
      </c>
      <c r="C22" s="454"/>
      <c r="D22" s="456" t="s">
        <v>330</v>
      </c>
      <c r="E22" s="456"/>
      <c r="F22" s="455" t="s">
        <v>331</v>
      </c>
      <c r="G22" s="455"/>
      <c r="H22" s="443" t="s">
        <v>136</v>
      </c>
      <c r="I22" s="443"/>
    </row>
    <row r="23" spans="1:9" ht="60.75" customHeight="1">
      <c r="A23" s="151"/>
      <c r="B23" s="500" t="s">
        <v>460</v>
      </c>
      <c r="C23" s="501"/>
      <c r="D23" s="426" t="s">
        <v>107</v>
      </c>
      <c r="E23" s="426"/>
      <c r="F23" s="425" t="str">
        <f>CALENDARIZACION!C23</f>
        <v>Porcentaje de participación de desarrollo efectivo</v>
      </c>
      <c r="G23" s="425"/>
      <c r="H23" s="515" t="s">
        <v>473</v>
      </c>
      <c r="I23" s="516"/>
    </row>
    <row r="24" spans="1:9" ht="54.95" customHeight="1">
      <c r="A24" s="151"/>
      <c r="B24" s="500" t="s">
        <v>460</v>
      </c>
      <c r="C24" s="501"/>
      <c r="D24" s="426" t="s">
        <v>107</v>
      </c>
      <c r="E24" s="426"/>
      <c r="F24" s="425" t="s">
        <v>443</v>
      </c>
      <c r="G24" s="425"/>
      <c r="H24" s="517"/>
      <c r="I24" s="518"/>
    </row>
    <row r="25" spans="1:9" ht="54.95" customHeight="1">
      <c r="A25" s="151"/>
      <c r="B25" s="500" t="s">
        <v>460</v>
      </c>
      <c r="C25" s="501"/>
      <c r="D25" s="426" t="s">
        <v>107</v>
      </c>
      <c r="E25" s="426"/>
      <c r="F25" s="425" t="s">
        <v>443</v>
      </c>
      <c r="G25" s="425"/>
      <c r="H25" s="519"/>
      <c r="I25" s="520"/>
    </row>
    <row r="26" spans="1:9" ht="12.75" customHeight="1">
      <c r="A26" s="151"/>
      <c r="B26" s="466" t="s">
        <v>139</v>
      </c>
      <c r="C26" s="466"/>
      <c r="D26" s="466"/>
      <c r="E26" s="466"/>
      <c r="F26" s="466"/>
      <c r="G26" s="466"/>
      <c r="H26" s="466"/>
      <c r="I26" s="466"/>
    </row>
    <row r="27" spans="1:9" ht="15.75" customHeight="1">
      <c r="A27" s="151"/>
      <c r="B27" s="445" t="s">
        <v>28</v>
      </c>
      <c r="C27" s="445"/>
      <c r="D27" s="445" t="s">
        <v>45</v>
      </c>
      <c r="E27" s="445"/>
      <c r="F27" s="445" t="s">
        <v>46</v>
      </c>
      <c r="G27" s="445"/>
      <c r="H27" s="445"/>
      <c r="I27" s="445"/>
    </row>
    <row r="28" spans="1:9" ht="18" customHeight="1">
      <c r="A28" s="151"/>
      <c r="B28" s="425" t="s">
        <v>98</v>
      </c>
      <c r="C28" s="425"/>
      <c r="D28" s="425" t="s">
        <v>96</v>
      </c>
      <c r="E28" s="425"/>
      <c r="F28" s="425" t="s">
        <v>210</v>
      </c>
      <c r="G28" s="425"/>
      <c r="H28" s="425"/>
      <c r="I28" s="425"/>
    </row>
    <row r="29" spans="1:9" ht="18" customHeight="1">
      <c r="A29" s="151"/>
      <c r="B29" s="445" t="s">
        <v>126</v>
      </c>
      <c r="C29" s="445"/>
      <c r="D29" s="445"/>
      <c r="E29" s="445"/>
      <c r="F29" s="463" t="s">
        <v>129</v>
      </c>
      <c r="G29" s="463"/>
      <c r="H29" s="463"/>
      <c r="I29" s="463"/>
    </row>
    <row r="30" spans="1:9" ht="13.5" customHeight="1">
      <c r="A30" s="151"/>
      <c r="B30" s="425" t="s">
        <v>107</v>
      </c>
      <c r="C30" s="425"/>
      <c r="D30" s="425"/>
      <c r="E30" s="425"/>
      <c r="F30" s="425" t="s">
        <v>186</v>
      </c>
      <c r="G30" s="425"/>
      <c r="H30" s="425"/>
      <c r="I30" s="425"/>
    </row>
    <row r="31" spans="1:9" ht="15.75" customHeight="1">
      <c r="A31" s="151"/>
      <c r="B31" s="464" t="s">
        <v>81</v>
      </c>
      <c r="C31" s="464"/>
      <c r="D31" s="464"/>
      <c r="E31" s="464"/>
      <c r="F31" s="463" t="s">
        <v>130</v>
      </c>
      <c r="G31" s="463"/>
      <c r="H31" s="463"/>
      <c r="I31" s="463"/>
    </row>
    <row r="32" spans="1:9" ht="15.75" customHeight="1">
      <c r="A32" s="151"/>
      <c r="B32" s="425" t="s">
        <v>108</v>
      </c>
      <c r="C32" s="425"/>
      <c r="D32" s="425"/>
      <c r="E32" s="425"/>
      <c r="F32" s="425" t="s">
        <v>109</v>
      </c>
      <c r="G32" s="425"/>
      <c r="H32" s="425"/>
      <c r="I32" s="425"/>
    </row>
    <row r="33" spans="1:10" ht="14.25" customHeight="1">
      <c r="A33" s="151"/>
      <c r="B33" s="451" t="s">
        <v>142</v>
      </c>
      <c r="C33" s="451"/>
      <c r="D33" s="451"/>
      <c r="E33" s="451"/>
      <c r="F33" s="451"/>
      <c r="G33" s="451"/>
      <c r="H33" s="451"/>
      <c r="I33" s="451"/>
    </row>
    <row r="34" spans="1:10" ht="13.5" customHeight="1">
      <c r="A34" s="151"/>
      <c r="B34" s="465" t="s">
        <v>333</v>
      </c>
      <c r="C34" s="465"/>
      <c r="D34" s="465"/>
      <c r="E34" s="465"/>
      <c r="F34" s="447" t="s">
        <v>334</v>
      </c>
      <c r="G34" s="447"/>
      <c r="H34" s="447"/>
      <c r="I34" s="447"/>
    </row>
    <row r="35" spans="1:10" ht="12.75" customHeight="1">
      <c r="A35" s="151"/>
      <c r="B35" s="467" t="s">
        <v>145</v>
      </c>
      <c r="C35" s="467"/>
      <c r="D35" s="470">
        <f>CALENDARIZACION!R23</f>
        <v>5</v>
      </c>
      <c r="E35" s="470"/>
      <c r="F35" s="425" t="s">
        <v>114</v>
      </c>
      <c r="G35" s="425"/>
      <c r="H35" s="471" t="s">
        <v>115</v>
      </c>
      <c r="I35" s="471"/>
    </row>
    <row r="36" spans="1:10" ht="12.75" customHeight="1">
      <c r="A36" s="151"/>
      <c r="B36" s="467" t="s">
        <v>116</v>
      </c>
      <c r="C36" s="467"/>
      <c r="D36" s="426" t="s">
        <v>108</v>
      </c>
      <c r="E36" s="426"/>
      <c r="F36" s="425" t="s">
        <v>332</v>
      </c>
      <c r="G36" s="425"/>
      <c r="H36" s="468" t="s">
        <v>118</v>
      </c>
      <c r="I36" s="468"/>
    </row>
    <row r="37" spans="1:10" ht="12.75" customHeight="1">
      <c r="A37" s="151"/>
      <c r="B37" s="467" t="s">
        <v>48</v>
      </c>
      <c r="C37" s="467"/>
      <c r="D37" s="426" t="s">
        <v>184</v>
      </c>
      <c r="E37" s="426"/>
      <c r="F37" s="425" t="s">
        <v>119</v>
      </c>
      <c r="G37" s="425"/>
      <c r="H37" s="469" t="s">
        <v>120</v>
      </c>
      <c r="I37" s="469"/>
    </row>
    <row r="38" spans="1:10">
      <c r="A38" s="151"/>
      <c r="B38" s="447" t="s">
        <v>343</v>
      </c>
      <c r="C38" s="447"/>
      <c r="D38" s="447"/>
      <c r="E38" s="447"/>
      <c r="F38" s="447"/>
      <c r="G38" s="447"/>
      <c r="H38" s="447"/>
      <c r="I38" s="447"/>
    </row>
    <row r="39" spans="1:10" ht="12.75" customHeight="1">
      <c r="A39" s="151"/>
      <c r="B39" s="443" t="s">
        <v>225</v>
      </c>
      <c r="C39" s="443"/>
      <c r="D39" s="443"/>
      <c r="E39" s="443"/>
      <c r="F39" s="443" t="s">
        <v>49</v>
      </c>
      <c r="G39" s="443"/>
      <c r="H39" s="443" t="s">
        <v>140</v>
      </c>
      <c r="I39" s="443"/>
    </row>
    <row r="40" spans="1:10">
      <c r="A40" s="151"/>
      <c r="B40" s="470">
        <f>D43</f>
        <v>0</v>
      </c>
      <c r="C40" s="470"/>
      <c r="D40" s="470"/>
      <c r="E40" s="470"/>
      <c r="F40" s="470">
        <v>2026</v>
      </c>
      <c r="G40" s="470"/>
      <c r="H40" s="425" t="s">
        <v>108</v>
      </c>
      <c r="I40" s="425"/>
    </row>
    <row r="41" spans="1:10">
      <c r="A41" s="151"/>
      <c r="B41" s="472" t="s">
        <v>143</v>
      </c>
      <c r="C41" s="472"/>
      <c r="D41" s="472"/>
      <c r="E41" s="472"/>
      <c r="F41" s="472"/>
      <c r="G41" s="472"/>
      <c r="H41" s="472"/>
      <c r="I41" s="472"/>
    </row>
    <row r="42" spans="1:10" s="47" customFormat="1" ht="38.25" customHeight="1">
      <c r="A42" s="152"/>
      <c r="B42" s="445" t="s">
        <v>122</v>
      </c>
      <c r="C42" s="445"/>
      <c r="D42" s="144" t="s">
        <v>144</v>
      </c>
      <c r="E42" s="150" t="s">
        <v>84</v>
      </c>
      <c r="F42" s="463" t="s">
        <v>85</v>
      </c>
      <c r="G42" s="463"/>
      <c r="H42" s="120" t="s">
        <v>74</v>
      </c>
      <c r="I42" s="120" t="s">
        <v>75</v>
      </c>
    </row>
    <row r="43" spans="1:10" ht="12.75" customHeight="1">
      <c r="A43" s="151"/>
      <c r="B43" s="425" t="s">
        <v>273</v>
      </c>
      <c r="C43" s="425"/>
      <c r="D43" s="123">
        <f>SUM(CALENDARIZACION!F23:H23)</f>
        <v>0</v>
      </c>
      <c r="E43" s="124">
        <v>0</v>
      </c>
      <c r="F43" s="473">
        <f>SUM(CALENDARIZACION!F24:H24)</f>
        <v>0</v>
      </c>
      <c r="G43" s="473"/>
      <c r="H43" s="145">
        <v>46027</v>
      </c>
      <c r="I43" s="145">
        <v>46111</v>
      </c>
      <c r="J43" s="153"/>
    </row>
    <row r="44" spans="1:10" ht="12.75" customHeight="1">
      <c r="A44" s="151"/>
      <c r="B44" s="425" t="s">
        <v>274</v>
      </c>
      <c r="C44" s="425"/>
      <c r="D44" s="123">
        <f>SUM(CALENDARIZACION!I23:K23)</f>
        <v>1</v>
      </c>
      <c r="E44" s="126">
        <v>0</v>
      </c>
      <c r="F44" s="473">
        <f>SUM(CALENDARIZACION!I24:K24)</f>
        <v>0</v>
      </c>
      <c r="G44" s="473"/>
      <c r="H44" s="145"/>
      <c r="I44" s="145"/>
      <c r="J44" s="153"/>
    </row>
    <row r="45" spans="1:10" ht="12.75" customHeight="1">
      <c r="A45" s="151"/>
      <c r="B45" s="425" t="s">
        <v>132</v>
      </c>
      <c r="C45" s="425"/>
      <c r="D45" s="123">
        <f>SUM(CALENDARIZACION!L23:N23)</f>
        <v>3</v>
      </c>
      <c r="E45" s="124">
        <v>0</v>
      </c>
      <c r="F45" s="473">
        <f>SUM(CALENDARIZACION!L24:N24)</f>
        <v>0</v>
      </c>
      <c r="G45" s="473"/>
      <c r="H45" s="145"/>
      <c r="I45" s="145"/>
    </row>
    <row r="46" spans="1:10" ht="12.75" customHeight="1">
      <c r="A46" s="151"/>
      <c r="B46" s="425" t="s">
        <v>275</v>
      </c>
      <c r="C46" s="425"/>
      <c r="D46" s="123">
        <f>SUM(CALENDARIZACION!O23:Q23)</f>
        <v>1</v>
      </c>
      <c r="E46" s="124">
        <v>0</v>
      </c>
      <c r="F46" s="473">
        <f>SUM(CALENDARIZACION!O24:Q24)</f>
        <v>0</v>
      </c>
      <c r="G46" s="473"/>
      <c r="H46" s="145"/>
      <c r="I46" s="145"/>
    </row>
    <row r="47" spans="1:10" ht="29.25" customHeight="1">
      <c r="A47" s="151"/>
      <c r="B47" s="480" t="s">
        <v>338</v>
      </c>
      <c r="C47" s="480"/>
      <c r="D47" s="146">
        <f>F52</f>
        <v>5</v>
      </c>
      <c r="E47" s="146">
        <v>0</v>
      </c>
      <c r="F47" s="481">
        <f>G52</f>
        <v>0</v>
      </c>
      <c r="G47" s="481"/>
      <c r="H47" s="121" t="s">
        <v>146</v>
      </c>
      <c r="I47" s="147">
        <f>I52</f>
        <v>0</v>
      </c>
    </row>
    <row r="48" spans="1:10">
      <c r="A48" s="482"/>
      <c r="B48" s="482"/>
      <c r="C48" s="482"/>
      <c r="D48" s="482"/>
      <c r="E48" s="482"/>
      <c r="F48" s="482"/>
      <c r="G48" s="482"/>
      <c r="H48" s="482"/>
      <c r="I48" s="482"/>
    </row>
    <row r="49" spans="1:9" ht="22.5" customHeight="1">
      <c r="A49" s="482"/>
      <c r="B49" s="482"/>
      <c r="C49" s="482"/>
      <c r="D49" s="482"/>
      <c r="E49" s="482"/>
      <c r="F49" s="482"/>
      <c r="G49" s="482"/>
      <c r="H49" s="482"/>
      <c r="I49" s="482"/>
    </row>
    <row r="50" spans="1:9" ht="39" customHeight="1">
      <c r="B50" s="440" t="s">
        <v>158</v>
      </c>
      <c r="C50" s="445"/>
      <c r="D50" s="476" t="s">
        <v>51</v>
      </c>
      <c r="E50" s="476"/>
      <c r="F50" s="476" t="s">
        <v>152</v>
      </c>
      <c r="G50" s="476"/>
      <c r="H50" s="476"/>
      <c r="I50" s="476"/>
    </row>
    <row r="51" spans="1:9" ht="33.75" customHeight="1">
      <c r="B51" s="477" t="str">
        <f>D8</f>
        <v>PP2- A2 C1</v>
      </c>
      <c r="C51" s="477"/>
      <c r="D51" s="426" t="str">
        <f>B15</f>
        <v>Torneo municipal de Ajedrez 
Carrera atlética con motivo del día de las madres 
Actividad masiva en celebración del día del adulto mayor 
Competencia de MTB (ciclismo de montaña) 
Evento de Trail running 
Circuito/rally simulador a HYROX</v>
      </c>
      <c r="E51" s="426"/>
      <c r="F51" s="129" t="s">
        <v>153</v>
      </c>
      <c r="G51" s="121" t="s">
        <v>154</v>
      </c>
      <c r="H51" s="129" t="s">
        <v>66</v>
      </c>
      <c r="I51" s="130" t="s">
        <v>67</v>
      </c>
    </row>
    <row r="52" spans="1:9" ht="30" customHeight="1">
      <c r="B52" s="477"/>
      <c r="C52" s="477"/>
      <c r="D52" s="426"/>
      <c r="E52" s="426"/>
      <c r="F52" s="148">
        <f>CALENDARIZACION!S23</f>
        <v>5</v>
      </c>
      <c r="G52" s="125">
        <f>CALENDARIZACION!S24</f>
        <v>0</v>
      </c>
      <c r="H52" s="148">
        <f>CALENDARIZACION!T23</f>
        <v>5</v>
      </c>
      <c r="I52" s="149">
        <f>CALENDARIZACION!U23</f>
        <v>0</v>
      </c>
    </row>
    <row r="53" spans="1:9" ht="20.25" customHeight="1">
      <c r="A53" s="154">
        <v>1</v>
      </c>
      <c r="B53" s="527"/>
      <c r="C53" s="528"/>
      <c r="D53" s="528"/>
      <c r="E53" s="528"/>
      <c r="F53" s="528"/>
      <c r="G53" s="528"/>
      <c r="H53" s="528"/>
      <c r="I53" s="529"/>
    </row>
    <row r="54" spans="1:9">
      <c r="A54" s="154">
        <v>1</v>
      </c>
      <c r="B54" s="509"/>
      <c r="C54" s="482"/>
      <c r="D54" s="482"/>
      <c r="E54" s="482"/>
      <c r="F54" s="482"/>
      <c r="G54" s="482"/>
      <c r="H54" s="482"/>
      <c r="I54" s="530"/>
    </row>
    <row r="55" spans="1:9">
      <c r="A55" s="154">
        <v>1</v>
      </c>
      <c r="B55" s="509"/>
      <c r="C55" s="482"/>
      <c r="D55" s="482"/>
      <c r="E55" s="482"/>
      <c r="F55" s="482"/>
      <c r="G55" s="482"/>
      <c r="H55" s="482"/>
      <c r="I55" s="530"/>
    </row>
    <row r="56" spans="1:9">
      <c r="A56" s="154">
        <v>1</v>
      </c>
      <c r="B56" s="509"/>
      <c r="C56" s="482"/>
      <c r="D56" s="482"/>
      <c r="E56" s="482"/>
      <c r="F56" s="482"/>
      <c r="G56" s="482"/>
      <c r="H56" s="482"/>
      <c r="I56" s="530"/>
    </row>
    <row r="57" spans="1:9">
      <c r="A57" s="154">
        <v>1</v>
      </c>
      <c r="B57" s="509"/>
      <c r="C57" s="482"/>
      <c r="D57" s="482"/>
      <c r="E57" s="482"/>
      <c r="F57" s="482"/>
      <c r="G57" s="482"/>
      <c r="H57" s="482"/>
      <c r="I57" s="530"/>
    </row>
    <row r="58" spans="1:9">
      <c r="A58" s="154">
        <v>1</v>
      </c>
      <c r="B58" s="509"/>
      <c r="C58" s="482"/>
      <c r="D58" s="482"/>
      <c r="E58" s="482"/>
      <c r="F58" s="482"/>
      <c r="G58" s="482"/>
      <c r="H58" s="482"/>
      <c r="I58" s="530"/>
    </row>
    <row r="59" spans="1:9">
      <c r="A59" s="154">
        <v>1</v>
      </c>
      <c r="B59" s="509"/>
      <c r="C59" s="482"/>
      <c r="D59" s="482"/>
      <c r="E59" s="482"/>
      <c r="F59" s="482"/>
      <c r="G59" s="482"/>
      <c r="H59" s="482"/>
      <c r="I59" s="530"/>
    </row>
    <row r="60" spans="1:9">
      <c r="A60" s="154">
        <v>1</v>
      </c>
      <c r="B60" s="509"/>
      <c r="C60" s="482"/>
      <c r="D60" s="482"/>
      <c r="E60" s="482"/>
      <c r="F60" s="482"/>
      <c r="G60" s="482"/>
      <c r="H60" s="482"/>
      <c r="I60" s="530"/>
    </row>
    <row r="61" spans="1:9">
      <c r="A61" s="154">
        <v>1</v>
      </c>
      <c r="B61" s="509"/>
      <c r="C61" s="482"/>
      <c r="D61" s="482"/>
      <c r="E61" s="482"/>
      <c r="F61" s="482"/>
      <c r="G61" s="482"/>
      <c r="H61" s="482"/>
      <c r="I61" s="530"/>
    </row>
    <row r="62" spans="1:9">
      <c r="A62" s="154">
        <v>1</v>
      </c>
      <c r="B62" s="509"/>
      <c r="C62" s="482"/>
      <c r="D62" s="482"/>
      <c r="E62" s="482"/>
      <c r="F62" s="482"/>
      <c r="G62" s="482"/>
      <c r="H62" s="482"/>
      <c r="I62" s="530"/>
    </row>
    <row r="63" spans="1:9">
      <c r="A63" s="154">
        <v>1</v>
      </c>
      <c r="B63" s="509"/>
      <c r="C63" s="482"/>
      <c r="D63" s="482"/>
      <c r="E63" s="482"/>
      <c r="F63" s="482"/>
      <c r="G63" s="482"/>
      <c r="H63" s="482"/>
      <c r="I63" s="530"/>
    </row>
    <row r="64" spans="1:9">
      <c r="A64" s="154">
        <v>1</v>
      </c>
      <c r="B64" s="509"/>
      <c r="C64" s="482"/>
      <c r="D64" s="482"/>
      <c r="E64" s="482"/>
      <c r="F64" s="482"/>
      <c r="G64" s="482"/>
      <c r="H64" s="482"/>
      <c r="I64" s="530"/>
    </row>
    <row r="65" spans="1:9">
      <c r="A65" s="154">
        <v>1</v>
      </c>
      <c r="B65" s="509"/>
      <c r="C65" s="482"/>
      <c r="D65" s="482"/>
      <c r="E65" s="482"/>
      <c r="F65" s="482"/>
      <c r="G65" s="482"/>
      <c r="H65" s="482"/>
      <c r="I65" s="530"/>
    </row>
    <row r="66" spans="1:9">
      <c r="A66" s="154">
        <v>1</v>
      </c>
      <c r="B66" s="509"/>
      <c r="C66" s="482"/>
      <c r="D66" s="482"/>
      <c r="E66" s="482"/>
      <c r="F66" s="482"/>
      <c r="G66" s="482"/>
      <c r="H66" s="482"/>
      <c r="I66" s="530"/>
    </row>
    <row r="67" spans="1:9">
      <c r="A67" s="154">
        <v>1</v>
      </c>
      <c r="B67" s="509"/>
      <c r="C67" s="482"/>
      <c r="D67" s="482"/>
      <c r="E67" s="482"/>
      <c r="F67" s="482"/>
      <c r="G67" s="482"/>
      <c r="H67" s="482"/>
      <c r="I67" s="530"/>
    </row>
    <row r="68" spans="1:9" ht="17.25" customHeight="1">
      <c r="A68" s="154">
        <v>1</v>
      </c>
      <c r="B68" s="531"/>
      <c r="C68" s="532"/>
      <c r="D68" s="532"/>
      <c r="E68" s="532"/>
      <c r="F68" s="532"/>
      <c r="G68" s="532"/>
      <c r="H68" s="532"/>
      <c r="I68" s="533"/>
    </row>
    <row r="69" spans="1:9">
      <c r="A69" s="154">
        <v>1</v>
      </c>
      <c r="B69" s="534" t="s">
        <v>277</v>
      </c>
      <c r="C69" s="535"/>
      <c r="D69" s="535"/>
      <c r="E69" s="535"/>
      <c r="F69" s="535"/>
      <c r="G69" s="535"/>
      <c r="H69" s="535"/>
      <c r="I69" s="536"/>
    </row>
    <row r="70" spans="1:9">
      <c r="A70" s="154">
        <v>1</v>
      </c>
      <c r="B70" s="537"/>
      <c r="C70" s="538"/>
      <c r="D70" s="538"/>
      <c r="E70" s="538"/>
      <c r="F70" s="538"/>
      <c r="G70" s="538"/>
      <c r="H70" s="538"/>
      <c r="I70" s="539"/>
    </row>
    <row r="71" spans="1:9" ht="12.75" customHeight="1">
      <c r="A71" s="154">
        <v>1</v>
      </c>
      <c r="B71" s="521" t="s">
        <v>273</v>
      </c>
      <c r="C71" s="522"/>
      <c r="D71" s="523"/>
      <c r="E71" s="484" t="e">
        <f>F43/D43</f>
        <v>#DIV/0!</v>
      </c>
      <c r="F71" s="485"/>
      <c r="G71" s="485"/>
      <c r="H71" s="485"/>
      <c r="I71" s="486"/>
    </row>
    <row r="72" spans="1:9" ht="12.75" customHeight="1">
      <c r="A72" s="154">
        <v>1</v>
      </c>
      <c r="B72" s="524"/>
      <c r="C72" s="525"/>
      <c r="D72" s="526"/>
      <c r="E72" s="487"/>
      <c r="F72" s="488"/>
      <c r="G72" s="488"/>
      <c r="H72" s="488"/>
      <c r="I72" s="489"/>
    </row>
    <row r="73" spans="1:9" ht="12.75" customHeight="1">
      <c r="B73" s="521" t="s">
        <v>274</v>
      </c>
      <c r="C73" s="522"/>
      <c r="D73" s="523"/>
      <c r="E73" s="484">
        <f>F44/D44</f>
        <v>0</v>
      </c>
      <c r="F73" s="485"/>
      <c r="G73" s="485"/>
      <c r="H73" s="485"/>
      <c r="I73" s="486"/>
    </row>
    <row r="74" spans="1:9" ht="12.75" customHeight="1">
      <c r="B74" s="524"/>
      <c r="C74" s="525"/>
      <c r="D74" s="526"/>
      <c r="E74" s="487"/>
      <c r="F74" s="488"/>
      <c r="G74" s="488"/>
      <c r="H74" s="488"/>
      <c r="I74" s="489"/>
    </row>
    <row r="75" spans="1:9" ht="12.75" customHeight="1">
      <c r="B75" s="521" t="s">
        <v>132</v>
      </c>
      <c r="C75" s="522"/>
      <c r="D75" s="523"/>
      <c r="E75" s="484">
        <f>F45/D45</f>
        <v>0</v>
      </c>
      <c r="F75" s="485"/>
      <c r="G75" s="485"/>
      <c r="H75" s="485"/>
      <c r="I75" s="486"/>
    </row>
    <row r="76" spans="1:9" ht="12.75" customHeight="1">
      <c r="B76" s="524"/>
      <c r="C76" s="525"/>
      <c r="D76" s="526"/>
      <c r="E76" s="487"/>
      <c r="F76" s="488"/>
      <c r="G76" s="488"/>
      <c r="H76" s="488"/>
      <c r="I76" s="489"/>
    </row>
    <row r="77" spans="1:9" ht="12.75" customHeight="1">
      <c r="B77" s="521" t="s">
        <v>275</v>
      </c>
      <c r="C77" s="522"/>
      <c r="D77" s="523"/>
      <c r="E77" s="484">
        <f>F47/D47</f>
        <v>0</v>
      </c>
      <c r="F77" s="485"/>
      <c r="G77" s="485"/>
      <c r="H77" s="485"/>
      <c r="I77" s="486"/>
    </row>
    <row r="78" spans="1:9" ht="12.75" customHeight="1">
      <c r="B78" s="524"/>
      <c r="C78" s="525"/>
      <c r="D78" s="526"/>
      <c r="E78" s="487"/>
      <c r="F78" s="488"/>
      <c r="G78" s="488"/>
      <c r="H78" s="488"/>
      <c r="I78" s="489"/>
    </row>
    <row r="79" spans="1:9">
      <c r="B79" s="511"/>
      <c r="C79" s="511"/>
      <c r="D79" s="511"/>
      <c r="E79" s="511"/>
      <c r="F79" s="511"/>
      <c r="G79" s="511"/>
      <c r="H79" s="511"/>
      <c r="I79" s="511"/>
    </row>
  </sheetData>
  <dataConsolidate/>
  <mergeCells count="117">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6">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5">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4">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pageMargins left="0.7" right="0.7" top="0.75" bottom="0.75" header="0.3" footer="0.3"/>
  <pageSetup scale="55" orientation="portrait" r:id="rId1"/>
  <rowBreaks count="1" manualBreakCount="1">
    <brk id="47" max="16383" man="1"/>
  </rowBreaks>
  <ignoredErrors>
    <ignoredError sqref="F43" formulaRange="1"/>
  </ignoredErrors>
  <drawing r:id="rId2"/>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AK279"/>
  <sheetViews>
    <sheetView zoomScale="75" zoomScaleNormal="75" workbookViewId="0">
      <selection activeCell="H7" sqref="H7:I7"/>
    </sheetView>
  </sheetViews>
  <sheetFormatPr baseColWidth="10" defaultRowHeight="12.75"/>
  <cols>
    <col min="1" max="1" width="4.33203125" style="135" customWidth="1"/>
    <col min="2" max="2" width="15.83203125" style="156" customWidth="1"/>
    <col min="3" max="3" width="15.83203125" style="134" customWidth="1"/>
    <col min="4" max="8" width="17.83203125" style="134" customWidth="1"/>
    <col min="9" max="9" width="17.83203125" style="185" customWidth="1"/>
    <col min="10" max="36" width="12" style="188"/>
    <col min="37" max="37" width="12" style="156"/>
    <col min="38" max="16384" width="12" style="134"/>
  </cols>
  <sheetData>
    <row r="2" spans="2:9" ht="18" customHeight="1"/>
    <row r="3" spans="2:9" ht="15" customHeight="1"/>
    <row r="4" spans="2:9" ht="34.5" customHeight="1">
      <c r="B4" s="436" t="s">
        <v>37</v>
      </c>
      <c r="C4" s="449"/>
      <c r="D4" s="449"/>
      <c r="E4" s="449"/>
      <c r="F4" s="449"/>
      <c r="G4" s="449"/>
      <c r="H4" s="449"/>
      <c r="I4" s="449"/>
    </row>
    <row r="5" spans="2:9" ht="19.5" customHeight="1">
      <c r="B5" s="424" t="s">
        <v>340</v>
      </c>
      <c r="C5" s="450"/>
      <c r="D5" s="450"/>
      <c r="E5" s="450"/>
      <c r="F5" s="450"/>
      <c r="G5" s="450"/>
      <c r="H5" s="450"/>
      <c r="I5" s="450"/>
    </row>
    <row r="6" spans="2:9" ht="31.5" customHeight="1">
      <c r="B6" s="440" t="s">
        <v>38</v>
      </c>
      <c r="C6" s="440"/>
      <c r="D6" s="425" t="str">
        <f>'FORMATO 2. POA - MIR'!D4:F4</f>
        <v xml:space="preserve">SECRETARIA DE BIENESTAR, INCLUSION Y DESARROLLO SOCIAL </v>
      </c>
      <c r="E6" s="425"/>
      <c r="F6" s="440" t="s">
        <v>41</v>
      </c>
      <c r="G6" s="440"/>
      <c r="H6" s="425">
        <v>2026</v>
      </c>
      <c r="I6" s="425"/>
    </row>
    <row r="7" spans="2:9" ht="54" customHeight="1">
      <c r="B7" s="440" t="s">
        <v>39</v>
      </c>
      <c r="C7" s="440"/>
      <c r="D7" s="425" t="s">
        <v>405</v>
      </c>
      <c r="E7" s="425"/>
      <c r="F7" s="440" t="s">
        <v>42</v>
      </c>
      <c r="G7" s="440"/>
      <c r="H7" s="425" t="s">
        <v>493</v>
      </c>
      <c r="I7" s="425"/>
    </row>
    <row r="8" spans="2:9" ht="41.25" customHeight="1">
      <c r="B8" s="441" t="s">
        <v>40</v>
      </c>
      <c r="C8" s="441"/>
      <c r="D8" s="442" t="s">
        <v>496</v>
      </c>
      <c r="E8" s="442"/>
      <c r="F8" s="440" t="s">
        <v>43</v>
      </c>
      <c r="G8" s="440"/>
      <c r="H8" s="425" t="s">
        <v>513</v>
      </c>
      <c r="I8" s="425"/>
    </row>
    <row r="9" spans="2:9">
      <c r="B9" s="451" t="s">
        <v>88</v>
      </c>
      <c r="C9" s="451"/>
      <c r="D9" s="451"/>
      <c r="E9" s="451"/>
      <c r="F9" s="451"/>
      <c r="G9" s="451"/>
      <c r="H9" s="451"/>
      <c r="I9" s="451"/>
    </row>
    <row r="10" spans="2:9" ht="68.25" customHeight="1">
      <c r="B10" s="445" t="s">
        <v>89</v>
      </c>
      <c r="C10" s="445"/>
      <c r="D10" s="425" t="str">
        <f>'FORMATO 2. POA - MIR'!C9</f>
        <v>ACUERDO 2. BIENESTAR DEL PUEBLO</v>
      </c>
      <c r="E10" s="425"/>
      <c r="F10" s="443" t="s">
        <v>90</v>
      </c>
      <c r="G10" s="443"/>
      <c r="H10" s="425" t="str">
        <f>'FORMATO 2. POA - MIR'!E9</f>
        <v xml:space="preserve">2.7.1 Impulsar el desarrollo del deporte en toda la población mediante actividades físicas y recreativas regulares, fomentando la participación de niñas, niños, jóvenes, adultos, adultos mayores y personas con capacidades diferentes, para promover la salud física y el bienestar integral.
2.7.2. Impulsar el sector deportivo amateur en escuelas y ligas del municipio, generando talentos locales.
</v>
      </c>
      <c r="I10" s="425"/>
    </row>
    <row r="11" spans="2:9" ht="54" customHeight="1">
      <c r="B11" s="443" t="s">
        <v>91</v>
      </c>
      <c r="C11" s="443"/>
      <c r="D11" s="425" t="str">
        <f>'FORMATO 2. POA - MIR'!C10</f>
        <v>Acuerdo 2. Bienestar social para Zapotlán de Juárez.</v>
      </c>
      <c r="E11" s="425"/>
      <c r="F11" s="443" t="s">
        <v>93</v>
      </c>
      <c r="G11" s="443"/>
      <c r="H11" s="425" t="str">
        <f>'FORMATO 2. POA - MIR'!E10</f>
        <v xml:space="preserve">2.7.1.1 Profesionalizar el personal en el ámbito deportivo municipal, con enfoque metodológico y humanista que contribuya al desarrollo del deporte y mejore la calidad de vida de la población.
2.7.1.2 Impulsar en la niñez la práctica sistemática de las actividades de cultura física y deporte con capacidad y profesionalismo.
</v>
      </c>
      <c r="I11" s="425"/>
    </row>
    <row r="12" spans="2:9" ht="126" customHeight="1">
      <c r="B12" s="443" t="s">
        <v>94</v>
      </c>
      <c r="C12" s="443"/>
      <c r="D12" s="425" t="str">
        <f>'FORMATO 2. POA - MIR'!C11</f>
        <v>2.7 Promover la práctica deportiva en todos los sectores sociales del municipio, impulsando un estilo de vida saludable y contribuyendo al bienestar físico y emocional de la población.</v>
      </c>
      <c r="E12" s="425"/>
      <c r="F12" s="443" t="s">
        <v>95</v>
      </c>
      <c r="G12" s="443"/>
      <c r="H12" s="425" t="str">
        <f>'FORMATO 2. POA - MIR'!E11</f>
        <v xml:space="preserve">2.7.2.1 Generar el desarrollo deportivo organizado a nivel amateur, escuelas de iniciación deportiva y ligas locales para su crecimiento y fortalecimiento social.
2.7.2.2 impulsar el talento deportivo local de alto rendimiento, con el fin de favorecer su preparación y motivar su desempeño profesional.
</v>
      </c>
      <c r="I12" s="425"/>
    </row>
    <row r="13" spans="2:9" ht="15" customHeight="1">
      <c r="B13" s="446" t="s">
        <v>341</v>
      </c>
      <c r="C13" s="446"/>
      <c r="D13" s="446"/>
      <c r="E13" s="446"/>
      <c r="F13" s="446"/>
      <c r="G13" s="446"/>
      <c r="H13" s="446"/>
      <c r="I13" s="446"/>
    </row>
    <row r="14" spans="2:9">
      <c r="B14" s="445" t="s">
        <v>44</v>
      </c>
      <c r="C14" s="445"/>
      <c r="D14" s="445"/>
      <c r="E14" s="445"/>
      <c r="F14" s="445"/>
      <c r="G14" s="445"/>
      <c r="H14" s="445"/>
      <c r="I14" s="445"/>
    </row>
    <row r="15" spans="2:9" ht="29.25" customHeight="1">
      <c r="B15" s="444" t="s">
        <v>367</v>
      </c>
      <c r="C15" s="444"/>
      <c r="D15" s="444"/>
      <c r="E15" s="444"/>
      <c r="F15" s="444"/>
      <c r="G15" s="444"/>
      <c r="H15" s="444"/>
      <c r="I15" s="444"/>
    </row>
    <row r="16" spans="2:9">
      <c r="B16" s="445" t="s">
        <v>47</v>
      </c>
      <c r="C16" s="445"/>
      <c r="D16" s="445"/>
      <c r="E16" s="445"/>
      <c r="F16" s="445"/>
      <c r="G16" s="445"/>
      <c r="H16" s="445"/>
      <c r="I16" s="445"/>
    </row>
    <row r="17" spans="2:9" ht="39" customHeight="1">
      <c r="B17" s="425" t="s">
        <v>444</v>
      </c>
      <c r="C17" s="425"/>
      <c r="D17" s="425"/>
      <c r="E17" s="425"/>
      <c r="F17" s="425"/>
      <c r="G17" s="425"/>
      <c r="H17" s="425"/>
      <c r="I17" s="425"/>
    </row>
    <row r="18" spans="2:9" ht="18.75" customHeight="1">
      <c r="B18" s="446" t="s">
        <v>342</v>
      </c>
      <c r="C18" s="446"/>
      <c r="D18" s="446"/>
      <c r="E18" s="446"/>
      <c r="F18" s="446"/>
      <c r="G18" s="446"/>
      <c r="H18" s="446"/>
      <c r="I18" s="446"/>
    </row>
    <row r="19" spans="2:9">
      <c r="B19" s="447" t="s">
        <v>328</v>
      </c>
      <c r="C19" s="447"/>
      <c r="D19" s="447"/>
      <c r="E19" s="447"/>
      <c r="F19" s="447"/>
      <c r="G19" s="447"/>
      <c r="H19" s="447"/>
      <c r="I19" s="447"/>
    </row>
    <row r="20" spans="2:9">
      <c r="B20" s="425" t="str">
        <f>CALENDARIZACION!E26</f>
        <v>PCSPMIR=(PCSPPMIR/PCSPRMIR)X100%</v>
      </c>
      <c r="C20" s="425"/>
      <c r="D20" s="425"/>
      <c r="E20" s="425"/>
      <c r="F20" s="425"/>
      <c r="G20" s="425"/>
      <c r="H20" s="425"/>
      <c r="I20" s="425"/>
    </row>
    <row r="21" spans="2:9">
      <c r="B21" s="447" t="s">
        <v>329</v>
      </c>
      <c r="C21" s="447"/>
      <c r="D21" s="447"/>
      <c r="E21" s="447"/>
      <c r="F21" s="447"/>
      <c r="G21" s="447"/>
      <c r="H21" s="447"/>
      <c r="I21" s="447"/>
    </row>
    <row r="22" spans="2:9" ht="28.5" customHeight="1">
      <c r="B22" s="454" t="s">
        <v>104</v>
      </c>
      <c r="C22" s="455"/>
      <c r="D22" s="456" t="s">
        <v>330</v>
      </c>
      <c r="E22" s="456"/>
      <c r="F22" s="455" t="s">
        <v>331</v>
      </c>
      <c r="G22" s="455"/>
      <c r="H22" s="443" t="s">
        <v>136</v>
      </c>
      <c r="I22" s="443"/>
    </row>
    <row r="23" spans="2:9" ht="46.5" customHeight="1">
      <c r="B23" s="500" t="s">
        <v>460</v>
      </c>
      <c r="C23" s="501"/>
      <c r="D23" s="426" t="s">
        <v>107</v>
      </c>
      <c r="E23" s="426"/>
      <c r="F23" s="425" t="str">
        <f>CALENDARIZACION!C26</f>
        <v xml:space="preserve">Porcentaje de apoyos deportivos atendidos </v>
      </c>
      <c r="G23" s="425"/>
      <c r="H23" s="502" t="str">
        <f>'FORMATO 2. POA - MIR'!E19</f>
        <v xml:space="preserve">Medios de verificación Solicitudes de apoyo deportivo, Listas de beneficiario del deportista, Oficios de autorización, Comprobantes de entrega.
Fuentes de información Evidencia fotográfica, Reporte o informe del área de deporte
Bitácora de registro de apoyos.
https://sigeh.hidalgo.gob.mx/pags/info_reg/municipal/13082%20-%20Zapotl%C3%A1n%20de%20Ju%C3%A1rez.pdf
Resguardarte: Dirección de Deporte
Periodicidad: Trimestral
</v>
      </c>
      <c r="I23" s="503"/>
    </row>
    <row r="24" spans="2:9" ht="62.25" customHeight="1">
      <c r="B24" s="425" t="s">
        <v>460</v>
      </c>
      <c r="C24" s="425"/>
      <c r="D24" s="426" t="s">
        <v>107</v>
      </c>
      <c r="E24" s="426"/>
      <c r="F24" s="425" t="s">
        <v>443</v>
      </c>
      <c r="G24" s="425"/>
      <c r="H24" s="504"/>
      <c r="I24" s="505"/>
    </row>
    <row r="25" spans="2:9" ht="46.5" customHeight="1">
      <c r="B25" s="425" t="s">
        <v>460</v>
      </c>
      <c r="C25" s="425"/>
      <c r="D25" s="426" t="s">
        <v>107</v>
      </c>
      <c r="E25" s="426"/>
      <c r="F25" s="425" t="s">
        <v>443</v>
      </c>
      <c r="G25" s="425"/>
      <c r="H25" s="506"/>
      <c r="I25" s="507"/>
    </row>
    <row r="26" spans="2:9" ht="12.75" customHeight="1">
      <c r="B26" s="466" t="s">
        <v>139</v>
      </c>
      <c r="C26" s="466"/>
      <c r="D26" s="466"/>
      <c r="E26" s="466"/>
      <c r="F26" s="466"/>
      <c r="G26" s="466"/>
      <c r="H26" s="466"/>
      <c r="I26" s="466"/>
    </row>
    <row r="27" spans="2:9" ht="15.75" customHeight="1">
      <c r="B27" s="445" t="s">
        <v>28</v>
      </c>
      <c r="C27" s="445"/>
      <c r="D27" s="445" t="s">
        <v>45</v>
      </c>
      <c r="E27" s="445"/>
      <c r="F27" s="445" t="s">
        <v>46</v>
      </c>
      <c r="G27" s="445"/>
      <c r="H27" s="445"/>
      <c r="I27" s="445"/>
    </row>
    <row r="28" spans="2:9" ht="18" customHeight="1">
      <c r="B28" s="425" t="s">
        <v>99</v>
      </c>
      <c r="C28" s="425"/>
      <c r="D28" s="425" t="s">
        <v>97</v>
      </c>
      <c r="E28" s="425"/>
      <c r="F28" s="425" t="s">
        <v>210</v>
      </c>
      <c r="G28" s="425"/>
      <c r="H28" s="425"/>
      <c r="I28" s="425"/>
    </row>
    <row r="29" spans="2:9" ht="18" customHeight="1">
      <c r="B29" s="445" t="s">
        <v>126</v>
      </c>
      <c r="C29" s="445"/>
      <c r="D29" s="445"/>
      <c r="E29" s="445"/>
      <c r="F29" s="463" t="s">
        <v>129</v>
      </c>
      <c r="G29" s="447"/>
      <c r="H29" s="447"/>
      <c r="I29" s="447"/>
    </row>
    <row r="30" spans="2:9" ht="13.5" customHeight="1">
      <c r="B30" s="425" t="s">
        <v>107</v>
      </c>
      <c r="C30" s="425"/>
      <c r="D30" s="425"/>
      <c r="E30" s="425"/>
      <c r="F30" s="425" t="s">
        <v>186</v>
      </c>
      <c r="G30" s="425"/>
      <c r="H30" s="425"/>
      <c r="I30" s="425"/>
    </row>
    <row r="31" spans="2:9" ht="15.75" customHeight="1">
      <c r="B31" s="464" t="s">
        <v>81</v>
      </c>
      <c r="C31" s="465"/>
      <c r="D31" s="465"/>
      <c r="E31" s="465"/>
      <c r="F31" s="463" t="s">
        <v>130</v>
      </c>
      <c r="G31" s="447"/>
      <c r="H31" s="447"/>
      <c r="I31" s="447"/>
    </row>
    <row r="32" spans="2:9" ht="15.75" customHeight="1">
      <c r="B32" s="425" t="s">
        <v>108</v>
      </c>
      <c r="C32" s="425"/>
      <c r="D32" s="425"/>
      <c r="E32" s="425"/>
      <c r="F32" s="425" t="s">
        <v>109</v>
      </c>
      <c r="G32" s="425"/>
      <c r="H32" s="425"/>
      <c r="I32" s="425"/>
    </row>
    <row r="33" spans="1:10" ht="14.25" customHeight="1">
      <c r="B33" s="451" t="s">
        <v>142</v>
      </c>
      <c r="C33" s="451"/>
      <c r="D33" s="451"/>
      <c r="E33" s="451"/>
      <c r="F33" s="451"/>
      <c r="G33" s="451"/>
      <c r="H33" s="451"/>
      <c r="I33" s="451"/>
    </row>
    <row r="34" spans="1:10" ht="13.5" customHeight="1">
      <c r="B34" s="465" t="s">
        <v>333</v>
      </c>
      <c r="C34" s="465"/>
      <c r="D34" s="465"/>
      <c r="E34" s="465"/>
      <c r="F34" s="447" t="s">
        <v>334</v>
      </c>
      <c r="G34" s="447"/>
      <c r="H34" s="447"/>
      <c r="I34" s="447"/>
    </row>
    <row r="35" spans="1:10">
      <c r="B35" s="467" t="s">
        <v>145</v>
      </c>
      <c r="C35" s="467"/>
      <c r="D35" s="470">
        <f>CALENDARIZACION!R26</f>
        <v>6</v>
      </c>
      <c r="E35" s="470"/>
      <c r="F35" s="425" t="s">
        <v>114</v>
      </c>
      <c r="G35" s="425"/>
      <c r="H35" s="471" t="s">
        <v>115</v>
      </c>
      <c r="I35" s="471"/>
    </row>
    <row r="36" spans="1:10">
      <c r="B36" s="467" t="s">
        <v>116</v>
      </c>
      <c r="C36" s="467"/>
      <c r="D36" s="426" t="s">
        <v>108</v>
      </c>
      <c r="E36" s="426"/>
      <c r="F36" s="425" t="s">
        <v>332</v>
      </c>
      <c r="G36" s="425"/>
      <c r="H36" s="468" t="s">
        <v>118</v>
      </c>
      <c r="I36" s="468"/>
    </row>
    <row r="37" spans="1:10">
      <c r="B37" s="467" t="s">
        <v>48</v>
      </c>
      <c r="C37" s="467"/>
      <c r="D37" s="426" t="s">
        <v>185</v>
      </c>
      <c r="E37" s="426"/>
      <c r="F37" s="425" t="s">
        <v>119</v>
      </c>
      <c r="G37" s="425"/>
      <c r="H37" s="469" t="s">
        <v>120</v>
      </c>
      <c r="I37" s="469"/>
    </row>
    <row r="38" spans="1:10">
      <c r="B38" s="447" t="s">
        <v>343</v>
      </c>
      <c r="C38" s="447"/>
      <c r="D38" s="447"/>
      <c r="E38" s="447"/>
      <c r="F38" s="447"/>
      <c r="G38" s="447"/>
      <c r="H38" s="447"/>
      <c r="I38" s="447"/>
    </row>
    <row r="39" spans="1:10">
      <c r="B39" s="443" t="s">
        <v>225</v>
      </c>
      <c r="C39" s="443"/>
      <c r="D39" s="443"/>
      <c r="E39" s="443"/>
      <c r="F39" s="443" t="s">
        <v>49</v>
      </c>
      <c r="G39" s="443"/>
      <c r="H39" s="443" t="s">
        <v>140</v>
      </c>
      <c r="I39" s="443"/>
    </row>
    <row r="40" spans="1:10">
      <c r="B40" s="470">
        <f>D43</f>
        <v>1</v>
      </c>
      <c r="C40" s="470"/>
      <c r="D40" s="470"/>
      <c r="E40" s="470"/>
      <c r="F40" s="470">
        <v>2026</v>
      </c>
      <c r="G40" s="470"/>
      <c r="H40" s="425" t="s">
        <v>108</v>
      </c>
      <c r="I40" s="425"/>
    </row>
    <row r="41" spans="1:10">
      <c r="B41" s="472" t="s">
        <v>143</v>
      </c>
      <c r="C41" s="472"/>
      <c r="D41" s="472"/>
      <c r="E41" s="472"/>
      <c r="F41" s="472"/>
      <c r="G41" s="472"/>
      <c r="H41" s="472"/>
      <c r="I41" s="472"/>
    </row>
    <row r="42" spans="1:10" ht="36">
      <c r="B42" s="445" t="s">
        <v>122</v>
      </c>
      <c r="C42" s="445"/>
      <c r="D42" s="144" t="s">
        <v>144</v>
      </c>
      <c r="E42" s="150" t="s">
        <v>84</v>
      </c>
      <c r="F42" s="463" t="s">
        <v>85</v>
      </c>
      <c r="G42" s="447"/>
      <c r="H42" s="120" t="s">
        <v>74</v>
      </c>
      <c r="I42" s="186" t="s">
        <v>75</v>
      </c>
    </row>
    <row r="43" spans="1:10">
      <c r="B43" s="425" t="s">
        <v>273</v>
      </c>
      <c r="C43" s="425"/>
      <c r="D43" s="123">
        <f>SUM(CALENDARIZACION!F26:H26)</f>
        <v>1</v>
      </c>
      <c r="E43" s="124">
        <v>0</v>
      </c>
      <c r="F43" s="473">
        <f>SUM(CALENDARIZACION!F27:H27)</f>
        <v>1</v>
      </c>
      <c r="G43" s="473"/>
      <c r="H43" s="145">
        <v>46027</v>
      </c>
      <c r="I43" s="145">
        <v>46111</v>
      </c>
      <c r="J43" s="189"/>
    </row>
    <row r="44" spans="1:10">
      <c r="B44" s="425" t="s">
        <v>274</v>
      </c>
      <c r="C44" s="425"/>
      <c r="D44" s="123">
        <f>SUM(CALENDARIZACION!I26:K26)</f>
        <v>1</v>
      </c>
      <c r="E44" s="126">
        <v>0</v>
      </c>
      <c r="F44" s="473">
        <f>SUM(CALENDARIZACION!I27:K27)</f>
        <v>0</v>
      </c>
      <c r="G44" s="473"/>
      <c r="H44" s="145"/>
      <c r="I44" s="145"/>
      <c r="J44" s="189"/>
    </row>
    <row r="45" spans="1:10">
      <c r="B45" s="425" t="s">
        <v>132</v>
      </c>
      <c r="C45" s="425"/>
      <c r="D45" s="123">
        <f>SUM(CALENDARIZACION!L26:N26)</f>
        <v>2</v>
      </c>
      <c r="E45" s="124">
        <v>0</v>
      </c>
      <c r="F45" s="473">
        <f>SUM(CALENDARIZACION!L27:N27)</f>
        <v>0</v>
      </c>
      <c r="G45" s="473"/>
      <c r="H45" s="145"/>
      <c r="I45" s="145"/>
    </row>
    <row r="46" spans="1:10">
      <c r="B46" s="425" t="s">
        <v>275</v>
      </c>
      <c r="C46" s="425"/>
      <c r="D46" s="123">
        <f>SUM(CALENDARIZACION!O26:Q26)</f>
        <v>2</v>
      </c>
      <c r="E46" s="124">
        <v>0</v>
      </c>
      <c r="F46" s="473">
        <f>SUM(CALENDARIZACION!O27:Q27)</f>
        <v>0</v>
      </c>
      <c r="G46" s="473"/>
      <c r="H46" s="145"/>
      <c r="I46" s="145"/>
    </row>
    <row r="47" spans="1:10" ht="24">
      <c r="B47" s="480" t="s">
        <v>338</v>
      </c>
      <c r="C47" s="480"/>
      <c r="D47" s="146">
        <f>F52</f>
        <v>6</v>
      </c>
      <c r="E47" s="146">
        <v>0</v>
      </c>
      <c r="F47" s="481">
        <f>G52</f>
        <v>1</v>
      </c>
      <c r="G47" s="481"/>
      <c r="H47" s="121" t="s">
        <v>146</v>
      </c>
      <c r="I47" s="147">
        <f>I52</f>
        <v>0.16666666666666666</v>
      </c>
    </row>
    <row r="48" spans="1:10">
      <c r="A48" s="438"/>
      <c r="B48" s="438"/>
      <c r="C48" s="438"/>
      <c r="D48" s="438"/>
      <c r="E48" s="438"/>
      <c r="F48" s="438"/>
      <c r="G48" s="438"/>
      <c r="H48" s="438"/>
      <c r="I48" s="438"/>
    </row>
    <row r="49" spans="1:9" ht="22.5" customHeight="1">
      <c r="A49" s="438"/>
      <c r="B49" s="438"/>
      <c r="C49" s="438"/>
      <c r="D49" s="438"/>
      <c r="E49" s="438"/>
      <c r="F49" s="438"/>
      <c r="G49" s="438"/>
      <c r="H49" s="438"/>
      <c r="I49" s="438"/>
    </row>
    <row r="50" spans="1:9" ht="39" customHeight="1">
      <c r="B50" s="440" t="s">
        <v>158</v>
      </c>
      <c r="C50" s="445"/>
      <c r="D50" s="476" t="s">
        <v>51</v>
      </c>
      <c r="E50" s="476"/>
      <c r="F50" s="476" t="s">
        <v>152</v>
      </c>
      <c r="G50" s="476"/>
      <c r="H50" s="476"/>
      <c r="I50" s="476"/>
    </row>
    <row r="51" spans="1:9" ht="33.75" customHeight="1">
      <c r="B51" s="477" t="str">
        <f>D8</f>
        <v>PP2- C2</v>
      </c>
      <c r="C51" s="477"/>
      <c r="D51" s="426" t="str">
        <f>B15</f>
        <v>Gestión y otorgamiento de apoyos deportivos</v>
      </c>
      <c r="E51" s="426"/>
      <c r="F51" s="129" t="s">
        <v>153</v>
      </c>
      <c r="G51" s="121" t="s">
        <v>154</v>
      </c>
      <c r="H51" s="129" t="s">
        <v>66</v>
      </c>
      <c r="I51" s="187" t="s">
        <v>67</v>
      </c>
    </row>
    <row r="52" spans="1:9" ht="30" customHeight="1">
      <c r="B52" s="477"/>
      <c r="C52" s="477"/>
      <c r="D52" s="426"/>
      <c r="E52" s="426"/>
      <c r="F52" s="148">
        <f>CALENDARIZACION!S26</f>
        <v>6</v>
      </c>
      <c r="G52" s="125">
        <f>CALENDARIZACION!S27</f>
        <v>1</v>
      </c>
      <c r="H52" s="148">
        <f>CALENDARIZACION!T26</f>
        <v>5</v>
      </c>
      <c r="I52" s="149">
        <f>CALENDARIZACION!U26</f>
        <v>0.16666666666666666</v>
      </c>
    </row>
    <row r="53" spans="1:9" ht="20.25" customHeight="1">
      <c r="A53" s="154">
        <v>1</v>
      </c>
      <c r="B53" s="438"/>
      <c r="C53" s="438"/>
      <c r="D53" s="438"/>
      <c r="E53" s="438"/>
      <c r="F53" s="438"/>
      <c r="G53" s="438"/>
      <c r="H53" s="438"/>
      <c r="I53" s="438"/>
    </row>
    <row r="54" spans="1:9">
      <c r="A54" s="154">
        <v>1</v>
      </c>
      <c r="B54" s="438"/>
      <c r="C54" s="438"/>
      <c r="D54" s="438"/>
      <c r="E54" s="438"/>
      <c r="F54" s="438"/>
      <c r="G54" s="438"/>
      <c r="H54" s="438"/>
      <c r="I54" s="438"/>
    </row>
    <row r="55" spans="1:9">
      <c r="A55" s="154">
        <v>1</v>
      </c>
      <c r="B55" s="438"/>
      <c r="C55" s="438"/>
      <c r="D55" s="438"/>
      <c r="E55" s="438"/>
      <c r="F55" s="438"/>
      <c r="G55" s="438"/>
      <c r="H55" s="438"/>
      <c r="I55" s="438"/>
    </row>
    <row r="56" spans="1:9">
      <c r="A56" s="154">
        <v>1</v>
      </c>
      <c r="B56" s="438"/>
      <c r="C56" s="438"/>
      <c r="D56" s="438"/>
      <c r="E56" s="438"/>
      <c r="F56" s="438"/>
      <c r="G56" s="438"/>
      <c r="H56" s="438"/>
      <c r="I56" s="438"/>
    </row>
    <row r="57" spans="1:9">
      <c r="A57" s="154">
        <v>1</v>
      </c>
      <c r="B57" s="438"/>
      <c r="C57" s="438"/>
      <c r="D57" s="438"/>
      <c r="E57" s="438"/>
      <c r="F57" s="438"/>
      <c r="G57" s="438"/>
      <c r="H57" s="438"/>
      <c r="I57" s="438"/>
    </row>
    <row r="58" spans="1:9">
      <c r="A58" s="154">
        <v>1</v>
      </c>
      <c r="B58" s="438"/>
      <c r="C58" s="438"/>
      <c r="D58" s="438"/>
      <c r="E58" s="438"/>
      <c r="F58" s="438"/>
      <c r="G58" s="438"/>
      <c r="H58" s="438"/>
      <c r="I58" s="438"/>
    </row>
    <row r="59" spans="1:9">
      <c r="A59" s="154">
        <v>1</v>
      </c>
      <c r="B59" s="438"/>
      <c r="C59" s="438"/>
      <c r="D59" s="438"/>
      <c r="E59" s="438"/>
      <c r="F59" s="438"/>
      <c r="G59" s="438"/>
      <c r="H59" s="438"/>
      <c r="I59" s="438"/>
    </row>
    <row r="60" spans="1:9">
      <c r="A60" s="154">
        <v>1</v>
      </c>
      <c r="B60" s="438"/>
      <c r="C60" s="438"/>
      <c r="D60" s="438"/>
      <c r="E60" s="438"/>
      <c r="F60" s="438"/>
      <c r="G60" s="438"/>
      <c r="H60" s="438"/>
      <c r="I60" s="438"/>
    </row>
    <row r="61" spans="1:9">
      <c r="A61" s="154">
        <v>1</v>
      </c>
      <c r="B61" s="438"/>
      <c r="C61" s="438"/>
      <c r="D61" s="438"/>
      <c r="E61" s="438"/>
      <c r="F61" s="438"/>
      <c r="G61" s="438"/>
      <c r="H61" s="438"/>
      <c r="I61" s="438"/>
    </row>
    <row r="62" spans="1:9">
      <c r="A62" s="154">
        <v>1</v>
      </c>
      <c r="B62" s="438"/>
      <c r="C62" s="438"/>
      <c r="D62" s="438"/>
      <c r="E62" s="438"/>
      <c r="F62" s="438"/>
      <c r="G62" s="438"/>
      <c r="H62" s="438"/>
      <c r="I62" s="438"/>
    </row>
    <row r="63" spans="1:9">
      <c r="A63" s="154">
        <v>1</v>
      </c>
      <c r="B63" s="438"/>
      <c r="C63" s="438"/>
      <c r="D63" s="438"/>
      <c r="E63" s="438"/>
      <c r="F63" s="438"/>
      <c r="G63" s="438"/>
      <c r="H63" s="438"/>
      <c r="I63" s="438"/>
    </row>
    <row r="64" spans="1:9">
      <c r="A64" s="154">
        <v>1</v>
      </c>
      <c r="B64" s="438"/>
      <c r="C64" s="438"/>
      <c r="D64" s="438"/>
      <c r="E64" s="438"/>
      <c r="F64" s="438"/>
      <c r="G64" s="438"/>
      <c r="H64" s="438"/>
      <c r="I64" s="438"/>
    </row>
    <row r="65" spans="1:37">
      <c r="A65" s="154">
        <v>1</v>
      </c>
      <c r="B65" s="438"/>
      <c r="C65" s="438"/>
      <c r="D65" s="438"/>
      <c r="E65" s="438"/>
      <c r="F65" s="438"/>
      <c r="G65" s="438"/>
      <c r="H65" s="438"/>
      <c r="I65" s="438"/>
    </row>
    <row r="66" spans="1:37">
      <c r="A66" s="154">
        <v>1</v>
      </c>
      <c r="B66" s="438"/>
      <c r="C66" s="438"/>
      <c r="D66" s="438"/>
      <c r="E66" s="438"/>
      <c r="F66" s="438"/>
      <c r="G66" s="438"/>
      <c r="H66" s="438"/>
      <c r="I66" s="438"/>
    </row>
    <row r="67" spans="1:37">
      <c r="A67" s="154">
        <v>1</v>
      </c>
      <c r="B67" s="438"/>
      <c r="C67" s="438"/>
      <c r="D67" s="438"/>
      <c r="E67" s="438"/>
      <c r="F67" s="438"/>
      <c r="G67" s="438"/>
      <c r="H67" s="438"/>
      <c r="I67" s="438"/>
    </row>
    <row r="68" spans="1:37" ht="17.25" customHeight="1">
      <c r="A68" s="154">
        <v>1</v>
      </c>
      <c r="B68" s="438"/>
      <c r="C68" s="438"/>
      <c r="D68" s="438"/>
      <c r="E68" s="438"/>
      <c r="F68" s="438"/>
      <c r="G68" s="438"/>
      <c r="H68" s="438"/>
      <c r="I68" s="438"/>
    </row>
    <row r="69" spans="1:37">
      <c r="A69" s="154">
        <v>1</v>
      </c>
      <c r="B69" s="510" t="s">
        <v>279</v>
      </c>
      <c r="C69" s="510"/>
      <c r="D69" s="510"/>
      <c r="E69" s="510"/>
      <c r="F69" s="510"/>
      <c r="G69" s="510"/>
      <c r="H69" s="510"/>
      <c r="I69" s="510"/>
    </row>
    <row r="70" spans="1:37">
      <c r="A70" s="154">
        <v>1</v>
      </c>
      <c r="B70" s="510"/>
      <c r="C70" s="510"/>
      <c r="D70" s="510"/>
      <c r="E70" s="510"/>
      <c r="F70" s="510"/>
      <c r="G70" s="510"/>
      <c r="H70" s="510"/>
      <c r="I70" s="510"/>
    </row>
    <row r="71" spans="1:37">
      <c r="A71" s="154">
        <v>1</v>
      </c>
      <c r="B71" s="483" t="s">
        <v>273</v>
      </c>
      <c r="C71" s="483"/>
      <c r="D71" s="483"/>
      <c r="E71" s="491">
        <f>F43/D43</f>
        <v>1</v>
      </c>
      <c r="F71" s="491"/>
      <c r="G71" s="491"/>
      <c r="H71" s="491"/>
      <c r="I71" s="491"/>
    </row>
    <row r="72" spans="1:37">
      <c r="A72" s="154">
        <v>1</v>
      </c>
      <c r="B72" s="483"/>
      <c r="C72" s="483"/>
      <c r="D72" s="483"/>
      <c r="E72" s="491"/>
      <c r="F72" s="491"/>
      <c r="G72" s="491"/>
      <c r="H72" s="491"/>
      <c r="I72" s="491"/>
    </row>
    <row r="73" spans="1:37">
      <c r="B73" s="483" t="s">
        <v>274</v>
      </c>
      <c r="C73" s="483"/>
      <c r="D73" s="483"/>
      <c r="E73" s="491">
        <f>F44/D44</f>
        <v>0</v>
      </c>
      <c r="F73" s="491"/>
      <c r="G73" s="491"/>
      <c r="H73" s="491"/>
      <c r="I73" s="491"/>
    </row>
    <row r="74" spans="1:37">
      <c r="B74" s="483"/>
      <c r="C74" s="483"/>
      <c r="D74" s="483"/>
      <c r="E74" s="491"/>
      <c r="F74" s="491"/>
      <c r="G74" s="491"/>
      <c r="H74" s="491"/>
      <c r="I74" s="491"/>
    </row>
    <row r="75" spans="1:37" ht="12.75" customHeight="1">
      <c r="B75" s="483" t="s">
        <v>132</v>
      </c>
      <c r="C75" s="483"/>
      <c r="D75" s="483"/>
      <c r="E75" s="491">
        <f>F45/D45</f>
        <v>0</v>
      </c>
      <c r="F75" s="491"/>
      <c r="G75" s="491"/>
      <c r="H75" s="491"/>
      <c r="I75" s="491"/>
    </row>
    <row r="76" spans="1:37" ht="12.75" customHeight="1">
      <c r="B76" s="483"/>
      <c r="C76" s="483"/>
      <c r="D76" s="483"/>
      <c r="E76" s="491"/>
      <c r="F76" s="491"/>
      <c r="G76" s="491"/>
      <c r="H76" s="491"/>
      <c r="I76" s="491"/>
    </row>
    <row r="77" spans="1:37">
      <c r="B77" s="483" t="s">
        <v>275</v>
      </c>
      <c r="C77" s="483"/>
      <c r="D77" s="483"/>
      <c r="E77" s="491">
        <f>F46/D46</f>
        <v>0</v>
      </c>
      <c r="F77" s="491"/>
      <c r="G77" s="491"/>
      <c r="H77" s="491"/>
      <c r="I77" s="491"/>
    </row>
    <row r="78" spans="1:37">
      <c r="B78" s="483"/>
      <c r="C78" s="483"/>
      <c r="D78" s="483"/>
      <c r="E78" s="491"/>
      <c r="F78" s="491"/>
      <c r="G78" s="491"/>
      <c r="H78" s="491"/>
      <c r="I78" s="491"/>
    </row>
    <row r="79" spans="1:37" s="191" customFormat="1">
      <c r="A79" s="135"/>
      <c r="B79" s="540"/>
      <c r="C79" s="540"/>
      <c r="D79" s="540"/>
      <c r="E79" s="540"/>
      <c r="F79" s="540"/>
      <c r="G79" s="540"/>
      <c r="H79" s="540"/>
      <c r="I79" s="540"/>
      <c r="J79" s="188"/>
      <c r="K79" s="188"/>
      <c r="L79" s="188"/>
      <c r="M79" s="188"/>
      <c r="N79" s="188"/>
      <c r="O79" s="188"/>
      <c r="P79" s="188"/>
      <c r="Q79" s="188"/>
      <c r="R79" s="188"/>
      <c r="S79" s="188"/>
      <c r="T79" s="188"/>
      <c r="U79" s="188"/>
      <c r="V79" s="188"/>
      <c r="W79" s="188"/>
      <c r="X79" s="188"/>
      <c r="Y79" s="188"/>
      <c r="Z79" s="188"/>
      <c r="AA79" s="188"/>
      <c r="AB79" s="188"/>
      <c r="AC79" s="188"/>
      <c r="AD79" s="188"/>
      <c r="AE79" s="188"/>
      <c r="AF79" s="188"/>
      <c r="AG79" s="188"/>
      <c r="AH79" s="188"/>
      <c r="AI79" s="188"/>
      <c r="AJ79" s="188"/>
      <c r="AK79" s="190"/>
    </row>
    <row r="80" spans="1:37" s="188" customFormat="1"/>
    <row r="81" s="188" customFormat="1"/>
    <row r="82" s="188" customFormat="1"/>
    <row r="83" s="188" customFormat="1"/>
    <row r="84" s="188" customFormat="1"/>
    <row r="85" s="188" customFormat="1"/>
    <row r="86" s="188" customFormat="1"/>
    <row r="87" s="188" customFormat="1"/>
    <row r="88" s="188" customFormat="1"/>
    <row r="89" s="188" customFormat="1"/>
    <row r="90" s="188" customFormat="1"/>
    <row r="91" s="188" customFormat="1"/>
    <row r="92" s="188" customFormat="1"/>
    <row r="93" s="188" customFormat="1"/>
    <row r="94" s="188" customFormat="1"/>
    <row r="95" s="188" customFormat="1"/>
    <row r="96" s="188" customFormat="1"/>
    <row r="97" s="188" customFormat="1"/>
    <row r="98" s="188" customFormat="1"/>
    <row r="99" s="188" customFormat="1"/>
    <row r="100" s="188" customFormat="1"/>
    <row r="101" s="188" customFormat="1"/>
    <row r="102" s="188" customFormat="1"/>
    <row r="103" s="188" customFormat="1"/>
    <row r="104" s="188" customFormat="1"/>
    <row r="105" s="188" customFormat="1"/>
    <row r="106" s="188" customFormat="1"/>
    <row r="107" s="188" customFormat="1"/>
    <row r="108" s="188" customFormat="1"/>
    <row r="109" s="188" customFormat="1"/>
    <row r="110" s="188" customFormat="1"/>
    <row r="111" s="188" customFormat="1"/>
    <row r="112" s="188" customFormat="1"/>
    <row r="113" s="188" customFormat="1"/>
    <row r="114" s="188" customFormat="1"/>
    <row r="115" s="188" customFormat="1"/>
    <row r="116" s="188" customFormat="1"/>
    <row r="117" s="188" customFormat="1"/>
    <row r="118" s="188" customFormat="1"/>
    <row r="119" s="188" customFormat="1"/>
    <row r="120" s="188" customFormat="1"/>
    <row r="121" s="188" customFormat="1"/>
    <row r="122" s="188" customFormat="1"/>
    <row r="123" s="188" customFormat="1"/>
    <row r="124" s="188" customFormat="1"/>
    <row r="125" s="188" customFormat="1"/>
    <row r="126" s="188" customFormat="1"/>
    <row r="127" s="188" customFormat="1"/>
    <row r="128" s="188" customFormat="1"/>
    <row r="129" spans="10:36" s="188" customFormat="1"/>
    <row r="130" spans="10:36" s="188" customFormat="1"/>
    <row r="131" spans="10:36" s="188" customFormat="1"/>
    <row r="132" spans="10:36" s="188" customFormat="1"/>
    <row r="133" spans="10:36" s="188" customFormat="1"/>
    <row r="134" spans="10:36" s="188" customFormat="1"/>
    <row r="135" spans="10:36" s="188" customFormat="1"/>
    <row r="136" spans="10:36" s="135" customFormat="1">
      <c r="J136" s="188"/>
      <c r="K136" s="188"/>
      <c r="L136" s="188"/>
      <c r="M136" s="188"/>
      <c r="N136" s="188"/>
      <c r="O136" s="188"/>
      <c r="P136" s="188"/>
      <c r="Q136" s="188"/>
      <c r="R136" s="188"/>
      <c r="S136" s="188"/>
      <c r="T136" s="188"/>
      <c r="U136" s="188"/>
      <c r="V136" s="188"/>
      <c r="W136" s="188"/>
      <c r="X136" s="188"/>
      <c r="Y136" s="188"/>
      <c r="Z136" s="188"/>
      <c r="AA136" s="188"/>
      <c r="AB136" s="188"/>
      <c r="AC136" s="188"/>
      <c r="AD136" s="188"/>
      <c r="AE136" s="188"/>
      <c r="AF136" s="188"/>
      <c r="AG136" s="188"/>
      <c r="AH136" s="188"/>
      <c r="AI136" s="188"/>
      <c r="AJ136" s="188"/>
    </row>
    <row r="137" spans="10:36" s="135" customFormat="1">
      <c r="J137" s="188"/>
      <c r="K137" s="188"/>
      <c r="L137" s="188"/>
      <c r="M137" s="188"/>
      <c r="N137" s="188"/>
      <c r="O137" s="188"/>
      <c r="P137" s="188"/>
      <c r="Q137" s="188"/>
      <c r="R137" s="188"/>
      <c r="S137" s="188"/>
      <c r="T137" s="188"/>
      <c r="U137" s="188"/>
      <c r="V137" s="188"/>
      <c r="W137" s="188"/>
      <c r="X137" s="188"/>
      <c r="Y137" s="188"/>
      <c r="Z137" s="188"/>
      <c r="AA137" s="188"/>
      <c r="AB137" s="188"/>
      <c r="AC137" s="188"/>
      <c r="AD137" s="188"/>
      <c r="AE137" s="188"/>
      <c r="AF137" s="188"/>
      <c r="AG137" s="188"/>
      <c r="AH137" s="188"/>
      <c r="AI137" s="188"/>
      <c r="AJ137" s="188"/>
    </row>
    <row r="138" spans="10:36" s="135" customFormat="1">
      <c r="J138" s="188"/>
      <c r="K138" s="188"/>
      <c r="L138" s="188"/>
      <c r="M138" s="188"/>
      <c r="N138" s="188"/>
      <c r="O138" s="188"/>
      <c r="P138" s="188"/>
      <c r="Q138" s="188"/>
      <c r="R138" s="188"/>
      <c r="S138" s="188"/>
      <c r="T138" s="188"/>
      <c r="U138" s="188"/>
      <c r="V138" s="188"/>
      <c r="W138" s="188"/>
      <c r="X138" s="188"/>
      <c r="Y138" s="188"/>
      <c r="Z138" s="188"/>
      <c r="AA138" s="188"/>
      <c r="AB138" s="188"/>
      <c r="AC138" s="188"/>
      <c r="AD138" s="188"/>
      <c r="AE138" s="188"/>
      <c r="AF138" s="188"/>
      <c r="AG138" s="188"/>
      <c r="AH138" s="188"/>
      <c r="AI138" s="188"/>
      <c r="AJ138" s="188"/>
    </row>
    <row r="139" spans="10:36" s="135" customFormat="1">
      <c r="J139" s="188"/>
      <c r="K139" s="188"/>
      <c r="L139" s="188"/>
      <c r="M139" s="188"/>
      <c r="N139" s="188"/>
      <c r="O139" s="188"/>
      <c r="P139" s="188"/>
      <c r="Q139" s="188"/>
      <c r="R139" s="188"/>
      <c r="S139" s="188"/>
      <c r="T139" s="188"/>
      <c r="U139" s="188"/>
      <c r="V139" s="188"/>
      <c r="W139" s="188"/>
      <c r="X139" s="188"/>
      <c r="Y139" s="188"/>
      <c r="Z139" s="188"/>
      <c r="AA139" s="188"/>
      <c r="AB139" s="188"/>
      <c r="AC139" s="188"/>
      <c r="AD139" s="188"/>
      <c r="AE139" s="188"/>
      <c r="AF139" s="188"/>
      <c r="AG139" s="188"/>
      <c r="AH139" s="188"/>
      <c r="AI139" s="188"/>
      <c r="AJ139" s="188"/>
    </row>
    <row r="140" spans="10:36" s="135" customFormat="1">
      <c r="J140" s="188"/>
      <c r="K140" s="188"/>
      <c r="L140" s="188"/>
      <c r="M140" s="188"/>
      <c r="N140" s="188"/>
      <c r="O140" s="188"/>
      <c r="P140" s="188"/>
      <c r="Q140" s="188"/>
      <c r="R140" s="188"/>
      <c r="S140" s="188"/>
      <c r="T140" s="188"/>
      <c r="U140" s="188"/>
      <c r="V140" s="188"/>
      <c r="W140" s="188"/>
      <c r="X140" s="188"/>
      <c r="Y140" s="188"/>
      <c r="Z140" s="188"/>
      <c r="AA140" s="188"/>
      <c r="AB140" s="188"/>
      <c r="AC140" s="188"/>
      <c r="AD140" s="188"/>
      <c r="AE140" s="188"/>
      <c r="AF140" s="188"/>
      <c r="AG140" s="188"/>
      <c r="AH140" s="188"/>
      <c r="AI140" s="188"/>
      <c r="AJ140" s="188"/>
    </row>
    <row r="141" spans="10:36" s="135" customFormat="1">
      <c r="J141" s="188"/>
      <c r="K141" s="188"/>
      <c r="L141" s="188"/>
      <c r="M141" s="188"/>
      <c r="N141" s="188"/>
      <c r="O141" s="188"/>
      <c r="P141" s="188"/>
      <c r="Q141" s="188"/>
      <c r="R141" s="188"/>
      <c r="S141" s="188"/>
      <c r="T141" s="188"/>
      <c r="U141" s="188"/>
      <c r="V141" s="188"/>
      <c r="W141" s="188"/>
      <c r="X141" s="188"/>
      <c r="Y141" s="188"/>
      <c r="Z141" s="188"/>
      <c r="AA141" s="188"/>
      <c r="AB141" s="188"/>
      <c r="AC141" s="188"/>
      <c r="AD141" s="188"/>
      <c r="AE141" s="188"/>
      <c r="AF141" s="188"/>
      <c r="AG141" s="188"/>
      <c r="AH141" s="188"/>
      <c r="AI141" s="188"/>
      <c r="AJ141" s="188"/>
    </row>
    <row r="142" spans="10:36" s="135" customFormat="1">
      <c r="J142" s="188"/>
      <c r="K142" s="188"/>
      <c r="L142" s="188"/>
      <c r="M142" s="188"/>
      <c r="N142" s="188"/>
      <c r="O142" s="188"/>
      <c r="P142" s="188"/>
      <c r="Q142" s="188"/>
      <c r="R142" s="188"/>
      <c r="S142" s="188"/>
      <c r="T142" s="188"/>
      <c r="U142" s="188"/>
      <c r="V142" s="188"/>
      <c r="W142" s="188"/>
      <c r="X142" s="188"/>
      <c r="Y142" s="188"/>
      <c r="Z142" s="188"/>
      <c r="AA142" s="188"/>
      <c r="AB142" s="188"/>
      <c r="AC142" s="188"/>
      <c r="AD142" s="188"/>
      <c r="AE142" s="188"/>
      <c r="AF142" s="188"/>
      <c r="AG142" s="188"/>
      <c r="AH142" s="188"/>
      <c r="AI142" s="188"/>
      <c r="AJ142" s="188"/>
    </row>
    <row r="143" spans="10:36" s="135" customFormat="1">
      <c r="J143" s="188"/>
      <c r="K143" s="188"/>
      <c r="L143" s="188"/>
      <c r="M143" s="188"/>
      <c r="N143" s="188"/>
      <c r="O143" s="188"/>
      <c r="P143" s="188"/>
      <c r="Q143" s="188"/>
      <c r="R143" s="188"/>
      <c r="S143" s="188"/>
      <c r="T143" s="188"/>
      <c r="U143" s="188"/>
      <c r="V143" s="188"/>
      <c r="W143" s="188"/>
      <c r="X143" s="188"/>
      <c r="Y143" s="188"/>
      <c r="Z143" s="188"/>
      <c r="AA143" s="188"/>
      <c r="AB143" s="188"/>
      <c r="AC143" s="188"/>
      <c r="AD143" s="188"/>
      <c r="AE143" s="188"/>
      <c r="AF143" s="188"/>
      <c r="AG143" s="188"/>
      <c r="AH143" s="188"/>
      <c r="AI143" s="188"/>
      <c r="AJ143" s="188"/>
    </row>
    <row r="144" spans="10:36" s="135" customFormat="1">
      <c r="J144" s="188"/>
      <c r="K144" s="188"/>
      <c r="L144" s="188"/>
      <c r="M144" s="188"/>
      <c r="N144" s="188"/>
      <c r="O144" s="188"/>
      <c r="P144" s="188"/>
      <c r="Q144" s="188"/>
      <c r="R144" s="188"/>
      <c r="S144" s="188"/>
      <c r="T144" s="188"/>
      <c r="U144" s="188"/>
      <c r="V144" s="188"/>
      <c r="W144" s="188"/>
      <c r="X144" s="188"/>
      <c r="Y144" s="188"/>
      <c r="Z144" s="188"/>
      <c r="AA144" s="188"/>
      <c r="AB144" s="188"/>
      <c r="AC144" s="188"/>
      <c r="AD144" s="188"/>
      <c r="AE144" s="188"/>
      <c r="AF144" s="188"/>
      <c r="AG144" s="188"/>
      <c r="AH144" s="188"/>
      <c r="AI144" s="188"/>
      <c r="AJ144" s="188"/>
    </row>
    <row r="145" spans="10:36" s="135" customFormat="1">
      <c r="J145" s="188"/>
      <c r="K145" s="188"/>
      <c r="L145" s="188"/>
      <c r="M145" s="188"/>
      <c r="N145" s="188"/>
      <c r="O145" s="188"/>
      <c r="P145" s="188"/>
      <c r="Q145" s="188"/>
      <c r="R145" s="188"/>
      <c r="S145" s="188"/>
      <c r="T145" s="188"/>
      <c r="U145" s="188"/>
      <c r="V145" s="188"/>
      <c r="W145" s="188"/>
      <c r="X145" s="188"/>
      <c r="Y145" s="188"/>
      <c r="Z145" s="188"/>
      <c r="AA145" s="188"/>
      <c r="AB145" s="188"/>
      <c r="AC145" s="188"/>
      <c r="AD145" s="188"/>
      <c r="AE145" s="188"/>
      <c r="AF145" s="188"/>
      <c r="AG145" s="188"/>
      <c r="AH145" s="188"/>
      <c r="AI145" s="188"/>
      <c r="AJ145" s="188"/>
    </row>
    <row r="146" spans="10:36" s="135" customFormat="1">
      <c r="J146" s="188"/>
      <c r="K146" s="188"/>
      <c r="L146" s="188"/>
      <c r="M146" s="188"/>
      <c r="N146" s="188"/>
      <c r="O146" s="188"/>
      <c r="P146" s="188"/>
      <c r="Q146" s="188"/>
      <c r="R146" s="188"/>
      <c r="S146" s="188"/>
      <c r="T146" s="188"/>
      <c r="U146" s="188"/>
      <c r="V146" s="188"/>
      <c r="W146" s="188"/>
      <c r="X146" s="188"/>
      <c r="Y146" s="188"/>
      <c r="Z146" s="188"/>
      <c r="AA146" s="188"/>
      <c r="AB146" s="188"/>
      <c r="AC146" s="188"/>
      <c r="AD146" s="188"/>
      <c r="AE146" s="188"/>
      <c r="AF146" s="188"/>
      <c r="AG146" s="188"/>
      <c r="AH146" s="188"/>
      <c r="AI146" s="188"/>
      <c r="AJ146" s="188"/>
    </row>
    <row r="147" spans="10:36" s="135" customFormat="1">
      <c r="J147" s="188"/>
      <c r="K147" s="188"/>
      <c r="L147" s="188"/>
      <c r="M147" s="188"/>
      <c r="N147" s="188"/>
      <c r="O147" s="188"/>
      <c r="P147" s="188"/>
      <c r="Q147" s="188"/>
      <c r="R147" s="188"/>
      <c r="S147" s="188"/>
      <c r="T147" s="188"/>
      <c r="U147" s="188"/>
      <c r="V147" s="188"/>
      <c r="W147" s="188"/>
      <c r="X147" s="188"/>
      <c r="Y147" s="188"/>
      <c r="Z147" s="188"/>
      <c r="AA147" s="188"/>
      <c r="AB147" s="188"/>
      <c r="AC147" s="188"/>
      <c r="AD147" s="188"/>
      <c r="AE147" s="188"/>
      <c r="AF147" s="188"/>
      <c r="AG147" s="188"/>
      <c r="AH147" s="188"/>
      <c r="AI147" s="188"/>
      <c r="AJ147" s="188"/>
    </row>
    <row r="148" spans="10:36" s="135" customFormat="1">
      <c r="J148" s="188"/>
      <c r="K148" s="188"/>
      <c r="L148" s="188"/>
      <c r="M148" s="188"/>
      <c r="N148" s="188"/>
      <c r="O148" s="188"/>
      <c r="P148" s="188"/>
      <c r="Q148" s="188"/>
      <c r="R148" s="188"/>
      <c r="S148" s="188"/>
      <c r="T148" s="188"/>
      <c r="U148" s="188"/>
      <c r="V148" s="188"/>
      <c r="W148" s="188"/>
      <c r="X148" s="188"/>
      <c r="Y148" s="188"/>
      <c r="Z148" s="188"/>
      <c r="AA148" s="188"/>
      <c r="AB148" s="188"/>
      <c r="AC148" s="188"/>
      <c r="AD148" s="188"/>
      <c r="AE148" s="188"/>
      <c r="AF148" s="188"/>
      <c r="AG148" s="188"/>
      <c r="AH148" s="188"/>
      <c r="AI148" s="188"/>
      <c r="AJ148" s="188"/>
    </row>
    <row r="149" spans="10:36" s="135" customFormat="1">
      <c r="J149" s="188"/>
      <c r="K149" s="188"/>
      <c r="L149" s="188"/>
      <c r="M149" s="188"/>
      <c r="N149" s="188"/>
      <c r="O149" s="188"/>
      <c r="P149" s="188"/>
      <c r="Q149" s="188"/>
      <c r="R149" s="188"/>
      <c r="S149" s="188"/>
      <c r="T149" s="188"/>
      <c r="U149" s="188"/>
      <c r="V149" s="188"/>
      <c r="W149" s="188"/>
      <c r="X149" s="188"/>
      <c r="Y149" s="188"/>
      <c r="Z149" s="188"/>
      <c r="AA149" s="188"/>
      <c r="AB149" s="188"/>
      <c r="AC149" s="188"/>
      <c r="AD149" s="188"/>
      <c r="AE149" s="188"/>
      <c r="AF149" s="188"/>
      <c r="AG149" s="188"/>
      <c r="AH149" s="188"/>
      <c r="AI149" s="188"/>
      <c r="AJ149" s="188"/>
    </row>
    <row r="150" spans="10:36" s="135" customFormat="1">
      <c r="J150" s="188"/>
      <c r="K150" s="188"/>
      <c r="L150" s="188"/>
      <c r="M150" s="188"/>
      <c r="N150" s="188"/>
      <c r="O150" s="188"/>
      <c r="P150" s="188"/>
      <c r="Q150" s="188"/>
      <c r="R150" s="188"/>
      <c r="S150" s="188"/>
      <c r="T150" s="188"/>
      <c r="U150" s="188"/>
      <c r="V150" s="188"/>
      <c r="W150" s="188"/>
      <c r="X150" s="188"/>
      <c r="Y150" s="188"/>
      <c r="Z150" s="188"/>
      <c r="AA150" s="188"/>
      <c r="AB150" s="188"/>
      <c r="AC150" s="188"/>
      <c r="AD150" s="188"/>
      <c r="AE150" s="188"/>
      <c r="AF150" s="188"/>
      <c r="AG150" s="188"/>
      <c r="AH150" s="188"/>
      <c r="AI150" s="188"/>
      <c r="AJ150" s="188"/>
    </row>
    <row r="151" spans="10:36" s="135" customFormat="1">
      <c r="J151" s="188"/>
      <c r="K151" s="188"/>
      <c r="L151" s="188"/>
      <c r="M151" s="188"/>
      <c r="N151" s="188"/>
      <c r="O151" s="188"/>
      <c r="P151" s="188"/>
      <c r="Q151" s="188"/>
      <c r="R151" s="188"/>
      <c r="S151" s="188"/>
      <c r="T151" s="188"/>
      <c r="U151" s="188"/>
      <c r="V151" s="188"/>
      <c r="W151" s="188"/>
      <c r="X151" s="188"/>
      <c r="Y151" s="188"/>
      <c r="Z151" s="188"/>
      <c r="AA151" s="188"/>
      <c r="AB151" s="188"/>
      <c r="AC151" s="188"/>
      <c r="AD151" s="188"/>
      <c r="AE151" s="188"/>
      <c r="AF151" s="188"/>
      <c r="AG151" s="188"/>
      <c r="AH151" s="188"/>
      <c r="AI151" s="188"/>
      <c r="AJ151" s="188"/>
    </row>
    <row r="152" spans="10:36" s="135" customFormat="1">
      <c r="J152" s="188"/>
      <c r="K152" s="188"/>
      <c r="L152" s="188"/>
      <c r="M152" s="188"/>
      <c r="N152" s="188"/>
      <c r="O152" s="188"/>
      <c r="P152" s="188"/>
      <c r="Q152" s="188"/>
      <c r="R152" s="188"/>
      <c r="S152" s="188"/>
      <c r="T152" s="188"/>
      <c r="U152" s="188"/>
      <c r="V152" s="188"/>
      <c r="W152" s="188"/>
      <c r="X152" s="188"/>
      <c r="Y152" s="188"/>
      <c r="Z152" s="188"/>
      <c r="AA152" s="188"/>
      <c r="AB152" s="188"/>
      <c r="AC152" s="188"/>
      <c r="AD152" s="188"/>
      <c r="AE152" s="188"/>
      <c r="AF152" s="188"/>
      <c r="AG152" s="188"/>
      <c r="AH152" s="188"/>
      <c r="AI152" s="188"/>
      <c r="AJ152" s="188"/>
    </row>
    <row r="153" spans="10:36" s="135" customFormat="1">
      <c r="J153" s="188"/>
      <c r="K153" s="188"/>
      <c r="L153" s="188"/>
      <c r="M153" s="188"/>
      <c r="N153" s="188"/>
      <c r="O153" s="188"/>
      <c r="P153" s="188"/>
      <c r="Q153" s="188"/>
      <c r="R153" s="188"/>
      <c r="S153" s="188"/>
      <c r="T153" s="188"/>
      <c r="U153" s="188"/>
      <c r="V153" s="188"/>
      <c r="W153" s="188"/>
      <c r="X153" s="188"/>
      <c r="Y153" s="188"/>
      <c r="Z153" s="188"/>
      <c r="AA153" s="188"/>
      <c r="AB153" s="188"/>
      <c r="AC153" s="188"/>
      <c r="AD153" s="188"/>
      <c r="AE153" s="188"/>
      <c r="AF153" s="188"/>
      <c r="AG153" s="188"/>
      <c r="AH153" s="188"/>
      <c r="AI153" s="188"/>
      <c r="AJ153" s="188"/>
    </row>
    <row r="154" spans="10:36" s="135" customFormat="1">
      <c r="J154" s="188"/>
      <c r="K154" s="188"/>
      <c r="L154" s="188"/>
      <c r="M154" s="188"/>
      <c r="N154" s="188"/>
      <c r="O154" s="188"/>
      <c r="P154" s="188"/>
      <c r="Q154" s="188"/>
      <c r="R154" s="188"/>
      <c r="S154" s="188"/>
      <c r="T154" s="188"/>
      <c r="U154" s="188"/>
      <c r="V154" s="188"/>
      <c r="W154" s="188"/>
      <c r="X154" s="188"/>
      <c r="Y154" s="188"/>
      <c r="Z154" s="188"/>
      <c r="AA154" s="188"/>
      <c r="AB154" s="188"/>
      <c r="AC154" s="188"/>
      <c r="AD154" s="188"/>
      <c r="AE154" s="188"/>
      <c r="AF154" s="188"/>
      <c r="AG154" s="188"/>
      <c r="AH154" s="188"/>
      <c r="AI154" s="188"/>
      <c r="AJ154" s="188"/>
    </row>
    <row r="155" spans="10:36" s="135" customFormat="1">
      <c r="J155" s="188"/>
      <c r="K155" s="188"/>
      <c r="L155" s="188"/>
      <c r="M155" s="188"/>
      <c r="N155" s="188"/>
      <c r="O155" s="188"/>
      <c r="P155" s="188"/>
      <c r="Q155" s="188"/>
      <c r="R155" s="188"/>
      <c r="S155" s="188"/>
      <c r="T155" s="188"/>
      <c r="U155" s="188"/>
      <c r="V155" s="188"/>
      <c r="W155" s="188"/>
      <c r="X155" s="188"/>
      <c r="Y155" s="188"/>
      <c r="Z155" s="188"/>
      <c r="AA155" s="188"/>
      <c r="AB155" s="188"/>
      <c r="AC155" s="188"/>
      <c r="AD155" s="188"/>
      <c r="AE155" s="188"/>
      <c r="AF155" s="188"/>
      <c r="AG155" s="188"/>
      <c r="AH155" s="188"/>
      <c r="AI155" s="188"/>
      <c r="AJ155" s="188"/>
    </row>
    <row r="156" spans="10:36" s="135" customFormat="1">
      <c r="J156" s="188"/>
      <c r="K156" s="188"/>
      <c r="L156" s="188"/>
      <c r="M156" s="188"/>
      <c r="N156" s="188"/>
      <c r="O156" s="188"/>
      <c r="P156" s="188"/>
      <c r="Q156" s="188"/>
      <c r="R156" s="188"/>
      <c r="S156" s="188"/>
      <c r="T156" s="188"/>
      <c r="U156" s="188"/>
      <c r="V156" s="188"/>
      <c r="W156" s="188"/>
      <c r="X156" s="188"/>
      <c r="Y156" s="188"/>
      <c r="Z156" s="188"/>
      <c r="AA156" s="188"/>
      <c r="AB156" s="188"/>
      <c r="AC156" s="188"/>
      <c r="AD156" s="188"/>
      <c r="AE156" s="188"/>
      <c r="AF156" s="188"/>
      <c r="AG156" s="188"/>
      <c r="AH156" s="188"/>
      <c r="AI156" s="188"/>
      <c r="AJ156" s="188"/>
    </row>
    <row r="157" spans="10:36" s="135" customFormat="1">
      <c r="J157" s="188"/>
      <c r="K157" s="188"/>
      <c r="L157" s="188"/>
      <c r="M157" s="188"/>
      <c r="N157" s="188"/>
      <c r="O157" s="188"/>
      <c r="P157" s="188"/>
      <c r="Q157" s="188"/>
      <c r="R157" s="188"/>
      <c r="S157" s="188"/>
      <c r="T157" s="188"/>
      <c r="U157" s="188"/>
      <c r="V157" s="188"/>
      <c r="W157" s="188"/>
      <c r="X157" s="188"/>
      <c r="Y157" s="188"/>
      <c r="Z157" s="188"/>
      <c r="AA157" s="188"/>
      <c r="AB157" s="188"/>
      <c r="AC157" s="188"/>
      <c r="AD157" s="188"/>
      <c r="AE157" s="188"/>
      <c r="AF157" s="188"/>
      <c r="AG157" s="188"/>
      <c r="AH157" s="188"/>
      <c r="AI157" s="188"/>
      <c r="AJ157" s="188"/>
    </row>
    <row r="158" spans="10:36" s="135" customFormat="1">
      <c r="J158" s="188"/>
      <c r="K158" s="188"/>
      <c r="L158" s="188"/>
      <c r="M158" s="188"/>
      <c r="N158" s="188"/>
      <c r="O158" s="188"/>
      <c r="P158" s="188"/>
      <c r="Q158" s="188"/>
      <c r="R158" s="188"/>
      <c r="S158" s="188"/>
      <c r="T158" s="188"/>
      <c r="U158" s="188"/>
      <c r="V158" s="188"/>
      <c r="W158" s="188"/>
      <c r="X158" s="188"/>
      <c r="Y158" s="188"/>
      <c r="Z158" s="188"/>
      <c r="AA158" s="188"/>
      <c r="AB158" s="188"/>
      <c r="AC158" s="188"/>
      <c r="AD158" s="188"/>
      <c r="AE158" s="188"/>
      <c r="AF158" s="188"/>
      <c r="AG158" s="188"/>
      <c r="AH158" s="188"/>
      <c r="AI158" s="188"/>
      <c r="AJ158" s="188"/>
    </row>
    <row r="159" spans="10:36" s="135" customFormat="1">
      <c r="J159" s="188"/>
      <c r="K159" s="188"/>
      <c r="L159" s="188"/>
      <c r="M159" s="188"/>
      <c r="N159" s="188"/>
      <c r="O159" s="188"/>
      <c r="P159" s="188"/>
      <c r="Q159" s="188"/>
      <c r="R159" s="188"/>
      <c r="S159" s="188"/>
      <c r="T159" s="188"/>
      <c r="U159" s="188"/>
      <c r="V159" s="188"/>
      <c r="W159" s="188"/>
      <c r="X159" s="188"/>
      <c r="Y159" s="188"/>
      <c r="Z159" s="188"/>
      <c r="AA159" s="188"/>
      <c r="AB159" s="188"/>
      <c r="AC159" s="188"/>
      <c r="AD159" s="188"/>
      <c r="AE159" s="188"/>
      <c r="AF159" s="188"/>
      <c r="AG159" s="188"/>
      <c r="AH159" s="188"/>
      <c r="AI159" s="188"/>
      <c r="AJ159" s="188"/>
    </row>
    <row r="160" spans="10:36" s="135" customFormat="1">
      <c r="J160" s="188"/>
      <c r="K160" s="188"/>
      <c r="L160" s="188"/>
      <c r="M160" s="188"/>
      <c r="N160" s="188"/>
      <c r="O160" s="188"/>
      <c r="P160" s="188"/>
      <c r="Q160" s="188"/>
      <c r="R160" s="188"/>
      <c r="S160" s="188"/>
      <c r="T160" s="188"/>
      <c r="U160" s="188"/>
      <c r="V160" s="188"/>
      <c r="W160" s="188"/>
      <c r="X160" s="188"/>
      <c r="Y160" s="188"/>
      <c r="Z160" s="188"/>
      <c r="AA160" s="188"/>
      <c r="AB160" s="188"/>
      <c r="AC160" s="188"/>
      <c r="AD160" s="188"/>
      <c r="AE160" s="188"/>
      <c r="AF160" s="188"/>
      <c r="AG160" s="188"/>
      <c r="AH160" s="188"/>
      <c r="AI160" s="188"/>
      <c r="AJ160" s="188"/>
    </row>
    <row r="161" spans="10:36" s="135" customFormat="1">
      <c r="J161" s="188"/>
      <c r="K161" s="188"/>
      <c r="L161" s="188"/>
      <c r="M161" s="188"/>
      <c r="N161" s="188"/>
      <c r="O161" s="188"/>
      <c r="P161" s="188"/>
      <c r="Q161" s="188"/>
      <c r="R161" s="188"/>
      <c r="S161" s="188"/>
      <c r="T161" s="188"/>
      <c r="U161" s="188"/>
      <c r="V161" s="188"/>
      <c r="W161" s="188"/>
      <c r="X161" s="188"/>
      <c r="Y161" s="188"/>
      <c r="Z161" s="188"/>
      <c r="AA161" s="188"/>
      <c r="AB161" s="188"/>
      <c r="AC161" s="188"/>
      <c r="AD161" s="188"/>
      <c r="AE161" s="188"/>
      <c r="AF161" s="188"/>
      <c r="AG161" s="188"/>
      <c r="AH161" s="188"/>
      <c r="AI161" s="188"/>
      <c r="AJ161" s="188"/>
    </row>
    <row r="162" spans="10:36" s="135" customFormat="1">
      <c r="J162" s="188"/>
      <c r="K162" s="188"/>
      <c r="L162" s="188"/>
      <c r="M162" s="188"/>
      <c r="N162" s="188"/>
      <c r="O162" s="188"/>
      <c r="P162" s="188"/>
      <c r="Q162" s="188"/>
      <c r="R162" s="188"/>
      <c r="S162" s="188"/>
      <c r="T162" s="188"/>
      <c r="U162" s="188"/>
      <c r="V162" s="188"/>
      <c r="W162" s="188"/>
      <c r="X162" s="188"/>
      <c r="Y162" s="188"/>
      <c r="Z162" s="188"/>
      <c r="AA162" s="188"/>
      <c r="AB162" s="188"/>
      <c r="AC162" s="188"/>
      <c r="AD162" s="188"/>
      <c r="AE162" s="188"/>
      <c r="AF162" s="188"/>
      <c r="AG162" s="188"/>
      <c r="AH162" s="188"/>
      <c r="AI162" s="188"/>
      <c r="AJ162" s="188"/>
    </row>
    <row r="163" spans="10:36" s="135" customFormat="1">
      <c r="J163" s="188"/>
      <c r="K163" s="188"/>
      <c r="L163" s="188"/>
      <c r="M163" s="188"/>
      <c r="N163" s="188"/>
      <c r="O163" s="188"/>
      <c r="P163" s="188"/>
      <c r="Q163" s="188"/>
      <c r="R163" s="188"/>
      <c r="S163" s="188"/>
      <c r="T163" s="188"/>
      <c r="U163" s="188"/>
      <c r="V163" s="188"/>
      <c r="W163" s="188"/>
      <c r="X163" s="188"/>
      <c r="Y163" s="188"/>
      <c r="Z163" s="188"/>
      <c r="AA163" s="188"/>
      <c r="AB163" s="188"/>
      <c r="AC163" s="188"/>
      <c r="AD163" s="188"/>
      <c r="AE163" s="188"/>
      <c r="AF163" s="188"/>
      <c r="AG163" s="188"/>
      <c r="AH163" s="188"/>
      <c r="AI163" s="188"/>
      <c r="AJ163" s="188"/>
    </row>
    <row r="164" spans="10:36" s="135" customFormat="1">
      <c r="J164" s="188"/>
      <c r="K164" s="188"/>
      <c r="L164" s="188"/>
      <c r="M164" s="188"/>
      <c r="N164" s="188"/>
      <c r="O164" s="188"/>
      <c r="P164" s="188"/>
      <c r="Q164" s="188"/>
      <c r="R164" s="188"/>
      <c r="S164" s="188"/>
      <c r="T164" s="188"/>
      <c r="U164" s="188"/>
      <c r="V164" s="188"/>
      <c r="W164" s="188"/>
      <c r="X164" s="188"/>
      <c r="Y164" s="188"/>
      <c r="Z164" s="188"/>
      <c r="AA164" s="188"/>
      <c r="AB164" s="188"/>
      <c r="AC164" s="188"/>
      <c r="AD164" s="188"/>
      <c r="AE164" s="188"/>
      <c r="AF164" s="188"/>
      <c r="AG164" s="188"/>
      <c r="AH164" s="188"/>
      <c r="AI164" s="188"/>
      <c r="AJ164" s="188"/>
    </row>
    <row r="165" spans="10:36" s="135" customFormat="1">
      <c r="J165" s="188"/>
      <c r="K165" s="188"/>
      <c r="L165" s="188"/>
      <c r="M165" s="188"/>
      <c r="N165" s="188"/>
      <c r="O165" s="188"/>
      <c r="P165" s="188"/>
      <c r="Q165" s="188"/>
      <c r="R165" s="188"/>
      <c r="S165" s="188"/>
      <c r="T165" s="188"/>
      <c r="U165" s="188"/>
      <c r="V165" s="188"/>
      <c r="W165" s="188"/>
      <c r="X165" s="188"/>
      <c r="Y165" s="188"/>
      <c r="Z165" s="188"/>
      <c r="AA165" s="188"/>
      <c r="AB165" s="188"/>
      <c r="AC165" s="188"/>
      <c r="AD165" s="188"/>
      <c r="AE165" s="188"/>
      <c r="AF165" s="188"/>
      <c r="AG165" s="188"/>
      <c r="AH165" s="188"/>
      <c r="AI165" s="188"/>
      <c r="AJ165" s="188"/>
    </row>
    <row r="166" spans="10:36" s="135" customFormat="1">
      <c r="J166" s="188"/>
      <c r="K166" s="188"/>
      <c r="L166" s="188"/>
      <c r="M166" s="188"/>
      <c r="N166" s="188"/>
      <c r="O166" s="188"/>
      <c r="P166" s="188"/>
      <c r="Q166" s="188"/>
      <c r="R166" s="188"/>
      <c r="S166" s="188"/>
      <c r="T166" s="188"/>
      <c r="U166" s="188"/>
      <c r="V166" s="188"/>
      <c r="W166" s="188"/>
      <c r="X166" s="188"/>
      <c r="Y166" s="188"/>
      <c r="Z166" s="188"/>
      <c r="AA166" s="188"/>
      <c r="AB166" s="188"/>
      <c r="AC166" s="188"/>
      <c r="AD166" s="188"/>
      <c r="AE166" s="188"/>
      <c r="AF166" s="188"/>
      <c r="AG166" s="188"/>
      <c r="AH166" s="188"/>
      <c r="AI166" s="188"/>
      <c r="AJ166" s="188"/>
    </row>
    <row r="167" spans="10:36" s="135" customFormat="1">
      <c r="J167" s="188"/>
      <c r="K167" s="188"/>
      <c r="L167" s="188"/>
      <c r="M167" s="188"/>
      <c r="N167" s="188"/>
      <c r="O167" s="188"/>
      <c r="P167" s="188"/>
      <c r="Q167" s="188"/>
      <c r="R167" s="188"/>
      <c r="S167" s="188"/>
      <c r="T167" s="188"/>
      <c r="U167" s="188"/>
      <c r="V167" s="188"/>
      <c r="W167" s="188"/>
      <c r="X167" s="188"/>
      <c r="Y167" s="188"/>
      <c r="Z167" s="188"/>
      <c r="AA167" s="188"/>
      <c r="AB167" s="188"/>
      <c r="AC167" s="188"/>
      <c r="AD167" s="188"/>
      <c r="AE167" s="188"/>
      <c r="AF167" s="188"/>
      <c r="AG167" s="188"/>
      <c r="AH167" s="188"/>
      <c r="AI167" s="188"/>
      <c r="AJ167" s="188"/>
    </row>
    <row r="168" spans="10:36" s="135" customFormat="1">
      <c r="J168" s="188"/>
      <c r="K168" s="188"/>
      <c r="L168" s="188"/>
      <c r="M168" s="188"/>
      <c r="N168" s="188"/>
      <c r="O168" s="188"/>
      <c r="P168" s="188"/>
      <c r="Q168" s="188"/>
      <c r="R168" s="188"/>
      <c r="S168" s="188"/>
      <c r="T168" s="188"/>
      <c r="U168" s="188"/>
      <c r="V168" s="188"/>
      <c r="W168" s="188"/>
      <c r="X168" s="188"/>
      <c r="Y168" s="188"/>
      <c r="Z168" s="188"/>
      <c r="AA168" s="188"/>
      <c r="AB168" s="188"/>
      <c r="AC168" s="188"/>
      <c r="AD168" s="188"/>
      <c r="AE168" s="188"/>
      <c r="AF168" s="188"/>
      <c r="AG168" s="188"/>
      <c r="AH168" s="188"/>
      <c r="AI168" s="188"/>
      <c r="AJ168" s="188"/>
    </row>
    <row r="169" spans="10:36" s="135" customFormat="1">
      <c r="J169" s="188"/>
      <c r="K169" s="188"/>
      <c r="L169" s="188"/>
      <c r="M169" s="188"/>
      <c r="N169" s="188"/>
      <c r="O169" s="188"/>
      <c r="P169" s="188"/>
      <c r="Q169" s="188"/>
      <c r="R169" s="188"/>
      <c r="S169" s="188"/>
      <c r="T169" s="188"/>
      <c r="U169" s="188"/>
      <c r="V169" s="188"/>
      <c r="W169" s="188"/>
      <c r="X169" s="188"/>
      <c r="Y169" s="188"/>
      <c r="Z169" s="188"/>
      <c r="AA169" s="188"/>
      <c r="AB169" s="188"/>
      <c r="AC169" s="188"/>
      <c r="AD169" s="188"/>
      <c r="AE169" s="188"/>
      <c r="AF169" s="188"/>
      <c r="AG169" s="188"/>
      <c r="AH169" s="188"/>
      <c r="AI169" s="188"/>
      <c r="AJ169" s="188"/>
    </row>
    <row r="170" spans="10:36" s="135" customFormat="1">
      <c r="J170" s="188"/>
      <c r="K170" s="188"/>
      <c r="L170" s="188"/>
      <c r="M170" s="188"/>
      <c r="N170" s="188"/>
      <c r="O170" s="188"/>
      <c r="P170" s="188"/>
      <c r="Q170" s="188"/>
      <c r="R170" s="188"/>
      <c r="S170" s="188"/>
      <c r="T170" s="188"/>
      <c r="U170" s="188"/>
      <c r="V170" s="188"/>
      <c r="W170" s="188"/>
      <c r="X170" s="188"/>
      <c r="Y170" s="188"/>
      <c r="Z170" s="188"/>
      <c r="AA170" s="188"/>
      <c r="AB170" s="188"/>
      <c r="AC170" s="188"/>
      <c r="AD170" s="188"/>
      <c r="AE170" s="188"/>
      <c r="AF170" s="188"/>
      <c r="AG170" s="188"/>
      <c r="AH170" s="188"/>
      <c r="AI170" s="188"/>
      <c r="AJ170" s="188"/>
    </row>
    <row r="171" spans="10:36" s="135" customFormat="1">
      <c r="J171" s="188"/>
      <c r="K171" s="188"/>
      <c r="L171" s="188"/>
      <c r="M171" s="188"/>
      <c r="N171" s="188"/>
      <c r="O171" s="188"/>
      <c r="P171" s="188"/>
      <c r="Q171" s="188"/>
      <c r="R171" s="188"/>
      <c r="S171" s="188"/>
      <c r="T171" s="188"/>
      <c r="U171" s="188"/>
      <c r="V171" s="188"/>
      <c r="W171" s="188"/>
      <c r="X171" s="188"/>
      <c r="Y171" s="188"/>
      <c r="Z171" s="188"/>
      <c r="AA171" s="188"/>
      <c r="AB171" s="188"/>
      <c r="AC171" s="188"/>
      <c r="AD171" s="188"/>
      <c r="AE171" s="188"/>
      <c r="AF171" s="188"/>
      <c r="AG171" s="188"/>
      <c r="AH171" s="188"/>
      <c r="AI171" s="188"/>
      <c r="AJ171" s="188"/>
    </row>
    <row r="172" spans="10:36" s="135" customFormat="1">
      <c r="J172" s="188"/>
      <c r="K172" s="188"/>
      <c r="L172" s="188"/>
      <c r="M172" s="188"/>
      <c r="N172" s="188"/>
      <c r="O172" s="188"/>
      <c r="P172" s="188"/>
      <c r="Q172" s="188"/>
      <c r="R172" s="188"/>
      <c r="S172" s="188"/>
      <c r="T172" s="188"/>
      <c r="U172" s="188"/>
      <c r="V172" s="188"/>
      <c r="W172" s="188"/>
      <c r="X172" s="188"/>
      <c r="Y172" s="188"/>
      <c r="Z172" s="188"/>
      <c r="AA172" s="188"/>
      <c r="AB172" s="188"/>
      <c r="AC172" s="188"/>
      <c r="AD172" s="188"/>
      <c r="AE172" s="188"/>
      <c r="AF172" s="188"/>
      <c r="AG172" s="188"/>
      <c r="AH172" s="188"/>
      <c r="AI172" s="188"/>
      <c r="AJ172" s="188"/>
    </row>
    <row r="173" spans="10:36" s="135" customFormat="1">
      <c r="J173" s="188"/>
      <c r="K173" s="188"/>
      <c r="L173" s="188"/>
      <c r="M173" s="188"/>
      <c r="N173" s="188"/>
      <c r="O173" s="188"/>
      <c r="P173" s="188"/>
      <c r="Q173" s="188"/>
      <c r="R173" s="188"/>
      <c r="S173" s="188"/>
      <c r="T173" s="188"/>
      <c r="U173" s="188"/>
      <c r="V173" s="188"/>
      <c r="W173" s="188"/>
      <c r="X173" s="188"/>
      <c r="Y173" s="188"/>
      <c r="Z173" s="188"/>
      <c r="AA173" s="188"/>
      <c r="AB173" s="188"/>
      <c r="AC173" s="188"/>
      <c r="AD173" s="188"/>
      <c r="AE173" s="188"/>
      <c r="AF173" s="188"/>
      <c r="AG173" s="188"/>
      <c r="AH173" s="188"/>
      <c r="AI173" s="188"/>
      <c r="AJ173" s="188"/>
    </row>
    <row r="174" spans="10:36" s="135" customFormat="1">
      <c r="J174" s="188"/>
      <c r="K174" s="188"/>
      <c r="L174" s="188"/>
      <c r="M174" s="188"/>
      <c r="N174" s="188"/>
      <c r="O174" s="188"/>
      <c r="P174" s="188"/>
      <c r="Q174" s="188"/>
      <c r="R174" s="188"/>
      <c r="S174" s="188"/>
      <c r="T174" s="188"/>
      <c r="U174" s="188"/>
      <c r="V174" s="188"/>
      <c r="W174" s="188"/>
      <c r="X174" s="188"/>
      <c r="Y174" s="188"/>
      <c r="Z174" s="188"/>
      <c r="AA174" s="188"/>
      <c r="AB174" s="188"/>
      <c r="AC174" s="188"/>
      <c r="AD174" s="188"/>
      <c r="AE174" s="188"/>
      <c r="AF174" s="188"/>
      <c r="AG174" s="188"/>
      <c r="AH174" s="188"/>
      <c r="AI174" s="188"/>
      <c r="AJ174" s="188"/>
    </row>
    <row r="175" spans="10:36" s="135" customFormat="1">
      <c r="J175" s="188"/>
      <c r="K175" s="188"/>
      <c r="L175" s="188"/>
      <c r="M175" s="188"/>
      <c r="N175" s="188"/>
      <c r="O175" s="188"/>
      <c r="P175" s="188"/>
      <c r="Q175" s="188"/>
      <c r="R175" s="188"/>
      <c r="S175" s="188"/>
      <c r="T175" s="188"/>
      <c r="U175" s="188"/>
      <c r="V175" s="188"/>
      <c r="W175" s="188"/>
      <c r="X175" s="188"/>
      <c r="Y175" s="188"/>
      <c r="Z175" s="188"/>
      <c r="AA175" s="188"/>
      <c r="AB175" s="188"/>
      <c r="AC175" s="188"/>
      <c r="AD175" s="188"/>
      <c r="AE175" s="188"/>
      <c r="AF175" s="188"/>
      <c r="AG175" s="188"/>
      <c r="AH175" s="188"/>
      <c r="AI175" s="188"/>
      <c r="AJ175" s="188"/>
    </row>
    <row r="176" spans="10:36" s="135" customFormat="1">
      <c r="J176" s="188"/>
      <c r="K176" s="188"/>
      <c r="L176" s="188"/>
      <c r="M176" s="188"/>
      <c r="N176" s="188"/>
      <c r="O176" s="188"/>
      <c r="P176" s="188"/>
      <c r="Q176" s="188"/>
      <c r="R176" s="188"/>
      <c r="S176" s="188"/>
      <c r="T176" s="188"/>
      <c r="U176" s="188"/>
      <c r="V176" s="188"/>
      <c r="W176" s="188"/>
      <c r="X176" s="188"/>
      <c r="Y176" s="188"/>
      <c r="Z176" s="188"/>
      <c r="AA176" s="188"/>
      <c r="AB176" s="188"/>
      <c r="AC176" s="188"/>
      <c r="AD176" s="188"/>
      <c r="AE176" s="188"/>
      <c r="AF176" s="188"/>
      <c r="AG176" s="188"/>
      <c r="AH176" s="188"/>
      <c r="AI176" s="188"/>
      <c r="AJ176" s="188"/>
    </row>
    <row r="177" spans="10:36" s="135" customFormat="1">
      <c r="J177" s="188"/>
      <c r="K177" s="188"/>
      <c r="L177" s="188"/>
      <c r="M177" s="188"/>
      <c r="N177" s="188"/>
      <c r="O177" s="188"/>
      <c r="P177" s="188"/>
      <c r="Q177" s="188"/>
      <c r="R177" s="188"/>
      <c r="S177" s="188"/>
      <c r="T177" s="188"/>
      <c r="U177" s="188"/>
      <c r="V177" s="188"/>
      <c r="W177" s="188"/>
      <c r="X177" s="188"/>
      <c r="Y177" s="188"/>
      <c r="Z177" s="188"/>
      <c r="AA177" s="188"/>
      <c r="AB177" s="188"/>
      <c r="AC177" s="188"/>
      <c r="AD177" s="188"/>
      <c r="AE177" s="188"/>
      <c r="AF177" s="188"/>
      <c r="AG177" s="188"/>
      <c r="AH177" s="188"/>
      <c r="AI177" s="188"/>
      <c r="AJ177" s="188"/>
    </row>
    <row r="178" spans="10:36" s="135" customFormat="1">
      <c r="J178" s="188"/>
      <c r="K178" s="188"/>
      <c r="L178" s="188"/>
      <c r="M178" s="188"/>
      <c r="N178" s="188"/>
      <c r="O178" s="188"/>
      <c r="P178" s="188"/>
      <c r="Q178" s="188"/>
      <c r="R178" s="188"/>
      <c r="S178" s="188"/>
      <c r="T178" s="188"/>
      <c r="U178" s="188"/>
      <c r="V178" s="188"/>
      <c r="W178" s="188"/>
      <c r="X178" s="188"/>
      <c r="Y178" s="188"/>
      <c r="Z178" s="188"/>
      <c r="AA178" s="188"/>
      <c r="AB178" s="188"/>
      <c r="AC178" s="188"/>
      <c r="AD178" s="188"/>
      <c r="AE178" s="188"/>
      <c r="AF178" s="188"/>
      <c r="AG178" s="188"/>
      <c r="AH178" s="188"/>
      <c r="AI178" s="188"/>
      <c r="AJ178" s="188"/>
    </row>
    <row r="179" spans="10:36" s="135" customFormat="1">
      <c r="J179" s="188"/>
      <c r="K179" s="188"/>
      <c r="L179" s="188"/>
      <c r="M179" s="188"/>
      <c r="N179" s="188"/>
      <c r="O179" s="188"/>
      <c r="P179" s="188"/>
      <c r="Q179" s="188"/>
      <c r="R179" s="188"/>
      <c r="S179" s="188"/>
      <c r="T179" s="188"/>
      <c r="U179" s="188"/>
      <c r="V179" s="188"/>
      <c r="W179" s="188"/>
      <c r="X179" s="188"/>
      <c r="Y179" s="188"/>
      <c r="Z179" s="188"/>
      <c r="AA179" s="188"/>
      <c r="AB179" s="188"/>
      <c r="AC179" s="188"/>
      <c r="AD179" s="188"/>
      <c r="AE179" s="188"/>
      <c r="AF179" s="188"/>
      <c r="AG179" s="188"/>
      <c r="AH179" s="188"/>
      <c r="AI179" s="188"/>
      <c r="AJ179" s="188"/>
    </row>
    <row r="180" spans="10:36" s="135" customFormat="1">
      <c r="J180" s="188"/>
      <c r="K180" s="188"/>
      <c r="L180" s="188"/>
      <c r="M180" s="188"/>
      <c r="N180" s="188"/>
      <c r="O180" s="188"/>
      <c r="P180" s="188"/>
      <c r="Q180" s="188"/>
      <c r="R180" s="188"/>
      <c r="S180" s="188"/>
      <c r="T180" s="188"/>
      <c r="U180" s="188"/>
      <c r="V180" s="188"/>
      <c r="W180" s="188"/>
      <c r="X180" s="188"/>
      <c r="Y180" s="188"/>
      <c r="Z180" s="188"/>
      <c r="AA180" s="188"/>
      <c r="AB180" s="188"/>
      <c r="AC180" s="188"/>
      <c r="AD180" s="188"/>
      <c r="AE180" s="188"/>
      <c r="AF180" s="188"/>
      <c r="AG180" s="188"/>
      <c r="AH180" s="188"/>
      <c r="AI180" s="188"/>
      <c r="AJ180" s="188"/>
    </row>
    <row r="181" spans="10:36" s="135" customFormat="1">
      <c r="J181" s="188"/>
      <c r="K181" s="188"/>
      <c r="L181" s="188"/>
      <c r="M181" s="188"/>
      <c r="N181" s="188"/>
      <c r="O181" s="188"/>
      <c r="P181" s="188"/>
      <c r="Q181" s="188"/>
      <c r="R181" s="188"/>
      <c r="S181" s="188"/>
      <c r="T181" s="188"/>
      <c r="U181" s="188"/>
      <c r="V181" s="188"/>
      <c r="W181" s="188"/>
      <c r="X181" s="188"/>
      <c r="Y181" s="188"/>
      <c r="Z181" s="188"/>
      <c r="AA181" s="188"/>
      <c r="AB181" s="188"/>
      <c r="AC181" s="188"/>
      <c r="AD181" s="188"/>
      <c r="AE181" s="188"/>
      <c r="AF181" s="188"/>
      <c r="AG181" s="188"/>
      <c r="AH181" s="188"/>
      <c r="AI181" s="188"/>
      <c r="AJ181" s="188"/>
    </row>
    <row r="182" spans="10:36" s="135" customFormat="1">
      <c r="J182" s="188"/>
      <c r="K182" s="188"/>
      <c r="L182" s="188"/>
      <c r="M182" s="188"/>
      <c r="N182" s="188"/>
      <c r="O182" s="188"/>
      <c r="P182" s="188"/>
      <c r="Q182" s="188"/>
      <c r="R182" s="188"/>
      <c r="S182" s="188"/>
      <c r="T182" s="188"/>
      <c r="U182" s="188"/>
      <c r="V182" s="188"/>
      <c r="W182" s="188"/>
      <c r="X182" s="188"/>
      <c r="Y182" s="188"/>
      <c r="Z182" s="188"/>
      <c r="AA182" s="188"/>
      <c r="AB182" s="188"/>
      <c r="AC182" s="188"/>
      <c r="AD182" s="188"/>
      <c r="AE182" s="188"/>
      <c r="AF182" s="188"/>
      <c r="AG182" s="188"/>
      <c r="AH182" s="188"/>
      <c r="AI182" s="188"/>
      <c r="AJ182" s="188"/>
    </row>
    <row r="183" spans="10:36" s="135" customFormat="1">
      <c r="J183" s="188"/>
      <c r="K183" s="188"/>
      <c r="L183" s="188"/>
      <c r="M183" s="188"/>
      <c r="N183" s="188"/>
      <c r="O183" s="188"/>
      <c r="P183" s="188"/>
      <c r="Q183" s="188"/>
      <c r="R183" s="188"/>
      <c r="S183" s="188"/>
      <c r="T183" s="188"/>
      <c r="U183" s="188"/>
      <c r="V183" s="188"/>
      <c r="W183" s="188"/>
      <c r="X183" s="188"/>
      <c r="Y183" s="188"/>
      <c r="Z183" s="188"/>
      <c r="AA183" s="188"/>
      <c r="AB183" s="188"/>
      <c r="AC183" s="188"/>
      <c r="AD183" s="188"/>
      <c r="AE183" s="188"/>
      <c r="AF183" s="188"/>
      <c r="AG183" s="188"/>
      <c r="AH183" s="188"/>
      <c r="AI183" s="188"/>
      <c r="AJ183" s="188"/>
    </row>
    <row r="184" spans="10:36" s="135" customFormat="1">
      <c r="J184" s="188"/>
      <c r="K184" s="188"/>
      <c r="L184" s="188"/>
      <c r="M184" s="188"/>
      <c r="N184" s="188"/>
      <c r="O184" s="188"/>
      <c r="P184" s="188"/>
      <c r="Q184" s="188"/>
      <c r="R184" s="188"/>
      <c r="S184" s="188"/>
      <c r="T184" s="188"/>
      <c r="U184" s="188"/>
      <c r="V184" s="188"/>
      <c r="W184" s="188"/>
      <c r="X184" s="188"/>
      <c r="Y184" s="188"/>
      <c r="Z184" s="188"/>
      <c r="AA184" s="188"/>
      <c r="AB184" s="188"/>
      <c r="AC184" s="188"/>
      <c r="AD184" s="188"/>
      <c r="AE184" s="188"/>
      <c r="AF184" s="188"/>
      <c r="AG184" s="188"/>
      <c r="AH184" s="188"/>
      <c r="AI184" s="188"/>
      <c r="AJ184" s="188"/>
    </row>
    <row r="185" spans="10:36" s="135" customFormat="1">
      <c r="J185" s="188"/>
      <c r="K185" s="188"/>
      <c r="L185" s="188"/>
      <c r="M185" s="188"/>
      <c r="N185" s="188"/>
      <c r="O185" s="188"/>
      <c r="P185" s="188"/>
      <c r="Q185" s="188"/>
      <c r="R185" s="188"/>
      <c r="S185" s="188"/>
      <c r="T185" s="188"/>
      <c r="U185" s="188"/>
      <c r="V185" s="188"/>
      <c r="W185" s="188"/>
      <c r="X185" s="188"/>
      <c r="Y185" s="188"/>
      <c r="Z185" s="188"/>
      <c r="AA185" s="188"/>
      <c r="AB185" s="188"/>
      <c r="AC185" s="188"/>
      <c r="AD185" s="188"/>
      <c r="AE185" s="188"/>
      <c r="AF185" s="188"/>
      <c r="AG185" s="188"/>
      <c r="AH185" s="188"/>
      <c r="AI185" s="188"/>
      <c r="AJ185" s="188"/>
    </row>
    <row r="186" spans="10:36" s="135" customFormat="1">
      <c r="J186" s="188"/>
      <c r="K186" s="188"/>
      <c r="L186" s="188"/>
      <c r="M186" s="188"/>
      <c r="N186" s="188"/>
      <c r="O186" s="188"/>
      <c r="P186" s="188"/>
      <c r="Q186" s="188"/>
      <c r="R186" s="188"/>
      <c r="S186" s="188"/>
      <c r="T186" s="188"/>
      <c r="U186" s="188"/>
      <c r="V186" s="188"/>
      <c r="W186" s="188"/>
      <c r="X186" s="188"/>
      <c r="Y186" s="188"/>
      <c r="Z186" s="188"/>
      <c r="AA186" s="188"/>
      <c r="AB186" s="188"/>
      <c r="AC186" s="188"/>
      <c r="AD186" s="188"/>
      <c r="AE186" s="188"/>
      <c r="AF186" s="188"/>
      <c r="AG186" s="188"/>
      <c r="AH186" s="188"/>
      <c r="AI186" s="188"/>
      <c r="AJ186" s="188"/>
    </row>
    <row r="187" spans="10:36" s="135" customFormat="1">
      <c r="J187" s="188"/>
      <c r="K187" s="188"/>
      <c r="L187" s="188"/>
      <c r="M187" s="188"/>
      <c r="N187" s="188"/>
      <c r="O187" s="188"/>
      <c r="P187" s="188"/>
      <c r="Q187" s="188"/>
      <c r="R187" s="188"/>
      <c r="S187" s="188"/>
      <c r="T187" s="188"/>
      <c r="U187" s="188"/>
      <c r="V187" s="188"/>
      <c r="W187" s="188"/>
      <c r="X187" s="188"/>
      <c r="Y187" s="188"/>
      <c r="Z187" s="188"/>
      <c r="AA187" s="188"/>
      <c r="AB187" s="188"/>
      <c r="AC187" s="188"/>
      <c r="AD187" s="188"/>
      <c r="AE187" s="188"/>
      <c r="AF187" s="188"/>
      <c r="AG187" s="188"/>
      <c r="AH187" s="188"/>
      <c r="AI187" s="188"/>
      <c r="AJ187" s="188"/>
    </row>
    <row r="188" spans="10:36" s="135" customFormat="1">
      <c r="J188" s="188"/>
      <c r="K188" s="188"/>
      <c r="L188" s="188"/>
      <c r="M188" s="188"/>
      <c r="N188" s="188"/>
      <c r="O188" s="188"/>
      <c r="P188" s="188"/>
      <c r="Q188" s="188"/>
      <c r="R188" s="188"/>
      <c r="S188" s="188"/>
      <c r="T188" s="188"/>
      <c r="U188" s="188"/>
      <c r="V188" s="188"/>
      <c r="W188" s="188"/>
      <c r="X188" s="188"/>
      <c r="Y188" s="188"/>
      <c r="Z188" s="188"/>
      <c r="AA188" s="188"/>
      <c r="AB188" s="188"/>
      <c r="AC188" s="188"/>
      <c r="AD188" s="188"/>
      <c r="AE188" s="188"/>
      <c r="AF188" s="188"/>
      <c r="AG188" s="188"/>
      <c r="AH188" s="188"/>
      <c r="AI188" s="188"/>
      <c r="AJ188" s="188"/>
    </row>
    <row r="189" spans="10:36" s="135" customFormat="1">
      <c r="J189" s="188"/>
      <c r="K189" s="188"/>
      <c r="L189" s="188"/>
      <c r="M189" s="188"/>
      <c r="N189" s="188"/>
      <c r="O189" s="188"/>
      <c r="P189" s="188"/>
      <c r="Q189" s="188"/>
      <c r="R189" s="188"/>
      <c r="S189" s="188"/>
      <c r="T189" s="188"/>
      <c r="U189" s="188"/>
      <c r="V189" s="188"/>
      <c r="W189" s="188"/>
      <c r="X189" s="188"/>
      <c r="Y189" s="188"/>
      <c r="Z189" s="188"/>
      <c r="AA189" s="188"/>
      <c r="AB189" s="188"/>
      <c r="AC189" s="188"/>
      <c r="AD189" s="188"/>
      <c r="AE189" s="188"/>
      <c r="AF189" s="188"/>
      <c r="AG189" s="188"/>
      <c r="AH189" s="188"/>
      <c r="AI189" s="188"/>
      <c r="AJ189" s="188"/>
    </row>
    <row r="190" spans="10:36" s="135" customFormat="1">
      <c r="J190" s="188"/>
      <c r="K190" s="188"/>
      <c r="L190" s="188"/>
      <c r="M190" s="188"/>
      <c r="N190" s="188"/>
      <c r="O190" s="188"/>
      <c r="P190" s="188"/>
      <c r="Q190" s="188"/>
      <c r="R190" s="188"/>
      <c r="S190" s="188"/>
      <c r="T190" s="188"/>
      <c r="U190" s="188"/>
      <c r="V190" s="188"/>
      <c r="W190" s="188"/>
      <c r="X190" s="188"/>
      <c r="Y190" s="188"/>
      <c r="Z190" s="188"/>
      <c r="AA190" s="188"/>
      <c r="AB190" s="188"/>
      <c r="AC190" s="188"/>
      <c r="AD190" s="188"/>
      <c r="AE190" s="188"/>
      <c r="AF190" s="188"/>
      <c r="AG190" s="188"/>
      <c r="AH190" s="188"/>
      <c r="AI190" s="188"/>
      <c r="AJ190" s="188"/>
    </row>
    <row r="191" spans="10:36" s="135" customFormat="1">
      <c r="J191" s="188"/>
      <c r="K191" s="188"/>
      <c r="L191" s="188"/>
      <c r="M191" s="188"/>
      <c r="N191" s="188"/>
      <c r="O191" s="188"/>
      <c r="P191" s="188"/>
      <c r="Q191" s="188"/>
      <c r="R191" s="188"/>
      <c r="S191" s="188"/>
      <c r="T191" s="188"/>
      <c r="U191" s="188"/>
      <c r="V191" s="188"/>
      <c r="W191" s="188"/>
      <c r="X191" s="188"/>
      <c r="Y191" s="188"/>
      <c r="Z191" s="188"/>
      <c r="AA191" s="188"/>
      <c r="AB191" s="188"/>
      <c r="AC191" s="188"/>
      <c r="AD191" s="188"/>
      <c r="AE191" s="188"/>
      <c r="AF191" s="188"/>
      <c r="AG191" s="188"/>
      <c r="AH191" s="188"/>
      <c r="AI191" s="188"/>
      <c r="AJ191" s="188"/>
    </row>
    <row r="192" spans="10:36" s="135" customFormat="1">
      <c r="J192" s="188"/>
      <c r="K192" s="188"/>
      <c r="L192" s="188"/>
      <c r="M192" s="188"/>
      <c r="N192" s="188"/>
      <c r="O192" s="188"/>
      <c r="P192" s="188"/>
      <c r="Q192" s="188"/>
      <c r="R192" s="188"/>
      <c r="S192" s="188"/>
      <c r="T192" s="188"/>
      <c r="U192" s="188"/>
      <c r="V192" s="188"/>
      <c r="W192" s="188"/>
      <c r="X192" s="188"/>
      <c r="Y192" s="188"/>
      <c r="Z192" s="188"/>
      <c r="AA192" s="188"/>
      <c r="AB192" s="188"/>
      <c r="AC192" s="188"/>
      <c r="AD192" s="188"/>
      <c r="AE192" s="188"/>
      <c r="AF192" s="188"/>
      <c r="AG192" s="188"/>
      <c r="AH192" s="188"/>
      <c r="AI192" s="188"/>
      <c r="AJ192" s="188"/>
    </row>
    <row r="193" spans="10:36" s="135" customFormat="1">
      <c r="J193" s="188"/>
      <c r="K193" s="188"/>
      <c r="L193" s="188"/>
      <c r="M193" s="188"/>
      <c r="N193" s="188"/>
      <c r="O193" s="188"/>
      <c r="P193" s="188"/>
      <c r="Q193" s="188"/>
      <c r="R193" s="188"/>
      <c r="S193" s="188"/>
      <c r="T193" s="188"/>
      <c r="U193" s="188"/>
      <c r="V193" s="188"/>
      <c r="W193" s="188"/>
      <c r="X193" s="188"/>
      <c r="Y193" s="188"/>
      <c r="Z193" s="188"/>
      <c r="AA193" s="188"/>
      <c r="AB193" s="188"/>
      <c r="AC193" s="188"/>
      <c r="AD193" s="188"/>
      <c r="AE193" s="188"/>
      <c r="AF193" s="188"/>
      <c r="AG193" s="188"/>
      <c r="AH193" s="188"/>
      <c r="AI193" s="188"/>
      <c r="AJ193" s="188"/>
    </row>
    <row r="194" spans="10:36" s="135" customFormat="1">
      <c r="J194" s="188"/>
      <c r="K194" s="188"/>
      <c r="L194" s="188"/>
      <c r="M194" s="188"/>
      <c r="N194" s="188"/>
      <c r="O194" s="188"/>
      <c r="P194" s="188"/>
      <c r="Q194" s="188"/>
      <c r="R194" s="188"/>
      <c r="S194" s="188"/>
      <c r="T194" s="188"/>
      <c r="U194" s="188"/>
      <c r="V194" s="188"/>
      <c r="W194" s="188"/>
      <c r="X194" s="188"/>
      <c r="Y194" s="188"/>
      <c r="Z194" s="188"/>
      <c r="AA194" s="188"/>
      <c r="AB194" s="188"/>
      <c r="AC194" s="188"/>
      <c r="AD194" s="188"/>
      <c r="AE194" s="188"/>
      <c r="AF194" s="188"/>
      <c r="AG194" s="188"/>
      <c r="AH194" s="188"/>
      <c r="AI194" s="188"/>
      <c r="AJ194" s="188"/>
    </row>
    <row r="195" spans="10:36" s="135" customFormat="1">
      <c r="J195" s="188"/>
      <c r="K195" s="188"/>
      <c r="L195" s="188"/>
      <c r="M195" s="188"/>
      <c r="N195" s="188"/>
      <c r="O195" s="188"/>
      <c r="P195" s="188"/>
      <c r="Q195" s="188"/>
      <c r="R195" s="188"/>
      <c r="S195" s="188"/>
      <c r="T195" s="188"/>
      <c r="U195" s="188"/>
      <c r="V195" s="188"/>
      <c r="W195" s="188"/>
      <c r="X195" s="188"/>
      <c r="Y195" s="188"/>
      <c r="Z195" s="188"/>
      <c r="AA195" s="188"/>
      <c r="AB195" s="188"/>
      <c r="AC195" s="188"/>
      <c r="AD195" s="188"/>
      <c r="AE195" s="188"/>
      <c r="AF195" s="188"/>
      <c r="AG195" s="188"/>
      <c r="AH195" s="188"/>
      <c r="AI195" s="188"/>
      <c r="AJ195" s="188"/>
    </row>
    <row r="196" spans="10:36" s="135" customFormat="1">
      <c r="J196" s="188"/>
      <c r="K196" s="188"/>
      <c r="L196" s="188"/>
      <c r="M196" s="188"/>
      <c r="N196" s="188"/>
      <c r="O196" s="188"/>
      <c r="P196" s="188"/>
      <c r="Q196" s="188"/>
      <c r="R196" s="188"/>
      <c r="S196" s="188"/>
      <c r="T196" s="188"/>
      <c r="U196" s="188"/>
      <c r="V196" s="188"/>
      <c r="W196" s="188"/>
      <c r="X196" s="188"/>
      <c r="Y196" s="188"/>
      <c r="Z196" s="188"/>
      <c r="AA196" s="188"/>
      <c r="AB196" s="188"/>
      <c r="AC196" s="188"/>
      <c r="AD196" s="188"/>
      <c r="AE196" s="188"/>
      <c r="AF196" s="188"/>
      <c r="AG196" s="188"/>
      <c r="AH196" s="188"/>
      <c r="AI196" s="188"/>
      <c r="AJ196" s="188"/>
    </row>
    <row r="197" spans="10:36" s="135" customFormat="1">
      <c r="J197" s="188"/>
      <c r="K197" s="188"/>
      <c r="L197" s="188"/>
      <c r="M197" s="188"/>
      <c r="N197" s="188"/>
      <c r="O197" s="188"/>
      <c r="P197" s="188"/>
      <c r="Q197" s="188"/>
      <c r="R197" s="188"/>
      <c r="S197" s="188"/>
      <c r="T197" s="188"/>
      <c r="U197" s="188"/>
      <c r="V197" s="188"/>
      <c r="W197" s="188"/>
      <c r="X197" s="188"/>
      <c r="Y197" s="188"/>
      <c r="Z197" s="188"/>
      <c r="AA197" s="188"/>
      <c r="AB197" s="188"/>
      <c r="AC197" s="188"/>
      <c r="AD197" s="188"/>
      <c r="AE197" s="188"/>
      <c r="AF197" s="188"/>
      <c r="AG197" s="188"/>
      <c r="AH197" s="188"/>
      <c r="AI197" s="188"/>
      <c r="AJ197" s="188"/>
    </row>
    <row r="198" spans="10:36" s="135" customFormat="1">
      <c r="J198" s="188"/>
      <c r="K198" s="188"/>
      <c r="L198" s="188"/>
      <c r="M198" s="188"/>
      <c r="N198" s="188"/>
      <c r="O198" s="188"/>
      <c r="P198" s="188"/>
      <c r="Q198" s="188"/>
      <c r="R198" s="188"/>
      <c r="S198" s="188"/>
      <c r="T198" s="188"/>
      <c r="U198" s="188"/>
      <c r="V198" s="188"/>
      <c r="W198" s="188"/>
      <c r="X198" s="188"/>
      <c r="Y198" s="188"/>
      <c r="Z198" s="188"/>
      <c r="AA198" s="188"/>
      <c r="AB198" s="188"/>
      <c r="AC198" s="188"/>
      <c r="AD198" s="188"/>
      <c r="AE198" s="188"/>
      <c r="AF198" s="188"/>
      <c r="AG198" s="188"/>
      <c r="AH198" s="188"/>
      <c r="AI198" s="188"/>
      <c r="AJ198" s="188"/>
    </row>
    <row r="199" spans="10:36" s="135" customFormat="1">
      <c r="J199" s="188"/>
      <c r="K199" s="188"/>
      <c r="L199" s="188"/>
      <c r="M199" s="188"/>
      <c r="N199" s="188"/>
      <c r="O199" s="188"/>
      <c r="P199" s="188"/>
      <c r="Q199" s="188"/>
      <c r="R199" s="188"/>
      <c r="S199" s="188"/>
      <c r="T199" s="188"/>
      <c r="U199" s="188"/>
      <c r="V199" s="188"/>
      <c r="W199" s="188"/>
      <c r="X199" s="188"/>
      <c r="Y199" s="188"/>
      <c r="Z199" s="188"/>
      <c r="AA199" s="188"/>
      <c r="AB199" s="188"/>
      <c r="AC199" s="188"/>
      <c r="AD199" s="188"/>
      <c r="AE199" s="188"/>
      <c r="AF199" s="188"/>
      <c r="AG199" s="188"/>
      <c r="AH199" s="188"/>
      <c r="AI199" s="188"/>
      <c r="AJ199" s="188"/>
    </row>
    <row r="200" spans="10:36" s="135" customFormat="1">
      <c r="J200" s="188"/>
      <c r="K200" s="188"/>
      <c r="L200" s="188"/>
      <c r="M200" s="188"/>
      <c r="N200" s="188"/>
      <c r="O200" s="188"/>
      <c r="P200" s="188"/>
      <c r="Q200" s="188"/>
      <c r="R200" s="188"/>
      <c r="S200" s="188"/>
      <c r="T200" s="188"/>
      <c r="U200" s="188"/>
      <c r="V200" s="188"/>
      <c r="W200" s="188"/>
      <c r="X200" s="188"/>
      <c r="Y200" s="188"/>
      <c r="Z200" s="188"/>
      <c r="AA200" s="188"/>
      <c r="AB200" s="188"/>
      <c r="AC200" s="188"/>
      <c r="AD200" s="188"/>
      <c r="AE200" s="188"/>
      <c r="AF200" s="188"/>
      <c r="AG200" s="188"/>
      <c r="AH200" s="188"/>
      <c r="AI200" s="188"/>
      <c r="AJ200" s="188"/>
    </row>
    <row r="201" spans="10:36" s="135" customFormat="1">
      <c r="J201" s="188"/>
      <c r="K201" s="188"/>
      <c r="L201" s="188"/>
      <c r="M201" s="188"/>
      <c r="N201" s="188"/>
      <c r="O201" s="188"/>
      <c r="P201" s="188"/>
      <c r="Q201" s="188"/>
      <c r="R201" s="188"/>
      <c r="S201" s="188"/>
      <c r="T201" s="188"/>
      <c r="U201" s="188"/>
      <c r="V201" s="188"/>
      <c r="W201" s="188"/>
      <c r="X201" s="188"/>
      <c r="Y201" s="188"/>
      <c r="Z201" s="188"/>
      <c r="AA201" s="188"/>
      <c r="AB201" s="188"/>
      <c r="AC201" s="188"/>
      <c r="AD201" s="188"/>
      <c r="AE201" s="188"/>
      <c r="AF201" s="188"/>
      <c r="AG201" s="188"/>
      <c r="AH201" s="188"/>
      <c r="AI201" s="188"/>
      <c r="AJ201" s="188"/>
    </row>
    <row r="202" spans="10:36" s="135" customFormat="1">
      <c r="J202" s="188"/>
      <c r="K202" s="188"/>
      <c r="L202" s="188"/>
      <c r="M202" s="188"/>
      <c r="N202" s="188"/>
      <c r="O202" s="188"/>
      <c r="P202" s="188"/>
      <c r="Q202" s="188"/>
      <c r="R202" s="188"/>
      <c r="S202" s="188"/>
      <c r="T202" s="188"/>
      <c r="U202" s="188"/>
      <c r="V202" s="188"/>
      <c r="W202" s="188"/>
      <c r="X202" s="188"/>
      <c r="Y202" s="188"/>
      <c r="Z202" s="188"/>
      <c r="AA202" s="188"/>
      <c r="AB202" s="188"/>
      <c r="AC202" s="188"/>
      <c r="AD202" s="188"/>
      <c r="AE202" s="188"/>
      <c r="AF202" s="188"/>
      <c r="AG202" s="188"/>
      <c r="AH202" s="188"/>
      <c r="AI202" s="188"/>
      <c r="AJ202" s="188"/>
    </row>
    <row r="203" spans="10:36" s="135" customFormat="1">
      <c r="J203" s="188"/>
      <c r="K203" s="188"/>
      <c r="L203" s="188"/>
      <c r="M203" s="188"/>
      <c r="N203" s="188"/>
      <c r="O203" s="188"/>
      <c r="P203" s="188"/>
      <c r="Q203" s="188"/>
      <c r="R203" s="188"/>
      <c r="S203" s="188"/>
      <c r="T203" s="188"/>
      <c r="U203" s="188"/>
      <c r="V203" s="188"/>
      <c r="W203" s="188"/>
      <c r="X203" s="188"/>
      <c r="Y203" s="188"/>
      <c r="Z203" s="188"/>
      <c r="AA203" s="188"/>
      <c r="AB203" s="188"/>
      <c r="AC203" s="188"/>
      <c r="AD203" s="188"/>
      <c r="AE203" s="188"/>
      <c r="AF203" s="188"/>
      <c r="AG203" s="188"/>
      <c r="AH203" s="188"/>
      <c r="AI203" s="188"/>
      <c r="AJ203" s="188"/>
    </row>
    <row r="204" spans="10:36" s="135" customFormat="1">
      <c r="J204" s="188"/>
      <c r="K204" s="188"/>
      <c r="L204" s="188"/>
      <c r="M204" s="188"/>
      <c r="N204" s="188"/>
      <c r="O204" s="188"/>
      <c r="P204" s="188"/>
      <c r="Q204" s="188"/>
      <c r="R204" s="188"/>
      <c r="S204" s="188"/>
      <c r="T204" s="188"/>
      <c r="U204" s="188"/>
      <c r="V204" s="188"/>
      <c r="W204" s="188"/>
      <c r="X204" s="188"/>
      <c r="Y204" s="188"/>
      <c r="Z204" s="188"/>
      <c r="AA204" s="188"/>
      <c r="AB204" s="188"/>
      <c r="AC204" s="188"/>
      <c r="AD204" s="188"/>
      <c r="AE204" s="188"/>
      <c r="AF204" s="188"/>
      <c r="AG204" s="188"/>
      <c r="AH204" s="188"/>
      <c r="AI204" s="188"/>
      <c r="AJ204" s="188"/>
    </row>
    <row r="205" spans="10:36" s="135" customFormat="1">
      <c r="J205" s="188"/>
      <c r="K205" s="188"/>
      <c r="L205" s="188"/>
      <c r="M205" s="188"/>
      <c r="N205" s="188"/>
      <c r="O205" s="188"/>
      <c r="P205" s="188"/>
      <c r="Q205" s="188"/>
      <c r="R205" s="188"/>
      <c r="S205" s="188"/>
      <c r="T205" s="188"/>
      <c r="U205" s="188"/>
      <c r="V205" s="188"/>
      <c r="W205" s="188"/>
      <c r="X205" s="188"/>
      <c r="Y205" s="188"/>
      <c r="Z205" s="188"/>
      <c r="AA205" s="188"/>
      <c r="AB205" s="188"/>
      <c r="AC205" s="188"/>
      <c r="AD205" s="188"/>
      <c r="AE205" s="188"/>
      <c r="AF205" s="188"/>
      <c r="AG205" s="188"/>
      <c r="AH205" s="188"/>
      <c r="AI205" s="188"/>
      <c r="AJ205" s="188"/>
    </row>
    <row r="206" spans="10:36" s="135" customFormat="1">
      <c r="J206" s="188"/>
      <c r="K206" s="188"/>
      <c r="L206" s="188"/>
      <c r="M206" s="188"/>
      <c r="N206" s="188"/>
      <c r="O206" s="188"/>
      <c r="P206" s="188"/>
      <c r="Q206" s="188"/>
      <c r="R206" s="188"/>
      <c r="S206" s="188"/>
      <c r="T206" s="188"/>
      <c r="U206" s="188"/>
      <c r="V206" s="188"/>
      <c r="W206" s="188"/>
      <c r="X206" s="188"/>
      <c r="Y206" s="188"/>
      <c r="Z206" s="188"/>
      <c r="AA206" s="188"/>
      <c r="AB206" s="188"/>
      <c r="AC206" s="188"/>
      <c r="AD206" s="188"/>
      <c r="AE206" s="188"/>
      <c r="AF206" s="188"/>
      <c r="AG206" s="188"/>
      <c r="AH206" s="188"/>
      <c r="AI206" s="188"/>
      <c r="AJ206" s="188"/>
    </row>
    <row r="207" spans="10:36" s="135" customFormat="1">
      <c r="J207" s="188"/>
      <c r="K207" s="188"/>
      <c r="L207" s="188"/>
      <c r="M207" s="188"/>
      <c r="N207" s="188"/>
      <c r="O207" s="188"/>
      <c r="P207" s="188"/>
      <c r="Q207" s="188"/>
      <c r="R207" s="188"/>
      <c r="S207" s="188"/>
      <c r="T207" s="188"/>
      <c r="U207" s="188"/>
      <c r="V207" s="188"/>
      <c r="W207" s="188"/>
      <c r="X207" s="188"/>
      <c r="Y207" s="188"/>
      <c r="Z207" s="188"/>
      <c r="AA207" s="188"/>
      <c r="AB207" s="188"/>
      <c r="AC207" s="188"/>
      <c r="AD207" s="188"/>
      <c r="AE207" s="188"/>
      <c r="AF207" s="188"/>
      <c r="AG207" s="188"/>
      <c r="AH207" s="188"/>
      <c r="AI207" s="188"/>
      <c r="AJ207" s="188"/>
    </row>
    <row r="208" spans="10:36" s="135" customFormat="1">
      <c r="J208" s="188"/>
      <c r="K208" s="188"/>
      <c r="L208" s="188"/>
      <c r="M208" s="188"/>
      <c r="N208" s="188"/>
      <c r="O208" s="188"/>
      <c r="P208" s="188"/>
      <c r="Q208" s="188"/>
      <c r="R208" s="188"/>
      <c r="S208" s="188"/>
      <c r="T208" s="188"/>
      <c r="U208" s="188"/>
      <c r="V208" s="188"/>
      <c r="W208" s="188"/>
      <c r="X208" s="188"/>
      <c r="Y208" s="188"/>
      <c r="Z208" s="188"/>
      <c r="AA208" s="188"/>
      <c r="AB208" s="188"/>
      <c r="AC208" s="188"/>
      <c r="AD208" s="188"/>
      <c r="AE208" s="188"/>
      <c r="AF208" s="188"/>
      <c r="AG208" s="188"/>
      <c r="AH208" s="188"/>
      <c r="AI208" s="188"/>
      <c r="AJ208" s="188"/>
    </row>
    <row r="209" spans="10:36" s="135" customFormat="1">
      <c r="J209" s="188"/>
      <c r="K209" s="188"/>
      <c r="L209" s="188"/>
      <c r="M209" s="188"/>
      <c r="N209" s="188"/>
      <c r="O209" s="188"/>
      <c r="P209" s="188"/>
      <c r="Q209" s="188"/>
      <c r="R209" s="188"/>
      <c r="S209" s="188"/>
      <c r="T209" s="188"/>
      <c r="U209" s="188"/>
      <c r="V209" s="188"/>
      <c r="W209" s="188"/>
      <c r="X209" s="188"/>
      <c r="Y209" s="188"/>
      <c r="Z209" s="188"/>
      <c r="AA209" s="188"/>
      <c r="AB209" s="188"/>
      <c r="AC209" s="188"/>
      <c r="AD209" s="188"/>
      <c r="AE209" s="188"/>
      <c r="AF209" s="188"/>
      <c r="AG209" s="188"/>
      <c r="AH209" s="188"/>
      <c r="AI209" s="188"/>
      <c r="AJ209" s="188"/>
    </row>
    <row r="210" spans="10:36" s="135" customFormat="1">
      <c r="J210" s="188"/>
      <c r="K210" s="188"/>
      <c r="L210" s="188"/>
      <c r="M210" s="188"/>
      <c r="N210" s="188"/>
      <c r="O210" s="188"/>
      <c r="P210" s="188"/>
      <c r="Q210" s="188"/>
      <c r="R210" s="188"/>
      <c r="S210" s="188"/>
      <c r="T210" s="188"/>
      <c r="U210" s="188"/>
      <c r="V210" s="188"/>
      <c r="W210" s="188"/>
      <c r="X210" s="188"/>
      <c r="Y210" s="188"/>
      <c r="Z210" s="188"/>
      <c r="AA210" s="188"/>
      <c r="AB210" s="188"/>
      <c r="AC210" s="188"/>
      <c r="AD210" s="188"/>
      <c r="AE210" s="188"/>
      <c r="AF210" s="188"/>
      <c r="AG210" s="188"/>
      <c r="AH210" s="188"/>
      <c r="AI210" s="188"/>
      <c r="AJ210" s="188"/>
    </row>
    <row r="211" spans="10:36" s="135" customFormat="1">
      <c r="J211" s="188"/>
      <c r="K211" s="188"/>
      <c r="L211" s="188"/>
      <c r="M211" s="188"/>
      <c r="N211" s="188"/>
      <c r="O211" s="188"/>
      <c r="P211" s="188"/>
      <c r="Q211" s="188"/>
      <c r="R211" s="188"/>
      <c r="S211" s="188"/>
      <c r="T211" s="188"/>
      <c r="U211" s="188"/>
      <c r="V211" s="188"/>
      <c r="W211" s="188"/>
      <c r="X211" s="188"/>
      <c r="Y211" s="188"/>
      <c r="Z211" s="188"/>
      <c r="AA211" s="188"/>
      <c r="AB211" s="188"/>
      <c r="AC211" s="188"/>
      <c r="AD211" s="188"/>
      <c r="AE211" s="188"/>
      <c r="AF211" s="188"/>
      <c r="AG211" s="188"/>
      <c r="AH211" s="188"/>
      <c r="AI211" s="188"/>
      <c r="AJ211" s="188"/>
    </row>
    <row r="212" spans="10:36" s="135" customFormat="1">
      <c r="J212" s="188"/>
      <c r="K212" s="188"/>
      <c r="L212" s="188"/>
      <c r="M212" s="188"/>
      <c r="N212" s="188"/>
      <c r="O212" s="188"/>
      <c r="P212" s="188"/>
      <c r="Q212" s="188"/>
      <c r="R212" s="188"/>
      <c r="S212" s="188"/>
      <c r="T212" s="188"/>
      <c r="U212" s="188"/>
      <c r="V212" s="188"/>
      <c r="W212" s="188"/>
      <c r="X212" s="188"/>
      <c r="Y212" s="188"/>
      <c r="Z212" s="188"/>
      <c r="AA212" s="188"/>
      <c r="AB212" s="188"/>
      <c r="AC212" s="188"/>
      <c r="AD212" s="188"/>
      <c r="AE212" s="188"/>
      <c r="AF212" s="188"/>
      <c r="AG212" s="188"/>
      <c r="AH212" s="188"/>
      <c r="AI212" s="188"/>
      <c r="AJ212" s="188"/>
    </row>
    <row r="213" spans="10:36" s="135" customFormat="1">
      <c r="J213" s="188"/>
      <c r="K213" s="188"/>
      <c r="L213" s="188"/>
      <c r="M213" s="188"/>
      <c r="N213" s="188"/>
      <c r="O213" s="188"/>
      <c r="P213" s="188"/>
      <c r="Q213" s="188"/>
      <c r="R213" s="188"/>
      <c r="S213" s="188"/>
      <c r="T213" s="188"/>
      <c r="U213" s="188"/>
      <c r="V213" s="188"/>
      <c r="W213" s="188"/>
      <c r="X213" s="188"/>
      <c r="Y213" s="188"/>
      <c r="Z213" s="188"/>
      <c r="AA213" s="188"/>
      <c r="AB213" s="188"/>
      <c r="AC213" s="188"/>
      <c r="AD213" s="188"/>
      <c r="AE213" s="188"/>
      <c r="AF213" s="188"/>
      <c r="AG213" s="188"/>
      <c r="AH213" s="188"/>
      <c r="AI213" s="188"/>
      <c r="AJ213" s="188"/>
    </row>
    <row r="214" spans="10:36" s="135" customFormat="1">
      <c r="J214" s="188"/>
      <c r="K214" s="188"/>
      <c r="L214" s="188"/>
      <c r="M214" s="188"/>
      <c r="N214" s="188"/>
      <c r="O214" s="188"/>
      <c r="P214" s="188"/>
      <c r="Q214" s="188"/>
      <c r="R214" s="188"/>
      <c r="S214" s="188"/>
      <c r="T214" s="188"/>
      <c r="U214" s="188"/>
      <c r="V214" s="188"/>
      <c r="W214" s="188"/>
      <c r="X214" s="188"/>
      <c r="Y214" s="188"/>
      <c r="Z214" s="188"/>
      <c r="AA214" s="188"/>
      <c r="AB214" s="188"/>
      <c r="AC214" s="188"/>
      <c r="AD214" s="188"/>
      <c r="AE214" s="188"/>
      <c r="AF214" s="188"/>
      <c r="AG214" s="188"/>
      <c r="AH214" s="188"/>
      <c r="AI214" s="188"/>
      <c r="AJ214" s="188"/>
    </row>
    <row r="215" spans="10:36" s="135" customFormat="1">
      <c r="J215" s="188"/>
      <c r="K215" s="188"/>
      <c r="L215" s="188"/>
      <c r="M215" s="188"/>
      <c r="N215" s="188"/>
      <c r="O215" s="188"/>
      <c r="P215" s="188"/>
      <c r="Q215" s="188"/>
      <c r="R215" s="188"/>
      <c r="S215" s="188"/>
      <c r="T215" s="188"/>
      <c r="U215" s="188"/>
      <c r="V215" s="188"/>
      <c r="W215" s="188"/>
      <c r="X215" s="188"/>
      <c r="Y215" s="188"/>
      <c r="Z215" s="188"/>
      <c r="AA215" s="188"/>
      <c r="AB215" s="188"/>
      <c r="AC215" s="188"/>
      <c r="AD215" s="188"/>
      <c r="AE215" s="188"/>
      <c r="AF215" s="188"/>
      <c r="AG215" s="188"/>
      <c r="AH215" s="188"/>
      <c r="AI215" s="188"/>
      <c r="AJ215" s="188"/>
    </row>
    <row r="216" spans="10:36" s="135" customFormat="1">
      <c r="J216" s="188"/>
      <c r="K216" s="188"/>
      <c r="L216" s="188"/>
      <c r="M216" s="188"/>
      <c r="N216" s="188"/>
      <c r="O216" s="188"/>
      <c r="P216" s="188"/>
      <c r="Q216" s="188"/>
      <c r="R216" s="188"/>
      <c r="S216" s="188"/>
      <c r="T216" s="188"/>
      <c r="U216" s="188"/>
      <c r="V216" s="188"/>
      <c r="W216" s="188"/>
      <c r="X216" s="188"/>
      <c r="Y216" s="188"/>
      <c r="Z216" s="188"/>
      <c r="AA216" s="188"/>
      <c r="AB216" s="188"/>
      <c r="AC216" s="188"/>
      <c r="AD216" s="188"/>
      <c r="AE216" s="188"/>
      <c r="AF216" s="188"/>
      <c r="AG216" s="188"/>
      <c r="AH216" s="188"/>
      <c r="AI216" s="188"/>
      <c r="AJ216" s="188"/>
    </row>
    <row r="217" spans="10:36" s="135" customFormat="1">
      <c r="J217" s="188"/>
      <c r="K217" s="188"/>
      <c r="L217" s="188"/>
      <c r="M217" s="188"/>
      <c r="N217" s="188"/>
      <c r="O217" s="188"/>
      <c r="P217" s="188"/>
      <c r="Q217" s="188"/>
      <c r="R217" s="188"/>
      <c r="S217" s="188"/>
      <c r="T217" s="188"/>
      <c r="U217" s="188"/>
      <c r="V217" s="188"/>
      <c r="W217" s="188"/>
      <c r="X217" s="188"/>
      <c r="Y217" s="188"/>
      <c r="Z217" s="188"/>
      <c r="AA217" s="188"/>
      <c r="AB217" s="188"/>
      <c r="AC217" s="188"/>
      <c r="AD217" s="188"/>
      <c r="AE217" s="188"/>
      <c r="AF217" s="188"/>
      <c r="AG217" s="188"/>
      <c r="AH217" s="188"/>
      <c r="AI217" s="188"/>
      <c r="AJ217" s="188"/>
    </row>
    <row r="218" spans="10:36" s="135" customFormat="1">
      <c r="J218" s="188"/>
      <c r="K218" s="188"/>
      <c r="L218" s="188"/>
      <c r="M218" s="188"/>
      <c r="N218" s="188"/>
      <c r="O218" s="188"/>
      <c r="P218" s="188"/>
      <c r="Q218" s="188"/>
      <c r="R218" s="188"/>
      <c r="S218" s="188"/>
      <c r="T218" s="188"/>
      <c r="U218" s="188"/>
      <c r="V218" s="188"/>
      <c r="W218" s="188"/>
      <c r="X218" s="188"/>
      <c r="Y218" s="188"/>
      <c r="Z218" s="188"/>
      <c r="AA218" s="188"/>
      <c r="AB218" s="188"/>
      <c r="AC218" s="188"/>
      <c r="AD218" s="188"/>
      <c r="AE218" s="188"/>
      <c r="AF218" s="188"/>
      <c r="AG218" s="188"/>
      <c r="AH218" s="188"/>
      <c r="AI218" s="188"/>
      <c r="AJ218" s="188"/>
    </row>
    <row r="219" spans="10:36" s="135" customFormat="1">
      <c r="J219" s="188"/>
      <c r="K219" s="188"/>
      <c r="L219" s="188"/>
      <c r="M219" s="188"/>
      <c r="N219" s="188"/>
      <c r="O219" s="188"/>
      <c r="P219" s="188"/>
      <c r="Q219" s="188"/>
      <c r="R219" s="188"/>
      <c r="S219" s="188"/>
      <c r="T219" s="188"/>
      <c r="U219" s="188"/>
      <c r="V219" s="188"/>
      <c r="W219" s="188"/>
      <c r="X219" s="188"/>
      <c r="Y219" s="188"/>
      <c r="Z219" s="188"/>
      <c r="AA219" s="188"/>
      <c r="AB219" s="188"/>
      <c r="AC219" s="188"/>
      <c r="AD219" s="188"/>
      <c r="AE219" s="188"/>
      <c r="AF219" s="188"/>
      <c r="AG219" s="188"/>
      <c r="AH219" s="188"/>
      <c r="AI219" s="188"/>
      <c r="AJ219" s="188"/>
    </row>
    <row r="220" spans="10:36" s="135" customFormat="1">
      <c r="J220" s="188"/>
      <c r="K220" s="188"/>
      <c r="L220" s="188"/>
      <c r="M220" s="188"/>
      <c r="N220" s="188"/>
      <c r="O220" s="188"/>
      <c r="P220" s="188"/>
      <c r="Q220" s="188"/>
      <c r="R220" s="188"/>
      <c r="S220" s="188"/>
      <c r="T220" s="188"/>
      <c r="U220" s="188"/>
      <c r="V220" s="188"/>
      <c r="W220" s="188"/>
      <c r="X220" s="188"/>
      <c r="Y220" s="188"/>
      <c r="Z220" s="188"/>
      <c r="AA220" s="188"/>
      <c r="AB220" s="188"/>
      <c r="AC220" s="188"/>
      <c r="AD220" s="188"/>
      <c r="AE220" s="188"/>
      <c r="AF220" s="188"/>
      <c r="AG220" s="188"/>
      <c r="AH220" s="188"/>
      <c r="AI220" s="188"/>
      <c r="AJ220" s="188"/>
    </row>
    <row r="221" spans="10:36" s="135" customFormat="1">
      <c r="J221" s="188"/>
      <c r="K221" s="188"/>
      <c r="L221" s="188"/>
      <c r="M221" s="188"/>
      <c r="N221" s="188"/>
      <c r="O221" s="188"/>
      <c r="P221" s="188"/>
      <c r="Q221" s="188"/>
      <c r="R221" s="188"/>
      <c r="S221" s="188"/>
      <c r="T221" s="188"/>
      <c r="U221" s="188"/>
      <c r="V221" s="188"/>
      <c r="W221" s="188"/>
      <c r="X221" s="188"/>
      <c r="Y221" s="188"/>
      <c r="Z221" s="188"/>
      <c r="AA221" s="188"/>
      <c r="AB221" s="188"/>
      <c r="AC221" s="188"/>
      <c r="AD221" s="188"/>
      <c r="AE221" s="188"/>
      <c r="AF221" s="188"/>
      <c r="AG221" s="188"/>
      <c r="AH221" s="188"/>
      <c r="AI221" s="188"/>
      <c r="AJ221" s="188"/>
    </row>
    <row r="222" spans="10:36" s="135" customFormat="1">
      <c r="J222" s="188"/>
      <c r="K222" s="188"/>
      <c r="L222" s="188"/>
      <c r="M222" s="188"/>
      <c r="N222" s="188"/>
      <c r="O222" s="188"/>
      <c r="P222" s="188"/>
      <c r="Q222" s="188"/>
      <c r="R222" s="188"/>
      <c r="S222" s="188"/>
      <c r="T222" s="188"/>
      <c r="U222" s="188"/>
      <c r="V222" s="188"/>
      <c r="W222" s="188"/>
      <c r="X222" s="188"/>
      <c r="Y222" s="188"/>
      <c r="Z222" s="188"/>
      <c r="AA222" s="188"/>
      <c r="AB222" s="188"/>
      <c r="AC222" s="188"/>
      <c r="AD222" s="188"/>
      <c r="AE222" s="188"/>
      <c r="AF222" s="188"/>
      <c r="AG222" s="188"/>
      <c r="AH222" s="188"/>
      <c r="AI222" s="188"/>
      <c r="AJ222" s="188"/>
    </row>
    <row r="223" spans="10:36" s="135" customFormat="1">
      <c r="J223" s="188"/>
      <c r="K223" s="188"/>
      <c r="L223" s="188"/>
      <c r="M223" s="188"/>
      <c r="N223" s="188"/>
      <c r="O223" s="188"/>
      <c r="P223" s="188"/>
      <c r="Q223" s="188"/>
      <c r="R223" s="188"/>
      <c r="S223" s="188"/>
      <c r="T223" s="188"/>
      <c r="U223" s="188"/>
      <c r="V223" s="188"/>
      <c r="W223" s="188"/>
      <c r="X223" s="188"/>
      <c r="Y223" s="188"/>
      <c r="Z223" s="188"/>
      <c r="AA223" s="188"/>
      <c r="AB223" s="188"/>
      <c r="AC223" s="188"/>
      <c r="AD223" s="188"/>
      <c r="AE223" s="188"/>
      <c r="AF223" s="188"/>
      <c r="AG223" s="188"/>
      <c r="AH223" s="188"/>
      <c r="AI223" s="188"/>
      <c r="AJ223" s="188"/>
    </row>
    <row r="224" spans="10:36" s="135" customFormat="1">
      <c r="J224" s="188"/>
      <c r="K224" s="188"/>
      <c r="L224" s="188"/>
      <c r="M224" s="188"/>
      <c r="N224" s="188"/>
      <c r="O224" s="188"/>
      <c r="P224" s="188"/>
      <c r="Q224" s="188"/>
      <c r="R224" s="188"/>
      <c r="S224" s="188"/>
      <c r="T224" s="188"/>
      <c r="U224" s="188"/>
      <c r="V224" s="188"/>
      <c r="W224" s="188"/>
      <c r="X224" s="188"/>
      <c r="Y224" s="188"/>
      <c r="Z224" s="188"/>
      <c r="AA224" s="188"/>
      <c r="AB224" s="188"/>
      <c r="AC224" s="188"/>
      <c r="AD224" s="188"/>
      <c r="AE224" s="188"/>
      <c r="AF224" s="188"/>
      <c r="AG224" s="188"/>
      <c r="AH224" s="188"/>
      <c r="AI224" s="188"/>
      <c r="AJ224" s="188"/>
    </row>
    <row r="225" spans="10:36" s="135" customFormat="1">
      <c r="J225" s="188"/>
      <c r="K225" s="188"/>
      <c r="L225" s="188"/>
      <c r="M225" s="188"/>
      <c r="N225" s="188"/>
      <c r="O225" s="188"/>
      <c r="P225" s="188"/>
      <c r="Q225" s="188"/>
      <c r="R225" s="188"/>
      <c r="S225" s="188"/>
      <c r="T225" s="188"/>
      <c r="U225" s="188"/>
      <c r="V225" s="188"/>
      <c r="W225" s="188"/>
      <c r="X225" s="188"/>
      <c r="Y225" s="188"/>
      <c r="Z225" s="188"/>
      <c r="AA225" s="188"/>
      <c r="AB225" s="188"/>
      <c r="AC225" s="188"/>
      <c r="AD225" s="188"/>
      <c r="AE225" s="188"/>
      <c r="AF225" s="188"/>
      <c r="AG225" s="188"/>
      <c r="AH225" s="188"/>
      <c r="AI225" s="188"/>
      <c r="AJ225" s="188"/>
    </row>
    <row r="226" spans="10:36" s="135" customFormat="1">
      <c r="J226" s="188"/>
      <c r="K226" s="188"/>
      <c r="L226" s="188"/>
      <c r="M226" s="188"/>
      <c r="N226" s="188"/>
      <c r="O226" s="188"/>
      <c r="P226" s="188"/>
      <c r="Q226" s="188"/>
      <c r="R226" s="188"/>
      <c r="S226" s="188"/>
      <c r="T226" s="188"/>
      <c r="U226" s="188"/>
      <c r="V226" s="188"/>
      <c r="W226" s="188"/>
      <c r="X226" s="188"/>
      <c r="Y226" s="188"/>
      <c r="Z226" s="188"/>
      <c r="AA226" s="188"/>
      <c r="AB226" s="188"/>
      <c r="AC226" s="188"/>
      <c r="AD226" s="188"/>
      <c r="AE226" s="188"/>
      <c r="AF226" s="188"/>
      <c r="AG226" s="188"/>
      <c r="AH226" s="188"/>
      <c r="AI226" s="188"/>
      <c r="AJ226" s="188"/>
    </row>
    <row r="227" spans="10:36" s="135" customFormat="1">
      <c r="J227" s="188"/>
      <c r="K227" s="188"/>
      <c r="L227" s="188"/>
      <c r="M227" s="188"/>
      <c r="N227" s="188"/>
      <c r="O227" s="188"/>
      <c r="P227" s="188"/>
      <c r="Q227" s="188"/>
      <c r="R227" s="188"/>
      <c r="S227" s="188"/>
      <c r="T227" s="188"/>
      <c r="U227" s="188"/>
      <c r="V227" s="188"/>
      <c r="W227" s="188"/>
      <c r="X227" s="188"/>
      <c r="Y227" s="188"/>
      <c r="Z227" s="188"/>
      <c r="AA227" s="188"/>
      <c r="AB227" s="188"/>
      <c r="AC227" s="188"/>
      <c r="AD227" s="188"/>
      <c r="AE227" s="188"/>
      <c r="AF227" s="188"/>
      <c r="AG227" s="188"/>
      <c r="AH227" s="188"/>
      <c r="AI227" s="188"/>
      <c r="AJ227" s="188"/>
    </row>
    <row r="228" spans="10:36" s="135" customFormat="1">
      <c r="J228" s="188"/>
      <c r="K228" s="188"/>
      <c r="L228" s="188"/>
      <c r="M228" s="188"/>
      <c r="N228" s="188"/>
      <c r="O228" s="188"/>
      <c r="P228" s="188"/>
      <c r="Q228" s="188"/>
      <c r="R228" s="188"/>
      <c r="S228" s="188"/>
      <c r="T228" s="188"/>
      <c r="U228" s="188"/>
      <c r="V228" s="188"/>
      <c r="W228" s="188"/>
      <c r="X228" s="188"/>
      <c r="Y228" s="188"/>
      <c r="Z228" s="188"/>
      <c r="AA228" s="188"/>
      <c r="AB228" s="188"/>
      <c r="AC228" s="188"/>
      <c r="AD228" s="188"/>
      <c r="AE228" s="188"/>
      <c r="AF228" s="188"/>
      <c r="AG228" s="188"/>
      <c r="AH228" s="188"/>
      <c r="AI228" s="188"/>
      <c r="AJ228" s="188"/>
    </row>
    <row r="229" spans="10:36" s="135" customFormat="1">
      <c r="J229" s="188"/>
      <c r="K229" s="188"/>
      <c r="L229" s="188"/>
      <c r="M229" s="188"/>
      <c r="N229" s="188"/>
      <c r="O229" s="188"/>
      <c r="P229" s="188"/>
      <c r="Q229" s="188"/>
      <c r="R229" s="188"/>
      <c r="S229" s="188"/>
      <c r="T229" s="188"/>
      <c r="U229" s="188"/>
      <c r="V229" s="188"/>
      <c r="W229" s="188"/>
      <c r="X229" s="188"/>
      <c r="Y229" s="188"/>
      <c r="Z229" s="188"/>
      <c r="AA229" s="188"/>
      <c r="AB229" s="188"/>
      <c r="AC229" s="188"/>
      <c r="AD229" s="188"/>
      <c r="AE229" s="188"/>
      <c r="AF229" s="188"/>
      <c r="AG229" s="188"/>
      <c r="AH229" s="188"/>
      <c r="AI229" s="188"/>
      <c r="AJ229" s="188"/>
    </row>
    <row r="230" spans="10:36" s="135" customFormat="1">
      <c r="J230" s="188"/>
      <c r="K230" s="188"/>
      <c r="L230" s="188"/>
      <c r="M230" s="188"/>
      <c r="N230" s="188"/>
      <c r="O230" s="188"/>
      <c r="P230" s="188"/>
      <c r="Q230" s="188"/>
      <c r="R230" s="188"/>
      <c r="S230" s="188"/>
      <c r="T230" s="188"/>
      <c r="U230" s="188"/>
      <c r="V230" s="188"/>
      <c r="W230" s="188"/>
      <c r="X230" s="188"/>
      <c r="Y230" s="188"/>
      <c r="Z230" s="188"/>
      <c r="AA230" s="188"/>
      <c r="AB230" s="188"/>
      <c r="AC230" s="188"/>
      <c r="AD230" s="188"/>
      <c r="AE230" s="188"/>
      <c r="AF230" s="188"/>
      <c r="AG230" s="188"/>
      <c r="AH230" s="188"/>
      <c r="AI230" s="188"/>
      <c r="AJ230" s="188"/>
    </row>
    <row r="231" spans="10:36" s="135" customFormat="1">
      <c r="J231" s="188"/>
      <c r="K231" s="188"/>
      <c r="L231" s="188"/>
      <c r="M231" s="188"/>
      <c r="N231" s="188"/>
      <c r="O231" s="188"/>
      <c r="P231" s="188"/>
      <c r="Q231" s="188"/>
      <c r="R231" s="188"/>
      <c r="S231" s="188"/>
      <c r="T231" s="188"/>
      <c r="U231" s="188"/>
      <c r="V231" s="188"/>
      <c r="W231" s="188"/>
      <c r="X231" s="188"/>
      <c r="Y231" s="188"/>
      <c r="Z231" s="188"/>
      <c r="AA231" s="188"/>
      <c r="AB231" s="188"/>
      <c r="AC231" s="188"/>
      <c r="AD231" s="188"/>
      <c r="AE231" s="188"/>
      <c r="AF231" s="188"/>
      <c r="AG231" s="188"/>
      <c r="AH231" s="188"/>
      <c r="AI231" s="188"/>
      <c r="AJ231" s="188"/>
    </row>
    <row r="232" spans="10:36" s="135" customFormat="1">
      <c r="J232" s="188"/>
      <c r="K232" s="188"/>
      <c r="L232" s="188"/>
      <c r="M232" s="188"/>
      <c r="N232" s="188"/>
      <c r="O232" s="188"/>
      <c r="P232" s="188"/>
      <c r="Q232" s="188"/>
      <c r="R232" s="188"/>
      <c r="S232" s="188"/>
      <c r="T232" s="188"/>
      <c r="U232" s="188"/>
      <c r="V232" s="188"/>
      <c r="W232" s="188"/>
      <c r="X232" s="188"/>
      <c r="Y232" s="188"/>
      <c r="Z232" s="188"/>
      <c r="AA232" s="188"/>
      <c r="AB232" s="188"/>
      <c r="AC232" s="188"/>
      <c r="AD232" s="188"/>
      <c r="AE232" s="188"/>
      <c r="AF232" s="188"/>
      <c r="AG232" s="188"/>
      <c r="AH232" s="188"/>
      <c r="AI232" s="188"/>
      <c r="AJ232" s="188"/>
    </row>
    <row r="233" spans="10:36" s="135" customFormat="1">
      <c r="J233" s="188"/>
      <c r="K233" s="188"/>
      <c r="L233" s="188"/>
      <c r="M233" s="188"/>
      <c r="N233" s="188"/>
      <c r="O233" s="188"/>
      <c r="P233" s="188"/>
      <c r="Q233" s="188"/>
      <c r="R233" s="188"/>
      <c r="S233" s="188"/>
      <c r="T233" s="188"/>
      <c r="U233" s="188"/>
      <c r="V233" s="188"/>
      <c r="W233" s="188"/>
      <c r="X233" s="188"/>
      <c r="Y233" s="188"/>
      <c r="Z233" s="188"/>
      <c r="AA233" s="188"/>
      <c r="AB233" s="188"/>
      <c r="AC233" s="188"/>
      <c r="AD233" s="188"/>
      <c r="AE233" s="188"/>
      <c r="AF233" s="188"/>
      <c r="AG233" s="188"/>
      <c r="AH233" s="188"/>
      <c r="AI233" s="188"/>
      <c r="AJ233" s="188"/>
    </row>
    <row r="234" spans="10:36" s="135" customFormat="1">
      <c r="J234" s="188"/>
      <c r="K234" s="188"/>
      <c r="L234" s="188"/>
      <c r="M234" s="188"/>
      <c r="N234" s="188"/>
      <c r="O234" s="188"/>
      <c r="P234" s="188"/>
      <c r="Q234" s="188"/>
      <c r="R234" s="188"/>
      <c r="S234" s="188"/>
      <c r="T234" s="188"/>
      <c r="U234" s="188"/>
      <c r="V234" s="188"/>
      <c r="W234" s="188"/>
      <c r="X234" s="188"/>
      <c r="Y234" s="188"/>
      <c r="Z234" s="188"/>
      <c r="AA234" s="188"/>
      <c r="AB234" s="188"/>
      <c r="AC234" s="188"/>
      <c r="AD234" s="188"/>
      <c r="AE234" s="188"/>
      <c r="AF234" s="188"/>
      <c r="AG234" s="188"/>
      <c r="AH234" s="188"/>
      <c r="AI234" s="188"/>
      <c r="AJ234" s="188"/>
    </row>
    <row r="235" spans="10:36" s="135" customFormat="1">
      <c r="J235" s="188"/>
      <c r="K235" s="188"/>
      <c r="L235" s="188"/>
      <c r="M235" s="188"/>
      <c r="N235" s="188"/>
      <c r="O235" s="188"/>
      <c r="P235" s="188"/>
      <c r="Q235" s="188"/>
      <c r="R235" s="188"/>
      <c r="S235" s="188"/>
      <c r="T235" s="188"/>
      <c r="U235" s="188"/>
      <c r="V235" s="188"/>
      <c r="W235" s="188"/>
      <c r="X235" s="188"/>
      <c r="Y235" s="188"/>
      <c r="Z235" s="188"/>
      <c r="AA235" s="188"/>
      <c r="AB235" s="188"/>
      <c r="AC235" s="188"/>
      <c r="AD235" s="188"/>
      <c r="AE235" s="188"/>
      <c r="AF235" s="188"/>
      <c r="AG235" s="188"/>
      <c r="AH235" s="188"/>
      <c r="AI235" s="188"/>
      <c r="AJ235" s="188"/>
    </row>
    <row r="236" spans="10:36" s="135" customFormat="1">
      <c r="J236" s="188"/>
      <c r="K236" s="188"/>
      <c r="L236" s="188"/>
      <c r="M236" s="188"/>
      <c r="N236" s="188"/>
      <c r="O236" s="188"/>
      <c r="P236" s="188"/>
      <c r="Q236" s="188"/>
      <c r="R236" s="188"/>
      <c r="S236" s="188"/>
      <c r="T236" s="188"/>
      <c r="U236" s="188"/>
      <c r="V236" s="188"/>
      <c r="W236" s="188"/>
      <c r="X236" s="188"/>
      <c r="Y236" s="188"/>
      <c r="Z236" s="188"/>
      <c r="AA236" s="188"/>
      <c r="AB236" s="188"/>
      <c r="AC236" s="188"/>
      <c r="AD236" s="188"/>
      <c r="AE236" s="188"/>
      <c r="AF236" s="188"/>
      <c r="AG236" s="188"/>
      <c r="AH236" s="188"/>
      <c r="AI236" s="188"/>
      <c r="AJ236" s="188"/>
    </row>
    <row r="237" spans="10:36" s="135" customFormat="1">
      <c r="J237" s="188"/>
      <c r="K237" s="188"/>
      <c r="L237" s="188"/>
      <c r="M237" s="188"/>
      <c r="N237" s="188"/>
      <c r="O237" s="188"/>
      <c r="P237" s="188"/>
      <c r="Q237" s="188"/>
      <c r="R237" s="188"/>
      <c r="S237" s="188"/>
      <c r="T237" s="188"/>
      <c r="U237" s="188"/>
      <c r="V237" s="188"/>
      <c r="W237" s="188"/>
      <c r="X237" s="188"/>
      <c r="Y237" s="188"/>
      <c r="Z237" s="188"/>
      <c r="AA237" s="188"/>
      <c r="AB237" s="188"/>
      <c r="AC237" s="188"/>
      <c r="AD237" s="188"/>
      <c r="AE237" s="188"/>
      <c r="AF237" s="188"/>
      <c r="AG237" s="188"/>
      <c r="AH237" s="188"/>
      <c r="AI237" s="188"/>
      <c r="AJ237" s="188"/>
    </row>
    <row r="238" spans="10:36" s="135" customFormat="1">
      <c r="J238" s="188"/>
      <c r="K238" s="188"/>
      <c r="L238" s="188"/>
      <c r="M238" s="188"/>
      <c r="N238" s="188"/>
      <c r="O238" s="188"/>
      <c r="P238" s="188"/>
      <c r="Q238" s="188"/>
      <c r="R238" s="188"/>
      <c r="S238" s="188"/>
      <c r="T238" s="188"/>
      <c r="U238" s="188"/>
      <c r="V238" s="188"/>
      <c r="W238" s="188"/>
      <c r="X238" s="188"/>
      <c r="Y238" s="188"/>
      <c r="Z238" s="188"/>
      <c r="AA238" s="188"/>
      <c r="AB238" s="188"/>
      <c r="AC238" s="188"/>
      <c r="AD238" s="188"/>
      <c r="AE238" s="188"/>
      <c r="AF238" s="188"/>
      <c r="AG238" s="188"/>
      <c r="AH238" s="188"/>
      <c r="AI238" s="188"/>
      <c r="AJ238" s="188"/>
    </row>
    <row r="239" spans="10:36" s="135" customFormat="1">
      <c r="J239" s="188"/>
      <c r="K239" s="188"/>
      <c r="L239" s="188"/>
      <c r="M239" s="188"/>
      <c r="N239" s="188"/>
      <c r="O239" s="188"/>
      <c r="P239" s="188"/>
      <c r="Q239" s="188"/>
      <c r="R239" s="188"/>
      <c r="S239" s="188"/>
      <c r="T239" s="188"/>
      <c r="U239" s="188"/>
      <c r="V239" s="188"/>
      <c r="W239" s="188"/>
      <c r="X239" s="188"/>
      <c r="Y239" s="188"/>
      <c r="Z239" s="188"/>
      <c r="AA239" s="188"/>
      <c r="AB239" s="188"/>
      <c r="AC239" s="188"/>
      <c r="AD239" s="188"/>
      <c r="AE239" s="188"/>
      <c r="AF239" s="188"/>
      <c r="AG239" s="188"/>
      <c r="AH239" s="188"/>
      <c r="AI239" s="188"/>
      <c r="AJ239" s="188"/>
    </row>
    <row r="240" spans="10:36" s="135" customFormat="1">
      <c r="J240" s="188"/>
      <c r="K240" s="188"/>
      <c r="L240" s="188"/>
      <c r="M240" s="188"/>
      <c r="N240" s="188"/>
      <c r="O240" s="188"/>
      <c r="P240" s="188"/>
      <c r="Q240" s="188"/>
      <c r="R240" s="188"/>
      <c r="S240" s="188"/>
      <c r="T240" s="188"/>
      <c r="U240" s="188"/>
      <c r="V240" s="188"/>
      <c r="W240" s="188"/>
      <c r="X240" s="188"/>
      <c r="Y240" s="188"/>
      <c r="Z240" s="188"/>
      <c r="AA240" s="188"/>
      <c r="AB240" s="188"/>
      <c r="AC240" s="188"/>
      <c r="AD240" s="188"/>
      <c r="AE240" s="188"/>
      <c r="AF240" s="188"/>
      <c r="AG240" s="188"/>
      <c r="AH240" s="188"/>
      <c r="AI240" s="188"/>
      <c r="AJ240" s="188"/>
    </row>
    <row r="241" spans="10:36" s="135" customFormat="1">
      <c r="J241" s="188"/>
      <c r="K241" s="188"/>
      <c r="L241" s="188"/>
      <c r="M241" s="188"/>
      <c r="N241" s="188"/>
      <c r="O241" s="188"/>
      <c r="P241" s="188"/>
      <c r="Q241" s="188"/>
      <c r="R241" s="188"/>
      <c r="S241" s="188"/>
      <c r="T241" s="188"/>
      <c r="U241" s="188"/>
      <c r="V241" s="188"/>
      <c r="W241" s="188"/>
      <c r="X241" s="188"/>
      <c r="Y241" s="188"/>
      <c r="Z241" s="188"/>
      <c r="AA241" s="188"/>
      <c r="AB241" s="188"/>
      <c r="AC241" s="188"/>
      <c r="AD241" s="188"/>
      <c r="AE241" s="188"/>
      <c r="AF241" s="188"/>
      <c r="AG241" s="188"/>
      <c r="AH241" s="188"/>
      <c r="AI241" s="188"/>
      <c r="AJ241" s="188"/>
    </row>
    <row r="242" spans="10:36" s="135" customFormat="1">
      <c r="J242" s="188"/>
      <c r="K242" s="188"/>
      <c r="L242" s="188"/>
      <c r="M242" s="188"/>
      <c r="N242" s="188"/>
      <c r="O242" s="188"/>
      <c r="P242" s="188"/>
      <c r="Q242" s="188"/>
      <c r="R242" s="188"/>
      <c r="S242" s="188"/>
      <c r="T242" s="188"/>
      <c r="U242" s="188"/>
      <c r="V242" s="188"/>
      <c r="W242" s="188"/>
      <c r="X242" s="188"/>
      <c r="Y242" s="188"/>
      <c r="Z242" s="188"/>
      <c r="AA242" s="188"/>
      <c r="AB242" s="188"/>
      <c r="AC242" s="188"/>
      <c r="AD242" s="188"/>
      <c r="AE242" s="188"/>
      <c r="AF242" s="188"/>
      <c r="AG242" s="188"/>
      <c r="AH242" s="188"/>
      <c r="AI242" s="188"/>
      <c r="AJ242" s="188"/>
    </row>
    <row r="243" spans="10:36" s="135" customFormat="1">
      <c r="J243" s="188"/>
      <c r="K243" s="188"/>
      <c r="L243" s="188"/>
      <c r="M243" s="188"/>
      <c r="N243" s="188"/>
      <c r="O243" s="188"/>
      <c r="P243" s="188"/>
      <c r="Q243" s="188"/>
      <c r="R243" s="188"/>
      <c r="S243" s="188"/>
      <c r="T243" s="188"/>
      <c r="U243" s="188"/>
      <c r="V243" s="188"/>
      <c r="W243" s="188"/>
      <c r="X243" s="188"/>
      <c r="Y243" s="188"/>
      <c r="Z243" s="188"/>
      <c r="AA243" s="188"/>
      <c r="AB243" s="188"/>
      <c r="AC243" s="188"/>
      <c r="AD243" s="188"/>
      <c r="AE243" s="188"/>
      <c r="AF243" s="188"/>
      <c r="AG243" s="188"/>
      <c r="AH243" s="188"/>
      <c r="AI243" s="188"/>
      <c r="AJ243" s="188"/>
    </row>
    <row r="244" spans="10:36" s="135" customFormat="1">
      <c r="J244" s="188"/>
      <c r="K244" s="188"/>
      <c r="L244" s="188"/>
      <c r="M244" s="188"/>
      <c r="N244" s="188"/>
      <c r="O244" s="188"/>
      <c r="P244" s="188"/>
      <c r="Q244" s="188"/>
      <c r="R244" s="188"/>
      <c r="S244" s="188"/>
      <c r="T244" s="188"/>
      <c r="U244" s="188"/>
      <c r="V244" s="188"/>
      <c r="W244" s="188"/>
      <c r="X244" s="188"/>
      <c r="Y244" s="188"/>
      <c r="Z244" s="188"/>
      <c r="AA244" s="188"/>
      <c r="AB244" s="188"/>
      <c r="AC244" s="188"/>
      <c r="AD244" s="188"/>
      <c r="AE244" s="188"/>
      <c r="AF244" s="188"/>
      <c r="AG244" s="188"/>
      <c r="AH244" s="188"/>
      <c r="AI244" s="188"/>
      <c r="AJ244" s="188"/>
    </row>
    <row r="245" spans="10:36" s="135" customFormat="1">
      <c r="J245" s="188"/>
      <c r="K245" s="188"/>
      <c r="L245" s="188"/>
      <c r="M245" s="188"/>
      <c r="N245" s="188"/>
      <c r="O245" s="188"/>
      <c r="P245" s="188"/>
      <c r="Q245" s="188"/>
      <c r="R245" s="188"/>
      <c r="S245" s="188"/>
      <c r="T245" s="188"/>
      <c r="U245" s="188"/>
      <c r="V245" s="188"/>
      <c r="W245" s="188"/>
      <c r="X245" s="188"/>
      <c r="Y245" s="188"/>
      <c r="Z245" s="188"/>
      <c r="AA245" s="188"/>
      <c r="AB245" s="188"/>
      <c r="AC245" s="188"/>
      <c r="AD245" s="188"/>
      <c r="AE245" s="188"/>
      <c r="AF245" s="188"/>
      <c r="AG245" s="188"/>
      <c r="AH245" s="188"/>
      <c r="AI245" s="188"/>
      <c r="AJ245" s="188"/>
    </row>
    <row r="246" spans="10:36" s="135" customFormat="1">
      <c r="J246" s="188"/>
      <c r="K246" s="188"/>
      <c r="L246" s="188"/>
      <c r="M246" s="188"/>
      <c r="N246" s="188"/>
      <c r="O246" s="188"/>
      <c r="P246" s="188"/>
      <c r="Q246" s="188"/>
      <c r="R246" s="188"/>
      <c r="S246" s="188"/>
      <c r="T246" s="188"/>
      <c r="U246" s="188"/>
      <c r="V246" s="188"/>
      <c r="W246" s="188"/>
      <c r="X246" s="188"/>
      <c r="Y246" s="188"/>
      <c r="Z246" s="188"/>
      <c r="AA246" s="188"/>
      <c r="AB246" s="188"/>
      <c r="AC246" s="188"/>
      <c r="AD246" s="188"/>
      <c r="AE246" s="188"/>
      <c r="AF246" s="188"/>
      <c r="AG246" s="188"/>
      <c r="AH246" s="188"/>
      <c r="AI246" s="188"/>
      <c r="AJ246" s="188"/>
    </row>
    <row r="247" spans="10:36" s="135" customFormat="1">
      <c r="J247" s="188"/>
      <c r="K247" s="188"/>
      <c r="L247" s="188"/>
      <c r="M247" s="188"/>
      <c r="N247" s="188"/>
      <c r="O247" s="188"/>
      <c r="P247" s="188"/>
      <c r="Q247" s="188"/>
      <c r="R247" s="188"/>
      <c r="S247" s="188"/>
      <c r="T247" s="188"/>
      <c r="U247" s="188"/>
      <c r="V247" s="188"/>
      <c r="W247" s="188"/>
      <c r="X247" s="188"/>
      <c r="Y247" s="188"/>
      <c r="Z247" s="188"/>
      <c r="AA247" s="188"/>
      <c r="AB247" s="188"/>
      <c r="AC247" s="188"/>
      <c r="AD247" s="188"/>
      <c r="AE247" s="188"/>
      <c r="AF247" s="188"/>
      <c r="AG247" s="188"/>
      <c r="AH247" s="188"/>
      <c r="AI247" s="188"/>
      <c r="AJ247" s="188"/>
    </row>
    <row r="248" spans="10:36" s="135" customFormat="1">
      <c r="J248" s="188"/>
      <c r="K248" s="188"/>
      <c r="L248" s="188"/>
      <c r="M248" s="188"/>
      <c r="N248" s="188"/>
      <c r="O248" s="188"/>
      <c r="P248" s="188"/>
      <c r="Q248" s="188"/>
      <c r="R248" s="188"/>
      <c r="S248" s="188"/>
      <c r="T248" s="188"/>
      <c r="U248" s="188"/>
      <c r="V248" s="188"/>
      <c r="W248" s="188"/>
      <c r="X248" s="188"/>
      <c r="Y248" s="188"/>
      <c r="Z248" s="188"/>
      <c r="AA248" s="188"/>
      <c r="AB248" s="188"/>
      <c r="AC248" s="188"/>
      <c r="AD248" s="188"/>
      <c r="AE248" s="188"/>
      <c r="AF248" s="188"/>
      <c r="AG248" s="188"/>
      <c r="AH248" s="188"/>
      <c r="AI248" s="188"/>
      <c r="AJ248" s="188"/>
    </row>
    <row r="249" spans="10:36" s="135" customFormat="1">
      <c r="J249" s="188"/>
      <c r="K249" s="188"/>
      <c r="L249" s="188"/>
      <c r="M249" s="188"/>
      <c r="N249" s="188"/>
      <c r="O249" s="188"/>
      <c r="P249" s="188"/>
      <c r="Q249" s="188"/>
      <c r="R249" s="188"/>
      <c r="S249" s="188"/>
      <c r="T249" s="188"/>
      <c r="U249" s="188"/>
      <c r="V249" s="188"/>
      <c r="W249" s="188"/>
      <c r="X249" s="188"/>
      <c r="Y249" s="188"/>
      <c r="Z249" s="188"/>
      <c r="AA249" s="188"/>
      <c r="AB249" s="188"/>
      <c r="AC249" s="188"/>
      <c r="AD249" s="188"/>
      <c r="AE249" s="188"/>
      <c r="AF249" s="188"/>
      <c r="AG249" s="188"/>
      <c r="AH249" s="188"/>
      <c r="AI249" s="188"/>
      <c r="AJ249" s="188"/>
    </row>
    <row r="250" spans="10:36" s="135" customFormat="1">
      <c r="J250" s="188"/>
      <c r="K250" s="188"/>
      <c r="L250" s="188"/>
      <c r="M250" s="188"/>
      <c r="N250" s="188"/>
      <c r="O250" s="188"/>
      <c r="P250" s="188"/>
      <c r="Q250" s="188"/>
      <c r="R250" s="188"/>
      <c r="S250" s="188"/>
      <c r="T250" s="188"/>
      <c r="U250" s="188"/>
      <c r="V250" s="188"/>
      <c r="W250" s="188"/>
      <c r="X250" s="188"/>
      <c r="Y250" s="188"/>
      <c r="Z250" s="188"/>
      <c r="AA250" s="188"/>
      <c r="AB250" s="188"/>
      <c r="AC250" s="188"/>
      <c r="AD250" s="188"/>
      <c r="AE250" s="188"/>
      <c r="AF250" s="188"/>
      <c r="AG250" s="188"/>
      <c r="AH250" s="188"/>
      <c r="AI250" s="188"/>
      <c r="AJ250" s="188"/>
    </row>
    <row r="251" spans="10:36" s="135" customFormat="1">
      <c r="J251" s="188"/>
      <c r="K251" s="188"/>
      <c r="L251" s="188"/>
      <c r="M251" s="188"/>
      <c r="N251" s="188"/>
      <c r="O251" s="188"/>
      <c r="P251" s="188"/>
      <c r="Q251" s="188"/>
      <c r="R251" s="188"/>
      <c r="S251" s="188"/>
      <c r="T251" s="188"/>
      <c r="U251" s="188"/>
      <c r="V251" s="188"/>
      <c r="W251" s="188"/>
      <c r="X251" s="188"/>
      <c r="Y251" s="188"/>
      <c r="Z251" s="188"/>
      <c r="AA251" s="188"/>
      <c r="AB251" s="188"/>
      <c r="AC251" s="188"/>
      <c r="AD251" s="188"/>
      <c r="AE251" s="188"/>
      <c r="AF251" s="188"/>
      <c r="AG251" s="188"/>
      <c r="AH251" s="188"/>
      <c r="AI251" s="188"/>
      <c r="AJ251" s="188"/>
    </row>
    <row r="252" spans="10:36" s="135" customFormat="1">
      <c r="J252" s="188"/>
      <c r="K252" s="188"/>
      <c r="L252" s="188"/>
      <c r="M252" s="188"/>
      <c r="N252" s="188"/>
      <c r="O252" s="188"/>
      <c r="P252" s="188"/>
      <c r="Q252" s="188"/>
      <c r="R252" s="188"/>
      <c r="S252" s="188"/>
      <c r="T252" s="188"/>
      <c r="U252" s="188"/>
      <c r="V252" s="188"/>
      <c r="W252" s="188"/>
      <c r="X252" s="188"/>
      <c r="Y252" s="188"/>
      <c r="Z252" s="188"/>
      <c r="AA252" s="188"/>
      <c r="AB252" s="188"/>
      <c r="AC252" s="188"/>
      <c r="AD252" s="188"/>
      <c r="AE252" s="188"/>
      <c r="AF252" s="188"/>
      <c r="AG252" s="188"/>
      <c r="AH252" s="188"/>
      <c r="AI252" s="188"/>
      <c r="AJ252" s="188"/>
    </row>
    <row r="253" spans="10:36" s="135" customFormat="1">
      <c r="J253" s="188"/>
      <c r="K253" s="188"/>
      <c r="L253" s="188"/>
      <c r="M253" s="188"/>
      <c r="N253" s="188"/>
      <c r="O253" s="188"/>
      <c r="P253" s="188"/>
      <c r="Q253" s="188"/>
      <c r="R253" s="188"/>
      <c r="S253" s="188"/>
      <c r="T253" s="188"/>
      <c r="U253" s="188"/>
      <c r="V253" s="188"/>
      <c r="W253" s="188"/>
      <c r="X253" s="188"/>
      <c r="Y253" s="188"/>
      <c r="Z253" s="188"/>
      <c r="AA253" s="188"/>
      <c r="AB253" s="188"/>
      <c r="AC253" s="188"/>
      <c r="AD253" s="188"/>
      <c r="AE253" s="188"/>
      <c r="AF253" s="188"/>
      <c r="AG253" s="188"/>
      <c r="AH253" s="188"/>
      <c r="AI253" s="188"/>
      <c r="AJ253" s="188"/>
    </row>
    <row r="254" spans="10:36" s="135" customFormat="1">
      <c r="J254" s="188"/>
      <c r="K254" s="188"/>
      <c r="L254" s="188"/>
      <c r="M254" s="188"/>
      <c r="N254" s="188"/>
      <c r="O254" s="188"/>
      <c r="P254" s="188"/>
      <c r="Q254" s="188"/>
      <c r="R254" s="188"/>
      <c r="S254" s="188"/>
      <c r="T254" s="188"/>
      <c r="U254" s="188"/>
      <c r="V254" s="188"/>
      <c r="W254" s="188"/>
      <c r="X254" s="188"/>
      <c r="Y254" s="188"/>
      <c r="Z254" s="188"/>
      <c r="AA254" s="188"/>
      <c r="AB254" s="188"/>
      <c r="AC254" s="188"/>
      <c r="AD254" s="188"/>
      <c r="AE254" s="188"/>
      <c r="AF254" s="188"/>
      <c r="AG254" s="188"/>
      <c r="AH254" s="188"/>
      <c r="AI254" s="188"/>
      <c r="AJ254" s="188"/>
    </row>
    <row r="255" spans="10:36" s="135" customFormat="1">
      <c r="J255" s="188"/>
      <c r="K255" s="188"/>
      <c r="L255" s="188"/>
      <c r="M255" s="188"/>
      <c r="N255" s="188"/>
      <c r="O255" s="188"/>
      <c r="P255" s="188"/>
      <c r="Q255" s="188"/>
      <c r="R255" s="188"/>
      <c r="S255" s="188"/>
      <c r="T255" s="188"/>
      <c r="U255" s="188"/>
      <c r="V255" s="188"/>
      <c r="W255" s="188"/>
      <c r="X255" s="188"/>
      <c r="Y255" s="188"/>
      <c r="Z255" s="188"/>
      <c r="AA255" s="188"/>
      <c r="AB255" s="188"/>
      <c r="AC255" s="188"/>
      <c r="AD255" s="188"/>
      <c r="AE255" s="188"/>
      <c r="AF255" s="188"/>
      <c r="AG255" s="188"/>
      <c r="AH255" s="188"/>
      <c r="AI255" s="188"/>
      <c r="AJ255" s="188"/>
    </row>
    <row r="256" spans="10:36" s="135" customFormat="1">
      <c r="J256" s="188"/>
      <c r="K256" s="188"/>
      <c r="L256" s="188"/>
      <c r="M256" s="188"/>
      <c r="N256" s="188"/>
      <c r="O256" s="188"/>
      <c r="P256" s="188"/>
      <c r="Q256" s="188"/>
      <c r="R256" s="188"/>
      <c r="S256" s="188"/>
      <c r="T256" s="188"/>
      <c r="U256" s="188"/>
      <c r="V256" s="188"/>
      <c r="W256" s="188"/>
      <c r="X256" s="188"/>
      <c r="Y256" s="188"/>
      <c r="Z256" s="188"/>
      <c r="AA256" s="188"/>
      <c r="AB256" s="188"/>
      <c r="AC256" s="188"/>
      <c r="AD256" s="188"/>
      <c r="AE256" s="188"/>
      <c r="AF256" s="188"/>
      <c r="AG256" s="188"/>
      <c r="AH256" s="188"/>
      <c r="AI256" s="188"/>
      <c r="AJ256" s="188"/>
    </row>
    <row r="257" spans="10:36" s="135" customFormat="1">
      <c r="J257" s="188"/>
      <c r="K257" s="188"/>
      <c r="L257" s="188"/>
      <c r="M257" s="188"/>
      <c r="N257" s="188"/>
      <c r="O257" s="188"/>
      <c r="P257" s="188"/>
      <c r="Q257" s="188"/>
      <c r="R257" s="188"/>
      <c r="S257" s="188"/>
      <c r="T257" s="188"/>
      <c r="U257" s="188"/>
      <c r="V257" s="188"/>
      <c r="W257" s="188"/>
      <c r="X257" s="188"/>
      <c r="Y257" s="188"/>
      <c r="Z257" s="188"/>
      <c r="AA257" s="188"/>
      <c r="AB257" s="188"/>
      <c r="AC257" s="188"/>
      <c r="AD257" s="188"/>
      <c r="AE257" s="188"/>
      <c r="AF257" s="188"/>
      <c r="AG257" s="188"/>
      <c r="AH257" s="188"/>
      <c r="AI257" s="188"/>
      <c r="AJ257" s="188"/>
    </row>
    <row r="258" spans="10:36" s="135" customFormat="1">
      <c r="J258" s="188"/>
      <c r="K258" s="188"/>
      <c r="L258" s="188"/>
      <c r="M258" s="188"/>
      <c r="N258" s="188"/>
      <c r="O258" s="188"/>
      <c r="P258" s="188"/>
      <c r="Q258" s="188"/>
      <c r="R258" s="188"/>
      <c r="S258" s="188"/>
      <c r="T258" s="188"/>
      <c r="U258" s="188"/>
      <c r="V258" s="188"/>
      <c r="W258" s="188"/>
      <c r="X258" s="188"/>
      <c r="Y258" s="188"/>
      <c r="Z258" s="188"/>
      <c r="AA258" s="188"/>
      <c r="AB258" s="188"/>
      <c r="AC258" s="188"/>
      <c r="AD258" s="188"/>
      <c r="AE258" s="188"/>
      <c r="AF258" s="188"/>
      <c r="AG258" s="188"/>
      <c r="AH258" s="188"/>
      <c r="AI258" s="188"/>
      <c r="AJ258" s="188"/>
    </row>
    <row r="259" spans="10:36" s="135" customFormat="1">
      <c r="J259" s="188"/>
      <c r="K259" s="188"/>
      <c r="L259" s="188"/>
      <c r="M259" s="188"/>
      <c r="N259" s="188"/>
      <c r="O259" s="188"/>
      <c r="P259" s="188"/>
      <c r="Q259" s="188"/>
      <c r="R259" s="188"/>
      <c r="S259" s="188"/>
      <c r="T259" s="188"/>
      <c r="U259" s="188"/>
      <c r="V259" s="188"/>
      <c r="W259" s="188"/>
      <c r="X259" s="188"/>
      <c r="Y259" s="188"/>
      <c r="Z259" s="188"/>
      <c r="AA259" s="188"/>
      <c r="AB259" s="188"/>
      <c r="AC259" s="188"/>
      <c r="AD259" s="188"/>
      <c r="AE259" s="188"/>
      <c r="AF259" s="188"/>
      <c r="AG259" s="188"/>
      <c r="AH259" s="188"/>
      <c r="AI259" s="188"/>
      <c r="AJ259" s="188"/>
    </row>
    <row r="260" spans="10:36" s="135" customFormat="1">
      <c r="J260" s="188"/>
      <c r="K260" s="188"/>
      <c r="L260" s="188"/>
      <c r="M260" s="188"/>
      <c r="N260" s="188"/>
      <c r="O260" s="188"/>
      <c r="P260" s="188"/>
      <c r="Q260" s="188"/>
      <c r="R260" s="188"/>
      <c r="S260" s="188"/>
      <c r="T260" s="188"/>
      <c r="U260" s="188"/>
      <c r="V260" s="188"/>
      <c r="W260" s="188"/>
      <c r="X260" s="188"/>
      <c r="Y260" s="188"/>
      <c r="Z260" s="188"/>
      <c r="AA260" s="188"/>
      <c r="AB260" s="188"/>
      <c r="AC260" s="188"/>
      <c r="AD260" s="188"/>
      <c r="AE260" s="188"/>
      <c r="AF260" s="188"/>
      <c r="AG260" s="188"/>
      <c r="AH260" s="188"/>
      <c r="AI260" s="188"/>
      <c r="AJ260" s="188"/>
    </row>
    <row r="261" spans="10:36" s="135" customFormat="1">
      <c r="J261" s="188"/>
      <c r="K261" s="188"/>
      <c r="L261" s="188"/>
      <c r="M261" s="188"/>
      <c r="N261" s="188"/>
      <c r="O261" s="188"/>
      <c r="P261" s="188"/>
      <c r="Q261" s="188"/>
      <c r="R261" s="188"/>
      <c r="S261" s="188"/>
      <c r="T261" s="188"/>
      <c r="U261" s="188"/>
      <c r="V261" s="188"/>
      <c r="W261" s="188"/>
      <c r="X261" s="188"/>
      <c r="Y261" s="188"/>
      <c r="Z261" s="188"/>
      <c r="AA261" s="188"/>
      <c r="AB261" s="188"/>
      <c r="AC261" s="188"/>
      <c r="AD261" s="188"/>
      <c r="AE261" s="188"/>
      <c r="AF261" s="188"/>
      <c r="AG261" s="188"/>
      <c r="AH261" s="188"/>
      <c r="AI261" s="188"/>
      <c r="AJ261" s="188"/>
    </row>
    <row r="262" spans="10:36" s="135" customFormat="1">
      <c r="J262" s="188"/>
      <c r="K262" s="188"/>
      <c r="L262" s="188"/>
      <c r="M262" s="188"/>
      <c r="N262" s="188"/>
      <c r="O262" s="188"/>
      <c r="P262" s="188"/>
      <c r="Q262" s="188"/>
      <c r="R262" s="188"/>
      <c r="S262" s="188"/>
      <c r="T262" s="188"/>
      <c r="U262" s="188"/>
      <c r="V262" s="188"/>
      <c r="W262" s="188"/>
      <c r="X262" s="188"/>
      <c r="Y262" s="188"/>
      <c r="Z262" s="188"/>
      <c r="AA262" s="188"/>
      <c r="AB262" s="188"/>
      <c r="AC262" s="188"/>
      <c r="AD262" s="188"/>
      <c r="AE262" s="188"/>
      <c r="AF262" s="188"/>
      <c r="AG262" s="188"/>
      <c r="AH262" s="188"/>
      <c r="AI262" s="188"/>
      <c r="AJ262" s="188"/>
    </row>
    <row r="263" spans="10:36" s="135" customFormat="1">
      <c r="J263" s="188"/>
      <c r="K263" s="188"/>
      <c r="L263" s="188"/>
      <c r="M263" s="188"/>
      <c r="N263" s="188"/>
      <c r="O263" s="188"/>
      <c r="P263" s="188"/>
      <c r="Q263" s="188"/>
      <c r="R263" s="188"/>
      <c r="S263" s="188"/>
      <c r="T263" s="188"/>
      <c r="U263" s="188"/>
      <c r="V263" s="188"/>
      <c r="W263" s="188"/>
      <c r="X263" s="188"/>
      <c r="Y263" s="188"/>
      <c r="Z263" s="188"/>
      <c r="AA263" s="188"/>
      <c r="AB263" s="188"/>
      <c r="AC263" s="188"/>
      <c r="AD263" s="188"/>
      <c r="AE263" s="188"/>
      <c r="AF263" s="188"/>
      <c r="AG263" s="188"/>
      <c r="AH263" s="188"/>
      <c r="AI263" s="188"/>
      <c r="AJ263" s="188"/>
    </row>
    <row r="264" spans="10:36" s="135" customFormat="1">
      <c r="J264" s="188"/>
      <c r="K264" s="188"/>
      <c r="L264" s="188"/>
      <c r="M264" s="188"/>
      <c r="N264" s="188"/>
      <c r="O264" s="188"/>
      <c r="P264" s="188"/>
      <c r="Q264" s="188"/>
      <c r="R264" s="188"/>
      <c r="S264" s="188"/>
      <c r="T264" s="188"/>
      <c r="U264" s="188"/>
      <c r="V264" s="188"/>
      <c r="W264" s="188"/>
      <c r="X264" s="188"/>
      <c r="Y264" s="188"/>
      <c r="Z264" s="188"/>
      <c r="AA264" s="188"/>
      <c r="AB264" s="188"/>
      <c r="AC264" s="188"/>
      <c r="AD264" s="188"/>
      <c r="AE264" s="188"/>
      <c r="AF264" s="188"/>
      <c r="AG264" s="188"/>
      <c r="AH264" s="188"/>
      <c r="AI264" s="188"/>
      <c r="AJ264" s="188"/>
    </row>
    <row r="265" spans="10:36" s="135" customFormat="1">
      <c r="J265" s="188"/>
      <c r="K265" s="188"/>
      <c r="L265" s="188"/>
      <c r="M265" s="188"/>
      <c r="N265" s="188"/>
      <c r="O265" s="188"/>
      <c r="P265" s="188"/>
      <c r="Q265" s="188"/>
      <c r="R265" s="188"/>
      <c r="S265" s="188"/>
      <c r="T265" s="188"/>
      <c r="U265" s="188"/>
      <c r="V265" s="188"/>
      <c r="W265" s="188"/>
      <c r="X265" s="188"/>
      <c r="Y265" s="188"/>
      <c r="Z265" s="188"/>
      <c r="AA265" s="188"/>
      <c r="AB265" s="188"/>
      <c r="AC265" s="188"/>
      <c r="AD265" s="188"/>
      <c r="AE265" s="188"/>
      <c r="AF265" s="188"/>
      <c r="AG265" s="188"/>
      <c r="AH265" s="188"/>
      <c r="AI265" s="188"/>
      <c r="AJ265" s="188"/>
    </row>
    <row r="266" spans="10:36" s="135" customFormat="1">
      <c r="J266" s="188"/>
      <c r="K266" s="188"/>
      <c r="L266" s="188"/>
      <c r="M266" s="188"/>
      <c r="N266" s="188"/>
      <c r="O266" s="188"/>
      <c r="P266" s="188"/>
      <c r="Q266" s="188"/>
      <c r="R266" s="188"/>
      <c r="S266" s="188"/>
      <c r="T266" s="188"/>
      <c r="U266" s="188"/>
      <c r="V266" s="188"/>
      <c r="W266" s="188"/>
      <c r="X266" s="188"/>
      <c r="Y266" s="188"/>
      <c r="Z266" s="188"/>
      <c r="AA266" s="188"/>
      <c r="AB266" s="188"/>
      <c r="AC266" s="188"/>
      <c r="AD266" s="188"/>
      <c r="AE266" s="188"/>
      <c r="AF266" s="188"/>
      <c r="AG266" s="188"/>
      <c r="AH266" s="188"/>
      <c r="AI266" s="188"/>
      <c r="AJ266" s="188"/>
    </row>
    <row r="267" spans="10:36" s="135" customFormat="1">
      <c r="J267" s="188"/>
      <c r="K267" s="188"/>
      <c r="L267" s="188"/>
      <c r="M267" s="188"/>
      <c r="N267" s="188"/>
      <c r="O267" s="188"/>
      <c r="P267" s="188"/>
      <c r="Q267" s="188"/>
      <c r="R267" s="188"/>
      <c r="S267" s="188"/>
      <c r="T267" s="188"/>
      <c r="U267" s="188"/>
      <c r="V267" s="188"/>
      <c r="W267" s="188"/>
      <c r="X267" s="188"/>
      <c r="Y267" s="188"/>
      <c r="Z267" s="188"/>
      <c r="AA267" s="188"/>
      <c r="AB267" s="188"/>
      <c r="AC267" s="188"/>
      <c r="AD267" s="188"/>
      <c r="AE267" s="188"/>
      <c r="AF267" s="188"/>
      <c r="AG267" s="188"/>
      <c r="AH267" s="188"/>
      <c r="AI267" s="188"/>
      <c r="AJ267" s="188"/>
    </row>
    <row r="268" spans="10:36" s="135" customFormat="1">
      <c r="J268" s="188"/>
      <c r="K268" s="188"/>
      <c r="L268" s="188"/>
      <c r="M268" s="188"/>
      <c r="N268" s="188"/>
      <c r="O268" s="188"/>
      <c r="P268" s="188"/>
      <c r="Q268" s="188"/>
      <c r="R268" s="188"/>
      <c r="S268" s="188"/>
      <c r="T268" s="188"/>
      <c r="U268" s="188"/>
      <c r="V268" s="188"/>
      <c r="W268" s="188"/>
      <c r="X268" s="188"/>
      <c r="Y268" s="188"/>
      <c r="Z268" s="188"/>
      <c r="AA268" s="188"/>
      <c r="AB268" s="188"/>
      <c r="AC268" s="188"/>
      <c r="AD268" s="188"/>
      <c r="AE268" s="188"/>
      <c r="AF268" s="188"/>
      <c r="AG268" s="188"/>
      <c r="AH268" s="188"/>
      <c r="AI268" s="188"/>
      <c r="AJ268" s="188"/>
    </row>
    <row r="269" spans="10:36" s="135" customFormat="1">
      <c r="J269" s="188"/>
      <c r="K269" s="188"/>
      <c r="L269" s="188"/>
      <c r="M269" s="188"/>
      <c r="N269" s="188"/>
      <c r="O269" s="188"/>
      <c r="P269" s="188"/>
      <c r="Q269" s="188"/>
      <c r="R269" s="188"/>
      <c r="S269" s="188"/>
      <c r="T269" s="188"/>
      <c r="U269" s="188"/>
      <c r="V269" s="188"/>
      <c r="W269" s="188"/>
      <c r="X269" s="188"/>
      <c r="Y269" s="188"/>
      <c r="Z269" s="188"/>
      <c r="AA269" s="188"/>
      <c r="AB269" s="188"/>
      <c r="AC269" s="188"/>
      <c r="AD269" s="188"/>
      <c r="AE269" s="188"/>
      <c r="AF269" s="188"/>
      <c r="AG269" s="188"/>
      <c r="AH269" s="188"/>
      <c r="AI269" s="188"/>
      <c r="AJ269" s="188"/>
    </row>
    <row r="270" spans="10:36" s="135" customFormat="1">
      <c r="J270" s="188"/>
      <c r="K270" s="188"/>
      <c r="L270" s="188"/>
      <c r="M270" s="188"/>
      <c r="N270" s="188"/>
      <c r="O270" s="188"/>
      <c r="P270" s="188"/>
      <c r="Q270" s="188"/>
      <c r="R270" s="188"/>
      <c r="S270" s="188"/>
      <c r="T270" s="188"/>
      <c r="U270" s="188"/>
      <c r="V270" s="188"/>
      <c r="W270" s="188"/>
      <c r="X270" s="188"/>
      <c r="Y270" s="188"/>
      <c r="Z270" s="188"/>
      <c r="AA270" s="188"/>
      <c r="AB270" s="188"/>
      <c r="AC270" s="188"/>
      <c r="AD270" s="188"/>
      <c r="AE270" s="188"/>
      <c r="AF270" s="188"/>
      <c r="AG270" s="188"/>
      <c r="AH270" s="188"/>
      <c r="AI270" s="188"/>
      <c r="AJ270" s="188"/>
    </row>
    <row r="271" spans="10:36" s="135" customFormat="1">
      <c r="J271" s="188"/>
      <c r="K271" s="188"/>
      <c r="L271" s="188"/>
      <c r="M271" s="188"/>
      <c r="N271" s="188"/>
      <c r="O271" s="188"/>
      <c r="P271" s="188"/>
      <c r="Q271" s="188"/>
      <c r="R271" s="188"/>
      <c r="S271" s="188"/>
      <c r="T271" s="188"/>
      <c r="U271" s="188"/>
      <c r="V271" s="188"/>
      <c r="W271" s="188"/>
      <c r="X271" s="188"/>
      <c r="Y271" s="188"/>
      <c r="Z271" s="188"/>
      <c r="AA271" s="188"/>
      <c r="AB271" s="188"/>
      <c r="AC271" s="188"/>
      <c r="AD271" s="188"/>
      <c r="AE271" s="188"/>
      <c r="AF271" s="188"/>
      <c r="AG271" s="188"/>
      <c r="AH271" s="188"/>
      <c r="AI271" s="188"/>
      <c r="AJ271" s="188"/>
    </row>
    <row r="272" spans="10:36" s="135" customFormat="1">
      <c r="J272" s="188"/>
      <c r="K272" s="188"/>
      <c r="L272" s="188"/>
      <c r="M272" s="188"/>
      <c r="N272" s="188"/>
      <c r="O272" s="188"/>
      <c r="P272" s="188"/>
      <c r="Q272" s="188"/>
      <c r="R272" s="188"/>
      <c r="S272" s="188"/>
      <c r="T272" s="188"/>
      <c r="U272" s="188"/>
      <c r="V272" s="188"/>
      <c r="W272" s="188"/>
      <c r="X272" s="188"/>
      <c r="Y272" s="188"/>
      <c r="Z272" s="188"/>
      <c r="AA272" s="188"/>
      <c r="AB272" s="188"/>
      <c r="AC272" s="188"/>
      <c r="AD272" s="188"/>
      <c r="AE272" s="188"/>
      <c r="AF272" s="188"/>
      <c r="AG272" s="188"/>
      <c r="AH272" s="188"/>
      <c r="AI272" s="188"/>
      <c r="AJ272" s="188"/>
    </row>
    <row r="273" spans="10:36" s="135" customFormat="1">
      <c r="J273" s="188"/>
      <c r="K273" s="188"/>
      <c r="L273" s="188"/>
      <c r="M273" s="188"/>
      <c r="N273" s="188"/>
      <c r="O273" s="188"/>
      <c r="P273" s="188"/>
      <c r="Q273" s="188"/>
      <c r="R273" s="188"/>
      <c r="S273" s="188"/>
      <c r="T273" s="188"/>
      <c r="U273" s="188"/>
      <c r="V273" s="188"/>
      <c r="W273" s="188"/>
      <c r="X273" s="188"/>
      <c r="Y273" s="188"/>
      <c r="Z273" s="188"/>
      <c r="AA273" s="188"/>
      <c r="AB273" s="188"/>
      <c r="AC273" s="188"/>
      <c r="AD273" s="188"/>
      <c r="AE273" s="188"/>
      <c r="AF273" s="188"/>
      <c r="AG273" s="188"/>
      <c r="AH273" s="188"/>
      <c r="AI273" s="188"/>
      <c r="AJ273" s="188"/>
    </row>
    <row r="274" spans="10:36" s="135" customFormat="1">
      <c r="J274" s="188"/>
      <c r="K274" s="188"/>
      <c r="L274" s="188"/>
      <c r="M274" s="188"/>
      <c r="N274" s="188"/>
      <c r="O274" s="188"/>
      <c r="P274" s="188"/>
      <c r="Q274" s="188"/>
      <c r="R274" s="188"/>
      <c r="S274" s="188"/>
      <c r="T274" s="188"/>
      <c r="U274" s="188"/>
      <c r="V274" s="188"/>
      <c r="W274" s="188"/>
      <c r="X274" s="188"/>
      <c r="Y274" s="188"/>
      <c r="Z274" s="188"/>
      <c r="AA274" s="188"/>
      <c r="AB274" s="188"/>
      <c r="AC274" s="188"/>
      <c r="AD274" s="188"/>
      <c r="AE274" s="188"/>
      <c r="AF274" s="188"/>
      <c r="AG274" s="188"/>
      <c r="AH274" s="188"/>
      <c r="AI274" s="188"/>
      <c r="AJ274" s="188"/>
    </row>
    <row r="275" spans="10:36" s="135" customFormat="1">
      <c r="J275" s="188"/>
      <c r="K275" s="188"/>
      <c r="L275" s="188"/>
      <c r="M275" s="188"/>
      <c r="N275" s="188"/>
      <c r="O275" s="188"/>
      <c r="P275" s="188"/>
      <c r="Q275" s="188"/>
      <c r="R275" s="188"/>
      <c r="S275" s="188"/>
      <c r="T275" s="188"/>
      <c r="U275" s="188"/>
      <c r="V275" s="188"/>
      <c r="W275" s="188"/>
      <c r="X275" s="188"/>
      <c r="Y275" s="188"/>
      <c r="Z275" s="188"/>
      <c r="AA275" s="188"/>
      <c r="AB275" s="188"/>
      <c r="AC275" s="188"/>
      <c r="AD275" s="188"/>
      <c r="AE275" s="188"/>
      <c r="AF275" s="188"/>
      <c r="AG275" s="188"/>
      <c r="AH275" s="188"/>
      <c r="AI275" s="188"/>
      <c r="AJ275" s="188"/>
    </row>
    <row r="276" spans="10:36" s="135" customFormat="1">
      <c r="J276" s="188"/>
      <c r="K276" s="188"/>
      <c r="L276" s="188"/>
      <c r="M276" s="188"/>
      <c r="N276" s="188"/>
      <c r="O276" s="188"/>
      <c r="P276" s="188"/>
      <c r="Q276" s="188"/>
      <c r="R276" s="188"/>
      <c r="S276" s="188"/>
      <c r="T276" s="188"/>
      <c r="U276" s="188"/>
      <c r="V276" s="188"/>
      <c r="W276" s="188"/>
      <c r="X276" s="188"/>
      <c r="Y276" s="188"/>
      <c r="Z276" s="188"/>
      <c r="AA276" s="188"/>
      <c r="AB276" s="188"/>
      <c r="AC276" s="188"/>
      <c r="AD276" s="188"/>
      <c r="AE276" s="188"/>
      <c r="AF276" s="188"/>
      <c r="AG276" s="188"/>
      <c r="AH276" s="188"/>
      <c r="AI276" s="188"/>
      <c r="AJ276" s="188"/>
    </row>
    <row r="277" spans="10:36" s="135" customFormat="1">
      <c r="J277" s="188"/>
      <c r="K277" s="188"/>
      <c r="L277" s="188"/>
      <c r="M277" s="188"/>
      <c r="N277" s="188"/>
      <c r="O277" s="188"/>
      <c r="P277" s="188"/>
      <c r="Q277" s="188"/>
      <c r="R277" s="188"/>
      <c r="S277" s="188"/>
      <c r="T277" s="188"/>
      <c r="U277" s="188"/>
      <c r="V277" s="188"/>
      <c r="W277" s="188"/>
      <c r="X277" s="188"/>
      <c r="Y277" s="188"/>
      <c r="Z277" s="188"/>
      <c r="AA277" s="188"/>
      <c r="AB277" s="188"/>
      <c r="AC277" s="188"/>
      <c r="AD277" s="188"/>
      <c r="AE277" s="188"/>
      <c r="AF277" s="188"/>
      <c r="AG277" s="188"/>
      <c r="AH277" s="188"/>
      <c r="AI277" s="188"/>
      <c r="AJ277" s="188"/>
    </row>
    <row r="278" spans="10:36" s="135" customFormat="1">
      <c r="J278" s="188"/>
      <c r="K278" s="188"/>
      <c r="L278" s="188"/>
      <c r="M278" s="188"/>
      <c r="N278" s="188"/>
      <c r="O278" s="188"/>
      <c r="P278" s="188"/>
      <c r="Q278" s="188"/>
      <c r="R278" s="188"/>
      <c r="S278" s="188"/>
      <c r="T278" s="188"/>
      <c r="U278" s="188"/>
      <c r="V278" s="188"/>
      <c r="W278" s="188"/>
      <c r="X278" s="188"/>
      <c r="Y278" s="188"/>
      <c r="Z278" s="188"/>
      <c r="AA278" s="188"/>
      <c r="AB278" s="188"/>
      <c r="AC278" s="188"/>
      <c r="AD278" s="188"/>
      <c r="AE278" s="188"/>
      <c r="AF278" s="188"/>
      <c r="AG278" s="188"/>
      <c r="AH278" s="188"/>
      <c r="AI278" s="188"/>
      <c r="AJ278" s="188"/>
    </row>
    <row r="279" spans="10:36" s="135" customFormat="1">
      <c r="J279" s="188"/>
      <c r="K279" s="188"/>
      <c r="L279" s="188"/>
      <c r="M279" s="188"/>
      <c r="N279" s="188"/>
      <c r="O279" s="188"/>
      <c r="P279" s="188"/>
      <c r="Q279" s="188"/>
      <c r="R279" s="188"/>
      <c r="S279" s="188"/>
      <c r="T279" s="188"/>
      <c r="U279" s="188"/>
      <c r="V279" s="188"/>
      <c r="W279" s="188"/>
      <c r="X279" s="188"/>
      <c r="Y279" s="188"/>
      <c r="Z279" s="188"/>
      <c r="AA279" s="188"/>
      <c r="AB279" s="188"/>
      <c r="AC279" s="188"/>
      <c r="AD279" s="188"/>
      <c r="AE279" s="188"/>
      <c r="AF279" s="188"/>
      <c r="AG279" s="188"/>
      <c r="AH279" s="188"/>
      <c r="AI279" s="188"/>
      <c r="AJ279" s="188"/>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40A7-9C31-48F7-A875-952F9C17C4D0}">
  <dimension ref="A1:AU187"/>
  <sheetViews>
    <sheetView zoomScale="87" zoomScaleNormal="87" workbookViewId="0">
      <selection activeCell="B9" sqref="B9:I9"/>
    </sheetView>
  </sheetViews>
  <sheetFormatPr baseColWidth="10" defaultRowHeight="12.75"/>
  <cols>
    <col min="1" max="1" width="4.33203125" style="135" customWidth="1"/>
    <col min="2" max="2" width="15.83203125" style="156" customWidth="1"/>
    <col min="3" max="3" width="15.83203125" style="134" customWidth="1"/>
    <col min="4" max="8" width="17.83203125" style="134" customWidth="1"/>
    <col min="9" max="9" width="20.5" style="185" customWidth="1"/>
    <col min="10" max="46" width="12" style="188"/>
    <col min="47" max="47" width="12" style="156"/>
    <col min="48" max="16384" width="12" style="134"/>
  </cols>
  <sheetData>
    <row r="1" spans="1:47" s="188" customFormat="1"/>
    <row r="2" spans="1:47" s="188" customFormat="1" ht="18" customHeight="1"/>
    <row r="3" spans="1:47" s="188" customFormat="1" ht="15" customHeight="1"/>
    <row r="4" spans="1:47" s="194" customFormat="1" ht="34.5" customHeight="1">
      <c r="A4" s="135"/>
      <c r="B4" s="547" t="s">
        <v>37</v>
      </c>
      <c r="C4" s="548"/>
      <c r="D4" s="548"/>
      <c r="E4" s="548"/>
      <c r="F4" s="548"/>
      <c r="G4" s="548"/>
      <c r="H4" s="548"/>
      <c r="I4" s="548"/>
      <c r="J4" s="188"/>
      <c r="K4" s="188"/>
      <c r="L4" s="188"/>
      <c r="M4" s="188"/>
      <c r="N4" s="188"/>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188"/>
      <c r="AR4" s="188"/>
      <c r="AS4" s="188"/>
      <c r="AT4" s="188"/>
      <c r="AU4" s="193"/>
    </row>
    <row r="5" spans="1:47" ht="19.5" customHeight="1">
      <c r="B5" s="424" t="s">
        <v>340</v>
      </c>
      <c r="C5" s="450"/>
      <c r="D5" s="450"/>
      <c r="E5" s="450"/>
      <c r="F5" s="450"/>
      <c r="G5" s="450"/>
      <c r="H5" s="450"/>
      <c r="I5" s="450"/>
    </row>
    <row r="6" spans="1:47" ht="31.5" customHeight="1">
      <c r="B6" s="440" t="s">
        <v>38</v>
      </c>
      <c r="C6" s="440"/>
      <c r="D6" s="425" t="str">
        <f>'FORMATO 2. POA - MIR'!D4:F4</f>
        <v xml:space="preserve">SECRETARIA DE BIENESTAR, INCLUSION Y DESARROLLO SOCIAL </v>
      </c>
      <c r="E6" s="425"/>
      <c r="F6" s="440" t="s">
        <v>41</v>
      </c>
      <c r="G6" s="440"/>
      <c r="H6" s="425">
        <v>2026</v>
      </c>
      <c r="I6" s="425"/>
    </row>
    <row r="7" spans="1:47" ht="54" customHeight="1">
      <c r="B7" s="440" t="s">
        <v>39</v>
      </c>
      <c r="C7" s="440"/>
      <c r="D7" s="425" t="s">
        <v>405</v>
      </c>
      <c r="E7" s="425"/>
      <c r="F7" s="440" t="s">
        <v>42</v>
      </c>
      <c r="G7" s="440"/>
      <c r="H7" s="425" t="s">
        <v>493</v>
      </c>
      <c r="I7" s="425"/>
    </row>
    <row r="8" spans="1:47" ht="41.25" customHeight="1">
      <c r="B8" s="441" t="s">
        <v>40</v>
      </c>
      <c r="C8" s="441"/>
      <c r="D8" s="442" t="s">
        <v>497</v>
      </c>
      <c r="E8" s="442"/>
      <c r="F8" s="440" t="s">
        <v>43</v>
      </c>
      <c r="G8" s="440"/>
      <c r="H8" s="425" t="s">
        <v>513</v>
      </c>
      <c r="I8" s="425"/>
    </row>
    <row r="9" spans="1:47">
      <c r="B9" s="451" t="s">
        <v>88</v>
      </c>
      <c r="C9" s="451"/>
      <c r="D9" s="451"/>
      <c r="E9" s="451"/>
      <c r="F9" s="451"/>
      <c r="G9" s="451"/>
      <c r="H9" s="451"/>
      <c r="I9" s="451"/>
    </row>
    <row r="10" spans="1:47" ht="165.75" customHeight="1">
      <c r="B10" s="445" t="s">
        <v>89</v>
      </c>
      <c r="C10" s="445"/>
      <c r="D10" s="425" t="str">
        <f>'FORMATO 2. POA - MIR'!C9</f>
        <v>ACUERDO 2. BIENESTAR DEL PUEBLO</v>
      </c>
      <c r="E10" s="425"/>
      <c r="F10" s="443" t="s">
        <v>90</v>
      </c>
      <c r="G10" s="443"/>
      <c r="H10" s="425" t="str">
        <f>'FORMATO 2. POA - MIR'!E9</f>
        <v xml:space="preserve">2.7.1 Impulsar el desarrollo del deporte en toda la población mediante actividades físicas y recreativas regulares, fomentando la participación de niñas, niños, jóvenes, adultos, adultos mayores y personas con capacidades diferentes, para promover la salud física y el bienestar integral.
2.7.2. Impulsar el sector deportivo amateur en escuelas y ligas del municipio, generando talentos locales.
</v>
      </c>
      <c r="I10" s="425"/>
    </row>
    <row r="11" spans="1:47" ht="145.5" customHeight="1">
      <c r="B11" s="443" t="s">
        <v>91</v>
      </c>
      <c r="C11" s="443"/>
      <c r="D11" s="425" t="str">
        <f>'FORMATO 2. POA - MIR'!C10</f>
        <v>Acuerdo 2. Bienestar social para Zapotlán de Juárez.</v>
      </c>
      <c r="E11" s="425"/>
      <c r="F11" s="443" t="s">
        <v>93</v>
      </c>
      <c r="G11" s="443"/>
      <c r="H11" s="425" t="str">
        <f>'FORMATO 2. POA - MIR'!E10</f>
        <v xml:space="preserve">2.7.1.1 Profesionalizar el personal en el ámbito deportivo municipal, con enfoque metodológico y humanista que contribuya al desarrollo del deporte y mejore la calidad de vida de la población.
2.7.1.2 Impulsar en la niñez la práctica sistemática de las actividades de cultura física y deporte con capacidad y profesionalismo.
</v>
      </c>
      <c r="I11" s="425"/>
    </row>
    <row r="12" spans="1:47" ht="126" customHeight="1">
      <c r="B12" s="443" t="s">
        <v>94</v>
      </c>
      <c r="C12" s="443"/>
      <c r="D12" s="425" t="str">
        <f>'FORMATO 2. POA - MIR'!C11</f>
        <v>2.7 Promover la práctica deportiva en todos los sectores sociales del municipio, impulsando un estilo de vida saludable y contribuyendo al bienestar físico y emocional de la población.</v>
      </c>
      <c r="E12" s="425"/>
      <c r="F12" s="443" t="s">
        <v>95</v>
      </c>
      <c r="G12" s="443"/>
      <c r="H12" s="425" t="str">
        <f>'FORMATO 2. POA - MIR'!E11</f>
        <v xml:space="preserve">2.7.2.1 Generar el desarrollo deportivo organizado a nivel amateur, escuelas de iniciación deportiva y ligas locales para su crecimiento y fortalecimiento social.
2.7.2.2 impulsar el talento deportivo local de alto rendimiento, con el fin de favorecer su preparación y motivar su desempeño profesional.
</v>
      </c>
      <c r="I12" s="425"/>
    </row>
    <row r="13" spans="1:47" ht="15" customHeight="1">
      <c r="B13" s="446" t="s">
        <v>341</v>
      </c>
      <c r="C13" s="446"/>
      <c r="D13" s="446"/>
      <c r="E13" s="446"/>
      <c r="F13" s="446"/>
      <c r="G13" s="446"/>
      <c r="H13" s="446"/>
      <c r="I13" s="446"/>
    </row>
    <row r="14" spans="1:47">
      <c r="B14" s="445" t="s">
        <v>44</v>
      </c>
      <c r="C14" s="445"/>
      <c r="D14" s="445"/>
      <c r="E14" s="445"/>
      <c r="F14" s="445"/>
      <c r="G14" s="445"/>
      <c r="H14" s="445"/>
      <c r="I14" s="445"/>
    </row>
    <row r="15" spans="1:47" ht="57" customHeight="1">
      <c r="B15" s="444" t="s">
        <v>475</v>
      </c>
      <c r="C15" s="444"/>
      <c r="D15" s="444"/>
      <c r="E15" s="444"/>
      <c r="F15" s="444"/>
      <c r="G15" s="444"/>
      <c r="H15" s="444"/>
      <c r="I15" s="444"/>
    </row>
    <row r="16" spans="1:47">
      <c r="B16" s="445" t="s">
        <v>47</v>
      </c>
      <c r="C16" s="445"/>
      <c r="D16" s="445"/>
      <c r="E16" s="445"/>
      <c r="F16" s="445"/>
      <c r="G16" s="445"/>
      <c r="H16" s="445"/>
      <c r="I16" s="445"/>
    </row>
    <row r="17" spans="2:9" ht="39" customHeight="1">
      <c r="B17" s="425" t="s">
        <v>446</v>
      </c>
      <c r="C17" s="425"/>
      <c r="D17" s="425"/>
      <c r="E17" s="425"/>
      <c r="F17" s="425"/>
      <c r="G17" s="425"/>
      <c r="H17" s="425"/>
      <c r="I17" s="425"/>
    </row>
    <row r="18" spans="2:9" ht="18.75" customHeight="1">
      <c r="B18" s="446" t="s">
        <v>342</v>
      </c>
      <c r="C18" s="446"/>
      <c r="D18" s="446"/>
      <c r="E18" s="446"/>
      <c r="F18" s="446"/>
      <c r="G18" s="446"/>
      <c r="H18" s="446"/>
      <c r="I18" s="446"/>
    </row>
    <row r="19" spans="2:9">
      <c r="B19" s="447" t="s">
        <v>328</v>
      </c>
      <c r="C19" s="447"/>
      <c r="D19" s="447"/>
      <c r="E19" s="447"/>
      <c r="F19" s="447"/>
      <c r="G19" s="447"/>
      <c r="H19" s="447"/>
      <c r="I19" s="447"/>
    </row>
    <row r="20" spans="2:9">
      <c r="B20" s="425" t="str">
        <f>CALENDARIZACION!E29</f>
        <v>PCSPMIR=(PCSPPMIR/PCSPRMIR)X100%</v>
      </c>
      <c r="C20" s="425"/>
      <c r="D20" s="425"/>
      <c r="E20" s="425"/>
      <c r="F20" s="425"/>
      <c r="G20" s="425"/>
      <c r="H20" s="425"/>
      <c r="I20" s="425"/>
    </row>
    <row r="21" spans="2:9">
      <c r="B21" s="447" t="s">
        <v>329</v>
      </c>
      <c r="C21" s="447"/>
      <c r="D21" s="447"/>
      <c r="E21" s="447"/>
      <c r="F21" s="447"/>
      <c r="G21" s="447"/>
      <c r="H21" s="447"/>
      <c r="I21" s="447"/>
    </row>
    <row r="22" spans="2:9" ht="28.5" customHeight="1">
      <c r="B22" s="454" t="s">
        <v>104</v>
      </c>
      <c r="C22" s="455"/>
      <c r="D22" s="456" t="s">
        <v>330</v>
      </c>
      <c r="E22" s="456"/>
      <c r="F22" s="455" t="s">
        <v>331</v>
      </c>
      <c r="G22" s="455"/>
      <c r="H22" s="443" t="s">
        <v>136</v>
      </c>
      <c r="I22" s="443"/>
    </row>
    <row r="23" spans="2:9" ht="46.5" customHeight="1">
      <c r="B23" s="500" t="s">
        <v>474</v>
      </c>
      <c r="C23" s="501"/>
      <c r="D23" s="426" t="s">
        <v>107</v>
      </c>
      <c r="E23" s="426"/>
      <c r="F23" s="425" t="s">
        <v>447</v>
      </c>
      <c r="G23" s="425"/>
      <c r="H23" s="541" t="str">
        <f>'FORMATO 2. POA - MIR'!E20</f>
        <v xml:space="preserve">Medios de verificación Solicitudes de apoyo deportivo, Listas de beneficiarios de los deportistas, Oficios de autorización, Comprobantes de entrega
Fuentes de información: Evidencia fotográfica o videográfica, Reporte o informe del área de deporte, Bitácora de registro de apoyos
https://sigeh.hidalgo.gob.mx/pags/info_reg/municipal/13082%20-%20Zapotl%C3%A1n%20de%20Ju%C3%A1rez.pdf
Resguardarte: Dirección de Deporte
Periodicidad: Trimestral
</v>
      </c>
      <c r="I23" s="542"/>
    </row>
    <row r="24" spans="2:9" ht="47.25" customHeight="1">
      <c r="B24" s="500" t="s">
        <v>474</v>
      </c>
      <c r="C24" s="501"/>
      <c r="D24" s="426" t="s">
        <v>107</v>
      </c>
      <c r="E24" s="426"/>
      <c r="F24" s="425" t="s">
        <v>447</v>
      </c>
      <c r="G24" s="425"/>
      <c r="H24" s="543"/>
      <c r="I24" s="544"/>
    </row>
    <row r="25" spans="2:9" ht="73.5" customHeight="1">
      <c r="B25" s="500" t="s">
        <v>474</v>
      </c>
      <c r="C25" s="501"/>
      <c r="D25" s="426" t="s">
        <v>107</v>
      </c>
      <c r="E25" s="426"/>
      <c r="F25" s="425" t="s">
        <v>447</v>
      </c>
      <c r="G25" s="425"/>
      <c r="H25" s="545"/>
      <c r="I25" s="546"/>
    </row>
    <row r="26" spans="2:9" ht="12.75" customHeight="1">
      <c r="B26" s="466" t="s">
        <v>139</v>
      </c>
      <c r="C26" s="466"/>
      <c r="D26" s="466"/>
      <c r="E26" s="466"/>
      <c r="F26" s="466"/>
      <c r="G26" s="466"/>
      <c r="H26" s="466"/>
      <c r="I26" s="466"/>
    </row>
    <row r="27" spans="2:9" ht="15.75" customHeight="1">
      <c r="B27" s="445" t="s">
        <v>28</v>
      </c>
      <c r="C27" s="445"/>
      <c r="D27" s="445" t="s">
        <v>45</v>
      </c>
      <c r="E27" s="445"/>
      <c r="F27" s="445" t="s">
        <v>46</v>
      </c>
      <c r="G27" s="445"/>
      <c r="H27" s="445"/>
      <c r="I27" s="445"/>
    </row>
    <row r="28" spans="2:9" ht="18" customHeight="1">
      <c r="B28" s="425" t="s">
        <v>99</v>
      </c>
      <c r="C28" s="425"/>
      <c r="D28" s="425" t="s">
        <v>97</v>
      </c>
      <c r="E28" s="425"/>
      <c r="F28" s="425" t="s">
        <v>210</v>
      </c>
      <c r="G28" s="425"/>
      <c r="H28" s="425"/>
      <c r="I28" s="425"/>
    </row>
    <row r="29" spans="2:9" ht="18" customHeight="1">
      <c r="B29" s="445" t="s">
        <v>126</v>
      </c>
      <c r="C29" s="445"/>
      <c r="D29" s="445"/>
      <c r="E29" s="445"/>
      <c r="F29" s="463" t="s">
        <v>129</v>
      </c>
      <c r="G29" s="447"/>
      <c r="H29" s="447"/>
      <c r="I29" s="447"/>
    </row>
    <row r="30" spans="2:9" ht="13.5" customHeight="1">
      <c r="B30" s="425" t="s">
        <v>107</v>
      </c>
      <c r="C30" s="425"/>
      <c r="D30" s="425"/>
      <c r="E30" s="425"/>
      <c r="F30" s="425" t="s">
        <v>186</v>
      </c>
      <c r="G30" s="425"/>
      <c r="H30" s="425"/>
      <c r="I30" s="425"/>
    </row>
    <row r="31" spans="2:9" ht="15.75" customHeight="1">
      <c r="B31" s="464" t="s">
        <v>81</v>
      </c>
      <c r="C31" s="465"/>
      <c r="D31" s="465"/>
      <c r="E31" s="465"/>
      <c r="F31" s="463" t="s">
        <v>130</v>
      </c>
      <c r="G31" s="447"/>
      <c r="H31" s="447"/>
      <c r="I31" s="447"/>
    </row>
    <row r="32" spans="2:9" ht="15.75" customHeight="1">
      <c r="B32" s="425" t="s">
        <v>108</v>
      </c>
      <c r="C32" s="425"/>
      <c r="D32" s="425"/>
      <c r="E32" s="425"/>
      <c r="F32" s="425" t="s">
        <v>109</v>
      </c>
      <c r="G32" s="425"/>
      <c r="H32" s="425"/>
      <c r="I32" s="425"/>
    </row>
    <row r="33" spans="1:10" ht="14.25" customHeight="1">
      <c r="B33" s="451" t="s">
        <v>142</v>
      </c>
      <c r="C33" s="451"/>
      <c r="D33" s="451"/>
      <c r="E33" s="451"/>
      <c r="F33" s="451"/>
      <c r="G33" s="451"/>
      <c r="H33" s="451"/>
      <c r="I33" s="451"/>
    </row>
    <row r="34" spans="1:10" ht="13.5" customHeight="1">
      <c r="B34" s="465" t="s">
        <v>333</v>
      </c>
      <c r="C34" s="465"/>
      <c r="D34" s="465"/>
      <c r="E34" s="465"/>
      <c r="F34" s="447" t="s">
        <v>334</v>
      </c>
      <c r="G34" s="447"/>
      <c r="H34" s="447"/>
      <c r="I34" s="447"/>
    </row>
    <row r="35" spans="1:10">
      <c r="B35" s="467" t="s">
        <v>145</v>
      </c>
      <c r="C35" s="467"/>
      <c r="D35" s="470">
        <f>CALENDARIZACION!R29</f>
        <v>6</v>
      </c>
      <c r="E35" s="470"/>
      <c r="F35" s="425" t="s">
        <v>114</v>
      </c>
      <c r="G35" s="425"/>
      <c r="H35" s="471" t="s">
        <v>115</v>
      </c>
      <c r="I35" s="471"/>
    </row>
    <row r="36" spans="1:10">
      <c r="B36" s="467" t="s">
        <v>116</v>
      </c>
      <c r="C36" s="467"/>
      <c r="D36" s="426" t="s">
        <v>108</v>
      </c>
      <c r="E36" s="426"/>
      <c r="F36" s="425" t="s">
        <v>332</v>
      </c>
      <c r="G36" s="425"/>
      <c r="H36" s="468" t="s">
        <v>118</v>
      </c>
      <c r="I36" s="468"/>
    </row>
    <row r="37" spans="1:10">
      <c r="B37" s="467" t="s">
        <v>48</v>
      </c>
      <c r="C37" s="467"/>
      <c r="D37" s="426" t="s">
        <v>185</v>
      </c>
      <c r="E37" s="426"/>
      <c r="F37" s="425" t="s">
        <v>119</v>
      </c>
      <c r="G37" s="425"/>
      <c r="H37" s="469" t="s">
        <v>120</v>
      </c>
      <c r="I37" s="469"/>
    </row>
    <row r="38" spans="1:10">
      <c r="B38" s="447" t="s">
        <v>343</v>
      </c>
      <c r="C38" s="447"/>
      <c r="D38" s="447"/>
      <c r="E38" s="447"/>
      <c r="F38" s="447"/>
      <c r="G38" s="447"/>
      <c r="H38" s="447"/>
      <c r="I38" s="447"/>
    </row>
    <row r="39" spans="1:10">
      <c r="B39" s="443" t="s">
        <v>225</v>
      </c>
      <c r="C39" s="443"/>
      <c r="D39" s="443"/>
      <c r="E39" s="443"/>
      <c r="F39" s="443" t="s">
        <v>49</v>
      </c>
      <c r="G39" s="443"/>
      <c r="H39" s="443" t="s">
        <v>140</v>
      </c>
      <c r="I39" s="443"/>
    </row>
    <row r="40" spans="1:10">
      <c r="B40" s="470">
        <f>D43</f>
        <v>1</v>
      </c>
      <c r="C40" s="470"/>
      <c r="D40" s="470"/>
      <c r="E40" s="470"/>
      <c r="F40" s="470">
        <v>2026</v>
      </c>
      <c r="G40" s="470"/>
      <c r="H40" s="425" t="s">
        <v>108</v>
      </c>
      <c r="I40" s="425"/>
    </row>
    <row r="41" spans="1:10">
      <c r="B41" s="472" t="s">
        <v>143</v>
      </c>
      <c r="C41" s="472"/>
      <c r="D41" s="472"/>
      <c r="E41" s="472"/>
      <c r="F41" s="472"/>
      <c r="G41" s="472"/>
      <c r="H41" s="472"/>
      <c r="I41" s="472"/>
    </row>
    <row r="42" spans="1:10" ht="36">
      <c r="B42" s="445" t="s">
        <v>122</v>
      </c>
      <c r="C42" s="445"/>
      <c r="D42" s="144" t="s">
        <v>144</v>
      </c>
      <c r="E42" s="150" t="s">
        <v>84</v>
      </c>
      <c r="F42" s="463" t="s">
        <v>85</v>
      </c>
      <c r="G42" s="447"/>
      <c r="H42" s="120" t="s">
        <v>74</v>
      </c>
      <c r="I42" s="192" t="s">
        <v>75</v>
      </c>
    </row>
    <row r="43" spans="1:10">
      <c r="B43" s="425" t="s">
        <v>273</v>
      </c>
      <c r="C43" s="425"/>
      <c r="D43" s="123">
        <f>SUM(CALENDARIZACION!F29:H29)</f>
        <v>1</v>
      </c>
      <c r="E43" s="124">
        <v>0</v>
      </c>
      <c r="F43" s="473">
        <f>SUM(CALENDARIZACION!F30:H30)</f>
        <v>1</v>
      </c>
      <c r="G43" s="473"/>
      <c r="H43" s="145">
        <v>46027</v>
      </c>
      <c r="I43" s="145">
        <v>46111</v>
      </c>
      <c r="J43" s="189"/>
    </row>
    <row r="44" spans="1:10">
      <c r="B44" s="425" t="s">
        <v>274</v>
      </c>
      <c r="C44" s="425"/>
      <c r="D44" s="123">
        <f>SUM(CALENDARIZACION!I29:K29)</f>
        <v>1</v>
      </c>
      <c r="E44" s="126">
        <v>0</v>
      </c>
      <c r="F44" s="473">
        <f>SUM(CALENDARIZACION!I30:K30)</f>
        <v>0</v>
      </c>
      <c r="G44" s="473"/>
      <c r="H44" s="145"/>
      <c r="I44" s="145"/>
      <c r="J44" s="189"/>
    </row>
    <row r="45" spans="1:10">
      <c r="B45" s="425" t="s">
        <v>132</v>
      </c>
      <c r="C45" s="425"/>
      <c r="D45" s="123">
        <f>SUM(CALENDARIZACION!L29:N29)</f>
        <v>2</v>
      </c>
      <c r="E45" s="124">
        <v>0</v>
      </c>
      <c r="F45" s="473">
        <f>SUM(CALENDARIZACION!L30:N30)</f>
        <v>0</v>
      </c>
      <c r="G45" s="473"/>
      <c r="H45" s="145"/>
      <c r="I45" s="145"/>
    </row>
    <row r="46" spans="1:10">
      <c r="B46" s="425" t="s">
        <v>275</v>
      </c>
      <c r="C46" s="425"/>
      <c r="D46" s="123">
        <f>SUM(CALENDARIZACION!O29:Q29)</f>
        <v>2</v>
      </c>
      <c r="E46" s="124">
        <v>0</v>
      </c>
      <c r="F46" s="473">
        <f>SUM(CALENDARIZACION!O30:Q30)</f>
        <v>0</v>
      </c>
      <c r="G46" s="473"/>
      <c r="H46" s="145"/>
      <c r="I46" s="145"/>
    </row>
    <row r="47" spans="1:10" ht="24">
      <c r="B47" s="480" t="s">
        <v>338</v>
      </c>
      <c r="C47" s="480"/>
      <c r="D47" s="146">
        <f>F52</f>
        <v>6</v>
      </c>
      <c r="E47" s="146">
        <v>0</v>
      </c>
      <c r="F47" s="481">
        <f>G52</f>
        <v>1</v>
      </c>
      <c r="G47" s="481"/>
      <c r="H47" s="121" t="s">
        <v>146</v>
      </c>
      <c r="I47" s="147">
        <f>I52</f>
        <v>0.16666666666666666</v>
      </c>
    </row>
    <row r="48" spans="1:10">
      <c r="A48" s="438"/>
      <c r="B48" s="438"/>
      <c r="C48" s="438"/>
      <c r="D48" s="438"/>
      <c r="E48" s="438"/>
      <c r="F48" s="438"/>
      <c r="G48" s="438"/>
      <c r="H48" s="438"/>
      <c r="I48" s="438"/>
    </row>
    <row r="49" spans="1:9" ht="22.5" customHeight="1">
      <c r="A49" s="438"/>
      <c r="B49" s="438"/>
      <c r="C49" s="438"/>
      <c r="D49" s="438"/>
      <c r="E49" s="438"/>
      <c r="F49" s="438"/>
      <c r="G49" s="438"/>
      <c r="H49" s="438"/>
      <c r="I49" s="438"/>
    </row>
    <row r="50" spans="1:9" ht="39" customHeight="1">
      <c r="B50" s="440" t="s">
        <v>158</v>
      </c>
      <c r="C50" s="445"/>
      <c r="D50" s="476" t="s">
        <v>51</v>
      </c>
      <c r="E50" s="476"/>
      <c r="F50" s="476" t="s">
        <v>152</v>
      </c>
      <c r="G50" s="476"/>
      <c r="H50" s="476"/>
      <c r="I50" s="476"/>
    </row>
    <row r="51" spans="1:9" ht="33.75" customHeight="1">
      <c r="B51" s="477" t="str">
        <f>D8</f>
        <v>PP2- A1 C2</v>
      </c>
      <c r="C51" s="477"/>
      <c r="D51" s="426" t="str">
        <f>B15</f>
        <v>A1 C2                                                                                                                                                                                                                                                                                                                                                         Entrega de apoyos deportivos a deportistas, clubes y ligas del municipio</v>
      </c>
      <c r="E51" s="426"/>
      <c r="F51" s="129" t="s">
        <v>153</v>
      </c>
      <c r="G51" s="121" t="s">
        <v>154</v>
      </c>
      <c r="H51" s="129" t="s">
        <v>66</v>
      </c>
      <c r="I51" s="187" t="s">
        <v>67</v>
      </c>
    </row>
    <row r="52" spans="1:9" ht="30" customHeight="1">
      <c r="B52" s="477"/>
      <c r="C52" s="477"/>
      <c r="D52" s="426"/>
      <c r="E52" s="426"/>
      <c r="F52" s="148">
        <f>CALENDARIZACION!R29</f>
        <v>6</v>
      </c>
      <c r="G52" s="125">
        <f>CALENDARIZACION!R30</f>
        <v>1</v>
      </c>
      <c r="H52" s="148">
        <f>CALENDARIZACION!T29</f>
        <v>5</v>
      </c>
      <c r="I52" s="149">
        <f>CALENDARIZACION!U29</f>
        <v>0.16666666666666666</v>
      </c>
    </row>
    <row r="53" spans="1:9" ht="20.25" customHeight="1">
      <c r="A53" s="154">
        <v>1</v>
      </c>
      <c r="B53" s="438">
        <v>0</v>
      </c>
      <c r="C53" s="438"/>
      <c r="D53" s="438"/>
      <c r="E53" s="438"/>
      <c r="F53" s="438"/>
      <c r="G53" s="438"/>
      <c r="H53" s="438"/>
      <c r="I53" s="438"/>
    </row>
    <row r="54" spans="1:9">
      <c r="A54" s="154">
        <v>1</v>
      </c>
      <c r="B54" s="438"/>
      <c r="C54" s="438"/>
      <c r="D54" s="438"/>
      <c r="E54" s="438"/>
      <c r="F54" s="438"/>
      <c r="G54" s="438"/>
      <c r="H54" s="438"/>
      <c r="I54" s="438"/>
    </row>
    <row r="55" spans="1:9">
      <c r="A55" s="154">
        <v>1</v>
      </c>
      <c r="B55" s="438"/>
      <c r="C55" s="438"/>
      <c r="D55" s="438"/>
      <c r="E55" s="438"/>
      <c r="F55" s="438"/>
      <c r="G55" s="438"/>
      <c r="H55" s="438"/>
      <c r="I55" s="438"/>
    </row>
    <row r="56" spans="1:9">
      <c r="A56" s="154">
        <v>1</v>
      </c>
      <c r="B56" s="438"/>
      <c r="C56" s="438"/>
      <c r="D56" s="438"/>
      <c r="E56" s="438"/>
      <c r="F56" s="438"/>
      <c r="G56" s="438"/>
      <c r="H56" s="438"/>
      <c r="I56" s="438"/>
    </row>
    <row r="57" spans="1:9">
      <c r="A57" s="154">
        <v>1</v>
      </c>
      <c r="B57" s="438"/>
      <c r="C57" s="438"/>
      <c r="D57" s="438"/>
      <c r="E57" s="438"/>
      <c r="F57" s="438"/>
      <c r="G57" s="438"/>
      <c r="H57" s="438"/>
      <c r="I57" s="438"/>
    </row>
    <row r="58" spans="1:9">
      <c r="A58" s="154">
        <v>1</v>
      </c>
      <c r="B58" s="438"/>
      <c r="C58" s="438"/>
      <c r="D58" s="438"/>
      <c r="E58" s="438"/>
      <c r="F58" s="438"/>
      <c r="G58" s="438"/>
      <c r="H58" s="438"/>
      <c r="I58" s="438"/>
    </row>
    <row r="59" spans="1:9">
      <c r="A59" s="154">
        <v>1</v>
      </c>
      <c r="B59" s="438"/>
      <c r="C59" s="438"/>
      <c r="D59" s="438"/>
      <c r="E59" s="438"/>
      <c r="F59" s="438"/>
      <c r="G59" s="438"/>
      <c r="H59" s="438"/>
      <c r="I59" s="438"/>
    </row>
    <row r="60" spans="1:9">
      <c r="A60" s="154">
        <v>1</v>
      </c>
      <c r="B60" s="438"/>
      <c r="C60" s="438"/>
      <c r="D60" s="438"/>
      <c r="E60" s="438"/>
      <c r="F60" s="438"/>
      <c r="G60" s="438"/>
      <c r="H60" s="438"/>
      <c r="I60" s="438"/>
    </row>
    <row r="61" spans="1:9">
      <c r="A61" s="154">
        <v>1</v>
      </c>
      <c r="B61" s="438"/>
      <c r="C61" s="438"/>
      <c r="D61" s="438"/>
      <c r="E61" s="438"/>
      <c r="F61" s="438"/>
      <c r="G61" s="438"/>
      <c r="H61" s="438"/>
      <c r="I61" s="438"/>
    </row>
    <row r="62" spans="1:9">
      <c r="A62" s="154">
        <v>1</v>
      </c>
      <c r="B62" s="438"/>
      <c r="C62" s="438"/>
      <c r="D62" s="438"/>
      <c r="E62" s="438"/>
      <c r="F62" s="438"/>
      <c r="G62" s="438"/>
      <c r="H62" s="438"/>
      <c r="I62" s="438"/>
    </row>
    <row r="63" spans="1:9">
      <c r="A63" s="154">
        <v>1</v>
      </c>
      <c r="B63" s="438"/>
      <c r="C63" s="438"/>
      <c r="D63" s="438"/>
      <c r="E63" s="438"/>
      <c r="F63" s="438"/>
      <c r="G63" s="438"/>
      <c r="H63" s="438"/>
      <c r="I63" s="438"/>
    </row>
    <row r="64" spans="1:9">
      <c r="A64" s="154">
        <v>1</v>
      </c>
      <c r="B64" s="438"/>
      <c r="C64" s="438"/>
      <c r="D64" s="438"/>
      <c r="E64" s="438"/>
      <c r="F64" s="438"/>
      <c r="G64" s="438"/>
      <c r="H64" s="438"/>
      <c r="I64" s="438"/>
    </row>
    <row r="65" spans="1:47">
      <c r="A65" s="154">
        <v>1</v>
      </c>
      <c r="B65" s="438"/>
      <c r="C65" s="438"/>
      <c r="D65" s="438"/>
      <c r="E65" s="438"/>
      <c r="F65" s="438"/>
      <c r="G65" s="438"/>
      <c r="H65" s="438"/>
      <c r="I65" s="438"/>
    </row>
    <row r="66" spans="1:47">
      <c r="A66" s="154">
        <v>1</v>
      </c>
      <c r="B66" s="438"/>
      <c r="C66" s="438"/>
      <c r="D66" s="438"/>
      <c r="E66" s="438"/>
      <c r="F66" s="438"/>
      <c r="G66" s="438"/>
      <c r="H66" s="438"/>
      <c r="I66" s="438"/>
    </row>
    <row r="67" spans="1:47">
      <c r="A67" s="154">
        <v>1</v>
      </c>
      <c r="B67" s="438"/>
      <c r="C67" s="438"/>
      <c r="D67" s="438"/>
      <c r="E67" s="438"/>
      <c r="F67" s="438"/>
      <c r="G67" s="438"/>
      <c r="H67" s="438"/>
      <c r="I67" s="438"/>
    </row>
    <row r="68" spans="1:47" ht="17.25" customHeight="1">
      <c r="A68" s="154">
        <v>1</v>
      </c>
      <c r="B68" s="438"/>
      <c r="C68" s="438"/>
      <c r="D68" s="438"/>
      <c r="E68" s="438"/>
      <c r="F68" s="438"/>
      <c r="G68" s="438"/>
      <c r="H68" s="438"/>
      <c r="I68" s="438"/>
    </row>
    <row r="69" spans="1:47">
      <c r="A69" s="154">
        <v>1</v>
      </c>
      <c r="B69" s="510" t="s">
        <v>279</v>
      </c>
      <c r="C69" s="510"/>
      <c r="D69" s="510"/>
      <c r="E69" s="510"/>
      <c r="F69" s="510"/>
      <c r="G69" s="510"/>
      <c r="H69" s="510"/>
      <c r="I69" s="510"/>
    </row>
    <row r="70" spans="1:47">
      <c r="A70" s="154">
        <v>1</v>
      </c>
      <c r="B70" s="510"/>
      <c r="C70" s="510"/>
      <c r="D70" s="510"/>
      <c r="E70" s="510"/>
      <c r="F70" s="510"/>
      <c r="G70" s="510"/>
      <c r="H70" s="510"/>
      <c r="I70" s="510"/>
    </row>
    <row r="71" spans="1:47">
      <c r="A71" s="154">
        <v>1</v>
      </c>
      <c r="B71" s="483" t="s">
        <v>273</v>
      </c>
      <c r="C71" s="483"/>
      <c r="D71" s="483"/>
      <c r="E71" s="491">
        <f>F43/D43</f>
        <v>1</v>
      </c>
      <c r="F71" s="491"/>
      <c r="G71" s="491"/>
      <c r="H71" s="491"/>
      <c r="I71" s="491"/>
    </row>
    <row r="72" spans="1:47">
      <c r="A72" s="154">
        <v>1</v>
      </c>
      <c r="B72" s="483"/>
      <c r="C72" s="483"/>
      <c r="D72" s="483"/>
      <c r="E72" s="491"/>
      <c r="F72" s="491"/>
      <c r="G72" s="491"/>
      <c r="H72" s="491"/>
      <c r="I72" s="491"/>
    </row>
    <row r="73" spans="1:47">
      <c r="B73" s="483" t="s">
        <v>274</v>
      </c>
      <c r="C73" s="483"/>
      <c r="D73" s="483"/>
      <c r="E73" s="491">
        <f>F44/D44</f>
        <v>0</v>
      </c>
      <c r="F73" s="491"/>
      <c r="G73" s="491"/>
      <c r="H73" s="491"/>
      <c r="I73" s="491"/>
    </row>
    <row r="74" spans="1:47">
      <c r="B74" s="483"/>
      <c r="C74" s="483"/>
      <c r="D74" s="483"/>
      <c r="E74" s="491"/>
      <c r="F74" s="491"/>
      <c r="G74" s="491"/>
      <c r="H74" s="491"/>
      <c r="I74" s="491"/>
    </row>
    <row r="75" spans="1:47" ht="12.75" customHeight="1">
      <c r="B75" s="483" t="s">
        <v>132</v>
      </c>
      <c r="C75" s="483"/>
      <c r="D75" s="483"/>
      <c r="E75" s="491">
        <f>F45/D45</f>
        <v>0</v>
      </c>
      <c r="F75" s="491"/>
      <c r="G75" s="491"/>
      <c r="H75" s="491"/>
      <c r="I75" s="491"/>
    </row>
    <row r="76" spans="1:47" ht="12.75" customHeight="1">
      <c r="B76" s="483"/>
      <c r="C76" s="483"/>
      <c r="D76" s="483"/>
      <c r="E76" s="491"/>
      <c r="F76" s="491"/>
      <c r="G76" s="491"/>
      <c r="H76" s="491"/>
      <c r="I76" s="491"/>
    </row>
    <row r="77" spans="1:47">
      <c r="B77" s="483" t="s">
        <v>275</v>
      </c>
      <c r="C77" s="483"/>
      <c r="D77" s="483"/>
      <c r="E77" s="491">
        <f>F46/D46</f>
        <v>0</v>
      </c>
      <c r="F77" s="491"/>
      <c r="G77" s="491"/>
      <c r="H77" s="491"/>
      <c r="I77" s="491"/>
    </row>
    <row r="78" spans="1:47">
      <c r="B78" s="483"/>
      <c r="C78" s="483"/>
      <c r="D78" s="483"/>
      <c r="E78" s="491"/>
      <c r="F78" s="491"/>
      <c r="G78" s="491"/>
      <c r="H78" s="491"/>
      <c r="I78" s="491"/>
    </row>
    <row r="79" spans="1:47" s="191" customFormat="1">
      <c r="A79" s="135"/>
      <c r="B79" s="540"/>
      <c r="C79" s="540"/>
      <c r="D79" s="540"/>
      <c r="E79" s="540"/>
      <c r="F79" s="540"/>
      <c r="G79" s="540"/>
      <c r="H79" s="540"/>
      <c r="I79" s="540"/>
      <c r="J79" s="188"/>
      <c r="K79" s="188"/>
      <c r="L79" s="188"/>
      <c r="M79" s="188"/>
      <c r="N79" s="188"/>
      <c r="O79" s="188"/>
      <c r="P79" s="188"/>
      <c r="Q79" s="188"/>
      <c r="R79" s="188"/>
      <c r="S79" s="188"/>
      <c r="T79" s="188"/>
      <c r="U79" s="188"/>
      <c r="V79" s="188"/>
      <c r="W79" s="188"/>
      <c r="X79" s="188"/>
      <c r="Y79" s="188"/>
      <c r="Z79" s="188"/>
      <c r="AA79" s="188"/>
      <c r="AB79" s="188"/>
      <c r="AC79" s="188"/>
      <c r="AD79" s="188"/>
      <c r="AE79" s="188"/>
      <c r="AF79" s="188"/>
      <c r="AG79" s="188"/>
      <c r="AH79" s="188"/>
      <c r="AI79" s="188"/>
      <c r="AJ79" s="188"/>
      <c r="AK79" s="188"/>
      <c r="AL79" s="188"/>
      <c r="AM79" s="188"/>
      <c r="AN79" s="188"/>
      <c r="AO79" s="188"/>
      <c r="AP79" s="188"/>
      <c r="AQ79" s="188"/>
      <c r="AR79" s="188"/>
      <c r="AS79" s="188"/>
      <c r="AT79" s="188"/>
      <c r="AU79" s="190"/>
    </row>
    <row r="80" spans="1:47" s="188" customFormat="1"/>
    <row r="81" s="188" customFormat="1"/>
    <row r="82" s="188" customFormat="1"/>
    <row r="83" s="188" customFormat="1"/>
    <row r="84" s="188" customFormat="1"/>
    <row r="85" s="188" customFormat="1"/>
    <row r="86" s="188" customFormat="1"/>
    <row r="87" s="188" customFormat="1"/>
    <row r="88" s="188" customFormat="1"/>
    <row r="89" s="188" customFormat="1"/>
    <row r="90" s="188" customFormat="1"/>
    <row r="91" s="188" customFormat="1"/>
    <row r="92" s="188" customFormat="1"/>
    <row r="93" s="188" customFormat="1"/>
    <row r="94" s="188" customFormat="1"/>
    <row r="95" s="188" customFormat="1"/>
    <row r="96" s="188" customFormat="1"/>
    <row r="97" s="188" customFormat="1"/>
    <row r="98" s="188" customFormat="1"/>
    <row r="99" s="188" customFormat="1"/>
    <row r="100" s="188" customFormat="1"/>
    <row r="101" s="188" customFormat="1"/>
    <row r="102" s="188" customFormat="1"/>
    <row r="103" s="188" customFormat="1"/>
    <row r="104" s="188" customFormat="1"/>
    <row r="105" s="188" customFormat="1"/>
    <row r="106" s="188" customFormat="1"/>
    <row r="107" s="188" customFormat="1"/>
    <row r="108" s="188" customFormat="1"/>
    <row r="109" s="188" customFormat="1"/>
    <row r="110" s="188" customFormat="1"/>
    <row r="111" s="188" customFormat="1"/>
    <row r="112" s="188" customFormat="1"/>
    <row r="113" s="188" customFormat="1"/>
    <row r="114" s="188" customFormat="1"/>
    <row r="115" s="188" customFormat="1"/>
    <row r="116" s="188" customFormat="1"/>
    <row r="117" s="188" customFormat="1"/>
    <row r="118" s="188" customFormat="1"/>
    <row r="119" s="188" customFormat="1"/>
    <row r="120" s="188" customFormat="1"/>
    <row r="121" s="188" customFormat="1"/>
    <row r="122" s="188" customFormat="1"/>
    <row r="123" s="188" customFormat="1"/>
    <row r="124" s="188" customFormat="1"/>
    <row r="125" s="188" customFormat="1"/>
    <row r="126" s="188" customFormat="1"/>
    <row r="127" s="188" customFormat="1"/>
    <row r="128" s="188" customFormat="1"/>
    <row r="129" s="188" customFormat="1"/>
    <row r="130" s="188" customFormat="1"/>
    <row r="131" s="188" customFormat="1"/>
    <row r="132" s="188" customFormat="1"/>
    <row r="133" s="188" customFormat="1"/>
    <row r="134" s="188" customFormat="1"/>
    <row r="135" s="188" customFormat="1"/>
    <row r="136" s="188" customFormat="1"/>
    <row r="137" s="188" customFormat="1"/>
    <row r="138" s="188" customFormat="1"/>
    <row r="139" s="188" customFormat="1"/>
    <row r="140" s="188" customFormat="1"/>
    <row r="141" s="188" customFormat="1"/>
    <row r="142" s="188" customFormat="1"/>
    <row r="143" s="188" customFormat="1"/>
    <row r="144" s="188" customFormat="1"/>
    <row r="145" s="188" customFormat="1"/>
    <row r="146" s="188" customFormat="1"/>
    <row r="147" s="188" customFormat="1"/>
    <row r="148" s="188" customFormat="1"/>
    <row r="149" s="188" customFormat="1"/>
    <row r="150" s="188" customFormat="1"/>
    <row r="151" s="188" customFormat="1"/>
    <row r="152" s="188" customFormat="1"/>
    <row r="153" s="188" customFormat="1"/>
    <row r="154" s="188" customFormat="1"/>
    <row r="155" s="188" customFormat="1"/>
    <row r="156" s="188" customFormat="1"/>
    <row r="157" s="188" customFormat="1"/>
    <row r="158" s="188" customFormat="1"/>
    <row r="159" s="188" customFormat="1"/>
    <row r="160" s="188" customFormat="1"/>
    <row r="161" s="188" customFormat="1"/>
    <row r="162" s="188" customFormat="1"/>
    <row r="163" s="188" customFormat="1"/>
    <row r="164" s="188" customFormat="1"/>
    <row r="165" s="188" customFormat="1"/>
    <row r="166" s="188" customFormat="1"/>
    <row r="167" s="188" customFormat="1"/>
    <row r="168" s="188" customFormat="1"/>
    <row r="169" s="188" customFormat="1"/>
    <row r="170" s="188" customFormat="1"/>
    <row r="171" s="188" customFormat="1"/>
    <row r="172" s="188" customFormat="1"/>
    <row r="173" s="188" customFormat="1"/>
    <row r="174" s="188" customFormat="1"/>
    <row r="175" s="188" customFormat="1"/>
    <row r="176" s="188" customFormat="1"/>
    <row r="177" s="188" customFormat="1"/>
    <row r="178" s="188" customFormat="1"/>
    <row r="179" s="188" customFormat="1"/>
    <row r="180" s="188" customFormat="1"/>
    <row r="181" s="188" customFormat="1"/>
    <row r="182" s="188" customFormat="1"/>
    <row r="183" s="188" customFormat="1"/>
    <row r="184" s="188" customFormat="1"/>
    <row r="185" s="188" customFormat="1"/>
    <row r="186" s="188" customFormat="1"/>
    <row r="187" s="188" customFormat="1"/>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{0A1454CF-FC97-4FFB-9C5A-E79B5F8C227E}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{C8AC7A18-0BBF-4896-9D41-DE2123664D05}</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{BC463C35-E754-4575-91CC-60D182A4EEA1}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{85F26E9E-E37C-4BAA-A9DC-6AA2EE02B820}</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0A1454CF-FC97-4FFB-9C5A-E79B5F8C227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8AC7A18-0BBF-4896-9D41-DE2123664D05}">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C463C35-E754-4575-91CC-60D182A4EEA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85F26E9E-E37C-4BAA-A9DC-6AA2EE02B82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8C11844-2784-4635-81F6-BDECD865DAFB}">
          <x14:formula1>
            <xm:f>'NO SE EDITA'!$J$3:$J$6</xm:f>
          </x14:formula1>
          <xm:sqref>F40:G40</xm:sqref>
        </x14:dataValidation>
        <x14:dataValidation type="list" allowBlank="1" showInputMessage="1" showErrorMessage="1" xr:uid="{A8793366-0F08-4288-9B94-B37138BF3753}">
          <x14:formula1>
            <xm:f>'NO SE EDITA'!$F$3:$F$4</xm:f>
          </x14:formula1>
          <xm:sqref>F30:I30</xm:sqref>
        </x14:dataValidation>
        <x14:dataValidation type="list" allowBlank="1" showInputMessage="1" showErrorMessage="1" xr:uid="{D46B6CE5-7119-46F4-ACFB-63DD759AE959}">
          <x14:formula1>
            <xm:f>'NO SE EDITA'!$E$3:$E$4</xm:f>
          </x14:formula1>
          <xm:sqref>B30:E30</xm:sqref>
        </x14:dataValidation>
        <x14:dataValidation type="list" allowBlank="1" showInputMessage="1" showErrorMessage="1" xr:uid="{3568EC0C-0A1C-4A2A-A829-1EC15D4BF8CD}">
          <x14:formula1>
            <xm:f>'NO SE EDITA'!$M$3:$M$4</xm:f>
          </x14:formula1>
          <xm:sqref>D37:E37</xm:sqref>
        </x14:dataValidation>
        <x14:dataValidation type="list" allowBlank="1" showInputMessage="1" showErrorMessage="1" xr:uid="{570F40EB-67AB-44C6-84A4-4F178616DF5F}">
          <x14:formula1>
            <xm:f>'NO SE EDITA'!$B$3:$B$4</xm:f>
          </x14:formula1>
          <xm:sqref>B27:C28</xm:sqref>
        </x14:dataValidation>
        <x14:dataValidation type="list" allowBlank="1" showInputMessage="1" showErrorMessage="1" xr:uid="{C0ED4FAA-363A-4838-9488-39E1ED310BFA}">
          <x14:formula1>
            <xm:f>'NO SE EDITA'!$D$3:$D$4</xm:f>
          </x14:formula1>
          <xm:sqref>F28</xm:sqref>
        </x14:dataValidation>
        <x14:dataValidation type="list" allowBlank="1" showInputMessage="1" showErrorMessage="1" xr:uid="{E7C8CF62-8F2E-43E2-B5D6-D48420727721}">
          <x14:formula1>
            <xm:f>'NO SE EDITA'!$H$3:$H$4</xm:f>
          </x14:formula1>
          <xm:sqref>F32:I32</xm:sqref>
        </x14:dataValidation>
        <x14:dataValidation type="list" allowBlank="1" showInputMessage="1" showErrorMessage="1" xr:uid="{001DC328-5ED6-46B6-B5E4-58891A53428B}">
          <x14:formula1>
            <xm:f>'NO SE EDITA'!$G$3:$G$5</xm:f>
          </x14:formula1>
          <xm:sqref>B32:E32 D36:E36 H40:I40</xm:sqref>
        </x14:dataValidation>
        <x14:dataValidation type="list" allowBlank="1" showInputMessage="1" showErrorMessage="1" xr:uid="{E358D412-2863-48FB-84D8-01737A838B7A}">
          <x14:formula1>
            <xm:f>'NO SE EDITA'!$C$3:$C$6</xm:f>
          </x14:formula1>
          <xm:sqref>D28:E28</xm:sqref>
        </x14:dataValidation>
        <x14:dataValidation type="list" allowBlank="1" showInputMessage="1" showErrorMessage="1" xr:uid="{A857A765-7CB7-4CA7-8056-A8DD351B6813}">
          <x14:formula1>
            <xm:f>'NO SE EDITA'!$L$3:$L$6</xm:f>
          </x14:formula1>
          <xm:sqref>I43:I46</xm:sqref>
        </x14:dataValidation>
        <x14:dataValidation type="list" allowBlank="1" showInputMessage="1" showErrorMessage="1" xr:uid="{4BDFCA2E-6DEC-4C20-9EEE-A35CD6DB2560}">
          <x14:formula1>
            <xm:f>'NO SE EDITA'!$K$3:$K$6</xm:f>
          </x14:formula1>
          <xm:sqref>H43:H46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99"/>
  <sheetViews>
    <sheetView topLeftCell="A3" zoomScale="70" zoomScaleNormal="70" workbookViewId="0">
      <selection activeCell="B5" sqref="B5"/>
    </sheetView>
  </sheetViews>
  <sheetFormatPr baseColWidth="10" defaultRowHeight="36" customHeight="1"/>
  <cols>
    <col min="1" max="1" width="22.83203125" style="88" customWidth="1"/>
    <col min="2" max="2" width="28.6640625" style="88" customWidth="1"/>
    <col min="3" max="3" width="12.83203125" style="88" customWidth="1"/>
    <col min="4" max="4" width="14" style="141" customWidth="1"/>
    <col min="5" max="5" width="16" style="141" customWidth="1"/>
    <col min="6" max="6" width="60.83203125" style="88" customWidth="1"/>
    <col min="7" max="7" width="60.1640625" style="88" customWidth="1"/>
    <col min="8" max="8" width="23.6640625" style="88" customWidth="1"/>
    <col min="9" max="9" width="56.6640625" style="88" customWidth="1"/>
    <col min="10" max="10" width="35.1640625" style="88" customWidth="1"/>
    <col min="11" max="11" width="17.1640625" style="88" customWidth="1"/>
    <col min="12" max="12" width="16.5" style="88" customWidth="1"/>
    <col min="13" max="16" width="17.1640625" style="88" customWidth="1"/>
    <col min="17" max="17" width="18.5" style="88" customWidth="1"/>
    <col min="18" max="18" width="40.5" style="88" customWidth="1"/>
    <col min="19" max="19" width="33.33203125" style="88" customWidth="1"/>
    <col min="20" max="16384" width="12" style="88"/>
  </cols>
  <sheetData>
    <row r="2" spans="1:20" ht="36" customHeight="1">
      <c r="A2" s="550" t="s">
        <v>133</v>
      </c>
      <c r="B2" s="550"/>
      <c r="C2" s="550"/>
      <c r="D2" s="550"/>
      <c r="E2" s="550"/>
      <c r="F2" s="550"/>
      <c r="G2" s="550"/>
      <c r="H2" s="550"/>
      <c r="I2" s="550"/>
      <c r="J2" s="550"/>
      <c r="K2" s="550"/>
      <c r="L2" s="550"/>
      <c r="M2" s="550"/>
      <c r="N2" s="550"/>
      <c r="O2" s="550"/>
      <c r="P2" s="550"/>
      <c r="Q2" s="550"/>
      <c r="R2" s="550"/>
      <c r="S2" s="550"/>
    </row>
    <row r="3" spans="1:20" ht="36" customHeight="1">
      <c r="A3" s="549"/>
      <c r="B3" s="549"/>
      <c r="C3" s="549"/>
      <c r="D3" s="549"/>
      <c r="E3" s="549"/>
      <c r="F3" s="549"/>
      <c r="G3" s="549"/>
      <c r="H3" s="549"/>
      <c r="I3" s="549"/>
      <c r="J3" s="549"/>
      <c r="K3" s="549"/>
      <c r="L3" s="549"/>
      <c r="M3" s="549"/>
      <c r="N3" s="549"/>
      <c r="O3" s="549"/>
      <c r="P3" s="549"/>
      <c r="Q3" s="549"/>
      <c r="R3" s="549"/>
      <c r="S3" s="549"/>
    </row>
    <row r="4" spans="1:20" ht="51.75" customHeight="1">
      <c r="A4" s="133" t="s">
        <v>131</v>
      </c>
      <c r="B4" s="119" t="s">
        <v>124</v>
      </c>
      <c r="C4" s="76" t="s">
        <v>73</v>
      </c>
      <c r="D4" s="142" t="s">
        <v>74</v>
      </c>
      <c r="E4" s="142" t="s">
        <v>75</v>
      </c>
      <c r="F4" s="76" t="s">
        <v>76</v>
      </c>
      <c r="G4" s="76" t="s">
        <v>77</v>
      </c>
      <c r="H4" s="76" t="s">
        <v>78</v>
      </c>
      <c r="I4" s="76" t="s">
        <v>79</v>
      </c>
      <c r="J4" s="76" t="s">
        <v>224</v>
      </c>
      <c r="K4" s="76" t="s">
        <v>80</v>
      </c>
      <c r="L4" s="76" t="s">
        <v>81</v>
      </c>
      <c r="M4" s="76" t="s">
        <v>82</v>
      </c>
      <c r="N4" s="76" t="s">
        <v>83</v>
      </c>
      <c r="O4" s="76" t="s">
        <v>84</v>
      </c>
      <c r="P4" s="76" t="s">
        <v>85</v>
      </c>
      <c r="Q4" s="76" t="s">
        <v>86</v>
      </c>
      <c r="R4" s="76" t="s">
        <v>135</v>
      </c>
      <c r="S4" s="76" t="s">
        <v>87</v>
      </c>
    </row>
    <row r="5" spans="1:20" ht="93" customHeight="1">
      <c r="A5" s="136" t="s">
        <v>223</v>
      </c>
      <c r="B5" s="23" t="s">
        <v>502</v>
      </c>
      <c r="C5" s="137">
        <v>2026</v>
      </c>
      <c r="D5" s="138">
        <v>46027</v>
      </c>
      <c r="E5" s="138">
        <v>46111</v>
      </c>
      <c r="F5" s="23" t="s">
        <v>215</v>
      </c>
      <c r="G5" s="23" t="str">
        <f>CALENDARIZACION!B17</f>
        <v xml:space="preserve">Eventos, entrenamientos y clases formativos para un desarrollo y promoción para la práctica al deporte </v>
      </c>
      <c r="H5" s="23" t="s">
        <v>96</v>
      </c>
      <c r="I5" s="169" t="s">
        <v>466</v>
      </c>
      <c r="J5" s="23" t="s">
        <v>339</v>
      </c>
      <c r="K5" s="23" t="s">
        <v>107</v>
      </c>
      <c r="L5" s="23" t="s">
        <v>111</v>
      </c>
      <c r="M5" s="137">
        <v>3</v>
      </c>
      <c r="N5" s="137">
        <v>17</v>
      </c>
      <c r="O5" s="137">
        <v>0</v>
      </c>
      <c r="P5" s="203">
        <v>0.18</v>
      </c>
      <c r="Q5" s="137" t="s">
        <v>125</v>
      </c>
      <c r="R5" s="23" t="s">
        <v>226</v>
      </c>
      <c r="S5" s="23" t="s">
        <v>283</v>
      </c>
      <c r="T5" s="139"/>
    </row>
    <row r="6" spans="1:20" ht="141" customHeight="1">
      <c r="A6" s="136" t="s">
        <v>223</v>
      </c>
      <c r="B6" s="23" t="s">
        <v>503</v>
      </c>
      <c r="C6" s="137">
        <v>2026</v>
      </c>
      <c r="D6" s="138">
        <v>46027</v>
      </c>
      <c r="E6" s="138">
        <v>46111</v>
      </c>
      <c r="F6" s="23" t="s">
        <v>215</v>
      </c>
      <c r="G6" s="23" t="str">
        <f>CALENDARIZACION!B20</f>
        <v xml:space="preserve">
Implementación de entrenamientos formativos de voleibol, basquetbol, ajedrez juegos mentales y activación física con adultos mayores. </v>
      </c>
      <c r="H6" s="23" t="s">
        <v>97</v>
      </c>
      <c r="I6" s="86" t="s">
        <v>465</v>
      </c>
      <c r="J6" s="23" t="s">
        <v>281</v>
      </c>
      <c r="K6" s="23" t="s">
        <v>107</v>
      </c>
      <c r="L6" s="23" t="s">
        <v>108</v>
      </c>
      <c r="M6" s="137">
        <v>120</v>
      </c>
      <c r="N6" s="23">
        <v>460</v>
      </c>
      <c r="O6" s="23">
        <v>0</v>
      </c>
      <c r="P6" s="203">
        <v>0.26</v>
      </c>
      <c r="Q6" s="23" t="s">
        <v>125</v>
      </c>
      <c r="R6" s="23" t="s">
        <v>226</v>
      </c>
      <c r="S6" s="23" t="s">
        <v>283</v>
      </c>
      <c r="T6" s="140"/>
    </row>
    <row r="7" spans="1:20" ht="99" customHeight="1">
      <c r="A7" s="136" t="s">
        <v>223</v>
      </c>
      <c r="B7" s="23" t="s">
        <v>504</v>
      </c>
      <c r="C7" s="137">
        <v>2026</v>
      </c>
      <c r="D7" s="138">
        <v>46027</v>
      </c>
      <c r="E7" s="138">
        <v>46111</v>
      </c>
      <c r="F7" s="23" t="s">
        <v>215</v>
      </c>
      <c r="G7" s="23" t="str">
        <f>CALENDARIZACION!B26</f>
        <v>Gestión y otorgamiento de apoyos deportivos</v>
      </c>
      <c r="H7" s="23" t="s">
        <v>96</v>
      </c>
      <c r="I7" s="86" t="s">
        <v>444</v>
      </c>
      <c r="J7" s="23" t="s">
        <v>281</v>
      </c>
      <c r="K7" s="23" t="s">
        <v>107</v>
      </c>
      <c r="L7" s="23" t="s">
        <v>111</v>
      </c>
      <c r="M7" s="23">
        <v>1</v>
      </c>
      <c r="N7" s="23">
        <v>6</v>
      </c>
      <c r="O7" s="23">
        <v>0</v>
      </c>
      <c r="P7" s="203">
        <v>0.17</v>
      </c>
      <c r="Q7" s="23" t="s">
        <v>125</v>
      </c>
      <c r="R7" s="23" t="s">
        <v>226</v>
      </c>
      <c r="S7" s="23" t="s">
        <v>283</v>
      </c>
      <c r="T7" s="140"/>
    </row>
    <row r="8" spans="1:20" ht="162" customHeight="1">
      <c r="A8" s="136" t="s">
        <v>223</v>
      </c>
      <c r="B8" s="23" t="s">
        <v>505</v>
      </c>
      <c r="C8" s="137">
        <v>2026</v>
      </c>
      <c r="D8" s="138">
        <v>46027</v>
      </c>
      <c r="E8" s="138">
        <v>46111</v>
      </c>
      <c r="F8" s="23" t="s">
        <v>215</v>
      </c>
      <c r="G8" s="23" t="str">
        <f>CALENDARIZACION!B29</f>
        <v>Entrega de apoyos deportivos a deportistas, clubes y ligas del municipio</v>
      </c>
      <c r="H8" s="23" t="s">
        <v>97</v>
      </c>
      <c r="I8" s="23" t="s">
        <v>467</v>
      </c>
      <c r="J8" s="23" t="s">
        <v>281</v>
      </c>
      <c r="K8" s="23" t="s">
        <v>107</v>
      </c>
      <c r="L8" s="23" t="s">
        <v>108</v>
      </c>
      <c r="M8" s="23">
        <v>1</v>
      </c>
      <c r="N8" s="23">
        <v>6</v>
      </c>
      <c r="O8" s="23">
        <v>1</v>
      </c>
      <c r="P8" s="203">
        <v>0.17</v>
      </c>
      <c r="Q8" s="23" t="s">
        <v>125</v>
      </c>
      <c r="R8" s="23" t="s">
        <v>226</v>
      </c>
      <c r="S8" s="23" t="s">
        <v>283</v>
      </c>
      <c r="T8" s="140"/>
    </row>
    <row r="9" spans="1:20" ht="36" customHeight="1">
      <c r="A9" s="136"/>
      <c r="B9" s="23"/>
      <c r="C9" s="137"/>
      <c r="D9" s="138"/>
      <c r="E9" s="138"/>
      <c r="F9" s="23"/>
      <c r="G9" s="23"/>
      <c r="H9" s="23"/>
      <c r="I9" s="23"/>
      <c r="J9" s="23"/>
      <c r="K9" s="23"/>
      <c r="L9" s="23"/>
      <c r="M9" s="23"/>
      <c r="N9" s="23"/>
      <c r="O9" s="23"/>
      <c r="P9" s="23"/>
      <c r="Q9" s="23"/>
      <c r="R9" s="23"/>
      <c r="S9" s="23"/>
      <c r="T9" s="140"/>
    </row>
    <row r="10" spans="1:20" ht="36" customHeight="1">
      <c r="A10" s="136"/>
      <c r="B10" s="23"/>
      <c r="C10" s="137"/>
      <c r="D10" s="138"/>
      <c r="E10" s="138"/>
      <c r="F10" s="23"/>
      <c r="G10" s="23"/>
      <c r="H10" s="23"/>
      <c r="I10" s="23"/>
      <c r="J10" s="23"/>
      <c r="K10" s="23"/>
      <c r="L10" s="23"/>
      <c r="M10" s="23"/>
      <c r="N10" s="23"/>
      <c r="O10" s="23"/>
      <c r="P10" s="23"/>
      <c r="Q10" s="23"/>
      <c r="R10" s="23"/>
      <c r="S10" s="23"/>
      <c r="T10" s="140"/>
    </row>
    <row r="11" spans="1:20" ht="36" customHeight="1">
      <c r="A11" s="136"/>
      <c r="B11" s="23"/>
      <c r="C11" s="137"/>
      <c r="D11" s="138"/>
      <c r="E11" s="138"/>
      <c r="F11" s="23"/>
      <c r="G11" s="23"/>
      <c r="H11" s="23"/>
      <c r="I11" s="23"/>
      <c r="J11" s="23"/>
      <c r="K11" s="23"/>
      <c r="L11" s="23"/>
      <c r="M11" s="23"/>
      <c r="N11" s="23"/>
      <c r="O11" s="23"/>
      <c r="P11" s="23"/>
      <c r="Q11" s="23"/>
      <c r="R11" s="23"/>
      <c r="S11" s="23"/>
      <c r="T11" s="140"/>
    </row>
    <row r="12" spans="1:20" ht="36" customHeight="1">
      <c r="A12" s="136"/>
      <c r="B12" s="23"/>
      <c r="C12" s="137"/>
      <c r="D12" s="138"/>
      <c r="E12" s="138"/>
      <c r="F12" s="23"/>
      <c r="G12" s="23"/>
      <c r="H12" s="23"/>
      <c r="I12" s="23"/>
      <c r="J12" s="23"/>
      <c r="K12" s="23"/>
      <c r="L12" s="23"/>
      <c r="M12" s="23"/>
      <c r="N12" s="23"/>
      <c r="O12" s="23"/>
      <c r="P12" s="23"/>
      <c r="Q12" s="23"/>
      <c r="R12" s="23"/>
      <c r="S12" s="23"/>
      <c r="T12" s="140"/>
    </row>
    <row r="13" spans="1:20" ht="36" customHeight="1">
      <c r="A13" s="136"/>
      <c r="B13" s="23"/>
      <c r="C13" s="137"/>
      <c r="D13" s="138"/>
      <c r="E13" s="138"/>
      <c r="F13" s="23"/>
      <c r="G13" s="23"/>
      <c r="H13" s="23"/>
      <c r="I13" s="23"/>
      <c r="J13" s="23"/>
      <c r="K13" s="23"/>
      <c r="L13" s="23"/>
      <c r="M13" s="23"/>
      <c r="N13" s="23"/>
      <c r="O13" s="23"/>
      <c r="P13" s="23"/>
      <c r="Q13" s="23"/>
      <c r="R13" s="23"/>
      <c r="S13" s="23"/>
      <c r="T13" s="140"/>
    </row>
    <row r="14" spans="1:20" ht="36" customHeight="1">
      <c r="A14" s="136"/>
      <c r="B14" s="23"/>
      <c r="C14" s="137"/>
      <c r="D14" s="138"/>
      <c r="E14" s="138"/>
      <c r="F14" s="23"/>
      <c r="G14" s="23"/>
      <c r="H14" s="23"/>
      <c r="I14" s="23"/>
      <c r="J14" s="23"/>
      <c r="K14" s="23"/>
      <c r="L14" s="23"/>
      <c r="M14" s="23"/>
      <c r="N14" s="23"/>
      <c r="O14" s="23"/>
      <c r="P14" s="23"/>
      <c r="Q14" s="23"/>
      <c r="R14" s="23"/>
      <c r="S14" s="23"/>
      <c r="T14" s="140"/>
    </row>
    <row r="15" spans="1:20" ht="36" customHeight="1">
      <c r="A15" s="136"/>
      <c r="B15" s="23"/>
      <c r="C15" s="137"/>
      <c r="D15" s="138"/>
      <c r="E15" s="138"/>
      <c r="F15" s="23"/>
      <c r="G15" s="23"/>
      <c r="H15" s="23"/>
      <c r="I15" s="23"/>
      <c r="J15" s="23"/>
      <c r="K15" s="23"/>
      <c r="L15" s="23"/>
      <c r="M15" s="23"/>
      <c r="N15" s="23"/>
      <c r="O15" s="23"/>
      <c r="P15" s="23"/>
      <c r="Q15" s="23"/>
      <c r="R15" s="23"/>
      <c r="S15" s="23"/>
      <c r="T15" s="140"/>
    </row>
    <row r="16" spans="1:20" ht="36" customHeight="1">
      <c r="A16" s="136"/>
      <c r="B16" s="23"/>
      <c r="C16" s="137"/>
      <c r="D16" s="138"/>
      <c r="E16" s="138"/>
      <c r="F16" s="23"/>
      <c r="G16" s="23"/>
      <c r="H16" s="23"/>
      <c r="I16" s="23"/>
      <c r="J16" s="23"/>
      <c r="K16" s="23"/>
      <c r="L16" s="23"/>
      <c r="M16" s="23"/>
      <c r="N16" s="23"/>
      <c r="O16" s="23"/>
      <c r="P16" s="23"/>
      <c r="Q16" s="23"/>
      <c r="R16" s="23"/>
      <c r="S16" s="23"/>
      <c r="T16" s="140"/>
    </row>
    <row r="17" spans="1:20" ht="36" customHeight="1">
      <c r="A17" s="136"/>
      <c r="B17" s="23"/>
      <c r="C17" s="137"/>
      <c r="D17" s="138"/>
      <c r="E17" s="138"/>
      <c r="F17" s="23"/>
      <c r="G17" s="23"/>
      <c r="H17" s="23"/>
      <c r="I17" s="23"/>
      <c r="J17" s="23"/>
      <c r="K17" s="23"/>
      <c r="L17" s="23"/>
      <c r="M17" s="23"/>
      <c r="N17" s="23"/>
      <c r="O17" s="23"/>
      <c r="P17" s="23"/>
      <c r="Q17" s="23"/>
      <c r="R17" s="23"/>
      <c r="S17" s="23"/>
      <c r="T17" s="140"/>
    </row>
    <row r="18" spans="1:20" ht="36" customHeight="1">
      <c r="A18" s="136"/>
      <c r="B18" s="23"/>
      <c r="C18" s="137"/>
      <c r="D18" s="138"/>
      <c r="E18" s="138"/>
      <c r="F18" s="23"/>
      <c r="G18" s="23"/>
      <c r="H18" s="23"/>
      <c r="I18" s="23"/>
      <c r="J18" s="23"/>
      <c r="K18" s="23"/>
      <c r="L18" s="23"/>
      <c r="M18" s="23"/>
      <c r="N18" s="23"/>
      <c r="O18" s="23"/>
      <c r="P18" s="23"/>
      <c r="Q18" s="23"/>
      <c r="R18" s="23"/>
      <c r="S18" s="23"/>
      <c r="T18" s="140"/>
    </row>
    <row r="19" spans="1:20" ht="36" customHeight="1">
      <c r="A19" s="136"/>
      <c r="B19" s="23"/>
      <c r="C19" s="137"/>
      <c r="D19" s="138"/>
      <c r="E19" s="138"/>
      <c r="F19" s="23"/>
      <c r="G19" s="23"/>
      <c r="H19" s="23"/>
      <c r="I19" s="23"/>
      <c r="J19" s="23"/>
      <c r="K19" s="23"/>
      <c r="L19" s="23"/>
      <c r="M19" s="23"/>
      <c r="N19" s="23"/>
      <c r="O19" s="23"/>
      <c r="P19" s="23"/>
      <c r="Q19" s="23"/>
      <c r="R19" s="23"/>
      <c r="S19" s="23"/>
    </row>
    <row r="20" spans="1:20" ht="36" customHeight="1">
      <c r="A20" s="136"/>
      <c r="B20" s="23"/>
      <c r="C20" s="137"/>
      <c r="D20" s="138"/>
      <c r="E20" s="138"/>
      <c r="F20" s="23"/>
      <c r="G20" s="23"/>
      <c r="H20" s="23"/>
      <c r="I20" s="23"/>
      <c r="J20" s="23"/>
      <c r="K20" s="23"/>
      <c r="L20" s="23"/>
      <c r="M20" s="23"/>
      <c r="N20" s="23"/>
      <c r="O20" s="23"/>
      <c r="P20" s="23"/>
      <c r="Q20" s="23"/>
      <c r="R20" s="23"/>
      <c r="S20" s="23"/>
    </row>
    <row r="21" spans="1:20" ht="36" customHeight="1">
      <c r="A21" s="136"/>
      <c r="B21" s="23"/>
      <c r="C21" s="137"/>
      <c r="D21" s="138"/>
      <c r="E21" s="138"/>
      <c r="F21" s="23"/>
      <c r="G21" s="23"/>
      <c r="H21" s="23"/>
      <c r="I21" s="23"/>
      <c r="J21" s="23"/>
      <c r="K21" s="23"/>
      <c r="L21" s="23"/>
      <c r="M21" s="23"/>
      <c r="N21" s="23"/>
      <c r="O21" s="23"/>
      <c r="P21" s="23"/>
      <c r="Q21" s="23"/>
      <c r="R21" s="23"/>
      <c r="S21" s="23"/>
    </row>
    <row r="22" spans="1:20" ht="36" customHeight="1">
      <c r="A22" s="136"/>
      <c r="B22" s="23"/>
      <c r="C22" s="137"/>
      <c r="D22" s="138"/>
      <c r="E22" s="138"/>
      <c r="F22" s="23"/>
      <c r="G22" s="23"/>
      <c r="H22" s="23"/>
      <c r="I22" s="23"/>
      <c r="J22" s="23"/>
      <c r="K22" s="23"/>
      <c r="L22" s="23"/>
      <c r="M22" s="23"/>
      <c r="N22" s="23"/>
      <c r="O22" s="23"/>
      <c r="P22" s="23"/>
      <c r="Q22" s="23"/>
      <c r="R22" s="23"/>
      <c r="S22" s="23"/>
    </row>
    <row r="23" spans="1:20" ht="36" customHeight="1">
      <c r="A23" s="136"/>
      <c r="B23" s="23"/>
      <c r="C23" s="137"/>
      <c r="D23" s="138"/>
      <c r="E23" s="138"/>
      <c r="F23" s="23"/>
      <c r="G23" s="23"/>
      <c r="H23" s="23"/>
      <c r="I23" s="23"/>
      <c r="J23" s="23"/>
      <c r="K23" s="23"/>
      <c r="L23" s="23"/>
      <c r="M23" s="23"/>
      <c r="N23" s="23"/>
      <c r="O23" s="23"/>
      <c r="P23" s="23"/>
      <c r="Q23" s="23"/>
      <c r="R23" s="23"/>
      <c r="S23" s="23"/>
    </row>
    <row r="24" spans="1:20" ht="36" customHeight="1">
      <c r="A24" s="136"/>
      <c r="B24" s="23"/>
      <c r="C24" s="137"/>
      <c r="D24" s="138"/>
      <c r="E24" s="138"/>
      <c r="F24" s="23"/>
      <c r="G24" s="23"/>
      <c r="H24" s="23"/>
      <c r="I24" s="23"/>
      <c r="J24" s="23"/>
      <c r="K24" s="23"/>
      <c r="L24" s="23"/>
      <c r="M24" s="23"/>
      <c r="N24" s="23"/>
      <c r="O24" s="23"/>
      <c r="P24" s="23"/>
      <c r="Q24" s="23"/>
      <c r="R24" s="23"/>
      <c r="S24" s="23"/>
    </row>
    <row r="25" spans="1:20" ht="36" customHeight="1">
      <c r="A25" s="136"/>
      <c r="B25" s="23"/>
      <c r="C25" s="137"/>
      <c r="D25" s="138"/>
      <c r="E25" s="138"/>
      <c r="F25" s="23"/>
      <c r="G25" s="23"/>
      <c r="H25" s="23"/>
      <c r="I25" s="23"/>
      <c r="J25" s="23"/>
      <c r="K25" s="23"/>
      <c r="L25" s="23"/>
      <c r="M25" s="23"/>
      <c r="N25" s="23"/>
      <c r="O25" s="23"/>
      <c r="P25" s="23"/>
      <c r="Q25" s="23"/>
      <c r="R25" s="23"/>
      <c r="S25" s="23"/>
    </row>
    <row r="26" spans="1:20" ht="36" customHeight="1">
      <c r="A26" s="136"/>
      <c r="B26" s="23"/>
      <c r="C26" s="137"/>
      <c r="D26" s="138"/>
      <c r="E26" s="138"/>
      <c r="F26" s="23"/>
      <c r="G26" s="23"/>
      <c r="H26" s="23"/>
      <c r="I26" s="23"/>
      <c r="J26" s="23"/>
      <c r="K26" s="23"/>
      <c r="L26" s="23"/>
      <c r="M26" s="23"/>
      <c r="N26" s="23"/>
      <c r="O26" s="23"/>
      <c r="P26" s="23"/>
      <c r="Q26" s="23"/>
      <c r="R26" s="23"/>
      <c r="S26" s="23"/>
    </row>
    <row r="27" spans="1:20" ht="36" customHeight="1">
      <c r="A27" s="136"/>
      <c r="B27" s="23"/>
      <c r="C27" s="137"/>
      <c r="D27" s="138"/>
      <c r="E27" s="138"/>
      <c r="F27" s="23"/>
      <c r="G27" s="23"/>
      <c r="H27" s="23"/>
      <c r="I27" s="23"/>
      <c r="J27" s="23"/>
      <c r="K27" s="23"/>
      <c r="L27" s="23"/>
      <c r="M27" s="23"/>
      <c r="N27" s="23"/>
      <c r="O27" s="23"/>
      <c r="P27" s="23"/>
      <c r="Q27" s="23"/>
      <c r="R27" s="23"/>
      <c r="S27" s="23"/>
    </row>
    <row r="28" spans="1:20" ht="36" customHeight="1">
      <c r="A28" s="136"/>
      <c r="B28" s="23"/>
      <c r="C28" s="137"/>
      <c r="D28" s="138"/>
      <c r="E28" s="138"/>
      <c r="F28" s="23"/>
      <c r="G28" s="23"/>
      <c r="H28" s="23"/>
      <c r="I28" s="23"/>
      <c r="J28" s="23"/>
      <c r="K28" s="23"/>
      <c r="L28" s="23"/>
      <c r="M28" s="23"/>
      <c r="N28" s="23"/>
      <c r="O28" s="23"/>
      <c r="P28" s="23"/>
      <c r="Q28" s="23"/>
      <c r="R28" s="23"/>
      <c r="S28" s="23"/>
    </row>
    <row r="29" spans="1:20" ht="36" customHeight="1">
      <c r="A29" s="136"/>
      <c r="B29" s="23"/>
      <c r="C29" s="137"/>
      <c r="D29" s="138"/>
      <c r="E29" s="138"/>
      <c r="F29" s="23"/>
      <c r="G29" s="23"/>
      <c r="H29" s="23"/>
      <c r="I29" s="23"/>
      <c r="J29" s="23"/>
      <c r="K29" s="23"/>
      <c r="L29" s="23"/>
      <c r="M29" s="23"/>
      <c r="N29" s="23"/>
      <c r="O29" s="23"/>
      <c r="P29" s="23"/>
      <c r="Q29" s="23"/>
      <c r="R29" s="23"/>
      <c r="S29" s="23"/>
    </row>
    <row r="30" spans="1:20" ht="36" customHeight="1">
      <c r="A30" s="136"/>
      <c r="B30" s="23"/>
      <c r="C30" s="137"/>
      <c r="D30" s="138"/>
      <c r="E30" s="138"/>
      <c r="F30" s="23"/>
      <c r="G30" s="23"/>
      <c r="H30" s="23"/>
      <c r="I30" s="23"/>
      <c r="J30" s="23"/>
      <c r="K30" s="23"/>
      <c r="L30" s="23"/>
      <c r="M30" s="23"/>
      <c r="N30" s="23"/>
      <c r="O30" s="23"/>
      <c r="P30" s="23"/>
      <c r="Q30" s="23"/>
      <c r="R30" s="23"/>
      <c r="S30" s="23"/>
    </row>
    <row r="31" spans="1:20" ht="36" customHeight="1">
      <c r="A31" s="136"/>
      <c r="B31" s="23"/>
      <c r="C31" s="137"/>
      <c r="D31" s="138"/>
      <c r="E31" s="138"/>
      <c r="F31" s="23"/>
      <c r="G31" s="23"/>
      <c r="H31" s="23"/>
      <c r="I31" s="23"/>
      <c r="J31" s="23"/>
      <c r="K31" s="23"/>
      <c r="L31" s="23"/>
      <c r="M31" s="23"/>
      <c r="N31" s="23"/>
      <c r="O31" s="23"/>
      <c r="P31" s="23"/>
      <c r="Q31" s="23"/>
      <c r="R31" s="23"/>
      <c r="S31" s="23"/>
    </row>
    <row r="32" spans="1:20" ht="36" customHeight="1">
      <c r="A32" s="136"/>
      <c r="B32" s="23"/>
      <c r="C32" s="137"/>
      <c r="D32" s="138"/>
      <c r="E32" s="138"/>
      <c r="F32" s="23"/>
      <c r="G32" s="23"/>
      <c r="H32" s="23"/>
      <c r="I32" s="23"/>
      <c r="J32" s="23"/>
      <c r="K32" s="23"/>
      <c r="L32" s="23"/>
      <c r="M32" s="23"/>
      <c r="N32" s="23"/>
      <c r="O32" s="23"/>
      <c r="P32" s="23"/>
      <c r="Q32" s="23"/>
      <c r="R32" s="23"/>
      <c r="S32" s="23"/>
    </row>
    <row r="33" spans="1:19" ht="36" customHeight="1">
      <c r="A33" s="136"/>
      <c r="B33" s="23"/>
      <c r="C33" s="137"/>
      <c r="D33" s="138"/>
      <c r="E33" s="138"/>
      <c r="F33" s="23"/>
      <c r="G33" s="23"/>
      <c r="H33" s="23"/>
      <c r="I33" s="23"/>
      <c r="J33" s="23"/>
      <c r="K33" s="23"/>
      <c r="L33" s="23"/>
      <c r="M33" s="23"/>
      <c r="N33" s="23"/>
      <c r="O33" s="23"/>
      <c r="P33" s="23"/>
      <c r="Q33" s="23"/>
      <c r="R33" s="23"/>
      <c r="S33" s="23"/>
    </row>
    <row r="34" spans="1:19" ht="36" customHeight="1">
      <c r="A34" s="136"/>
      <c r="B34" s="23"/>
      <c r="C34" s="137"/>
      <c r="D34" s="138"/>
      <c r="E34" s="138"/>
      <c r="F34" s="23"/>
      <c r="G34" s="23"/>
      <c r="H34" s="23"/>
      <c r="I34" s="23"/>
      <c r="J34" s="23"/>
      <c r="K34" s="23"/>
      <c r="L34" s="23"/>
      <c r="M34" s="23"/>
      <c r="N34" s="23"/>
      <c r="O34" s="23"/>
      <c r="P34" s="23"/>
      <c r="Q34" s="23"/>
      <c r="R34" s="23"/>
      <c r="S34" s="23"/>
    </row>
    <row r="35" spans="1:19" ht="36" customHeight="1">
      <c r="A35" s="136"/>
      <c r="B35" s="23"/>
      <c r="C35" s="137"/>
      <c r="D35" s="138"/>
      <c r="E35" s="138"/>
      <c r="F35" s="23"/>
      <c r="G35" s="23"/>
      <c r="H35" s="23"/>
      <c r="I35" s="23"/>
      <c r="J35" s="23"/>
      <c r="K35" s="23"/>
      <c r="L35" s="23"/>
      <c r="M35" s="23"/>
      <c r="N35" s="23"/>
      <c r="O35" s="23"/>
      <c r="P35" s="23"/>
      <c r="Q35" s="23"/>
      <c r="R35" s="23"/>
      <c r="S35" s="23"/>
    </row>
    <row r="36" spans="1:19" ht="36" customHeight="1">
      <c r="A36" s="136"/>
      <c r="B36" s="23"/>
      <c r="C36" s="137"/>
      <c r="D36" s="138"/>
      <c r="E36" s="138"/>
      <c r="F36" s="23"/>
      <c r="G36" s="23"/>
      <c r="H36" s="23"/>
      <c r="I36" s="23"/>
      <c r="J36" s="23"/>
      <c r="K36" s="23"/>
      <c r="L36" s="23"/>
      <c r="M36" s="23"/>
      <c r="N36" s="23"/>
      <c r="O36" s="23"/>
      <c r="P36" s="23"/>
      <c r="Q36" s="23"/>
      <c r="R36" s="23"/>
      <c r="S36" s="23"/>
    </row>
    <row r="37" spans="1:19" ht="36" customHeight="1">
      <c r="A37" s="136"/>
      <c r="B37" s="23"/>
      <c r="C37" s="137"/>
      <c r="D37" s="138"/>
      <c r="E37" s="138"/>
      <c r="F37" s="23"/>
      <c r="G37" s="23"/>
      <c r="H37" s="23"/>
      <c r="I37" s="23"/>
      <c r="J37" s="23"/>
      <c r="K37" s="23"/>
      <c r="L37" s="23"/>
      <c r="M37" s="23"/>
      <c r="N37" s="23"/>
      <c r="O37" s="23"/>
      <c r="P37" s="23"/>
      <c r="Q37" s="23"/>
      <c r="R37" s="23"/>
      <c r="S37" s="23"/>
    </row>
    <row r="38" spans="1:19" ht="36" customHeight="1">
      <c r="A38" s="136"/>
      <c r="B38" s="23"/>
      <c r="C38" s="137"/>
      <c r="D38" s="138"/>
      <c r="E38" s="138"/>
      <c r="F38" s="23"/>
      <c r="G38" s="23"/>
      <c r="H38" s="23"/>
      <c r="I38" s="23"/>
      <c r="J38" s="23"/>
      <c r="K38" s="23"/>
      <c r="L38" s="23"/>
      <c r="M38" s="23"/>
      <c r="N38" s="23"/>
      <c r="O38" s="23"/>
      <c r="P38" s="23"/>
      <c r="Q38" s="23"/>
      <c r="R38" s="23"/>
      <c r="S38" s="23"/>
    </row>
    <row r="39" spans="1:19" ht="36" customHeight="1">
      <c r="A39" s="136"/>
      <c r="B39" s="23"/>
      <c r="C39" s="137"/>
      <c r="D39" s="138"/>
      <c r="E39" s="138"/>
      <c r="F39" s="23"/>
      <c r="G39" s="23"/>
      <c r="H39" s="23"/>
      <c r="I39" s="23"/>
      <c r="J39" s="23"/>
      <c r="K39" s="23"/>
      <c r="L39" s="23"/>
      <c r="M39" s="23"/>
      <c r="N39" s="23"/>
      <c r="O39" s="23"/>
      <c r="P39" s="23"/>
      <c r="Q39" s="23"/>
      <c r="R39" s="23"/>
      <c r="S39" s="23"/>
    </row>
    <row r="40" spans="1:19" ht="36" customHeight="1">
      <c r="A40" s="136"/>
      <c r="B40" s="23"/>
      <c r="C40" s="137"/>
      <c r="D40" s="138"/>
      <c r="E40" s="138"/>
      <c r="F40" s="23"/>
      <c r="G40" s="23"/>
      <c r="H40" s="23"/>
      <c r="I40" s="23"/>
      <c r="J40" s="23"/>
      <c r="K40" s="23"/>
      <c r="L40" s="23"/>
      <c r="M40" s="23"/>
      <c r="N40" s="23"/>
      <c r="O40" s="23"/>
      <c r="P40" s="23"/>
      <c r="Q40" s="23"/>
      <c r="R40" s="23"/>
      <c r="S40" s="23"/>
    </row>
    <row r="41" spans="1:19" ht="36" customHeight="1">
      <c r="A41" s="136"/>
      <c r="B41" s="23"/>
      <c r="C41" s="137"/>
      <c r="D41" s="138"/>
      <c r="E41" s="138"/>
      <c r="F41" s="23"/>
      <c r="G41" s="23"/>
      <c r="H41" s="23"/>
      <c r="I41" s="23"/>
      <c r="J41" s="23"/>
      <c r="K41" s="23"/>
      <c r="L41" s="23"/>
      <c r="M41" s="23"/>
      <c r="N41" s="23"/>
      <c r="O41" s="23"/>
      <c r="P41" s="23"/>
      <c r="Q41" s="23"/>
      <c r="R41" s="23"/>
      <c r="S41" s="23"/>
    </row>
    <row r="42" spans="1:19" ht="36" customHeight="1">
      <c r="A42" s="136"/>
      <c r="B42" s="23"/>
      <c r="C42" s="137"/>
      <c r="D42" s="138"/>
      <c r="E42" s="138"/>
      <c r="F42" s="23"/>
      <c r="G42" s="23"/>
      <c r="H42" s="23"/>
      <c r="I42" s="23"/>
      <c r="J42" s="23"/>
      <c r="K42" s="23"/>
      <c r="L42" s="23"/>
      <c r="M42" s="23"/>
      <c r="N42" s="23"/>
      <c r="O42" s="23"/>
      <c r="P42" s="23"/>
      <c r="Q42" s="23"/>
      <c r="R42" s="23"/>
      <c r="S42" s="23"/>
    </row>
    <row r="43" spans="1:19" ht="36" customHeight="1">
      <c r="A43" s="136"/>
      <c r="B43" s="23"/>
      <c r="C43" s="137"/>
      <c r="D43" s="138"/>
      <c r="E43" s="138"/>
      <c r="F43" s="23"/>
      <c r="G43" s="23"/>
      <c r="H43" s="23"/>
      <c r="I43" s="23"/>
      <c r="J43" s="23"/>
      <c r="K43" s="23"/>
      <c r="L43" s="23"/>
      <c r="M43" s="23"/>
      <c r="N43" s="23"/>
      <c r="O43" s="23"/>
      <c r="P43" s="23"/>
      <c r="Q43" s="23"/>
      <c r="R43" s="23"/>
      <c r="S43" s="23"/>
    </row>
    <row r="44" spans="1:19" ht="36" customHeight="1">
      <c r="A44" s="136"/>
      <c r="B44" s="23"/>
      <c r="C44" s="137"/>
      <c r="D44" s="138"/>
      <c r="E44" s="138"/>
      <c r="F44" s="23"/>
      <c r="G44" s="23"/>
      <c r="H44" s="23"/>
      <c r="I44" s="23"/>
      <c r="J44" s="23"/>
      <c r="K44" s="23"/>
      <c r="L44" s="23"/>
      <c r="M44" s="23"/>
      <c r="N44" s="23"/>
      <c r="O44" s="23"/>
      <c r="P44" s="23"/>
      <c r="Q44" s="23"/>
      <c r="R44" s="23"/>
      <c r="S44" s="23"/>
    </row>
    <row r="45" spans="1:19" ht="36" customHeight="1">
      <c r="A45" s="136"/>
      <c r="B45" s="23"/>
      <c r="C45" s="137"/>
      <c r="D45" s="138"/>
      <c r="E45" s="138"/>
      <c r="F45" s="23"/>
      <c r="G45" s="23"/>
      <c r="H45" s="23"/>
      <c r="I45" s="23"/>
      <c r="J45" s="23"/>
      <c r="K45" s="23"/>
      <c r="L45" s="23"/>
      <c r="M45" s="23"/>
      <c r="N45" s="23"/>
      <c r="O45" s="23"/>
      <c r="P45" s="23"/>
      <c r="Q45" s="23"/>
      <c r="R45" s="23"/>
      <c r="S45" s="23"/>
    </row>
    <row r="46" spans="1:19" ht="36" customHeight="1">
      <c r="A46" s="136"/>
      <c r="B46" s="23"/>
      <c r="C46" s="137"/>
      <c r="D46" s="138"/>
      <c r="E46" s="138"/>
      <c r="F46" s="23"/>
      <c r="G46" s="23"/>
      <c r="H46" s="23"/>
      <c r="I46" s="23"/>
      <c r="J46" s="23"/>
      <c r="K46" s="23"/>
      <c r="L46" s="23"/>
      <c r="M46" s="23"/>
      <c r="N46" s="23"/>
      <c r="O46" s="23"/>
      <c r="P46" s="23"/>
      <c r="Q46" s="23"/>
      <c r="R46" s="23"/>
      <c r="S46" s="23"/>
    </row>
    <row r="47" spans="1:19" ht="36" customHeight="1">
      <c r="A47" s="136"/>
      <c r="B47" s="23"/>
      <c r="C47" s="137"/>
      <c r="D47" s="138"/>
      <c r="E47" s="138"/>
      <c r="F47" s="23"/>
      <c r="G47" s="23"/>
      <c r="H47" s="23"/>
      <c r="I47" s="23"/>
      <c r="J47" s="23"/>
      <c r="K47" s="23"/>
      <c r="L47" s="23"/>
      <c r="M47" s="23"/>
      <c r="N47" s="23"/>
      <c r="O47" s="23"/>
      <c r="P47" s="23"/>
      <c r="Q47" s="23"/>
      <c r="R47" s="23"/>
      <c r="S47" s="23"/>
    </row>
    <row r="48" spans="1:19" ht="36" customHeight="1">
      <c r="A48" s="136"/>
      <c r="B48" s="23"/>
      <c r="C48" s="137"/>
      <c r="D48" s="138"/>
      <c r="E48" s="138"/>
      <c r="F48" s="23"/>
      <c r="G48" s="23"/>
      <c r="H48" s="23"/>
      <c r="I48" s="23"/>
      <c r="J48" s="23"/>
      <c r="K48" s="23"/>
      <c r="L48" s="23"/>
      <c r="M48" s="23"/>
      <c r="N48" s="23"/>
      <c r="O48" s="23"/>
      <c r="P48" s="23"/>
      <c r="Q48" s="23"/>
      <c r="R48" s="23"/>
      <c r="S48" s="23"/>
    </row>
    <row r="49" spans="1:19" ht="36" customHeight="1">
      <c r="A49" s="136"/>
      <c r="B49" s="23"/>
      <c r="C49" s="137"/>
      <c r="D49" s="138"/>
      <c r="E49" s="138"/>
      <c r="F49" s="23"/>
      <c r="G49" s="23"/>
      <c r="H49" s="23"/>
      <c r="I49" s="23"/>
      <c r="J49" s="23"/>
      <c r="K49" s="23"/>
      <c r="L49" s="23"/>
      <c r="M49" s="23"/>
      <c r="N49" s="23"/>
      <c r="O49" s="23"/>
      <c r="P49" s="23"/>
      <c r="Q49" s="23"/>
      <c r="R49" s="23"/>
      <c r="S49" s="23"/>
    </row>
    <row r="50" spans="1:19" ht="36" customHeight="1">
      <c r="A50" s="136"/>
      <c r="B50" s="23"/>
      <c r="C50" s="137"/>
      <c r="D50" s="138"/>
      <c r="E50" s="138"/>
      <c r="F50" s="23"/>
      <c r="G50" s="23"/>
      <c r="H50" s="23"/>
      <c r="I50" s="23"/>
      <c r="J50" s="23"/>
      <c r="K50" s="23"/>
      <c r="L50" s="23"/>
      <c r="M50" s="23"/>
      <c r="N50" s="23"/>
      <c r="O50" s="23"/>
      <c r="P50" s="23"/>
      <c r="Q50" s="23"/>
      <c r="R50" s="23"/>
      <c r="S50" s="23"/>
    </row>
    <row r="51" spans="1:19" ht="36" customHeight="1">
      <c r="A51" s="136"/>
      <c r="B51" s="23"/>
      <c r="C51" s="137"/>
      <c r="D51" s="138"/>
      <c r="E51" s="138"/>
      <c r="F51" s="23"/>
      <c r="G51" s="23"/>
      <c r="H51" s="23"/>
      <c r="I51" s="23"/>
      <c r="J51" s="23"/>
      <c r="K51" s="23"/>
      <c r="L51" s="23"/>
      <c r="M51" s="23"/>
      <c r="N51" s="23"/>
      <c r="O51" s="23"/>
      <c r="P51" s="23"/>
      <c r="Q51" s="23"/>
      <c r="R51" s="23"/>
      <c r="S51" s="23"/>
    </row>
    <row r="52" spans="1:19" ht="36" customHeight="1">
      <c r="A52" s="136"/>
      <c r="B52" s="23"/>
      <c r="C52" s="137"/>
      <c r="D52" s="138"/>
      <c r="E52" s="138"/>
      <c r="F52" s="23"/>
      <c r="G52" s="23"/>
      <c r="H52" s="23"/>
      <c r="I52" s="23"/>
      <c r="J52" s="23"/>
      <c r="K52" s="23"/>
      <c r="L52" s="23"/>
      <c r="M52" s="23"/>
      <c r="N52" s="23"/>
      <c r="O52" s="23"/>
      <c r="P52" s="23"/>
      <c r="Q52" s="23"/>
      <c r="R52" s="23"/>
      <c r="S52" s="23"/>
    </row>
    <row r="53" spans="1:19" ht="36" customHeight="1">
      <c r="A53" s="136"/>
      <c r="B53" s="23"/>
      <c r="C53" s="137"/>
      <c r="D53" s="138"/>
      <c r="E53" s="138"/>
      <c r="F53" s="23"/>
      <c r="G53" s="23"/>
      <c r="H53" s="23"/>
      <c r="I53" s="23"/>
      <c r="J53" s="23"/>
      <c r="K53" s="23"/>
      <c r="L53" s="23"/>
      <c r="M53" s="23"/>
      <c r="N53" s="23"/>
      <c r="O53" s="23"/>
      <c r="P53" s="23"/>
      <c r="Q53" s="23"/>
      <c r="R53" s="23"/>
      <c r="S53" s="23"/>
    </row>
    <row r="54" spans="1:19" ht="36" customHeight="1">
      <c r="A54" s="136"/>
      <c r="B54" s="23"/>
      <c r="C54" s="137"/>
      <c r="D54" s="138"/>
      <c r="E54" s="138"/>
      <c r="F54" s="23"/>
      <c r="G54" s="23"/>
      <c r="H54" s="23"/>
      <c r="I54" s="23"/>
      <c r="J54" s="23"/>
      <c r="K54" s="23"/>
      <c r="L54" s="23"/>
      <c r="M54" s="23"/>
      <c r="N54" s="23"/>
      <c r="O54" s="23"/>
      <c r="P54" s="23"/>
      <c r="Q54" s="23"/>
      <c r="R54" s="23"/>
      <c r="S54" s="23"/>
    </row>
    <row r="55" spans="1:19" ht="36" customHeight="1">
      <c r="A55" s="136"/>
      <c r="B55" s="23"/>
      <c r="C55" s="137"/>
      <c r="D55" s="138"/>
      <c r="E55" s="138"/>
      <c r="F55" s="23"/>
      <c r="G55" s="23"/>
      <c r="H55" s="23"/>
      <c r="I55" s="23"/>
      <c r="J55" s="23"/>
      <c r="K55" s="23"/>
      <c r="L55" s="23"/>
      <c r="M55" s="23"/>
      <c r="N55" s="23"/>
      <c r="O55" s="23"/>
      <c r="P55" s="23"/>
      <c r="Q55" s="23"/>
      <c r="R55" s="23"/>
      <c r="S55" s="23"/>
    </row>
    <row r="56" spans="1:19" ht="36" customHeight="1">
      <c r="A56" s="136"/>
      <c r="B56" s="23"/>
      <c r="C56" s="137"/>
      <c r="D56" s="138"/>
      <c r="E56" s="138"/>
      <c r="F56" s="23"/>
      <c r="G56" s="23"/>
      <c r="H56" s="23"/>
      <c r="I56" s="23"/>
      <c r="J56" s="23"/>
      <c r="K56" s="23"/>
      <c r="L56" s="23"/>
      <c r="M56" s="23"/>
      <c r="N56" s="23"/>
      <c r="O56" s="23"/>
      <c r="P56" s="23"/>
      <c r="Q56" s="23"/>
      <c r="R56" s="23"/>
      <c r="S56" s="23"/>
    </row>
    <row r="57" spans="1:19" ht="36" customHeight="1">
      <c r="A57" s="136"/>
      <c r="B57" s="23"/>
      <c r="C57" s="137"/>
      <c r="D57" s="138"/>
      <c r="E57" s="138"/>
      <c r="F57" s="23"/>
      <c r="G57" s="23"/>
      <c r="H57" s="23"/>
      <c r="I57" s="23"/>
      <c r="J57" s="23"/>
      <c r="K57" s="23"/>
      <c r="L57" s="23"/>
      <c r="M57" s="23"/>
      <c r="N57" s="23"/>
      <c r="O57" s="23"/>
      <c r="P57" s="23"/>
      <c r="Q57" s="23"/>
      <c r="R57" s="23"/>
      <c r="S57" s="23"/>
    </row>
    <row r="58" spans="1:19" ht="36" customHeight="1">
      <c r="A58" s="136"/>
      <c r="B58" s="23"/>
      <c r="C58" s="137"/>
      <c r="D58" s="138"/>
      <c r="E58" s="138"/>
      <c r="F58" s="23"/>
      <c r="G58" s="23"/>
      <c r="H58" s="23"/>
      <c r="I58" s="23"/>
      <c r="J58" s="23"/>
      <c r="K58" s="23"/>
      <c r="L58" s="23"/>
      <c r="M58" s="23"/>
      <c r="N58" s="23"/>
      <c r="O58" s="23"/>
      <c r="P58" s="23"/>
      <c r="Q58" s="23"/>
      <c r="R58" s="23"/>
      <c r="S58" s="23"/>
    </row>
    <row r="59" spans="1:19" ht="36" customHeight="1">
      <c r="A59" s="136"/>
      <c r="B59" s="23"/>
      <c r="C59" s="137"/>
      <c r="D59" s="138"/>
      <c r="E59" s="138"/>
      <c r="F59" s="23"/>
      <c r="G59" s="23"/>
      <c r="H59" s="23"/>
      <c r="I59" s="23"/>
      <c r="J59" s="23"/>
      <c r="K59" s="23"/>
      <c r="L59" s="23"/>
      <c r="M59" s="23"/>
      <c r="N59" s="23"/>
      <c r="O59" s="23"/>
      <c r="P59" s="23"/>
      <c r="Q59" s="23"/>
      <c r="R59" s="23"/>
      <c r="S59" s="23"/>
    </row>
    <row r="60" spans="1:19" ht="36" customHeight="1">
      <c r="A60" s="136"/>
      <c r="B60" s="23"/>
      <c r="C60" s="137"/>
      <c r="D60" s="138"/>
      <c r="E60" s="138"/>
      <c r="F60" s="23"/>
      <c r="G60" s="23"/>
      <c r="H60" s="23"/>
      <c r="I60" s="23"/>
      <c r="J60" s="23"/>
      <c r="K60" s="23"/>
      <c r="L60" s="23"/>
      <c r="M60" s="23"/>
      <c r="N60" s="23"/>
      <c r="O60" s="23"/>
      <c r="P60" s="23"/>
      <c r="Q60" s="23"/>
      <c r="R60" s="23"/>
      <c r="S60" s="23"/>
    </row>
    <row r="61" spans="1:19" ht="36" customHeight="1">
      <c r="A61" s="136"/>
      <c r="B61" s="23"/>
      <c r="C61" s="137"/>
      <c r="D61" s="138"/>
      <c r="E61" s="138"/>
      <c r="F61" s="23"/>
      <c r="G61" s="23"/>
      <c r="H61" s="23"/>
      <c r="I61" s="23"/>
      <c r="J61" s="23"/>
      <c r="K61" s="23"/>
      <c r="L61" s="23"/>
      <c r="M61" s="23"/>
      <c r="N61" s="23"/>
      <c r="O61" s="23"/>
      <c r="P61" s="23"/>
      <c r="Q61" s="23"/>
      <c r="R61" s="23"/>
      <c r="S61" s="23"/>
    </row>
    <row r="62" spans="1:19" ht="36" customHeight="1">
      <c r="A62" s="136"/>
      <c r="B62" s="23"/>
      <c r="C62" s="137"/>
      <c r="D62" s="138"/>
      <c r="E62" s="138"/>
      <c r="F62" s="23"/>
      <c r="G62" s="23"/>
      <c r="H62" s="23"/>
      <c r="I62" s="23"/>
      <c r="J62" s="23"/>
      <c r="K62" s="23"/>
      <c r="L62" s="23"/>
      <c r="M62" s="23"/>
      <c r="N62" s="23"/>
      <c r="O62" s="23"/>
      <c r="P62" s="23"/>
      <c r="Q62" s="23"/>
      <c r="R62" s="23"/>
      <c r="S62" s="23"/>
    </row>
    <row r="63" spans="1:19" ht="36" customHeight="1">
      <c r="A63" s="136"/>
      <c r="B63" s="23"/>
      <c r="C63" s="137"/>
      <c r="D63" s="138"/>
      <c r="E63" s="138"/>
      <c r="F63" s="23"/>
      <c r="G63" s="23"/>
      <c r="H63" s="23"/>
      <c r="I63" s="23"/>
      <c r="J63" s="23"/>
      <c r="K63" s="23"/>
      <c r="L63" s="23"/>
      <c r="M63" s="23"/>
      <c r="N63" s="23"/>
      <c r="O63" s="23"/>
      <c r="P63" s="23"/>
      <c r="Q63" s="23"/>
      <c r="R63" s="23"/>
      <c r="S63" s="23"/>
    </row>
    <row r="64" spans="1:19" ht="36" customHeight="1">
      <c r="A64" s="136"/>
      <c r="B64" s="23"/>
      <c r="C64" s="137"/>
      <c r="D64" s="138"/>
      <c r="E64" s="138"/>
      <c r="F64" s="23"/>
      <c r="G64" s="23"/>
      <c r="H64" s="23"/>
      <c r="I64" s="23"/>
      <c r="J64" s="23"/>
      <c r="K64" s="23"/>
      <c r="L64" s="23"/>
      <c r="M64" s="23"/>
      <c r="N64" s="23"/>
      <c r="O64" s="23"/>
      <c r="P64" s="23"/>
      <c r="Q64" s="23"/>
      <c r="R64" s="23"/>
      <c r="S64" s="23"/>
    </row>
    <row r="65" spans="1:19" ht="36" customHeight="1">
      <c r="A65" s="136"/>
      <c r="B65" s="23"/>
      <c r="C65" s="137"/>
      <c r="D65" s="138"/>
      <c r="E65" s="138"/>
      <c r="F65" s="23"/>
      <c r="G65" s="23"/>
      <c r="H65" s="23"/>
      <c r="I65" s="23"/>
      <c r="J65" s="23"/>
      <c r="K65" s="23"/>
      <c r="L65" s="23"/>
      <c r="M65" s="23"/>
      <c r="N65" s="23"/>
      <c r="O65" s="23"/>
      <c r="P65" s="23"/>
      <c r="Q65" s="23"/>
      <c r="R65" s="23"/>
      <c r="S65" s="23"/>
    </row>
    <row r="66" spans="1:19" ht="36" customHeight="1">
      <c r="A66" s="136"/>
      <c r="B66" s="23"/>
      <c r="C66" s="137"/>
      <c r="D66" s="138"/>
      <c r="E66" s="138"/>
      <c r="F66" s="23"/>
      <c r="G66" s="23"/>
      <c r="H66" s="23"/>
      <c r="I66" s="23"/>
      <c r="J66" s="23"/>
      <c r="K66" s="23"/>
      <c r="L66" s="23"/>
      <c r="M66" s="23"/>
      <c r="N66" s="23"/>
      <c r="O66" s="23"/>
      <c r="P66" s="23"/>
      <c r="Q66" s="23"/>
      <c r="R66" s="23"/>
      <c r="S66" s="23"/>
    </row>
    <row r="67" spans="1:19" ht="36" customHeight="1">
      <c r="A67" s="136"/>
      <c r="B67" s="23"/>
      <c r="C67" s="137"/>
      <c r="D67" s="138"/>
      <c r="E67" s="138"/>
      <c r="F67" s="23"/>
      <c r="G67" s="23"/>
      <c r="H67" s="23"/>
      <c r="I67" s="23"/>
      <c r="J67" s="23"/>
      <c r="K67" s="23"/>
      <c r="L67" s="23"/>
      <c r="M67" s="23"/>
      <c r="N67" s="23"/>
      <c r="O67" s="23"/>
      <c r="P67" s="23"/>
      <c r="Q67" s="23"/>
      <c r="R67" s="23"/>
      <c r="S67" s="23"/>
    </row>
    <row r="68" spans="1:19" ht="36" customHeight="1">
      <c r="A68" s="136"/>
      <c r="B68" s="23"/>
      <c r="C68" s="137"/>
      <c r="D68" s="138"/>
      <c r="E68" s="138"/>
      <c r="F68" s="23"/>
      <c r="G68" s="23"/>
      <c r="H68" s="23"/>
      <c r="I68" s="23"/>
      <c r="J68" s="23"/>
      <c r="K68" s="23"/>
      <c r="L68" s="23"/>
      <c r="M68" s="23"/>
      <c r="N68" s="23"/>
      <c r="O68" s="23"/>
      <c r="P68" s="23"/>
      <c r="Q68" s="23"/>
      <c r="R68" s="23"/>
      <c r="S68" s="23"/>
    </row>
    <row r="69" spans="1:19" ht="36" customHeight="1">
      <c r="A69" s="136"/>
      <c r="B69" s="23"/>
      <c r="C69" s="137"/>
      <c r="D69" s="138"/>
      <c r="E69" s="138"/>
      <c r="F69" s="23"/>
      <c r="G69" s="23"/>
      <c r="H69" s="23"/>
      <c r="I69" s="23"/>
      <c r="J69" s="23"/>
      <c r="K69" s="23"/>
      <c r="L69" s="23"/>
      <c r="M69" s="23"/>
      <c r="N69" s="23"/>
      <c r="O69" s="23"/>
      <c r="P69" s="23"/>
      <c r="Q69" s="23"/>
      <c r="R69" s="23"/>
      <c r="S69" s="23"/>
    </row>
    <row r="70" spans="1:19" ht="36" customHeight="1">
      <c r="A70" s="136"/>
      <c r="B70" s="23"/>
      <c r="C70" s="137"/>
      <c r="D70" s="138"/>
      <c r="E70" s="138"/>
      <c r="F70" s="23"/>
      <c r="G70" s="23"/>
      <c r="H70" s="23"/>
      <c r="I70" s="23"/>
      <c r="J70" s="23"/>
      <c r="K70" s="23"/>
      <c r="L70" s="23"/>
      <c r="M70" s="23"/>
      <c r="N70" s="23"/>
      <c r="O70" s="23"/>
      <c r="P70" s="23"/>
      <c r="Q70" s="23"/>
      <c r="R70" s="23"/>
      <c r="S70" s="23"/>
    </row>
    <row r="71" spans="1:19" ht="36" customHeight="1">
      <c r="A71" s="136"/>
      <c r="B71" s="23"/>
      <c r="C71" s="137"/>
      <c r="D71" s="138"/>
      <c r="E71" s="138"/>
      <c r="F71" s="23"/>
      <c r="G71" s="23"/>
      <c r="H71" s="23"/>
      <c r="I71" s="23"/>
      <c r="J71" s="23"/>
      <c r="K71" s="23"/>
      <c r="L71" s="23"/>
      <c r="M71" s="23"/>
      <c r="N71" s="23"/>
      <c r="O71" s="23"/>
      <c r="P71" s="23"/>
      <c r="Q71" s="23"/>
      <c r="R71" s="23"/>
      <c r="S71" s="23"/>
    </row>
    <row r="72" spans="1:19" ht="36" customHeight="1">
      <c r="A72" s="136"/>
      <c r="B72" s="23"/>
      <c r="C72" s="137"/>
      <c r="D72" s="138"/>
      <c r="E72" s="138"/>
      <c r="F72" s="23"/>
      <c r="G72" s="23"/>
      <c r="H72" s="23"/>
      <c r="I72" s="23"/>
      <c r="J72" s="23"/>
      <c r="K72" s="23"/>
      <c r="L72" s="23"/>
      <c r="M72" s="23"/>
      <c r="N72" s="23"/>
      <c r="O72" s="23"/>
      <c r="P72" s="23"/>
      <c r="Q72" s="23"/>
      <c r="R72" s="23"/>
      <c r="S72" s="23"/>
    </row>
    <row r="73" spans="1:19" ht="36" customHeight="1">
      <c r="A73" s="136"/>
      <c r="B73" s="23"/>
      <c r="C73" s="137"/>
      <c r="D73" s="138"/>
      <c r="E73" s="138"/>
      <c r="F73" s="23"/>
      <c r="G73" s="23"/>
      <c r="H73" s="23"/>
      <c r="I73" s="23"/>
      <c r="J73" s="23"/>
      <c r="K73" s="23"/>
      <c r="L73" s="23"/>
      <c r="M73" s="23"/>
      <c r="N73" s="23"/>
      <c r="O73" s="23"/>
      <c r="P73" s="23"/>
      <c r="Q73" s="23"/>
      <c r="R73" s="23"/>
      <c r="S73" s="23"/>
    </row>
    <row r="74" spans="1:19" ht="36" customHeight="1">
      <c r="A74" s="136"/>
      <c r="B74" s="23"/>
      <c r="C74" s="137"/>
      <c r="D74" s="138"/>
      <c r="E74" s="138"/>
      <c r="F74" s="23"/>
      <c r="G74" s="23"/>
      <c r="H74" s="23"/>
      <c r="I74" s="23"/>
      <c r="J74" s="23"/>
      <c r="K74" s="23"/>
      <c r="L74" s="23"/>
      <c r="M74" s="23"/>
      <c r="N74" s="23"/>
      <c r="O74" s="23"/>
      <c r="P74" s="23"/>
      <c r="Q74" s="23"/>
      <c r="R74" s="23"/>
      <c r="S74" s="23"/>
    </row>
    <row r="75" spans="1:19" ht="36" customHeight="1">
      <c r="A75" s="136"/>
      <c r="B75" s="23"/>
      <c r="C75" s="137"/>
      <c r="D75" s="138"/>
      <c r="E75" s="138"/>
      <c r="F75" s="23"/>
      <c r="G75" s="23"/>
      <c r="H75" s="23"/>
      <c r="I75" s="23"/>
      <c r="J75" s="23"/>
      <c r="K75" s="23"/>
      <c r="L75" s="23"/>
      <c r="M75" s="23"/>
      <c r="N75" s="23"/>
      <c r="O75" s="23"/>
      <c r="P75" s="23"/>
      <c r="Q75" s="23"/>
      <c r="R75" s="23"/>
      <c r="S75" s="23"/>
    </row>
    <row r="76" spans="1:19" ht="36" customHeight="1">
      <c r="A76" s="136"/>
      <c r="B76" s="23"/>
      <c r="C76" s="137"/>
      <c r="D76" s="138"/>
      <c r="E76" s="138"/>
      <c r="F76" s="23"/>
      <c r="G76" s="23"/>
      <c r="H76" s="23"/>
      <c r="I76" s="23"/>
      <c r="J76" s="23"/>
      <c r="K76" s="23"/>
      <c r="L76" s="23"/>
      <c r="M76" s="23"/>
      <c r="N76" s="23"/>
      <c r="O76" s="23"/>
      <c r="P76" s="23"/>
      <c r="Q76" s="23"/>
      <c r="R76" s="23"/>
      <c r="S76" s="23"/>
    </row>
    <row r="77" spans="1:19" ht="36" customHeight="1">
      <c r="A77" s="136"/>
      <c r="B77" s="23"/>
      <c r="C77" s="137"/>
      <c r="D77" s="138"/>
      <c r="E77" s="138"/>
      <c r="F77" s="23"/>
      <c r="G77" s="23"/>
      <c r="H77" s="23"/>
      <c r="I77" s="23"/>
      <c r="J77" s="23"/>
      <c r="K77" s="23"/>
      <c r="L77" s="23"/>
      <c r="M77" s="23"/>
      <c r="N77" s="23"/>
      <c r="O77" s="23"/>
      <c r="P77" s="23"/>
      <c r="Q77" s="23"/>
      <c r="R77" s="23"/>
      <c r="S77" s="23"/>
    </row>
    <row r="78" spans="1:19" ht="36" customHeight="1">
      <c r="A78" s="136"/>
      <c r="B78" s="23"/>
      <c r="C78" s="137"/>
      <c r="D78" s="138"/>
      <c r="E78" s="138"/>
      <c r="F78" s="23"/>
      <c r="G78" s="23"/>
      <c r="H78" s="23"/>
      <c r="I78" s="23"/>
      <c r="J78" s="23"/>
      <c r="K78" s="23"/>
      <c r="L78" s="23"/>
      <c r="M78" s="23"/>
      <c r="N78" s="23"/>
      <c r="O78" s="23"/>
      <c r="P78" s="23"/>
      <c r="Q78" s="23"/>
      <c r="R78" s="23"/>
      <c r="S78" s="23"/>
    </row>
    <row r="79" spans="1:19" ht="36" customHeight="1">
      <c r="A79" s="136"/>
      <c r="B79" s="23"/>
      <c r="C79" s="137"/>
      <c r="D79" s="138"/>
      <c r="E79" s="138"/>
      <c r="F79" s="23"/>
      <c r="G79" s="23"/>
      <c r="H79" s="23"/>
      <c r="I79" s="23"/>
      <c r="J79" s="23"/>
      <c r="K79" s="23"/>
      <c r="L79" s="23"/>
      <c r="M79" s="23"/>
      <c r="N79" s="23"/>
      <c r="O79" s="23"/>
      <c r="P79" s="23"/>
      <c r="Q79" s="23"/>
      <c r="R79" s="23"/>
      <c r="S79" s="23"/>
    </row>
    <row r="80" spans="1:19" ht="36" customHeight="1">
      <c r="A80" s="136"/>
      <c r="B80" s="23"/>
      <c r="C80" s="137"/>
      <c r="D80" s="138"/>
      <c r="E80" s="138"/>
      <c r="F80" s="23"/>
      <c r="G80" s="23"/>
      <c r="H80" s="23"/>
      <c r="I80" s="23"/>
      <c r="J80" s="23"/>
      <c r="K80" s="23"/>
      <c r="L80" s="23"/>
      <c r="M80" s="23"/>
      <c r="N80" s="23"/>
      <c r="O80" s="23"/>
      <c r="P80" s="23"/>
      <c r="Q80" s="23"/>
      <c r="R80" s="23"/>
      <c r="S80" s="23"/>
    </row>
    <row r="81" spans="1:19" ht="36" customHeight="1">
      <c r="A81" s="136"/>
      <c r="B81" s="23"/>
      <c r="C81" s="137"/>
      <c r="D81" s="138"/>
      <c r="E81" s="138"/>
      <c r="F81" s="23"/>
      <c r="G81" s="23"/>
      <c r="H81" s="23"/>
      <c r="I81" s="23"/>
      <c r="J81" s="23"/>
      <c r="K81" s="23"/>
      <c r="L81" s="23"/>
      <c r="M81" s="23"/>
      <c r="N81" s="23"/>
      <c r="O81" s="23"/>
      <c r="P81" s="23"/>
      <c r="Q81" s="23"/>
      <c r="R81" s="23"/>
      <c r="S81" s="23"/>
    </row>
    <row r="82" spans="1:19" ht="36" customHeight="1">
      <c r="A82" s="136"/>
      <c r="B82" s="23"/>
      <c r="C82" s="137"/>
      <c r="D82" s="138"/>
      <c r="E82" s="138"/>
      <c r="F82" s="23"/>
      <c r="G82" s="23"/>
      <c r="H82" s="23"/>
      <c r="I82" s="23"/>
      <c r="J82" s="23"/>
      <c r="K82" s="23"/>
      <c r="L82" s="23"/>
      <c r="M82" s="23"/>
      <c r="N82" s="23"/>
      <c r="O82" s="23"/>
      <c r="P82" s="23"/>
      <c r="Q82" s="23"/>
      <c r="R82" s="23"/>
      <c r="S82" s="23"/>
    </row>
    <row r="83" spans="1:19" ht="36" customHeight="1">
      <c r="A83" s="136"/>
      <c r="B83" s="23"/>
      <c r="C83" s="137"/>
      <c r="D83" s="138"/>
      <c r="E83" s="138"/>
      <c r="F83" s="23"/>
      <c r="G83" s="23"/>
      <c r="H83" s="23"/>
      <c r="I83" s="23"/>
      <c r="J83" s="23"/>
      <c r="K83" s="23"/>
      <c r="L83" s="23"/>
      <c r="M83" s="23"/>
      <c r="N83" s="23"/>
      <c r="O83" s="23"/>
      <c r="P83" s="23"/>
      <c r="Q83" s="23"/>
      <c r="R83" s="23"/>
      <c r="S83" s="23"/>
    </row>
    <row r="84" spans="1:19" ht="36" customHeight="1">
      <c r="A84" s="136"/>
      <c r="B84" s="23"/>
      <c r="C84" s="137"/>
      <c r="D84" s="138"/>
      <c r="E84" s="138"/>
      <c r="F84" s="23"/>
      <c r="G84" s="23"/>
      <c r="H84" s="23"/>
      <c r="I84" s="23"/>
      <c r="J84" s="23"/>
      <c r="K84" s="23"/>
      <c r="L84" s="23"/>
      <c r="M84" s="23"/>
      <c r="N84" s="23"/>
      <c r="O84" s="23"/>
      <c r="P84" s="23"/>
      <c r="Q84" s="23"/>
      <c r="R84" s="23"/>
      <c r="S84" s="23"/>
    </row>
    <row r="85" spans="1:19" ht="36" customHeight="1">
      <c r="A85" s="136"/>
      <c r="B85" s="23"/>
      <c r="C85" s="137"/>
      <c r="D85" s="138"/>
      <c r="E85" s="138"/>
      <c r="F85" s="23"/>
      <c r="G85" s="23"/>
      <c r="H85" s="23"/>
      <c r="I85" s="23"/>
      <c r="J85" s="23"/>
      <c r="K85" s="23"/>
      <c r="L85" s="23"/>
      <c r="M85" s="23"/>
      <c r="N85" s="23"/>
      <c r="O85" s="23"/>
      <c r="P85" s="23"/>
      <c r="Q85" s="23"/>
      <c r="R85" s="23"/>
      <c r="S85" s="23"/>
    </row>
    <row r="86" spans="1:19" ht="36" customHeight="1">
      <c r="A86" s="136"/>
      <c r="B86" s="23"/>
      <c r="C86" s="137"/>
      <c r="D86" s="138"/>
      <c r="E86" s="138"/>
      <c r="F86" s="23"/>
      <c r="G86" s="23"/>
      <c r="H86" s="23"/>
      <c r="I86" s="23"/>
      <c r="J86" s="23"/>
      <c r="K86" s="23"/>
      <c r="L86" s="23"/>
      <c r="M86" s="23"/>
      <c r="N86" s="23"/>
      <c r="O86" s="23"/>
      <c r="P86" s="23"/>
      <c r="Q86" s="23"/>
      <c r="R86" s="23"/>
      <c r="S86" s="23"/>
    </row>
    <row r="87" spans="1:19" ht="36" customHeight="1">
      <c r="A87" s="136"/>
      <c r="B87" s="23"/>
      <c r="C87" s="137"/>
      <c r="D87" s="138"/>
      <c r="E87" s="138"/>
      <c r="F87" s="23"/>
      <c r="G87" s="23"/>
      <c r="H87" s="23"/>
      <c r="I87" s="23"/>
      <c r="J87" s="23"/>
      <c r="K87" s="23"/>
      <c r="L87" s="23"/>
      <c r="M87" s="23"/>
      <c r="N87" s="23"/>
      <c r="O87" s="23"/>
      <c r="P87" s="23"/>
      <c r="Q87" s="23"/>
      <c r="R87" s="23"/>
      <c r="S87" s="23"/>
    </row>
    <row r="88" spans="1:19" ht="36" customHeight="1">
      <c r="A88" s="136"/>
      <c r="B88" s="23"/>
      <c r="C88" s="137"/>
      <c r="D88" s="138"/>
      <c r="E88" s="138"/>
      <c r="F88" s="23"/>
      <c r="G88" s="23"/>
      <c r="H88" s="23"/>
      <c r="I88" s="23"/>
      <c r="J88" s="23"/>
      <c r="K88" s="23"/>
      <c r="L88" s="23"/>
      <c r="M88" s="23"/>
      <c r="N88" s="23"/>
      <c r="O88" s="23"/>
      <c r="P88" s="23"/>
      <c r="Q88" s="23"/>
      <c r="R88" s="23"/>
      <c r="S88" s="23"/>
    </row>
    <row r="89" spans="1:19" ht="36" customHeight="1">
      <c r="A89" s="136"/>
      <c r="B89" s="23"/>
      <c r="C89" s="137"/>
      <c r="D89" s="138"/>
      <c r="E89" s="138"/>
      <c r="F89" s="23"/>
      <c r="G89" s="23"/>
      <c r="H89" s="23"/>
      <c r="I89" s="23"/>
      <c r="J89" s="23"/>
      <c r="K89" s="23"/>
      <c r="L89" s="23"/>
      <c r="M89" s="23"/>
      <c r="N89" s="23"/>
      <c r="O89" s="23"/>
      <c r="P89" s="23"/>
      <c r="Q89" s="23"/>
      <c r="R89" s="23"/>
      <c r="S89" s="23"/>
    </row>
    <row r="90" spans="1:19" ht="36" customHeight="1">
      <c r="A90" s="136"/>
      <c r="B90" s="23"/>
      <c r="C90" s="137"/>
      <c r="D90" s="138"/>
      <c r="E90" s="138"/>
      <c r="F90" s="23"/>
      <c r="G90" s="23"/>
      <c r="H90" s="23"/>
      <c r="I90" s="23"/>
      <c r="J90" s="23"/>
      <c r="K90" s="23"/>
      <c r="L90" s="23"/>
      <c r="M90" s="23"/>
      <c r="N90" s="23"/>
      <c r="O90" s="23"/>
      <c r="P90" s="23"/>
      <c r="Q90" s="23"/>
      <c r="R90" s="23"/>
      <c r="S90" s="23"/>
    </row>
    <row r="91" spans="1:19" ht="36" customHeight="1">
      <c r="A91" s="136"/>
      <c r="B91" s="23"/>
      <c r="C91" s="137"/>
      <c r="D91" s="138"/>
      <c r="E91" s="138"/>
      <c r="F91" s="23"/>
      <c r="G91" s="23"/>
      <c r="H91" s="23"/>
      <c r="I91" s="23"/>
      <c r="J91" s="23"/>
      <c r="K91" s="23"/>
      <c r="L91" s="23"/>
      <c r="M91" s="23"/>
      <c r="N91" s="23"/>
      <c r="O91" s="23"/>
      <c r="P91" s="23"/>
      <c r="Q91" s="23"/>
      <c r="R91" s="23"/>
      <c r="S91" s="23"/>
    </row>
    <row r="92" spans="1:19" ht="36" customHeight="1">
      <c r="A92" s="136"/>
      <c r="B92" s="23"/>
      <c r="C92" s="137"/>
      <c r="D92" s="138"/>
      <c r="E92" s="138"/>
      <c r="F92" s="23"/>
      <c r="G92" s="23"/>
      <c r="H92" s="23"/>
      <c r="I92" s="23"/>
      <c r="J92" s="23"/>
      <c r="K92" s="23"/>
      <c r="L92" s="23"/>
      <c r="M92" s="23"/>
      <c r="N92" s="23"/>
      <c r="O92" s="23"/>
      <c r="P92" s="23"/>
      <c r="Q92" s="23"/>
      <c r="R92" s="23"/>
      <c r="S92" s="23"/>
    </row>
    <row r="93" spans="1:19" ht="36" customHeight="1">
      <c r="A93" s="136"/>
      <c r="B93" s="23"/>
      <c r="C93" s="137"/>
      <c r="D93" s="138"/>
      <c r="E93" s="138"/>
      <c r="F93" s="23"/>
      <c r="G93" s="23"/>
      <c r="H93" s="23"/>
      <c r="I93" s="23"/>
      <c r="J93" s="23"/>
      <c r="K93" s="23"/>
      <c r="L93" s="23"/>
      <c r="M93" s="23"/>
      <c r="N93" s="23"/>
      <c r="O93" s="23"/>
      <c r="P93" s="23"/>
      <c r="Q93" s="23"/>
      <c r="R93" s="23"/>
      <c r="S93" s="23"/>
    </row>
    <row r="94" spans="1:19" ht="36" customHeight="1">
      <c r="A94" s="136"/>
      <c r="B94" s="23"/>
      <c r="C94" s="137"/>
      <c r="D94" s="138"/>
      <c r="E94" s="138"/>
      <c r="F94" s="23"/>
      <c r="G94" s="23"/>
      <c r="H94" s="23"/>
      <c r="I94" s="23"/>
      <c r="J94" s="23"/>
      <c r="K94" s="23"/>
      <c r="L94" s="23"/>
      <c r="M94" s="23"/>
      <c r="N94" s="23"/>
      <c r="O94" s="23"/>
      <c r="P94" s="23"/>
      <c r="Q94" s="23"/>
      <c r="R94" s="23"/>
      <c r="S94" s="23"/>
    </row>
    <row r="95" spans="1:19" ht="36" customHeight="1">
      <c r="A95" s="136"/>
      <c r="B95" s="23"/>
      <c r="C95" s="137"/>
      <c r="D95" s="138"/>
      <c r="E95" s="138"/>
      <c r="F95" s="23"/>
      <c r="G95" s="23"/>
      <c r="H95" s="23"/>
      <c r="I95" s="23"/>
      <c r="J95" s="23"/>
      <c r="K95" s="23"/>
      <c r="L95" s="23"/>
      <c r="M95" s="23"/>
      <c r="N95" s="23"/>
      <c r="O95" s="23"/>
      <c r="P95" s="23"/>
      <c r="Q95" s="23"/>
      <c r="R95" s="23"/>
      <c r="S95" s="23"/>
    </row>
    <row r="96" spans="1:19" ht="36" customHeight="1">
      <c r="A96" s="136"/>
      <c r="B96" s="23"/>
      <c r="C96" s="137"/>
      <c r="D96" s="138"/>
      <c r="E96" s="138"/>
      <c r="F96" s="23"/>
      <c r="G96" s="23"/>
      <c r="H96" s="23"/>
      <c r="I96" s="23"/>
      <c r="J96" s="23"/>
      <c r="K96" s="23"/>
      <c r="L96" s="23"/>
      <c r="M96" s="23"/>
      <c r="N96" s="23"/>
      <c r="O96" s="23"/>
      <c r="P96" s="23"/>
      <c r="Q96" s="23"/>
      <c r="R96" s="23"/>
      <c r="S96" s="23"/>
    </row>
    <row r="97" spans="1:19" ht="36" customHeight="1">
      <c r="A97" s="136"/>
      <c r="B97" s="23"/>
      <c r="C97" s="137"/>
      <c r="D97" s="138"/>
      <c r="E97" s="138"/>
      <c r="F97" s="23"/>
      <c r="G97" s="23"/>
      <c r="H97" s="23"/>
      <c r="I97" s="23"/>
      <c r="J97" s="23"/>
      <c r="K97" s="23"/>
      <c r="L97" s="23"/>
      <c r="M97" s="23"/>
      <c r="N97" s="23"/>
      <c r="O97" s="23"/>
      <c r="P97" s="23"/>
      <c r="Q97" s="23"/>
      <c r="R97" s="23"/>
      <c r="S97" s="23"/>
    </row>
    <row r="98" spans="1:19" ht="36" customHeight="1">
      <c r="A98" s="136"/>
      <c r="B98" s="23"/>
      <c r="C98" s="137"/>
      <c r="D98" s="138"/>
      <c r="E98" s="138"/>
      <c r="F98" s="23"/>
      <c r="G98" s="23"/>
      <c r="H98" s="23"/>
      <c r="I98" s="23"/>
      <c r="J98" s="23"/>
      <c r="K98" s="23"/>
      <c r="L98" s="23"/>
      <c r="M98" s="23"/>
      <c r="N98" s="23"/>
      <c r="O98" s="23"/>
      <c r="P98" s="23"/>
      <c r="Q98" s="23"/>
      <c r="R98" s="23"/>
      <c r="S98" s="23"/>
    </row>
    <row r="99" spans="1:19" ht="36" customHeight="1">
      <c r="A99" s="136"/>
      <c r="B99" s="23"/>
      <c r="C99" s="137"/>
      <c r="D99" s="138"/>
      <c r="E99" s="138"/>
      <c r="F99" s="23"/>
      <c r="G99" s="23"/>
      <c r="H99" s="23"/>
      <c r="I99" s="23"/>
      <c r="J99" s="23"/>
      <c r="K99" s="23"/>
      <c r="L99" s="23"/>
      <c r="M99" s="23"/>
      <c r="N99" s="23"/>
      <c r="O99" s="23"/>
      <c r="P99" s="23"/>
      <c r="Q99" s="23"/>
      <c r="R99" s="23"/>
      <c r="S99" s="23"/>
    </row>
  </sheetData>
  <mergeCells count="2">
    <mergeCell ref="A3:S3"/>
    <mergeCell ref="A2:S2"/>
  </mergeCells>
  <phoneticPr fontId="24"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D5:D99</xm:sqref>
        </x14:dataValidation>
        <x14:dataValidation type="list" allowBlank="1" showInputMessage="1" showErrorMessage="1" xr:uid="{A08B2A29-60CC-4ACA-AD38-67D28FD2F97F}">
          <x14:formula1>
            <xm:f>'NO SE EDITA'!$C$3:$C$4</xm:f>
          </x14:formula1>
          <xm:sqref>H5:H99</xm:sqref>
        </x14:dataValidation>
        <x14:dataValidation type="list" allowBlank="1" showInputMessage="1" showErrorMessage="1" xr:uid="{18E0A349-EFFF-4849-99CC-8062EE154E2E}">
          <x14:formula1>
            <xm:f>'NO SE EDITA'!$E$3</xm:f>
          </x14:formula1>
          <xm:sqref>K5:K99</xm:sqref>
        </x14:dataValidation>
        <x14:dataValidation type="list" allowBlank="1" showInputMessage="1" showErrorMessage="1" xr:uid="{82E5964A-B2B1-41B8-944F-6F0158EC9D47}">
          <x14:formula1>
            <xm:f>'NO SE EDITA'!$G$3:$G$5</xm:f>
          </x14:formula1>
          <xm:sqref>L5:L99</xm:sqref>
        </x14:dataValidation>
        <x14:dataValidation type="list" allowBlank="1" showInputMessage="1" showErrorMessage="1" xr:uid="{F3603A1E-A439-4DE8-BC05-26DB28A1A434}">
          <x14:formula1>
            <xm:f>'NO SE EDITA'!$I$3:$I$4</xm:f>
          </x14:formula1>
          <xm:sqref>Q5:Q99</xm:sqref>
        </x14:dataValidation>
        <x14:dataValidation type="list" allowBlank="1" showInputMessage="1" showErrorMessage="1" xr:uid="{2191B1E0-ABC9-41A4-9D50-5449364780BA}">
          <x14:formula1>
            <xm:f>'NO SE EDITA'!$L$3:$L$6</xm:f>
          </x14:formula1>
          <xm:sqref>E5:E99</xm:sqref>
        </x14:dataValidation>
        <x14:dataValidation type="list" allowBlank="1" showInputMessage="1" showErrorMessage="1" xr:uid="{FE6D9DD7-6527-4ABE-AE78-9971578D5EFF}">
          <x14:formula1>
            <xm:f>'NO SE EDITA'!$J$3</xm:f>
          </x14:formula1>
          <xm:sqref>C5:C99</xm:sqref>
        </x14:dataValidation>
        <x14:dataValidation type="list" allowBlank="1" showInputMessage="1" showErrorMessage="1" xr:uid="{37832293-2E73-4641-A90D-571A91DEA79D}">
          <x14:formula1>
            <xm:f>'NO SE EDITA'!$N$3:$N$7</xm:f>
          </x14:formula1>
          <xm:sqref>F5:F99</xm:sqref>
        </x14:dataValidation>
        <x14:dataValidation type="list" allowBlank="1" showInputMessage="1" showErrorMessage="1" xr:uid="{7B5F2046-CD35-451A-B435-EE75045DDD4D}">
          <x14:formula1>
            <xm:f>'NO SE EDITA'!$O$3:$O$6</xm:f>
          </x14:formula1>
          <xm:sqref>A5:A99</xm:sqref>
        </x14:dataValidation>
        <x14:dataValidation type="list" allowBlank="1" showInputMessage="1" showErrorMessage="1" xr:uid="{DEADB2C3-856A-4D81-8AD8-9B8A9D1C3C2B}">
          <x14:formula1>
            <xm:f>'NO SE EDITA'!$P$3</xm:f>
          </x14:formula1>
          <xm:sqref>R5:R99</xm:sqref>
        </x14:dataValidation>
        <x14:dataValidation type="list" allowBlank="1" showInputMessage="1" showErrorMessage="1" xr:uid="{47A3EAB4-713F-453A-89CE-547F2E6DDCBB}">
          <x14:formula1>
            <xm:f>'NO SE EDITA'!$Q$3:$Q$48</xm:f>
          </x14:formula1>
          <xm:sqref>S5:S99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0" t="s">
        <v>227</v>
      </c>
      <c r="B2" s="75" t="s">
        <v>28</v>
      </c>
      <c r="C2" s="75" t="s">
        <v>128</v>
      </c>
      <c r="D2" s="75" t="s">
        <v>46</v>
      </c>
      <c r="E2" s="75" t="s">
        <v>126</v>
      </c>
      <c r="F2" s="75" t="s">
        <v>129</v>
      </c>
      <c r="G2" s="75" t="s">
        <v>81</v>
      </c>
      <c r="H2" s="75" t="s">
        <v>130</v>
      </c>
      <c r="I2" s="75" t="s">
        <v>141</v>
      </c>
      <c r="J2" s="75" t="s">
        <v>147</v>
      </c>
      <c r="K2" s="75" t="s">
        <v>74</v>
      </c>
      <c r="L2" s="75" t="s">
        <v>75</v>
      </c>
      <c r="M2" s="75" t="s">
        <v>183</v>
      </c>
      <c r="N2" s="69" t="s">
        <v>219</v>
      </c>
      <c r="O2" s="70" t="s">
        <v>131</v>
      </c>
      <c r="P2" s="70" t="s">
        <v>135</v>
      </c>
      <c r="Q2" s="70" t="s">
        <v>87</v>
      </c>
    </row>
    <row r="3" spans="1:18">
      <c r="A3" s="20" t="s">
        <v>213</v>
      </c>
      <c r="B3" s="74" t="s">
        <v>98</v>
      </c>
      <c r="C3" s="73" t="s">
        <v>96</v>
      </c>
      <c r="D3" s="73" t="s">
        <v>210</v>
      </c>
      <c r="E3" s="74" t="s">
        <v>107</v>
      </c>
      <c r="F3" s="73" t="s">
        <v>186</v>
      </c>
      <c r="G3" s="72" t="s">
        <v>108</v>
      </c>
      <c r="H3" s="73" t="s">
        <v>109</v>
      </c>
      <c r="I3" s="72" t="s">
        <v>125</v>
      </c>
      <c r="J3" s="22">
        <v>2026</v>
      </c>
      <c r="K3" s="84">
        <v>46027</v>
      </c>
      <c r="L3" s="84">
        <v>46111</v>
      </c>
      <c r="M3" s="32" t="s">
        <v>184</v>
      </c>
      <c r="N3" s="71" t="s">
        <v>92</v>
      </c>
      <c r="O3" s="32" t="s">
        <v>223</v>
      </c>
      <c r="P3" s="71" t="s">
        <v>226</v>
      </c>
      <c r="Q3" s="78" t="s">
        <v>283</v>
      </c>
      <c r="R3" s="80"/>
    </row>
    <row r="4" spans="1:18">
      <c r="A4" s="20" t="s">
        <v>214</v>
      </c>
      <c r="B4" s="20" t="s">
        <v>99</v>
      </c>
      <c r="C4" s="72" t="s">
        <v>97</v>
      </c>
      <c r="D4" s="72" t="s">
        <v>211</v>
      </c>
      <c r="E4" s="74"/>
      <c r="F4" s="73"/>
      <c r="G4" s="72" t="s">
        <v>110</v>
      </c>
      <c r="H4" s="72" t="s">
        <v>127</v>
      </c>
      <c r="I4" s="72" t="s">
        <v>100</v>
      </c>
      <c r="J4" s="22"/>
      <c r="K4" s="84">
        <v>46117</v>
      </c>
      <c r="L4" s="84">
        <v>46203</v>
      </c>
      <c r="M4" s="32" t="s">
        <v>185</v>
      </c>
      <c r="N4" s="71" t="s">
        <v>215</v>
      </c>
      <c r="O4" s="32" t="s">
        <v>220</v>
      </c>
      <c r="P4" s="17"/>
      <c r="Q4" s="78" t="s">
        <v>228</v>
      </c>
      <c r="R4" s="80"/>
    </row>
    <row r="5" spans="1:18" ht="12.75" customHeight="1">
      <c r="A5" s="17"/>
      <c r="B5" s="17"/>
      <c r="C5" s="72"/>
      <c r="D5" s="17"/>
      <c r="E5" s="17"/>
      <c r="F5" s="17"/>
      <c r="G5" s="72" t="s">
        <v>111</v>
      </c>
      <c r="H5" s="72"/>
      <c r="I5" s="72"/>
      <c r="J5" s="17"/>
      <c r="K5" s="84">
        <v>46208</v>
      </c>
      <c r="L5" s="84">
        <v>46295</v>
      </c>
      <c r="M5" s="42"/>
      <c r="N5" s="71" t="s">
        <v>216</v>
      </c>
      <c r="O5" s="32" t="s">
        <v>221</v>
      </c>
      <c r="P5" s="17"/>
      <c r="Q5" s="78" t="s">
        <v>229</v>
      </c>
      <c r="R5" s="80"/>
    </row>
    <row r="6" spans="1:18" ht="12.75" customHeight="1">
      <c r="A6" s="17"/>
      <c r="B6" s="17"/>
      <c r="C6" s="72"/>
      <c r="D6" s="17"/>
      <c r="E6" s="21"/>
      <c r="F6" s="72"/>
      <c r="G6" s="22"/>
      <c r="H6" s="22"/>
      <c r="I6" s="22"/>
      <c r="J6" s="22"/>
      <c r="K6" s="85">
        <v>46300</v>
      </c>
      <c r="L6" s="84">
        <v>46386</v>
      </c>
      <c r="M6" s="42"/>
      <c r="N6" s="71" t="s">
        <v>217</v>
      </c>
      <c r="O6" s="32" t="s">
        <v>222</v>
      </c>
      <c r="P6" s="17"/>
      <c r="Q6" s="78" t="s">
        <v>230</v>
      </c>
      <c r="R6" s="80"/>
    </row>
    <row r="7" spans="1:18">
      <c r="A7" s="17"/>
      <c r="B7" s="22"/>
      <c r="C7" s="22"/>
      <c r="D7" s="22"/>
      <c r="E7" s="22"/>
      <c r="F7" s="22"/>
      <c r="G7" s="22"/>
      <c r="H7" s="22"/>
      <c r="I7" s="22"/>
      <c r="J7" s="17"/>
      <c r="K7" s="17"/>
      <c r="L7" s="17"/>
      <c r="M7" s="42"/>
      <c r="N7" s="71" t="s">
        <v>218</v>
      </c>
      <c r="O7" s="17"/>
      <c r="P7" s="17"/>
      <c r="Q7" s="78" t="s">
        <v>231</v>
      </c>
      <c r="R7" s="80"/>
    </row>
    <row r="8" spans="1:18">
      <c r="K8" s="43"/>
      <c r="M8" s="68"/>
      <c r="Q8" s="78" t="s">
        <v>232</v>
      </c>
      <c r="R8" s="80"/>
    </row>
    <row r="9" spans="1:18">
      <c r="M9" s="68"/>
      <c r="Q9" s="77" t="s">
        <v>233</v>
      </c>
      <c r="R9" s="81"/>
    </row>
    <row r="10" spans="1:18">
      <c r="M10" s="68"/>
      <c r="Q10" s="77" t="s">
        <v>234</v>
      </c>
      <c r="R10" s="81"/>
    </row>
    <row r="11" spans="1:18">
      <c r="M11" s="68"/>
      <c r="Q11" s="77" t="s">
        <v>235</v>
      </c>
      <c r="R11" s="81"/>
    </row>
    <row r="12" spans="1:18">
      <c r="M12" s="68"/>
      <c r="Q12" s="77" t="s">
        <v>236</v>
      </c>
      <c r="R12" s="81"/>
    </row>
    <row r="13" spans="1:18">
      <c r="B13" s="19"/>
      <c r="M13" s="68"/>
      <c r="Q13" s="77" t="s">
        <v>237</v>
      </c>
      <c r="R13" s="81"/>
    </row>
    <row r="14" spans="1:18">
      <c r="Q14" s="77" t="s">
        <v>238</v>
      </c>
      <c r="R14" s="81"/>
    </row>
    <row r="15" spans="1:18">
      <c r="Q15" s="77" t="s">
        <v>239</v>
      </c>
      <c r="R15" s="81"/>
    </row>
    <row r="16" spans="1:18">
      <c r="Q16" s="77" t="s">
        <v>240</v>
      </c>
      <c r="R16" s="81"/>
    </row>
    <row r="17" spans="17:18">
      <c r="Q17" s="77" t="s">
        <v>241</v>
      </c>
      <c r="R17" s="81"/>
    </row>
    <row r="18" spans="17:18">
      <c r="Q18" s="77" t="s">
        <v>242</v>
      </c>
      <c r="R18" s="81"/>
    </row>
    <row r="19" spans="17:18">
      <c r="Q19" s="77" t="s">
        <v>243</v>
      </c>
      <c r="R19" s="81"/>
    </row>
    <row r="20" spans="17:18">
      <c r="Q20" s="77" t="s">
        <v>244</v>
      </c>
      <c r="R20" s="81"/>
    </row>
    <row r="21" spans="17:18">
      <c r="Q21" s="77" t="s">
        <v>245</v>
      </c>
      <c r="R21" s="81"/>
    </row>
    <row r="22" spans="17:18">
      <c r="Q22" s="77" t="s">
        <v>246</v>
      </c>
      <c r="R22" s="81"/>
    </row>
    <row r="23" spans="17:18">
      <c r="Q23" s="77" t="s">
        <v>247</v>
      </c>
      <c r="R23" s="81"/>
    </row>
    <row r="24" spans="17:18">
      <c r="Q24" s="77" t="s">
        <v>248</v>
      </c>
      <c r="R24" s="81"/>
    </row>
    <row r="25" spans="17:18">
      <c r="Q25" s="77" t="s">
        <v>249</v>
      </c>
      <c r="R25" s="81"/>
    </row>
    <row r="26" spans="17:18">
      <c r="Q26" s="77" t="s">
        <v>250</v>
      </c>
      <c r="R26" s="81"/>
    </row>
    <row r="27" spans="17:18">
      <c r="Q27" s="77" t="s">
        <v>251</v>
      </c>
      <c r="R27" s="81"/>
    </row>
    <row r="28" spans="17:18">
      <c r="Q28" s="77" t="s">
        <v>252</v>
      </c>
      <c r="R28" s="81"/>
    </row>
    <row r="29" spans="17:18">
      <c r="Q29" s="77" t="s">
        <v>253</v>
      </c>
      <c r="R29" s="81"/>
    </row>
    <row r="30" spans="17:18">
      <c r="Q30" s="77" t="s">
        <v>254</v>
      </c>
      <c r="R30" s="81"/>
    </row>
    <row r="31" spans="17:18">
      <c r="Q31" s="77" t="s">
        <v>255</v>
      </c>
      <c r="R31" s="81"/>
    </row>
    <row r="32" spans="17:18">
      <c r="Q32" s="77" t="s">
        <v>256</v>
      </c>
      <c r="R32" s="81"/>
    </row>
    <row r="33" spans="17:18">
      <c r="Q33" s="77" t="s">
        <v>257</v>
      </c>
      <c r="R33" s="81"/>
    </row>
    <row r="34" spans="17:18">
      <c r="Q34" s="77" t="s">
        <v>258</v>
      </c>
      <c r="R34" s="81"/>
    </row>
    <row r="35" spans="17:18">
      <c r="Q35" s="77" t="s">
        <v>259</v>
      </c>
      <c r="R35" s="81"/>
    </row>
    <row r="36" spans="17:18">
      <c r="Q36" s="77" t="s">
        <v>260</v>
      </c>
      <c r="R36" s="81"/>
    </row>
    <row r="37" spans="17:18">
      <c r="Q37" s="79" t="s">
        <v>261</v>
      </c>
      <c r="R37" s="82"/>
    </row>
    <row r="38" spans="17:18">
      <c r="Q38" s="77" t="s">
        <v>262</v>
      </c>
      <c r="R38" s="81"/>
    </row>
    <row r="39" spans="17:18">
      <c r="Q39" s="77" t="s">
        <v>263</v>
      </c>
      <c r="R39" s="81"/>
    </row>
    <row r="40" spans="17:18">
      <c r="Q40" s="77" t="s">
        <v>264</v>
      </c>
      <c r="R40" s="81"/>
    </row>
    <row r="41" spans="17:18">
      <c r="Q41" s="77" t="s">
        <v>265</v>
      </c>
      <c r="R41" s="81"/>
    </row>
    <row r="42" spans="17:18">
      <c r="Q42" s="77" t="s">
        <v>266</v>
      </c>
      <c r="R42" s="81"/>
    </row>
    <row r="43" spans="17:18">
      <c r="Q43" s="79" t="s">
        <v>267</v>
      </c>
      <c r="R43" s="82"/>
    </row>
    <row r="44" spans="17:18">
      <c r="Q44" s="77" t="s">
        <v>268</v>
      </c>
      <c r="R44" s="81"/>
    </row>
    <row r="45" spans="17:18">
      <c r="Q45" s="77" t="s">
        <v>269</v>
      </c>
      <c r="R45" s="81"/>
    </row>
    <row r="46" spans="17:18">
      <c r="Q46" s="77" t="s">
        <v>270</v>
      </c>
      <c r="R46" s="81"/>
    </row>
    <row r="47" spans="17:18">
      <c r="Q47" s="77" t="s">
        <v>271</v>
      </c>
      <c r="R47" s="81"/>
    </row>
    <row r="48" spans="17:18">
      <c r="Q48" s="77" t="s">
        <v>272</v>
      </c>
      <c r="R48" s="81"/>
    </row>
  </sheetData>
  <dataConsolidate/>
  <phoneticPr fontId="24"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zoomScale="86" zoomScaleNormal="86" workbookViewId="0">
      <selection activeCell="H20" sqref="H20"/>
    </sheetView>
  </sheetViews>
  <sheetFormatPr baseColWidth="10" defaultColWidth="9.33203125" defaultRowHeight="12.75"/>
  <cols>
    <col min="1" max="1" width="20.5" style="128" customWidth="1"/>
    <col min="2" max="3" width="10.1640625" style="128" customWidth="1"/>
    <col min="4" max="4" width="20.6640625" style="128" customWidth="1"/>
    <col min="5" max="5" width="30.6640625" style="128" customWidth="1"/>
    <col min="6" max="6" width="25.5" style="128" customWidth="1"/>
    <col min="7" max="16384" width="9.33203125" style="128"/>
  </cols>
  <sheetData>
    <row r="1" spans="1:6" ht="27.6" customHeight="1">
      <c r="A1" s="551" t="s">
        <v>7</v>
      </c>
      <c r="B1" s="552"/>
      <c r="C1" s="552"/>
      <c r="D1" s="552"/>
      <c r="E1" s="552"/>
      <c r="F1" s="553"/>
    </row>
    <row r="2" spans="1:6" ht="26.85" customHeight="1">
      <c r="A2" s="554" t="s">
        <v>31</v>
      </c>
      <c r="B2" s="555"/>
      <c r="C2" s="555"/>
      <c r="D2" s="555"/>
      <c r="E2" s="555"/>
      <c r="F2" s="556"/>
    </row>
    <row r="3" spans="1:6" ht="12.75" customHeight="1">
      <c r="A3" s="557" t="s">
        <v>344</v>
      </c>
      <c r="B3" s="558"/>
      <c r="C3" s="558"/>
      <c r="D3" s="558"/>
      <c r="E3" s="558"/>
      <c r="F3" s="559"/>
    </row>
    <row r="4" spans="1:6" ht="24.75" customHeight="1">
      <c r="A4" s="560" t="s">
        <v>32</v>
      </c>
      <c r="B4" s="561"/>
      <c r="C4" s="562"/>
      <c r="D4" s="310" t="s">
        <v>430</v>
      </c>
      <c r="E4" s="311"/>
      <c r="F4" s="312"/>
    </row>
    <row r="5" spans="1:6" ht="24.75" customHeight="1">
      <c r="A5" s="560" t="s">
        <v>33</v>
      </c>
      <c r="B5" s="561"/>
      <c r="C5" s="562"/>
      <c r="D5" s="310">
        <v>2026</v>
      </c>
      <c r="E5" s="311"/>
      <c r="F5" s="312"/>
    </row>
    <row r="6" spans="1:6" ht="24.75" customHeight="1">
      <c r="A6" s="560" t="s">
        <v>34</v>
      </c>
      <c r="B6" s="561"/>
      <c r="C6" s="562"/>
      <c r="D6" s="310" t="s">
        <v>429</v>
      </c>
      <c r="E6" s="311"/>
      <c r="F6" s="312"/>
    </row>
    <row r="7" spans="1:6" ht="24.75" customHeight="1">
      <c r="A7" s="560" t="s">
        <v>35</v>
      </c>
      <c r="B7" s="561"/>
      <c r="C7" s="562"/>
      <c r="D7" s="310" t="s">
        <v>276</v>
      </c>
      <c r="E7" s="311"/>
      <c r="F7" s="312"/>
    </row>
    <row r="8" spans="1:6" ht="24.75" customHeight="1">
      <c r="A8" s="560" t="s">
        <v>36</v>
      </c>
      <c r="B8" s="561"/>
      <c r="C8" s="562"/>
      <c r="D8" s="310" t="s">
        <v>428</v>
      </c>
      <c r="E8" s="311"/>
      <c r="F8" s="312"/>
    </row>
    <row r="9" spans="1:6" ht="12.75" customHeight="1">
      <c r="A9" s="557" t="s">
        <v>345</v>
      </c>
      <c r="B9" s="558"/>
      <c r="C9" s="558"/>
      <c r="D9" s="558"/>
      <c r="E9" s="558"/>
      <c r="F9" s="559"/>
    </row>
    <row r="10" spans="1:6" ht="12.75" customHeight="1">
      <c r="A10" s="157" t="s">
        <v>346</v>
      </c>
      <c r="B10" s="563" t="s">
        <v>282</v>
      </c>
      <c r="C10" s="564"/>
      <c r="D10" s="564"/>
      <c r="E10" s="564"/>
      <c r="F10" s="565"/>
    </row>
    <row r="11" spans="1:6" ht="40.5" customHeight="1">
      <c r="A11" s="157" t="s">
        <v>347</v>
      </c>
      <c r="B11" s="566" t="s">
        <v>476</v>
      </c>
      <c r="C11" s="567"/>
      <c r="D11" s="567"/>
      <c r="E11" s="567"/>
      <c r="F11" s="568"/>
    </row>
    <row r="12" spans="1:6" ht="12.75" customHeight="1">
      <c r="A12" s="157" t="s">
        <v>348</v>
      </c>
      <c r="B12" s="566" t="s">
        <v>477</v>
      </c>
      <c r="C12" s="567"/>
      <c r="D12" s="567"/>
      <c r="E12" s="567"/>
      <c r="F12" s="568"/>
    </row>
    <row r="13" spans="1:6" ht="12.75" customHeight="1">
      <c r="A13" s="557" t="s">
        <v>349</v>
      </c>
      <c r="B13" s="558"/>
      <c r="C13" s="558"/>
      <c r="D13" s="558"/>
      <c r="E13" s="558"/>
      <c r="F13" s="559"/>
    </row>
    <row r="14" spans="1:6" ht="26.25" customHeight="1">
      <c r="A14" s="157" t="s">
        <v>350</v>
      </c>
      <c r="B14" s="566" t="s">
        <v>478</v>
      </c>
      <c r="C14" s="567"/>
      <c r="D14" s="567"/>
      <c r="E14" s="567"/>
      <c r="F14" s="568"/>
    </row>
    <row r="15" spans="1:6" ht="28.5" customHeight="1">
      <c r="A15" s="157" t="s">
        <v>351</v>
      </c>
      <c r="B15" s="566" t="s">
        <v>479</v>
      </c>
      <c r="C15" s="569"/>
      <c r="D15" s="569"/>
      <c r="E15" s="569"/>
      <c r="F15" s="570"/>
    </row>
    <row r="16" spans="1:6" ht="29.25" customHeight="1">
      <c r="A16" s="157" t="s">
        <v>352</v>
      </c>
      <c r="B16" s="566" t="s">
        <v>480</v>
      </c>
      <c r="C16" s="569"/>
      <c r="D16" s="569"/>
      <c r="E16" s="569"/>
      <c r="F16" s="570"/>
    </row>
    <row r="17" spans="1:6" ht="12.75" customHeight="1">
      <c r="A17" s="557" t="s">
        <v>353</v>
      </c>
      <c r="B17" s="558"/>
      <c r="C17" s="558"/>
      <c r="D17" s="558"/>
      <c r="E17" s="558"/>
      <c r="F17" s="559"/>
    </row>
    <row r="18" spans="1:6" ht="12.75" customHeight="1">
      <c r="A18" s="574" t="s">
        <v>354</v>
      </c>
      <c r="B18" s="575"/>
      <c r="C18" s="576"/>
      <c r="D18" s="577"/>
      <c r="E18" s="577"/>
      <c r="F18" s="578"/>
    </row>
    <row r="19" spans="1:6" ht="25.5" customHeight="1">
      <c r="A19" s="579" t="s">
        <v>481</v>
      </c>
      <c r="B19" s="580"/>
      <c r="C19" s="581" t="s">
        <v>482</v>
      </c>
      <c r="D19" s="582"/>
      <c r="E19" s="195" t="s">
        <v>483</v>
      </c>
      <c r="F19" s="196" t="s">
        <v>484</v>
      </c>
    </row>
    <row r="20" spans="1:6" ht="141" customHeight="1">
      <c r="A20" s="571" t="s">
        <v>485</v>
      </c>
      <c r="B20" s="572"/>
      <c r="C20" s="572"/>
      <c r="D20" s="572"/>
      <c r="E20" s="572"/>
      <c r="F20" s="573"/>
    </row>
  </sheetData>
  <mergeCells count="27">
    <mergeCell ref="A20:F20"/>
    <mergeCell ref="A17:F17"/>
    <mergeCell ref="A18:B18"/>
    <mergeCell ref="C18:F18"/>
    <mergeCell ref="A19:B19"/>
    <mergeCell ref="C19:D19"/>
    <mergeCell ref="B12:F12"/>
    <mergeCell ref="A13:F13"/>
    <mergeCell ref="B14:F14"/>
    <mergeCell ref="B15:F15"/>
    <mergeCell ref="B16:F16"/>
    <mergeCell ref="A8:C8"/>
    <mergeCell ref="D8:F8"/>
    <mergeCell ref="A9:F9"/>
    <mergeCell ref="B10:F10"/>
    <mergeCell ref="B11:F11"/>
    <mergeCell ref="A5:C5"/>
    <mergeCell ref="D5:F5"/>
    <mergeCell ref="A6:C6"/>
    <mergeCell ref="D6:F6"/>
    <mergeCell ref="A7:C7"/>
    <mergeCell ref="D7:F7"/>
    <mergeCell ref="A1:F1"/>
    <mergeCell ref="A2:F2"/>
    <mergeCell ref="A3:F3"/>
    <mergeCell ref="A4:C4"/>
    <mergeCell ref="D4:F4"/>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637" t="s">
        <v>50</v>
      </c>
      <c r="B1" s="637"/>
      <c r="C1" s="637"/>
      <c r="D1" s="637"/>
      <c r="E1" s="637"/>
      <c r="F1" s="637"/>
      <c r="G1" s="637"/>
      <c r="H1" s="637"/>
      <c r="I1" s="637"/>
      <c r="J1" s="637"/>
      <c r="K1" s="637"/>
      <c r="L1" s="637"/>
      <c r="M1" s="637"/>
      <c r="N1" s="637"/>
      <c r="O1" s="637"/>
      <c r="P1" s="637"/>
      <c r="Q1" s="637"/>
      <c r="R1" s="637"/>
      <c r="S1" s="637"/>
      <c r="T1" s="637"/>
      <c r="U1" s="638"/>
    </row>
    <row r="2" spans="1:21">
      <c r="A2" s="612" t="s">
        <v>32</v>
      </c>
      <c r="B2" s="612"/>
      <c r="C2" s="612"/>
      <c r="D2" s="612"/>
      <c r="E2" s="612"/>
      <c r="F2" s="612"/>
      <c r="G2" s="612"/>
      <c r="H2" s="612"/>
      <c r="I2" s="612"/>
      <c r="J2" s="612"/>
      <c r="K2" s="613" t="s">
        <v>68</v>
      </c>
      <c r="L2" s="614"/>
      <c r="M2" s="614"/>
      <c r="N2" s="614"/>
      <c r="O2" s="614"/>
      <c r="P2" s="614"/>
      <c r="Q2" s="614"/>
      <c r="R2" s="614"/>
      <c r="S2" s="614"/>
      <c r="T2" s="614"/>
      <c r="U2" s="615"/>
    </row>
    <row r="3" spans="1:21">
      <c r="A3" s="612" t="s">
        <v>33</v>
      </c>
      <c r="B3" s="612"/>
      <c r="C3" s="612"/>
      <c r="D3" s="612"/>
      <c r="E3" s="612"/>
      <c r="F3" s="612"/>
      <c r="G3" s="612"/>
      <c r="H3" s="612"/>
      <c r="I3" s="612"/>
      <c r="J3" s="612"/>
      <c r="K3" s="613" t="s">
        <v>68</v>
      </c>
      <c r="L3" s="614"/>
      <c r="M3" s="614"/>
      <c r="N3" s="614"/>
      <c r="O3" s="614"/>
      <c r="P3" s="614"/>
      <c r="Q3" s="614"/>
      <c r="R3" s="614"/>
      <c r="S3" s="614"/>
      <c r="T3" s="614"/>
      <c r="U3" s="615"/>
    </row>
    <row r="4" spans="1:21">
      <c r="A4" s="612" t="s">
        <v>34</v>
      </c>
      <c r="B4" s="612"/>
      <c r="C4" s="612"/>
      <c r="D4" s="612"/>
      <c r="E4" s="612"/>
      <c r="F4" s="612"/>
      <c r="G4" s="612"/>
      <c r="H4" s="612"/>
      <c r="I4" s="612"/>
      <c r="J4" s="612"/>
      <c r="K4" s="613" t="s">
        <v>68</v>
      </c>
      <c r="L4" s="614"/>
      <c r="M4" s="614"/>
      <c r="N4" s="614"/>
      <c r="O4" s="614"/>
      <c r="P4" s="614"/>
      <c r="Q4" s="614"/>
      <c r="R4" s="614"/>
      <c r="S4" s="614"/>
      <c r="T4" s="614"/>
      <c r="U4" s="615"/>
    </row>
    <row r="5" spans="1:21">
      <c r="A5" s="612" t="s">
        <v>35</v>
      </c>
      <c r="B5" s="612"/>
      <c r="C5" s="612"/>
      <c r="D5" s="612"/>
      <c r="E5" s="612"/>
      <c r="F5" s="612"/>
      <c r="G5" s="612"/>
      <c r="H5" s="612"/>
      <c r="I5" s="612"/>
      <c r="J5" s="612"/>
      <c r="K5" s="639" t="s">
        <v>69</v>
      </c>
      <c r="L5" s="640"/>
      <c r="M5" s="640"/>
      <c r="N5" s="640"/>
      <c r="O5" s="640"/>
      <c r="P5" s="640"/>
      <c r="Q5" s="640"/>
      <c r="R5" s="640"/>
      <c r="S5" s="640"/>
      <c r="T5" s="640"/>
      <c r="U5" s="641"/>
    </row>
    <row r="6" spans="1:21">
      <c r="A6" s="612" t="s">
        <v>36</v>
      </c>
      <c r="B6" s="612"/>
      <c r="C6" s="612"/>
      <c r="D6" s="612"/>
      <c r="E6" s="612"/>
      <c r="F6" s="612"/>
      <c r="G6" s="612"/>
      <c r="H6" s="612"/>
      <c r="I6" s="612"/>
      <c r="J6" s="612"/>
      <c r="K6" s="613"/>
      <c r="L6" s="614"/>
      <c r="M6" s="614"/>
      <c r="N6" s="614"/>
      <c r="O6" s="614"/>
      <c r="P6" s="614"/>
      <c r="Q6" s="614"/>
      <c r="R6" s="614"/>
      <c r="S6" s="614"/>
      <c r="T6" s="614"/>
      <c r="U6" s="615"/>
    </row>
    <row r="7" spans="1:21" ht="47.25" customHeight="1">
      <c r="A7" s="634" t="s">
        <v>169</v>
      </c>
      <c r="B7" s="635"/>
      <c r="C7" s="635"/>
      <c r="D7" s="635"/>
      <c r="E7" s="635"/>
      <c r="F7" s="635"/>
      <c r="G7" s="635"/>
      <c r="H7" s="635"/>
      <c r="I7" s="635"/>
      <c r="J7" s="635"/>
      <c r="K7" s="635"/>
      <c r="L7" s="635"/>
      <c r="M7" s="635"/>
      <c r="N7" s="635"/>
      <c r="O7" s="635"/>
      <c r="P7" s="635"/>
      <c r="Q7" s="635"/>
      <c r="R7" s="635"/>
      <c r="S7" s="635"/>
      <c r="T7" s="635"/>
      <c r="U7" s="636"/>
    </row>
    <row r="8" spans="1:21" ht="30.75" customHeight="1">
      <c r="A8" s="616" t="s">
        <v>158</v>
      </c>
      <c r="B8" s="599" t="s">
        <v>167</v>
      </c>
      <c r="C8" s="599" t="s">
        <v>160</v>
      </c>
      <c r="D8" s="599" t="s">
        <v>159</v>
      </c>
      <c r="E8" s="599" t="s">
        <v>150</v>
      </c>
      <c r="F8" s="617" t="s">
        <v>161</v>
      </c>
      <c r="G8" s="617"/>
      <c r="H8" s="617"/>
      <c r="I8" s="617"/>
      <c r="J8" s="617"/>
      <c r="K8" s="617"/>
      <c r="L8" s="617"/>
      <c r="M8" s="617"/>
      <c r="N8" s="617"/>
      <c r="O8" s="617"/>
      <c r="P8" s="617"/>
      <c r="Q8" s="617"/>
      <c r="R8" s="618"/>
      <c r="S8" s="622" t="s">
        <v>152</v>
      </c>
      <c r="T8" s="623"/>
      <c r="U8" s="624"/>
    </row>
    <row r="9" spans="1:21" ht="21" customHeight="1">
      <c r="A9" s="616"/>
      <c r="B9" s="599"/>
      <c r="C9" s="599"/>
      <c r="D9" s="599"/>
      <c r="E9" s="599"/>
      <c r="F9" s="40" t="s">
        <v>53</v>
      </c>
      <c r="G9" s="7" t="s">
        <v>54</v>
      </c>
      <c r="H9" s="8" t="s">
        <v>55</v>
      </c>
      <c r="I9" s="9" t="s">
        <v>56</v>
      </c>
      <c r="J9" s="9" t="s">
        <v>57</v>
      </c>
      <c r="K9" s="9" t="s">
        <v>58</v>
      </c>
      <c r="L9" s="8" t="s">
        <v>59</v>
      </c>
      <c r="M9" s="8" t="s">
        <v>60</v>
      </c>
      <c r="N9" s="8" t="s">
        <v>61</v>
      </c>
      <c r="O9" s="9" t="s">
        <v>62</v>
      </c>
      <c r="P9" s="9" t="s">
        <v>63</v>
      </c>
      <c r="Q9" s="41" t="s">
        <v>64</v>
      </c>
      <c r="R9" s="625" t="s">
        <v>26</v>
      </c>
      <c r="S9" s="626" t="s">
        <v>65</v>
      </c>
      <c r="T9" s="626" t="s">
        <v>66</v>
      </c>
      <c r="U9" s="627" t="s">
        <v>67</v>
      </c>
    </row>
    <row r="10" spans="1:21">
      <c r="A10" s="616"/>
      <c r="B10" s="599"/>
      <c r="C10" s="599"/>
      <c r="D10" s="599"/>
      <c r="E10" s="599"/>
      <c r="F10" s="628" t="s">
        <v>52</v>
      </c>
      <c r="G10" s="629"/>
      <c r="H10" s="629"/>
      <c r="I10" s="629"/>
      <c r="J10" s="629"/>
      <c r="K10" s="629"/>
      <c r="L10" s="629"/>
      <c r="M10" s="629"/>
      <c r="N10" s="629"/>
      <c r="O10" s="629"/>
      <c r="P10" s="629"/>
      <c r="Q10" s="630"/>
      <c r="R10" s="625"/>
      <c r="S10" s="626"/>
      <c r="T10" s="626"/>
      <c r="U10" s="627"/>
    </row>
    <row r="11" spans="1:21">
      <c r="A11" s="616"/>
      <c r="B11" s="599"/>
      <c r="C11" s="599"/>
      <c r="D11" s="599"/>
      <c r="E11" s="599"/>
      <c r="F11" s="631"/>
      <c r="G11" s="632"/>
      <c r="H11" s="632"/>
      <c r="I11" s="632"/>
      <c r="J11" s="632"/>
      <c r="K11" s="632"/>
      <c r="L11" s="632"/>
      <c r="M11" s="632"/>
      <c r="N11" s="632"/>
      <c r="O11" s="632"/>
      <c r="P11" s="632"/>
      <c r="Q11" s="633"/>
      <c r="R11" s="625"/>
      <c r="S11" s="626"/>
      <c r="T11" s="626"/>
      <c r="U11" s="627"/>
    </row>
    <row r="12" spans="1:21" ht="72" customHeight="1">
      <c r="A12" s="619" t="s">
        <v>168</v>
      </c>
      <c r="B12" s="620" t="s">
        <v>155</v>
      </c>
      <c r="C12" s="592" t="s">
        <v>151</v>
      </c>
      <c r="D12" s="10" t="s">
        <v>148</v>
      </c>
      <c r="E12" s="590" t="s">
        <v>102</v>
      </c>
      <c r="F12" s="11"/>
      <c r="G12" s="11"/>
      <c r="H12" s="15"/>
      <c r="I12" s="13"/>
      <c r="J12" s="13"/>
      <c r="K12" s="15">
        <v>15</v>
      </c>
      <c r="L12" s="13"/>
      <c r="M12" s="13"/>
      <c r="N12" s="15"/>
      <c r="O12" s="16"/>
      <c r="P12" s="13"/>
      <c r="Q12" s="15"/>
      <c r="R12" s="14">
        <f>SUM(F12:Q12)</f>
        <v>15</v>
      </c>
      <c r="S12" s="11">
        <f>SUM(R12)</f>
        <v>15</v>
      </c>
      <c r="T12" s="608">
        <f>'AE1'!H51</f>
        <v>14</v>
      </c>
      <c r="U12" s="610">
        <f>S13/S12</f>
        <v>0.8</v>
      </c>
    </row>
    <row r="13" spans="1:21" ht="70.5" customHeight="1">
      <c r="A13" s="619"/>
      <c r="B13" s="621"/>
      <c r="C13" s="606"/>
      <c r="D13" s="35" t="s">
        <v>149</v>
      </c>
      <c r="E13" s="607"/>
      <c r="F13" s="34"/>
      <c r="G13" s="34"/>
      <c r="H13" s="37"/>
      <c r="I13" s="38"/>
      <c r="J13" s="38"/>
      <c r="K13" s="37">
        <v>12</v>
      </c>
      <c r="L13" s="38"/>
      <c r="M13" s="38"/>
      <c r="N13" s="37"/>
      <c r="O13" s="38"/>
      <c r="P13" s="38"/>
      <c r="Q13" s="37"/>
      <c r="R13" s="39">
        <f>SUM(F13:Q13)</f>
        <v>12</v>
      </c>
      <c r="S13" s="34">
        <f>SUM(R13)</f>
        <v>12</v>
      </c>
      <c r="T13" s="609"/>
      <c r="U13" s="611"/>
    </row>
    <row r="14" spans="1:21" ht="24" customHeight="1">
      <c r="A14" s="599" t="s">
        <v>158</v>
      </c>
      <c r="B14" s="599" t="s">
        <v>167</v>
      </c>
      <c r="C14" s="599" t="s">
        <v>160</v>
      </c>
      <c r="D14" s="599" t="s">
        <v>159</v>
      </c>
      <c r="E14" s="599" t="s">
        <v>150</v>
      </c>
      <c r="F14" s="600" t="s">
        <v>162</v>
      </c>
      <c r="G14" s="601"/>
      <c r="H14" s="601"/>
      <c r="I14" s="601"/>
      <c r="J14" s="601"/>
      <c r="K14" s="601"/>
      <c r="L14" s="601"/>
      <c r="M14" s="601"/>
      <c r="N14" s="601"/>
      <c r="O14" s="601"/>
      <c r="P14" s="601"/>
      <c r="Q14" s="602"/>
      <c r="R14" s="603" t="s">
        <v>26</v>
      </c>
      <c r="S14" s="583" t="s">
        <v>65</v>
      </c>
      <c r="T14" s="583" t="s">
        <v>66</v>
      </c>
      <c r="U14" s="583" t="s">
        <v>67</v>
      </c>
    </row>
    <row r="15" spans="1:21" ht="38.25" customHeight="1">
      <c r="A15" s="599"/>
      <c r="B15" s="599"/>
      <c r="C15" s="599"/>
      <c r="D15" s="599"/>
      <c r="E15" s="599"/>
      <c r="F15" s="40" t="s">
        <v>53</v>
      </c>
      <c r="G15" s="7" t="s">
        <v>54</v>
      </c>
      <c r="H15" s="8" t="s">
        <v>55</v>
      </c>
      <c r="I15" s="9" t="s">
        <v>56</v>
      </c>
      <c r="J15" s="9" t="s">
        <v>57</v>
      </c>
      <c r="K15" s="9" t="s">
        <v>58</v>
      </c>
      <c r="L15" s="8" t="s">
        <v>59</v>
      </c>
      <c r="M15" s="8" t="s">
        <v>60</v>
      </c>
      <c r="N15" s="8" t="s">
        <v>61</v>
      </c>
      <c r="O15" s="9" t="s">
        <v>62</v>
      </c>
      <c r="P15" s="9" t="s">
        <v>63</v>
      </c>
      <c r="Q15" s="41" t="s">
        <v>64</v>
      </c>
      <c r="R15" s="604"/>
      <c r="S15" s="584"/>
      <c r="T15" s="584"/>
      <c r="U15" s="584"/>
    </row>
    <row r="16" spans="1:21" ht="62.25" customHeight="1">
      <c r="A16" s="585" t="s">
        <v>170</v>
      </c>
      <c r="B16" s="586" t="s">
        <v>177</v>
      </c>
      <c r="C16" s="592" t="s">
        <v>178</v>
      </c>
      <c r="D16" s="11" t="s">
        <v>179</v>
      </c>
      <c r="E16" s="590" t="s">
        <v>181</v>
      </c>
      <c r="F16" s="11"/>
      <c r="G16" s="11"/>
      <c r="H16" s="15"/>
      <c r="I16" s="13"/>
      <c r="J16" s="13"/>
      <c r="K16" s="15">
        <v>15</v>
      </c>
      <c r="L16" s="13"/>
      <c r="M16" s="13"/>
      <c r="N16" s="15"/>
      <c r="O16" s="16"/>
      <c r="P16" s="13"/>
      <c r="Q16" s="15"/>
      <c r="R16" s="14">
        <f>SUM(F16:Q16)</f>
        <v>15</v>
      </c>
      <c r="S16" s="11">
        <f>SUM(R16)</f>
        <v>15</v>
      </c>
      <c r="T16" s="608">
        <f>'AE1'!H55</f>
        <v>0</v>
      </c>
      <c r="U16" s="610">
        <f>S17/S16</f>
        <v>0.8</v>
      </c>
    </row>
    <row r="17" spans="1:21" ht="85.5" customHeight="1">
      <c r="A17" s="585"/>
      <c r="B17" s="605"/>
      <c r="C17" s="606"/>
      <c r="D17" s="34" t="s">
        <v>180</v>
      </c>
      <c r="E17" s="607"/>
      <c r="F17" s="34"/>
      <c r="G17" s="34"/>
      <c r="H17" s="37"/>
      <c r="I17" s="38"/>
      <c r="J17" s="38"/>
      <c r="K17" s="37">
        <v>12</v>
      </c>
      <c r="L17" s="38"/>
      <c r="M17" s="38"/>
      <c r="N17" s="37"/>
      <c r="O17" s="38"/>
      <c r="P17" s="38"/>
      <c r="Q17" s="37"/>
      <c r="R17" s="39">
        <f>SUM(F17:Q17)</f>
        <v>12</v>
      </c>
      <c r="S17" s="34">
        <f>SUM(R17)</f>
        <v>12</v>
      </c>
      <c r="T17" s="609"/>
      <c r="U17" s="611"/>
    </row>
    <row r="18" spans="1:21" ht="21.75" customHeight="1">
      <c r="A18" s="599" t="s">
        <v>158</v>
      </c>
      <c r="B18" s="599" t="s">
        <v>167</v>
      </c>
      <c r="C18" s="599" t="s">
        <v>160</v>
      </c>
      <c r="D18" s="599" t="s">
        <v>159</v>
      </c>
      <c r="E18" s="599" t="s">
        <v>150</v>
      </c>
      <c r="F18" s="600" t="s">
        <v>162</v>
      </c>
      <c r="G18" s="601"/>
      <c r="H18" s="601"/>
      <c r="I18" s="601"/>
      <c r="J18" s="601"/>
      <c r="K18" s="601"/>
      <c r="L18" s="601"/>
      <c r="M18" s="601"/>
      <c r="N18" s="601"/>
      <c r="O18" s="601"/>
      <c r="P18" s="601"/>
      <c r="Q18" s="602"/>
      <c r="R18" s="603" t="s">
        <v>26</v>
      </c>
      <c r="S18" s="583" t="s">
        <v>65</v>
      </c>
      <c r="T18" s="583" t="s">
        <v>66</v>
      </c>
      <c r="U18" s="583" t="s">
        <v>67</v>
      </c>
    </row>
    <row r="19" spans="1:21" ht="34.5" customHeight="1">
      <c r="A19" s="599"/>
      <c r="B19" s="599"/>
      <c r="C19" s="599"/>
      <c r="D19" s="599"/>
      <c r="E19" s="599"/>
      <c r="F19" s="40" t="s">
        <v>53</v>
      </c>
      <c r="G19" s="7" t="s">
        <v>54</v>
      </c>
      <c r="H19" s="8" t="s">
        <v>55</v>
      </c>
      <c r="I19" s="9" t="s">
        <v>56</v>
      </c>
      <c r="J19" s="9" t="s">
        <v>57</v>
      </c>
      <c r="K19" s="9" t="s">
        <v>58</v>
      </c>
      <c r="L19" s="8" t="s">
        <v>59</v>
      </c>
      <c r="M19" s="8" t="s">
        <v>60</v>
      </c>
      <c r="N19" s="8" t="s">
        <v>61</v>
      </c>
      <c r="O19" s="9" t="s">
        <v>62</v>
      </c>
      <c r="P19" s="9" t="s">
        <v>63</v>
      </c>
      <c r="Q19" s="41" t="s">
        <v>64</v>
      </c>
      <c r="R19" s="604"/>
      <c r="S19" s="584"/>
      <c r="T19" s="584"/>
      <c r="U19" s="584"/>
    </row>
    <row r="20" spans="1:21" ht="69" customHeight="1">
      <c r="A20" s="585" t="s">
        <v>171</v>
      </c>
      <c r="B20" s="586"/>
      <c r="C20" s="588"/>
      <c r="D20" s="10"/>
      <c r="E20" s="590"/>
      <c r="F20" s="11"/>
      <c r="G20" s="11"/>
      <c r="H20" s="15"/>
      <c r="I20" s="13"/>
      <c r="J20" s="13"/>
      <c r="K20" s="13"/>
      <c r="L20" s="13"/>
      <c r="M20" s="13"/>
      <c r="N20" s="13"/>
      <c r="O20" s="13"/>
      <c r="P20" s="16"/>
      <c r="Q20" s="13"/>
      <c r="R20" s="14"/>
      <c r="S20" s="11"/>
      <c r="T20" s="592"/>
      <c r="U20" s="594"/>
    </row>
    <row r="21" spans="1:21" ht="80.25" customHeight="1">
      <c r="A21" s="585"/>
      <c r="B21" s="587"/>
      <c r="C21" s="589"/>
      <c r="D21" s="10"/>
      <c r="E21" s="591"/>
      <c r="F21" s="11"/>
      <c r="G21" s="11"/>
      <c r="H21" s="12"/>
      <c r="I21" s="13"/>
      <c r="J21" s="13"/>
      <c r="K21" s="13"/>
      <c r="L21" s="13"/>
      <c r="M21" s="13"/>
      <c r="N21" s="13"/>
      <c r="O21" s="13"/>
      <c r="P21" s="13"/>
      <c r="Q21" s="13"/>
      <c r="R21" s="14"/>
      <c r="S21" s="11"/>
      <c r="T21" s="593"/>
      <c r="U21" s="595"/>
    </row>
    <row r="22" spans="1:21" ht="47.25" customHeight="1">
      <c r="A22" s="596" t="s">
        <v>172</v>
      </c>
      <c r="B22" s="597"/>
      <c r="C22" s="597"/>
      <c r="D22" s="597"/>
      <c r="E22" s="597"/>
      <c r="F22" s="597"/>
      <c r="G22" s="597"/>
      <c r="H22" s="597"/>
      <c r="I22" s="597"/>
      <c r="J22" s="597"/>
      <c r="K22" s="597"/>
      <c r="L22" s="597"/>
      <c r="M22" s="597"/>
      <c r="N22" s="597"/>
      <c r="O22" s="597"/>
      <c r="P22" s="597"/>
      <c r="Q22" s="597"/>
      <c r="R22" s="597"/>
      <c r="S22" s="597"/>
      <c r="T22" s="597"/>
      <c r="U22" s="598"/>
    </row>
    <row r="23" spans="1:21" ht="21.75" customHeight="1">
      <c r="A23" s="603" t="s">
        <v>158</v>
      </c>
      <c r="B23" s="603" t="s">
        <v>167</v>
      </c>
      <c r="C23" s="603" t="s">
        <v>160</v>
      </c>
      <c r="D23" s="603" t="s">
        <v>159</v>
      </c>
      <c r="E23" s="603" t="s">
        <v>150</v>
      </c>
      <c r="F23" s="600" t="s">
        <v>162</v>
      </c>
      <c r="G23" s="601"/>
      <c r="H23" s="601"/>
      <c r="I23" s="601"/>
      <c r="J23" s="601"/>
      <c r="K23" s="601"/>
      <c r="L23" s="601"/>
      <c r="M23" s="601"/>
      <c r="N23" s="601"/>
      <c r="O23" s="601"/>
      <c r="P23" s="601"/>
      <c r="Q23" s="602"/>
      <c r="R23" s="603" t="s">
        <v>26</v>
      </c>
      <c r="S23" s="583" t="s">
        <v>65</v>
      </c>
      <c r="T23" s="583" t="s">
        <v>66</v>
      </c>
      <c r="U23" s="583" t="s">
        <v>67</v>
      </c>
    </row>
    <row r="24" spans="1:21" ht="36.75" customHeight="1">
      <c r="A24" s="604"/>
      <c r="B24" s="604"/>
      <c r="C24" s="604"/>
      <c r="D24" s="604"/>
      <c r="E24" s="604"/>
      <c r="F24" s="40" t="s">
        <v>53</v>
      </c>
      <c r="G24" s="7" t="s">
        <v>54</v>
      </c>
      <c r="H24" s="8" t="s">
        <v>55</v>
      </c>
      <c r="I24" s="9" t="s">
        <v>56</v>
      </c>
      <c r="J24" s="9" t="s">
        <v>57</v>
      </c>
      <c r="K24" s="9" t="s">
        <v>58</v>
      </c>
      <c r="L24" s="8" t="s">
        <v>59</v>
      </c>
      <c r="M24" s="8" t="s">
        <v>60</v>
      </c>
      <c r="N24" s="8" t="s">
        <v>61</v>
      </c>
      <c r="O24" s="9" t="s">
        <v>62</v>
      </c>
      <c r="P24" s="9" t="s">
        <v>63</v>
      </c>
      <c r="Q24" s="41" t="s">
        <v>64</v>
      </c>
      <c r="R24" s="604"/>
      <c r="S24" s="584"/>
      <c r="T24" s="584"/>
      <c r="U24" s="584"/>
    </row>
    <row r="25" spans="1:21" ht="71.25" customHeight="1">
      <c r="A25" s="585" t="s">
        <v>188</v>
      </c>
      <c r="B25" s="586" t="s">
        <v>157</v>
      </c>
      <c r="C25" s="588"/>
      <c r="D25" s="35"/>
      <c r="E25" s="590"/>
      <c r="F25" s="11"/>
      <c r="G25" s="11"/>
      <c r="H25" s="15"/>
      <c r="I25" s="13"/>
      <c r="J25" s="13"/>
      <c r="K25" s="13"/>
      <c r="L25" s="13"/>
      <c r="M25" s="13"/>
      <c r="N25" s="13"/>
      <c r="O25" s="13"/>
      <c r="P25" s="16"/>
      <c r="Q25" s="13"/>
      <c r="R25" s="14"/>
      <c r="S25" s="11"/>
      <c r="T25" s="592"/>
      <c r="U25" s="594"/>
    </row>
    <row r="26" spans="1:21" ht="78" customHeight="1">
      <c r="A26" s="585"/>
      <c r="B26" s="587"/>
      <c r="C26" s="589"/>
      <c r="D26" s="36"/>
      <c r="E26" s="591"/>
      <c r="F26" s="11"/>
      <c r="G26" s="11"/>
      <c r="H26" s="12"/>
      <c r="I26" s="13"/>
      <c r="J26" s="13"/>
      <c r="K26" s="13"/>
      <c r="L26" s="13"/>
      <c r="M26" s="13"/>
      <c r="N26" s="13"/>
      <c r="O26" s="13"/>
      <c r="P26" s="13"/>
      <c r="Q26" s="13"/>
      <c r="R26" s="14"/>
      <c r="S26" s="11"/>
      <c r="T26" s="593"/>
      <c r="U26" s="595"/>
    </row>
    <row r="27" spans="1:21" ht="28.5" customHeight="1">
      <c r="A27" s="599" t="s">
        <v>158</v>
      </c>
      <c r="B27" s="599" t="s">
        <v>167</v>
      </c>
      <c r="C27" s="599" t="s">
        <v>160</v>
      </c>
      <c r="D27" s="599" t="s">
        <v>159</v>
      </c>
      <c r="E27" s="599" t="s">
        <v>150</v>
      </c>
      <c r="F27" s="600" t="s">
        <v>162</v>
      </c>
      <c r="G27" s="601"/>
      <c r="H27" s="601"/>
      <c r="I27" s="601"/>
      <c r="J27" s="601"/>
      <c r="K27" s="601"/>
      <c r="L27" s="601"/>
      <c r="M27" s="601"/>
      <c r="N27" s="601"/>
      <c r="O27" s="601"/>
      <c r="P27" s="601"/>
      <c r="Q27" s="602"/>
      <c r="R27" s="603" t="s">
        <v>26</v>
      </c>
      <c r="S27" s="583" t="s">
        <v>65</v>
      </c>
      <c r="T27" s="583" t="s">
        <v>66</v>
      </c>
      <c r="U27" s="583" t="s">
        <v>67</v>
      </c>
    </row>
    <row r="28" spans="1:21" ht="36" customHeight="1">
      <c r="A28" s="599"/>
      <c r="B28" s="599"/>
      <c r="C28" s="599"/>
      <c r="D28" s="599"/>
      <c r="E28" s="599"/>
      <c r="F28" s="40" t="s">
        <v>53</v>
      </c>
      <c r="G28" s="7" t="s">
        <v>54</v>
      </c>
      <c r="H28" s="8" t="s">
        <v>55</v>
      </c>
      <c r="I28" s="9" t="s">
        <v>56</v>
      </c>
      <c r="J28" s="9" t="s">
        <v>57</v>
      </c>
      <c r="K28" s="9" t="s">
        <v>58</v>
      </c>
      <c r="L28" s="8" t="s">
        <v>59</v>
      </c>
      <c r="M28" s="8" t="s">
        <v>60</v>
      </c>
      <c r="N28" s="8" t="s">
        <v>61</v>
      </c>
      <c r="O28" s="9" t="s">
        <v>62</v>
      </c>
      <c r="P28" s="9" t="s">
        <v>63</v>
      </c>
      <c r="Q28" s="41" t="s">
        <v>64</v>
      </c>
      <c r="R28" s="604"/>
      <c r="S28" s="584"/>
      <c r="T28" s="584"/>
      <c r="U28" s="584"/>
    </row>
    <row r="29" spans="1:21" ht="76.5" customHeight="1">
      <c r="A29" s="585" t="s">
        <v>189</v>
      </c>
      <c r="B29" s="586" t="s">
        <v>157</v>
      </c>
      <c r="C29" s="588"/>
      <c r="D29" s="35"/>
      <c r="E29" s="590"/>
      <c r="F29" s="11"/>
      <c r="G29" s="11"/>
      <c r="H29" s="15"/>
      <c r="I29" s="13"/>
      <c r="J29" s="13"/>
      <c r="K29" s="13"/>
      <c r="L29" s="13"/>
      <c r="M29" s="13"/>
      <c r="N29" s="13"/>
      <c r="O29" s="13"/>
      <c r="P29" s="16"/>
      <c r="Q29" s="13"/>
      <c r="R29" s="14"/>
      <c r="S29" s="11"/>
      <c r="T29" s="592"/>
      <c r="U29" s="594"/>
    </row>
    <row r="30" spans="1:21" ht="87" customHeight="1">
      <c r="A30" s="585"/>
      <c r="B30" s="587"/>
      <c r="C30" s="589"/>
      <c r="D30" s="36"/>
      <c r="E30" s="591"/>
      <c r="F30" s="11"/>
      <c r="G30" s="11"/>
      <c r="H30" s="12"/>
      <c r="I30" s="13"/>
      <c r="J30" s="13"/>
      <c r="K30" s="13"/>
      <c r="L30" s="13"/>
      <c r="M30" s="13"/>
      <c r="N30" s="13"/>
      <c r="O30" s="13"/>
      <c r="P30" s="13"/>
      <c r="Q30" s="13"/>
      <c r="R30" s="14"/>
      <c r="S30" s="11"/>
      <c r="T30" s="593"/>
      <c r="U30" s="595"/>
    </row>
    <row r="31" spans="1:21" ht="28.5" customHeight="1">
      <c r="A31" s="599" t="s">
        <v>158</v>
      </c>
      <c r="B31" s="599" t="s">
        <v>167</v>
      </c>
      <c r="C31" s="599" t="s">
        <v>160</v>
      </c>
      <c r="D31" s="599" t="s">
        <v>159</v>
      </c>
      <c r="E31" s="599" t="s">
        <v>150</v>
      </c>
      <c r="F31" s="600" t="s">
        <v>162</v>
      </c>
      <c r="G31" s="601"/>
      <c r="H31" s="601"/>
      <c r="I31" s="601"/>
      <c r="J31" s="601"/>
      <c r="K31" s="601"/>
      <c r="L31" s="601"/>
      <c r="M31" s="601"/>
      <c r="N31" s="601"/>
      <c r="O31" s="601"/>
      <c r="P31" s="601"/>
      <c r="Q31" s="602"/>
      <c r="R31" s="603" t="s">
        <v>26</v>
      </c>
      <c r="S31" s="583" t="s">
        <v>65</v>
      </c>
      <c r="T31" s="583" t="s">
        <v>66</v>
      </c>
      <c r="U31" s="583" t="s">
        <v>67</v>
      </c>
    </row>
    <row r="32" spans="1:21" ht="39" customHeight="1">
      <c r="A32" s="599"/>
      <c r="B32" s="599"/>
      <c r="C32" s="599"/>
      <c r="D32" s="599"/>
      <c r="E32" s="599"/>
      <c r="F32" s="40"/>
      <c r="G32" s="7" t="s">
        <v>54</v>
      </c>
      <c r="H32" s="8" t="s">
        <v>55</v>
      </c>
      <c r="I32" s="9" t="s">
        <v>56</v>
      </c>
      <c r="J32" s="9" t="s">
        <v>57</v>
      </c>
      <c r="K32" s="9" t="s">
        <v>58</v>
      </c>
      <c r="L32" s="8" t="s">
        <v>59</v>
      </c>
      <c r="M32" s="8" t="s">
        <v>60</v>
      </c>
      <c r="N32" s="8" t="s">
        <v>61</v>
      </c>
      <c r="O32" s="9" t="s">
        <v>62</v>
      </c>
      <c r="P32" s="9" t="s">
        <v>63</v>
      </c>
      <c r="Q32" s="41" t="s">
        <v>64</v>
      </c>
      <c r="R32" s="604"/>
      <c r="S32" s="584"/>
      <c r="T32" s="584"/>
      <c r="U32" s="584"/>
    </row>
    <row r="33" spans="1:21" ht="74.25" customHeight="1">
      <c r="A33" s="585" t="s">
        <v>190</v>
      </c>
      <c r="B33" s="586" t="s">
        <v>157</v>
      </c>
      <c r="C33" s="588"/>
      <c r="D33" s="35"/>
      <c r="E33" s="590"/>
      <c r="F33" s="11"/>
      <c r="G33" s="11"/>
      <c r="H33" s="15"/>
      <c r="I33" s="13"/>
      <c r="J33" s="13"/>
      <c r="K33" s="13"/>
      <c r="L33" s="13"/>
      <c r="M33" s="13"/>
      <c r="N33" s="13"/>
      <c r="O33" s="13"/>
      <c r="P33" s="16"/>
      <c r="Q33" s="13"/>
      <c r="R33" s="14"/>
      <c r="S33" s="11"/>
      <c r="T33" s="592"/>
      <c r="U33" s="594"/>
    </row>
    <row r="34" spans="1:21" ht="81.75" customHeight="1">
      <c r="A34" s="585"/>
      <c r="B34" s="587"/>
      <c r="C34" s="589"/>
      <c r="D34" s="36"/>
      <c r="E34" s="591"/>
      <c r="F34" s="11"/>
      <c r="G34" s="11"/>
      <c r="H34" s="12"/>
      <c r="I34" s="13"/>
      <c r="J34" s="13"/>
      <c r="K34" s="13"/>
      <c r="L34" s="13"/>
      <c r="M34" s="13"/>
      <c r="N34" s="13"/>
      <c r="O34" s="13"/>
      <c r="P34" s="13"/>
      <c r="Q34" s="13"/>
      <c r="R34" s="14"/>
      <c r="S34" s="11"/>
      <c r="T34" s="593"/>
      <c r="U34" s="595"/>
    </row>
    <row r="35" spans="1:21" ht="46.5" customHeight="1">
      <c r="A35" s="596" t="s">
        <v>173</v>
      </c>
      <c r="B35" s="597"/>
      <c r="C35" s="597"/>
      <c r="D35" s="597"/>
      <c r="E35" s="597"/>
      <c r="F35" s="597"/>
      <c r="G35" s="597"/>
      <c r="H35" s="597"/>
      <c r="I35" s="597"/>
      <c r="J35" s="597"/>
      <c r="K35" s="597"/>
      <c r="L35" s="597"/>
      <c r="M35" s="597"/>
      <c r="N35" s="597"/>
      <c r="O35" s="597"/>
      <c r="P35" s="597"/>
      <c r="Q35" s="597"/>
      <c r="R35" s="597"/>
      <c r="S35" s="597"/>
      <c r="T35" s="597"/>
      <c r="U35" s="598"/>
    </row>
    <row r="36" spans="1:21" ht="22.5" customHeight="1">
      <c r="A36" s="599" t="s">
        <v>158</v>
      </c>
      <c r="B36" s="599" t="s">
        <v>167</v>
      </c>
      <c r="C36" s="599" t="s">
        <v>160</v>
      </c>
      <c r="D36" s="599" t="s">
        <v>159</v>
      </c>
      <c r="E36" s="599" t="s">
        <v>150</v>
      </c>
      <c r="F36" s="600" t="s">
        <v>162</v>
      </c>
      <c r="G36" s="601"/>
      <c r="H36" s="601"/>
      <c r="I36" s="601"/>
      <c r="J36" s="601"/>
      <c r="K36" s="601"/>
      <c r="L36" s="601"/>
      <c r="M36" s="601"/>
      <c r="N36" s="601"/>
      <c r="O36" s="601"/>
      <c r="P36" s="601"/>
      <c r="Q36" s="602"/>
      <c r="R36" s="603" t="s">
        <v>26</v>
      </c>
      <c r="S36" s="583" t="s">
        <v>65</v>
      </c>
      <c r="T36" s="583" t="s">
        <v>66</v>
      </c>
      <c r="U36" s="583" t="s">
        <v>67</v>
      </c>
    </row>
    <row r="37" spans="1:21" ht="32.25" customHeight="1">
      <c r="A37" s="599"/>
      <c r="B37" s="599"/>
      <c r="C37" s="599"/>
      <c r="D37" s="599"/>
      <c r="E37" s="599"/>
      <c r="F37" s="40"/>
      <c r="G37" s="7" t="s">
        <v>54</v>
      </c>
      <c r="H37" s="8" t="s">
        <v>55</v>
      </c>
      <c r="I37" s="9" t="s">
        <v>56</v>
      </c>
      <c r="J37" s="9" t="s">
        <v>57</v>
      </c>
      <c r="K37" s="9" t="s">
        <v>58</v>
      </c>
      <c r="L37" s="8" t="s">
        <v>59</v>
      </c>
      <c r="M37" s="8" t="s">
        <v>60</v>
      </c>
      <c r="N37" s="8" t="s">
        <v>61</v>
      </c>
      <c r="O37" s="9" t="s">
        <v>62</v>
      </c>
      <c r="P37" s="9" t="s">
        <v>63</v>
      </c>
      <c r="Q37" s="41" t="s">
        <v>64</v>
      </c>
      <c r="R37" s="604"/>
      <c r="S37" s="584"/>
      <c r="T37" s="584"/>
      <c r="U37" s="584"/>
    </row>
    <row r="38" spans="1:21" ht="69.75" customHeight="1">
      <c r="A38" s="585" t="s">
        <v>191</v>
      </c>
      <c r="B38" s="586" t="s">
        <v>157</v>
      </c>
      <c r="C38" s="588"/>
      <c r="D38" s="35"/>
      <c r="E38" s="590"/>
      <c r="F38" s="11"/>
      <c r="G38" s="11"/>
      <c r="H38" s="15"/>
      <c r="I38" s="13"/>
      <c r="J38" s="13"/>
      <c r="K38" s="13"/>
      <c r="L38" s="13"/>
      <c r="M38" s="13"/>
      <c r="N38" s="13"/>
      <c r="O38" s="13"/>
      <c r="P38" s="16"/>
      <c r="Q38" s="13"/>
      <c r="R38" s="14"/>
      <c r="S38" s="11"/>
      <c r="T38" s="592"/>
      <c r="U38" s="594"/>
    </row>
    <row r="39" spans="1:21" ht="72.75" customHeight="1">
      <c r="A39" s="585"/>
      <c r="B39" s="587"/>
      <c r="C39" s="589"/>
      <c r="D39" s="36"/>
      <c r="E39" s="591"/>
      <c r="F39" s="11"/>
      <c r="G39" s="11"/>
      <c r="H39" s="12"/>
      <c r="I39" s="13"/>
      <c r="J39" s="13"/>
      <c r="K39" s="13"/>
      <c r="L39" s="13"/>
      <c r="M39" s="13"/>
      <c r="N39" s="13"/>
      <c r="O39" s="13"/>
      <c r="P39" s="13"/>
      <c r="Q39" s="13"/>
      <c r="R39" s="14"/>
      <c r="S39" s="11"/>
      <c r="T39" s="593"/>
      <c r="U39" s="595"/>
    </row>
    <row r="40" spans="1:21" ht="22.5" customHeight="1">
      <c r="A40" s="599" t="s">
        <v>158</v>
      </c>
      <c r="B40" s="599" t="s">
        <v>167</v>
      </c>
      <c r="C40" s="599" t="s">
        <v>160</v>
      </c>
      <c r="D40" s="599" t="s">
        <v>159</v>
      </c>
      <c r="E40" s="599" t="s">
        <v>150</v>
      </c>
      <c r="F40" s="600" t="s">
        <v>162</v>
      </c>
      <c r="G40" s="601"/>
      <c r="H40" s="601"/>
      <c r="I40" s="601"/>
      <c r="J40" s="601"/>
      <c r="K40" s="601"/>
      <c r="L40" s="601"/>
      <c r="M40" s="601"/>
      <c r="N40" s="601"/>
      <c r="O40" s="601"/>
      <c r="P40" s="601"/>
      <c r="Q40" s="602"/>
      <c r="R40" s="603" t="s">
        <v>26</v>
      </c>
      <c r="S40" s="583" t="s">
        <v>65</v>
      </c>
      <c r="T40" s="583" t="s">
        <v>66</v>
      </c>
      <c r="U40" s="583" t="s">
        <v>67</v>
      </c>
    </row>
    <row r="41" spans="1:21" ht="33" customHeight="1">
      <c r="A41" s="599"/>
      <c r="B41" s="599"/>
      <c r="C41" s="599"/>
      <c r="D41" s="599"/>
      <c r="E41" s="599"/>
      <c r="F41" s="40"/>
      <c r="G41" s="7" t="s">
        <v>54</v>
      </c>
      <c r="H41" s="8" t="s">
        <v>55</v>
      </c>
      <c r="I41" s="9" t="s">
        <v>56</v>
      </c>
      <c r="J41" s="9" t="s">
        <v>57</v>
      </c>
      <c r="K41" s="9" t="s">
        <v>58</v>
      </c>
      <c r="L41" s="8" t="s">
        <v>59</v>
      </c>
      <c r="M41" s="8" t="s">
        <v>60</v>
      </c>
      <c r="N41" s="8" t="s">
        <v>61</v>
      </c>
      <c r="O41" s="9" t="s">
        <v>62</v>
      </c>
      <c r="P41" s="9" t="s">
        <v>63</v>
      </c>
      <c r="Q41" s="41" t="s">
        <v>64</v>
      </c>
      <c r="R41" s="604"/>
      <c r="S41" s="584"/>
      <c r="T41" s="584"/>
      <c r="U41" s="584"/>
    </row>
    <row r="42" spans="1:21" ht="72.75" customHeight="1">
      <c r="A42" s="585" t="s">
        <v>192</v>
      </c>
      <c r="B42" s="586" t="s">
        <v>157</v>
      </c>
      <c r="C42" s="588"/>
      <c r="D42" s="35"/>
      <c r="E42" s="590"/>
      <c r="F42" s="11"/>
      <c r="G42" s="11"/>
      <c r="H42" s="15"/>
      <c r="I42" s="13"/>
      <c r="J42" s="13"/>
      <c r="K42" s="13"/>
      <c r="L42" s="13"/>
      <c r="M42" s="13"/>
      <c r="N42" s="13"/>
      <c r="O42" s="13"/>
      <c r="P42" s="16"/>
      <c r="Q42" s="13"/>
      <c r="R42" s="14"/>
      <c r="S42" s="11"/>
      <c r="T42" s="592"/>
      <c r="U42" s="594"/>
    </row>
    <row r="43" spans="1:21" ht="80.25" customHeight="1">
      <c r="A43" s="585"/>
      <c r="B43" s="587"/>
      <c r="C43" s="589"/>
      <c r="D43" s="36"/>
      <c r="E43" s="591"/>
      <c r="F43" s="11"/>
      <c r="G43" s="11"/>
      <c r="H43" s="12"/>
      <c r="I43" s="13"/>
      <c r="J43" s="13"/>
      <c r="K43" s="13"/>
      <c r="L43" s="13"/>
      <c r="M43" s="13"/>
      <c r="N43" s="13"/>
      <c r="O43" s="13"/>
      <c r="P43" s="13"/>
      <c r="Q43" s="13"/>
      <c r="R43" s="14"/>
      <c r="S43" s="11"/>
      <c r="T43" s="593"/>
      <c r="U43" s="595"/>
    </row>
    <row r="44" spans="1:21" ht="30.75" customHeight="1">
      <c r="A44" s="599" t="s">
        <v>158</v>
      </c>
      <c r="B44" s="599" t="s">
        <v>167</v>
      </c>
      <c r="C44" s="599" t="s">
        <v>160</v>
      </c>
      <c r="D44" s="599" t="s">
        <v>159</v>
      </c>
      <c r="E44" s="599" t="s">
        <v>150</v>
      </c>
      <c r="F44" s="600" t="s">
        <v>162</v>
      </c>
      <c r="G44" s="601"/>
      <c r="H44" s="601"/>
      <c r="I44" s="601"/>
      <c r="J44" s="601"/>
      <c r="K44" s="601"/>
      <c r="L44" s="601"/>
      <c r="M44" s="601"/>
      <c r="N44" s="601"/>
      <c r="O44" s="601"/>
      <c r="P44" s="601"/>
      <c r="Q44" s="602"/>
      <c r="R44" s="603" t="s">
        <v>26</v>
      </c>
      <c r="S44" s="583" t="s">
        <v>65</v>
      </c>
      <c r="T44" s="583" t="s">
        <v>66</v>
      </c>
      <c r="U44" s="583" t="s">
        <v>67</v>
      </c>
    </row>
    <row r="45" spans="1:21" ht="33.75" customHeight="1">
      <c r="A45" s="599"/>
      <c r="B45" s="599"/>
      <c r="C45" s="599"/>
      <c r="D45" s="599"/>
      <c r="E45" s="599"/>
      <c r="F45" s="40"/>
      <c r="G45" s="7" t="s">
        <v>54</v>
      </c>
      <c r="H45" s="8" t="s">
        <v>55</v>
      </c>
      <c r="I45" s="9" t="s">
        <v>56</v>
      </c>
      <c r="J45" s="9" t="s">
        <v>57</v>
      </c>
      <c r="K45" s="9" t="s">
        <v>58</v>
      </c>
      <c r="L45" s="8" t="s">
        <v>59</v>
      </c>
      <c r="M45" s="8" t="s">
        <v>60</v>
      </c>
      <c r="N45" s="8" t="s">
        <v>61</v>
      </c>
      <c r="O45" s="9" t="s">
        <v>62</v>
      </c>
      <c r="P45" s="9" t="s">
        <v>63</v>
      </c>
      <c r="Q45" s="41" t="s">
        <v>64</v>
      </c>
      <c r="R45" s="604"/>
      <c r="S45" s="584"/>
      <c r="T45" s="584"/>
      <c r="U45" s="584"/>
    </row>
    <row r="46" spans="1:21" ht="75.75" customHeight="1">
      <c r="A46" s="585" t="s">
        <v>193</v>
      </c>
      <c r="B46" s="586" t="s">
        <v>157</v>
      </c>
      <c r="C46" s="588"/>
      <c r="D46" s="35"/>
      <c r="E46" s="590"/>
      <c r="F46" s="11"/>
      <c r="G46" s="11"/>
      <c r="H46" s="15"/>
      <c r="I46" s="13"/>
      <c r="J46" s="13"/>
      <c r="K46" s="13"/>
      <c r="L46" s="13"/>
      <c r="M46" s="13"/>
      <c r="N46" s="13"/>
      <c r="O46" s="13"/>
      <c r="P46" s="16"/>
      <c r="Q46" s="13"/>
      <c r="R46" s="14"/>
      <c r="S46" s="11"/>
      <c r="T46" s="592"/>
      <c r="U46" s="594"/>
    </row>
    <row r="47" spans="1:21" ht="72.75" customHeight="1">
      <c r="A47" s="585"/>
      <c r="B47" s="587"/>
      <c r="C47" s="589"/>
      <c r="D47" s="36"/>
      <c r="E47" s="591"/>
      <c r="F47" s="11"/>
      <c r="G47" s="11"/>
      <c r="H47" s="12"/>
      <c r="I47" s="13"/>
      <c r="J47" s="13"/>
      <c r="K47" s="13"/>
      <c r="L47" s="13"/>
      <c r="M47" s="13"/>
      <c r="N47" s="13"/>
      <c r="O47" s="13"/>
      <c r="P47" s="13"/>
      <c r="Q47" s="13"/>
      <c r="R47" s="14"/>
      <c r="S47" s="11"/>
      <c r="T47" s="593"/>
      <c r="U47" s="595"/>
    </row>
    <row r="48" spans="1:21" ht="52.5" customHeight="1">
      <c r="A48" s="596" t="s">
        <v>174</v>
      </c>
      <c r="B48" s="597"/>
      <c r="C48" s="597"/>
      <c r="D48" s="597"/>
      <c r="E48" s="597"/>
      <c r="F48" s="597"/>
      <c r="G48" s="597"/>
      <c r="H48" s="597"/>
      <c r="I48" s="597"/>
      <c r="J48" s="597"/>
      <c r="K48" s="597"/>
      <c r="L48" s="597"/>
      <c r="M48" s="597"/>
      <c r="N48" s="597"/>
      <c r="O48" s="597"/>
      <c r="P48" s="597"/>
      <c r="Q48" s="597"/>
      <c r="R48" s="597"/>
      <c r="S48" s="597"/>
      <c r="T48" s="597"/>
      <c r="U48" s="598"/>
    </row>
    <row r="49" spans="1:21" ht="27" customHeight="1">
      <c r="A49" s="599" t="s">
        <v>158</v>
      </c>
      <c r="B49" s="599" t="s">
        <v>167</v>
      </c>
      <c r="C49" s="599" t="s">
        <v>160</v>
      </c>
      <c r="D49" s="599" t="s">
        <v>159</v>
      </c>
      <c r="E49" s="599" t="s">
        <v>150</v>
      </c>
      <c r="F49" s="600" t="s">
        <v>162</v>
      </c>
      <c r="G49" s="601"/>
      <c r="H49" s="601"/>
      <c r="I49" s="601"/>
      <c r="J49" s="601"/>
      <c r="K49" s="601"/>
      <c r="L49" s="601"/>
      <c r="M49" s="601"/>
      <c r="N49" s="601"/>
      <c r="O49" s="601"/>
      <c r="P49" s="601"/>
      <c r="Q49" s="602"/>
      <c r="R49" s="603" t="s">
        <v>26</v>
      </c>
      <c r="S49" s="583" t="s">
        <v>65</v>
      </c>
      <c r="T49" s="583" t="s">
        <v>66</v>
      </c>
      <c r="U49" s="583" t="s">
        <v>67</v>
      </c>
    </row>
    <row r="50" spans="1:21" ht="34.5" customHeight="1">
      <c r="A50" s="599"/>
      <c r="B50" s="599"/>
      <c r="C50" s="599"/>
      <c r="D50" s="599"/>
      <c r="E50" s="599"/>
      <c r="F50" s="40"/>
      <c r="G50" s="7" t="s">
        <v>54</v>
      </c>
      <c r="H50" s="8" t="s">
        <v>55</v>
      </c>
      <c r="I50" s="9" t="s">
        <v>56</v>
      </c>
      <c r="J50" s="9" t="s">
        <v>57</v>
      </c>
      <c r="K50" s="9" t="s">
        <v>58</v>
      </c>
      <c r="L50" s="8" t="s">
        <v>59</v>
      </c>
      <c r="M50" s="8" t="s">
        <v>60</v>
      </c>
      <c r="N50" s="8" t="s">
        <v>61</v>
      </c>
      <c r="O50" s="9" t="s">
        <v>62</v>
      </c>
      <c r="P50" s="9" t="s">
        <v>63</v>
      </c>
      <c r="Q50" s="41" t="s">
        <v>64</v>
      </c>
      <c r="R50" s="604"/>
      <c r="S50" s="584"/>
      <c r="T50" s="584"/>
      <c r="U50" s="584"/>
    </row>
    <row r="51" spans="1:21" ht="68.25" customHeight="1">
      <c r="A51" s="585" t="s">
        <v>194</v>
      </c>
      <c r="B51" s="586" t="s">
        <v>157</v>
      </c>
      <c r="C51" s="588"/>
      <c r="D51" s="35"/>
      <c r="E51" s="590"/>
      <c r="F51" s="11"/>
      <c r="G51" s="11"/>
      <c r="H51" s="15"/>
      <c r="I51" s="13"/>
      <c r="J51" s="13"/>
      <c r="K51" s="13"/>
      <c r="L51" s="13"/>
      <c r="M51" s="13"/>
      <c r="N51" s="13"/>
      <c r="O51" s="13"/>
      <c r="P51" s="16"/>
      <c r="Q51" s="13"/>
      <c r="R51" s="14"/>
      <c r="S51" s="11"/>
      <c r="T51" s="592"/>
      <c r="U51" s="594"/>
    </row>
    <row r="52" spans="1:21" ht="81.75" customHeight="1">
      <c r="A52" s="585"/>
      <c r="B52" s="587"/>
      <c r="C52" s="589"/>
      <c r="D52" s="36"/>
      <c r="E52" s="591"/>
      <c r="F52" s="11"/>
      <c r="G52" s="11"/>
      <c r="H52" s="12"/>
      <c r="I52" s="13"/>
      <c r="J52" s="13"/>
      <c r="K52" s="13"/>
      <c r="L52" s="13"/>
      <c r="M52" s="13"/>
      <c r="N52" s="13"/>
      <c r="O52" s="13"/>
      <c r="P52" s="13"/>
      <c r="Q52" s="13"/>
      <c r="R52" s="14"/>
      <c r="S52" s="11"/>
      <c r="T52" s="593"/>
      <c r="U52" s="595"/>
    </row>
    <row r="53" spans="1:21" ht="24.75" customHeight="1">
      <c r="A53" s="599" t="s">
        <v>158</v>
      </c>
      <c r="B53" s="599" t="s">
        <v>167</v>
      </c>
      <c r="C53" s="599" t="s">
        <v>160</v>
      </c>
      <c r="D53" s="599" t="s">
        <v>159</v>
      </c>
      <c r="E53" s="599" t="s">
        <v>150</v>
      </c>
      <c r="F53" s="600" t="s">
        <v>162</v>
      </c>
      <c r="G53" s="601"/>
      <c r="H53" s="601"/>
      <c r="I53" s="601"/>
      <c r="J53" s="601"/>
      <c r="K53" s="601"/>
      <c r="L53" s="601"/>
      <c r="M53" s="601"/>
      <c r="N53" s="601"/>
      <c r="O53" s="601"/>
      <c r="P53" s="601"/>
      <c r="Q53" s="602"/>
      <c r="R53" s="603" t="s">
        <v>26</v>
      </c>
      <c r="S53" s="583" t="s">
        <v>65</v>
      </c>
      <c r="T53" s="583" t="s">
        <v>66</v>
      </c>
      <c r="U53" s="583" t="s">
        <v>67</v>
      </c>
    </row>
    <row r="54" spans="1:21" ht="30.75" customHeight="1">
      <c r="A54" s="599"/>
      <c r="B54" s="599"/>
      <c r="C54" s="599"/>
      <c r="D54" s="599"/>
      <c r="E54" s="599"/>
      <c r="F54" s="40"/>
      <c r="G54" s="7" t="s">
        <v>54</v>
      </c>
      <c r="H54" s="8" t="s">
        <v>55</v>
      </c>
      <c r="I54" s="9" t="s">
        <v>56</v>
      </c>
      <c r="J54" s="9" t="s">
        <v>57</v>
      </c>
      <c r="K54" s="9" t="s">
        <v>58</v>
      </c>
      <c r="L54" s="8" t="s">
        <v>59</v>
      </c>
      <c r="M54" s="8" t="s">
        <v>60</v>
      </c>
      <c r="N54" s="8" t="s">
        <v>61</v>
      </c>
      <c r="O54" s="9" t="s">
        <v>62</v>
      </c>
      <c r="P54" s="9" t="s">
        <v>63</v>
      </c>
      <c r="Q54" s="41" t="s">
        <v>64</v>
      </c>
      <c r="R54" s="604"/>
      <c r="S54" s="584"/>
      <c r="T54" s="584"/>
      <c r="U54" s="584"/>
    </row>
    <row r="55" spans="1:21" ht="68.25" customHeight="1">
      <c r="A55" s="585" t="s">
        <v>195</v>
      </c>
      <c r="B55" s="586" t="s">
        <v>157</v>
      </c>
      <c r="C55" s="588"/>
      <c r="D55" s="35"/>
      <c r="E55" s="590"/>
      <c r="F55" s="11"/>
      <c r="G55" s="11"/>
      <c r="H55" s="15"/>
      <c r="I55" s="13"/>
      <c r="J55" s="13"/>
      <c r="K55" s="13"/>
      <c r="L55" s="13"/>
      <c r="M55" s="13"/>
      <c r="N55" s="13"/>
      <c r="O55" s="13"/>
      <c r="P55" s="16"/>
      <c r="Q55" s="13"/>
      <c r="R55" s="14"/>
      <c r="S55" s="11"/>
      <c r="T55" s="592"/>
      <c r="U55" s="594"/>
    </row>
    <row r="56" spans="1:21" ht="91.5" customHeight="1">
      <c r="A56" s="585"/>
      <c r="B56" s="587"/>
      <c r="C56" s="589"/>
      <c r="D56" s="36"/>
      <c r="E56" s="591"/>
      <c r="F56" s="11"/>
      <c r="G56" s="11"/>
      <c r="H56" s="12"/>
      <c r="I56" s="13"/>
      <c r="J56" s="13"/>
      <c r="K56" s="13"/>
      <c r="L56" s="13"/>
      <c r="M56" s="13"/>
      <c r="N56" s="13"/>
      <c r="O56" s="13"/>
      <c r="P56" s="13"/>
      <c r="Q56" s="13"/>
      <c r="R56" s="14"/>
      <c r="S56" s="11"/>
      <c r="T56" s="593"/>
      <c r="U56" s="595"/>
    </row>
    <row r="57" spans="1:21" ht="24" customHeight="1">
      <c r="A57" s="599" t="s">
        <v>158</v>
      </c>
      <c r="B57" s="599" t="s">
        <v>167</v>
      </c>
      <c r="C57" s="599" t="s">
        <v>160</v>
      </c>
      <c r="D57" s="599" t="s">
        <v>159</v>
      </c>
      <c r="E57" s="599" t="s">
        <v>150</v>
      </c>
      <c r="F57" s="600" t="s">
        <v>162</v>
      </c>
      <c r="G57" s="601"/>
      <c r="H57" s="601"/>
      <c r="I57" s="601"/>
      <c r="J57" s="601"/>
      <c r="K57" s="601"/>
      <c r="L57" s="601"/>
      <c r="M57" s="601"/>
      <c r="N57" s="601"/>
      <c r="O57" s="601"/>
      <c r="P57" s="601"/>
      <c r="Q57" s="602"/>
      <c r="R57" s="603" t="s">
        <v>26</v>
      </c>
      <c r="S57" s="583" t="s">
        <v>65</v>
      </c>
      <c r="T57" s="583" t="s">
        <v>66</v>
      </c>
      <c r="U57" s="583" t="s">
        <v>67</v>
      </c>
    </row>
    <row r="58" spans="1:21" ht="27" customHeight="1">
      <c r="A58" s="599"/>
      <c r="B58" s="599"/>
      <c r="C58" s="599"/>
      <c r="D58" s="599"/>
      <c r="E58" s="599"/>
      <c r="F58" s="40"/>
      <c r="G58" s="7" t="s">
        <v>54</v>
      </c>
      <c r="H58" s="8" t="s">
        <v>55</v>
      </c>
      <c r="I58" s="9" t="s">
        <v>56</v>
      </c>
      <c r="J58" s="9" t="s">
        <v>57</v>
      </c>
      <c r="K58" s="9" t="s">
        <v>58</v>
      </c>
      <c r="L58" s="8" t="s">
        <v>59</v>
      </c>
      <c r="M58" s="8" t="s">
        <v>60</v>
      </c>
      <c r="N58" s="8" t="s">
        <v>61</v>
      </c>
      <c r="O58" s="9" t="s">
        <v>62</v>
      </c>
      <c r="P58" s="9" t="s">
        <v>63</v>
      </c>
      <c r="Q58" s="41" t="s">
        <v>64</v>
      </c>
      <c r="R58" s="604"/>
      <c r="S58" s="584"/>
      <c r="T58" s="584"/>
      <c r="U58" s="584"/>
    </row>
    <row r="59" spans="1:21" ht="57.75" customHeight="1">
      <c r="A59" s="585" t="s">
        <v>196</v>
      </c>
      <c r="B59" s="586" t="s">
        <v>157</v>
      </c>
      <c r="C59" s="588"/>
      <c r="D59" s="35"/>
      <c r="E59" s="590"/>
      <c r="F59" s="11"/>
      <c r="G59" s="11"/>
      <c r="H59" s="15"/>
      <c r="I59" s="13"/>
      <c r="J59" s="13"/>
      <c r="K59" s="13"/>
      <c r="L59" s="13"/>
      <c r="M59" s="13"/>
      <c r="N59" s="13"/>
      <c r="O59" s="13"/>
      <c r="P59" s="16"/>
      <c r="Q59" s="13"/>
      <c r="R59" s="14"/>
      <c r="S59" s="11"/>
      <c r="T59" s="592"/>
      <c r="U59" s="594"/>
    </row>
    <row r="60" spans="1:21" ht="111.75" customHeight="1">
      <c r="A60" s="585"/>
      <c r="B60" s="587"/>
      <c r="C60" s="589"/>
      <c r="D60" s="36"/>
      <c r="E60" s="591"/>
      <c r="F60" s="11"/>
      <c r="G60" s="11"/>
      <c r="H60" s="12"/>
      <c r="I60" s="13"/>
      <c r="J60" s="13"/>
      <c r="K60" s="13"/>
      <c r="L60" s="13"/>
      <c r="M60" s="13"/>
      <c r="N60" s="13"/>
      <c r="O60" s="13"/>
      <c r="P60" s="13"/>
      <c r="Q60" s="13"/>
      <c r="R60" s="14"/>
      <c r="S60" s="11"/>
      <c r="T60" s="593"/>
      <c r="U60" s="595"/>
    </row>
  </sheetData>
  <mergeCells count="209">
    <mergeCell ref="A1:U1"/>
    <mergeCell ref="A2:J2"/>
    <mergeCell ref="K2:U2"/>
    <mergeCell ref="A3:J3"/>
    <mergeCell ref="K3:U3"/>
    <mergeCell ref="A4:J4"/>
    <mergeCell ref="K4:U4"/>
    <mergeCell ref="A5:J5"/>
    <mergeCell ref="K5:U5"/>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S57:S58"/>
    <mergeCell ref="T57:T58"/>
    <mergeCell ref="U57:U58"/>
    <mergeCell ref="A59:A60"/>
    <mergeCell ref="B59:B60"/>
    <mergeCell ref="C59:C60"/>
    <mergeCell ref="E59:E60"/>
    <mergeCell ref="T59:T60"/>
    <mergeCell ref="U59:U6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topLeftCell="A16" zoomScale="82" zoomScaleNormal="100" zoomScaleSheetLayoutView="82" workbookViewId="0">
      <selection activeCell="B5" sqref="B5"/>
    </sheetView>
  </sheetViews>
  <sheetFormatPr baseColWidth="10" defaultColWidth="9.33203125" defaultRowHeight="12.75"/>
  <cols>
    <col min="1" max="1" width="1.83203125" style="43" customWidth="1"/>
    <col min="2" max="2" width="6" style="43" customWidth="1"/>
    <col min="3" max="3" width="18.83203125" style="43" customWidth="1"/>
    <col min="4" max="4" width="2.83203125" style="43" customWidth="1"/>
    <col min="5" max="5" width="4" style="43" customWidth="1"/>
    <col min="6" max="6" width="18.83203125" style="43" customWidth="1"/>
    <col min="7" max="7" width="6.1640625" style="43" customWidth="1"/>
    <col min="8" max="8" width="6" style="43" customWidth="1"/>
    <col min="9" max="9" width="4.6640625" style="43" customWidth="1"/>
    <col min="10" max="10" width="4.1640625" style="43" customWidth="1"/>
    <col min="11" max="11" width="13.33203125" style="43" customWidth="1"/>
    <col min="12" max="12" width="3.1640625" style="43" customWidth="1"/>
    <col min="13" max="13" width="1.5" style="43" customWidth="1"/>
    <col min="14" max="14" width="40.6640625" style="43" customWidth="1"/>
    <col min="15" max="16384" width="9.33203125" style="43"/>
  </cols>
  <sheetData>
    <row r="1" spans="1:14" ht="34.5" customHeight="1">
      <c r="A1" s="254" t="s">
        <v>306</v>
      </c>
      <c r="B1" s="255"/>
      <c r="C1" s="255"/>
      <c r="D1" s="255"/>
      <c r="E1" s="255"/>
      <c r="F1" s="255"/>
      <c r="G1" s="255"/>
      <c r="H1" s="255"/>
      <c r="I1" s="255"/>
      <c r="J1" s="255"/>
      <c r="K1" s="255"/>
      <c r="L1" s="255"/>
      <c r="M1" s="255"/>
      <c r="N1" s="256"/>
    </row>
    <row r="2" spans="1:14" ht="43.5" customHeight="1">
      <c r="A2" s="257" t="s">
        <v>412</v>
      </c>
      <c r="B2" s="258"/>
      <c r="C2" s="258"/>
      <c r="D2" s="258"/>
      <c r="E2" s="258"/>
      <c r="F2" s="258"/>
      <c r="G2" s="258"/>
      <c r="H2" s="258"/>
      <c r="I2" s="258"/>
      <c r="J2" s="258"/>
      <c r="K2" s="258"/>
      <c r="L2" s="258"/>
      <c r="M2" s="258"/>
      <c r="N2" s="259"/>
    </row>
    <row r="3" spans="1:14" ht="34.5" customHeight="1">
      <c r="A3" s="254" t="s">
        <v>307</v>
      </c>
      <c r="B3" s="255"/>
      <c r="C3" s="255"/>
      <c r="D3" s="255"/>
      <c r="E3" s="255"/>
      <c r="F3" s="255"/>
      <c r="G3" s="255"/>
      <c r="H3" s="255"/>
      <c r="I3" s="255"/>
      <c r="J3" s="255"/>
      <c r="K3" s="255"/>
      <c r="L3" s="255"/>
      <c r="M3" s="255"/>
      <c r="N3" s="256"/>
    </row>
    <row r="4" spans="1:14" ht="45.6" customHeight="1">
      <c r="A4" s="260" t="s">
        <v>304</v>
      </c>
      <c r="B4" s="261"/>
      <c r="C4" s="261"/>
      <c r="D4" s="261"/>
      <c r="E4" s="261"/>
      <c r="F4" s="261"/>
      <c r="G4" s="261"/>
      <c r="H4" s="261"/>
      <c r="I4" s="261"/>
      <c r="J4" s="261"/>
      <c r="K4" s="261"/>
      <c r="L4" s="261"/>
      <c r="M4" s="261"/>
      <c r="N4" s="262"/>
    </row>
    <row r="5" spans="1:14" ht="20.85" customHeight="1">
      <c r="A5" s="263"/>
      <c r="B5" s="92" t="s">
        <v>305</v>
      </c>
      <c r="C5" s="265"/>
      <c r="D5" s="265"/>
      <c r="E5" s="265"/>
      <c r="F5" s="265"/>
      <c r="G5" s="265"/>
      <c r="H5" s="265"/>
      <c r="I5" s="265"/>
      <c r="J5" s="265"/>
      <c r="K5" s="265"/>
      <c r="L5" s="265"/>
      <c r="M5" s="265"/>
      <c r="N5" s="266"/>
    </row>
    <row r="6" spans="1:14" ht="22.5" customHeight="1">
      <c r="A6" s="264"/>
      <c r="B6" s="202" t="s">
        <v>304</v>
      </c>
      <c r="C6" s="267"/>
      <c r="D6" s="267"/>
      <c r="E6" s="267"/>
      <c r="F6" s="267"/>
      <c r="G6" s="267"/>
      <c r="H6" s="267"/>
      <c r="I6" s="267"/>
      <c r="J6" s="267"/>
      <c r="K6" s="267"/>
      <c r="L6" s="267"/>
      <c r="M6" s="267"/>
      <c r="N6" s="268"/>
    </row>
    <row r="7" spans="1:14" ht="27.75" customHeight="1">
      <c r="A7" s="270"/>
      <c r="B7" s="271"/>
      <c r="C7" s="271"/>
      <c r="D7" s="271"/>
      <c r="E7" s="272"/>
      <c r="F7" s="271"/>
      <c r="G7" s="271"/>
      <c r="H7" s="271"/>
      <c r="I7" s="272"/>
      <c r="J7" s="271"/>
      <c r="K7" s="271"/>
      <c r="L7" s="272"/>
      <c r="M7" s="272"/>
      <c r="N7" s="273"/>
    </row>
    <row r="8" spans="1:14" ht="18.2" customHeight="1">
      <c r="A8" s="251" t="s">
        <v>293</v>
      </c>
      <c r="B8" s="252"/>
      <c r="C8" s="253"/>
      <c r="D8" s="274"/>
      <c r="E8" s="89"/>
      <c r="F8" s="276"/>
      <c r="G8" s="251" t="s">
        <v>294</v>
      </c>
      <c r="H8" s="252"/>
      <c r="I8" s="89"/>
      <c r="J8" s="276"/>
      <c r="K8" s="93" t="s">
        <v>295</v>
      </c>
      <c r="L8" s="269"/>
      <c r="M8" s="269"/>
      <c r="N8" s="278"/>
    </row>
    <row r="9" spans="1:14" ht="17.850000000000001" customHeight="1">
      <c r="A9" s="251" t="s">
        <v>296</v>
      </c>
      <c r="B9" s="252"/>
      <c r="C9" s="253"/>
      <c r="D9" s="275"/>
      <c r="E9" s="89"/>
      <c r="F9" s="277"/>
      <c r="G9" s="251" t="s">
        <v>294</v>
      </c>
      <c r="H9" s="252"/>
      <c r="I9" s="89"/>
      <c r="J9" s="277"/>
      <c r="K9" s="93" t="s">
        <v>295</v>
      </c>
      <c r="L9" s="269"/>
      <c r="M9" s="269"/>
      <c r="N9" s="279"/>
    </row>
    <row r="10" spans="1:14" ht="17.25" customHeight="1">
      <c r="A10" s="251" t="s">
        <v>297</v>
      </c>
      <c r="B10" s="252"/>
      <c r="C10" s="253"/>
      <c r="D10" s="275"/>
      <c r="E10" s="201"/>
      <c r="F10" s="277"/>
      <c r="G10" s="251" t="s">
        <v>294</v>
      </c>
      <c r="H10" s="252"/>
      <c r="I10" s="201"/>
      <c r="J10" s="277"/>
      <c r="K10" s="93" t="s">
        <v>295</v>
      </c>
      <c r="L10" s="269"/>
      <c r="M10" s="269"/>
      <c r="N10" s="279"/>
    </row>
    <row r="11" spans="1:14" ht="18" customHeight="1">
      <c r="A11" s="251" t="s">
        <v>298</v>
      </c>
      <c r="B11" s="252"/>
      <c r="C11" s="253"/>
      <c r="D11" s="90"/>
      <c r="E11" s="89"/>
      <c r="F11" s="277"/>
      <c r="G11" s="251" t="s">
        <v>294</v>
      </c>
      <c r="H11" s="252"/>
      <c r="I11" s="89"/>
      <c r="J11" s="91"/>
      <c r="K11" s="93" t="s">
        <v>295</v>
      </c>
      <c r="L11" s="269"/>
      <c r="M11" s="269"/>
      <c r="N11" s="279"/>
    </row>
    <row r="12" spans="1:14" ht="18.2" customHeight="1">
      <c r="A12" s="251" t="s">
        <v>299</v>
      </c>
      <c r="B12" s="252"/>
      <c r="C12" s="253"/>
      <c r="D12" s="275"/>
      <c r="E12" s="89"/>
      <c r="F12" s="277"/>
      <c r="G12" s="251" t="s">
        <v>294</v>
      </c>
      <c r="H12" s="252"/>
      <c r="I12" s="89"/>
      <c r="J12" s="277"/>
      <c r="K12" s="93" t="s">
        <v>295</v>
      </c>
      <c r="L12" s="269"/>
      <c r="M12" s="269"/>
      <c r="N12" s="279"/>
    </row>
    <row r="13" spans="1:14" ht="18" customHeight="1">
      <c r="A13" s="251" t="s">
        <v>300</v>
      </c>
      <c r="B13" s="252"/>
      <c r="C13" s="253"/>
      <c r="D13" s="275"/>
      <c r="E13" s="89"/>
      <c r="F13" s="277"/>
      <c r="G13" s="251" t="s">
        <v>294</v>
      </c>
      <c r="H13" s="252"/>
      <c r="I13" s="89"/>
      <c r="J13" s="277"/>
      <c r="K13" s="93" t="s">
        <v>295</v>
      </c>
      <c r="L13" s="269"/>
      <c r="M13" s="269"/>
      <c r="N13" s="279"/>
    </row>
    <row r="14" spans="1:14" ht="17.45" customHeight="1">
      <c r="A14" s="251" t="s">
        <v>301</v>
      </c>
      <c r="B14" s="252"/>
      <c r="C14" s="253"/>
      <c r="D14" s="275"/>
      <c r="E14" s="89"/>
      <c r="F14" s="277"/>
      <c r="G14" s="251" t="s">
        <v>294</v>
      </c>
      <c r="H14" s="252"/>
      <c r="I14" s="89"/>
      <c r="J14" s="277"/>
      <c r="K14" s="93" t="s">
        <v>295</v>
      </c>
      <c r="L14" s="269"/>
      <c r="M14" s="269"/>
      <c r="N14" s="279"/>
    </row>
    <row r="15" spans="1:14" ht="17.850000000000001" customHeight="1">
      <c r="A15" s="251" t="s">
        <v>302</v>
      </c>
      <c r="B15" s="252"/>
      <c r="C15" s="253"/>
      <c r="D15" s="275"/>
      <c r="E15" s="89"/>
      <c r="F15" s="277"/>
      <c r="G15" s="251" t="s">
        <v>294</v>
      </c>
      <c r="H15" s="252"/>
      <c r="I15" s="89"/>
      <c r="J15" s="277"/>
      <c r="K15" s="93" t="s">
        <v>295</v>
      </c>
      <c r="L15" s="269"/>
      <c r="M15" s="269"/>
      <c r="N15" s="279"/>
    </row>
    <row r="16" spans="1:14" ht="18" customHeight="1">
      <c r="A16" s="251" t="s">
        <v>303</v>
      </c>
      <c r="B16" s="252"/>
      <c r="C16" s="253"/>
      <c r="D16" s="275"/>
      <c r="E16" s="89"/>
      <c r="F16" s="277"/>
      <c r="G16" s="251" t="s">
        <v>294</v>
      </c>
      <c r="H16" s="252"/>
      <c r="I16" s="89"/>
      <c r="J16" s="277"/>
      <c r="K16" s="93" t="s">
        <v>295</v>
      </c>
      <c r="L16" s="269"/>
      <c r="M16" s="269"/>
      <c r="N16" s="279"/>
    </row>
    <row r="17" spans="1:14" ht="18" customHeight="1">
      <c r="A17" s="280"/>
      <c r="B17" s="281"/>
      <c r="C17" s="281"/>
      <c r="D17" s="281"/>
      <c r="E17" s="281"/>
      <c r="F17" s="281"/>
      <c r="G17" s="281"/>
      <c r="H17" s="281"/>
      <c r="I17" s="281"/>
      <c r="J17" s="281"/>
      <c r="K17" s="281"/>
      <c r="L17" s="281"/>
      <c r="M17" s="281"/>
      <c r="N17" s="282"/>
    </row>
    <row r="18" spans="1:14" ht="34.5" customHeight="1">
      <c r="A18" s="254" t="s">
        <v>70</v>
      </c>
      <c r="B18" s="255"/>
      <c r="C18" s="255"/>
      <c r="D18" s="255"/>
      <c r="E18" s="255"/>
      <c r="F18" s="255"/>
      <c r="G18" s="255"/>
      <c r="H18" s="255"/>
      <c r="I18" s="255"/>
      <c r="J18" s="255"/>
      <c r="K18" s="255"/>
      <c r="L18" s="255"/>
      <c r="M18" s="255"/>
      <c r="N18" s="256"/>
    </row>
    <row r="19" spans="1:14" ht="47.85" customHeight="1">
      <c r="A19" s="301"/>
      <c r="B19" s="302"/>
      <c r="C19" s="302"/>
      <c r="D19" s="302"/>
      <c r="E19" s="302"/>
      <c r="F19" s="302"/>
      <c r="G19" s="302"/>
      <c r="H19" s="302"/>
      <c r="I19" s="302"/>
      <c r="J19" s="302"/>
      <c r="K19" s="302"/>
      <c r="L19" s="302"/>
      <c r="M19" s="302"/>
      <c r="N19" s="303"/>
    </row>
    <row r="20" spans="1:14" ht="18.75" customHeight="1">
      <c r="A20" s="283" t="s">
        <v>308</v>
      </c>
      <c r="B20" s="284"/>
      <c r="C20" s="284"/>
      <c r="D20" s="285"/>
      <c r="E20" s="292" t="s">
        <v>377</v>
      </c>
      <c r="F20" s="293"/>
      <c r="G20" s="293"/>
      <c r="H20" s="293"/>
      <c r="I20" s="293"/>
      <c r="J20" s="293"/>
      <c r="K20" s="293"/>
      <c r="L20" s="293"/>
      <c r="M20" s="293"/>
      <c r="N20" s="294"/>
    </row>
    <row r="21" spans="1:14" ht="17.45" customHeight="1">
      <c r="A21" s="286"/>
      <c r="B21" s="287"/>
      <c r="C21" s="287"/>
      <c r="D21" s="288"/>
      <c r="E21" s="295"/>
      <c r="F21" s="296"/>
      <c r="G21" s="296"/>
      <c r="H21" s="296"/>
      <c r="I21" s="296"/>
      <c r="J21" s="296"/>
      <c r="K21" s="296"/>
      <c r="L21" s="296"/>
      <c r="M21" s="296"/>
      <c r="N21" s="297"/>
    </row>
    <row r="22" spans="1:14" ht="17.850000000000001" customHeight="1">
      <c r="A22" s="286"/>
      <c r="B22" s="287"/>
      <c r="C22" s="287"/>
      <c r="D22" s="288"/>
      <c r="E22" s="295"/>
      <c r="F22" s="296"/>
      <c r="G22" s="296"/>
      <c r="H22" s="296"/>
      <c r="I22" s="296"/>
      <c r="J22" s="296"/>
      <c r="K22" s="296"/>
      <c r="L22" s="296"/>
      <c r="M22" s="296"/>
      <c r="N22" s="297"/>
    </row>
    <row r="23" spans="1:14" ht="14.25" customHeight="1">
      <c r="A23" s="289"/>
      <c r="B23" s="290"/>
      <c r="C23" s="290"/>
      <c r="D23" s="291"/>
      <c r="E23" s="298"/>
      <c r="F23" s="299"/>
      <c r="G23" s="299"/>
      <c r="H23" s="299"/>
      <c r="I23" s="299"/>
      <c r="J23" s="299"/>
      <c r="K23" s="299"/>
      <c r="L23" s="299"/>
      <c r="M23" s="299"/>
      <c r="N23" s="300"/>
    </row>
    <row r="24" spans="1:14" ht="22.7" customHeight="1">
      <c r="A24" s="270"/>
      <c r="B24" s="271"/>
      <c r="C24" s="271"/>
      <c r="D24" s="271"/>
      <c r="E24" s="271"/>
      <c r="F24" s="271"/>
      <c r="G24" s="271"/>
      <c r="H24" s="271"/>
      <c r="I24" s="271"/>
      <c r="J24" s="271"/>
      <c r="K24" s="271"/>
      <c r="L24" s="271"/>
      <c r="M24" s="271"/>
      <c r="N24" s="273"/>
    </row>
    <row r="25" spans="1:14" ht="34.5" customHeight="1">
      <c r="A25" s="254" t="s">
        <v>292</v>
      </c>
      <c r="B25" s="255"/>
      <c r="C25" s="255"/>
      <c r="D25" s="255"/>
      <c r="E25" s="255"/>
      <c r="F25" s="255"/>
      <c r="G25" s="255"/>
      <c r="H25" s="255"/>
      <c r="I25" s="255"/>
      <c r="J25" s="255"/>
      <c r="K25" s="255"/>
      <c r="L25" s="255"/>
      <c r="M25" s="255"/>
      <c r="N25" s="256"/>
    </row>
    <row r="26" spans="1:14" ht="34.5" customHeight="1">
      <c r="A26" s="304" t="s">
        <v>376</v>
      </c>
      <c r="B26" s="305"/>
      <c r="C26" s="305"/>
      <c r="D26" s="305"/>
      <c r="E26" s="305"/>
      <c r="F26" s="305"/>
      <c r="G26" s="305"/>
      <c r="H26" s="305"/>
      <c r="I26" s="305"/>
      <c r="J26" s="305"/>
      <c r="K26" s="305"/>
      <c r="L26" s="305"/>
      <c r="M26" s="305"/>
      <c r="N26" s="306"/>
    </row>
    <row r="27" spans="1:14" ht="18.75" customHeight="1">
      <c r="A27" s="283" t="s">
        <v>308</v>
      </c>
      <c r="B27" s="284"/>
      <c r="C27" s="284"/>
      <c r="D27" s="285"/>
      <c r="E27" s="292" t="s">
        <v>377</v>
      </c>
      <c r="F27" s="293"/>
      <c r="G27" s="293"/>
      <c r="H27" s="293"/>
      <c r="I27" s="293"/>
      <c r="J27" s="293"/>
      <c r="K27" s="293"/>
      <c r="L27" s="293"/>
      <c r="M27" s="293"/>
      <c r="N27" s="294"/>
    </row>
    <row r="28" spans="1:14" ht="17.45" customHeight="1">
      <c r="A28" s="286"/>
      <c r="B28" s="287"/>
      <c r="C28" s="287"/>
      <c r="D28" s="288"/>
      <c r="E28" s="295"/>
      <c r="F28" s="296"/>
      <c r="G28" s="296"/>
      <c r="H28" s="296"/>
      <c r="I28" s="296"/>
      <c r="J28" s="296"/>
      <c r="K28" s="296"/>
      <c r="L28" s="296"/>
      <c r="M28" s="296"/>
      <c r="N28" s="297"/>
    </row>
    <row r="29" spans="1:14" ht="17.850000000000001" customHeight="1">
      <c r="A29" s="286"/>
      <c r="B29" s="287"/>
      <c r="C29" s="287"/>
      <c r="D29" s="288"/>
      <c r="E29" s="295"/>
      <c r="F29" s="296"/>
      <c r="G29" s="296"/>
      <c r="H29" s="296"/>
      <c r="I29" s="296"/>
      <c r="J29" s="296"/>
      <c r="K29" s="296"/>
      <c r="L29" s="296"/>
      <c r="M29" s="296"/>
      <c r="N29" s="297"/>
    </row>
    <row r="30" spans="1:14" ht="14.25" customHeight="1">
      <c r="A30" s="289"/>
      <c r="B30" s="290"/>
      <c r="C30" s="290"/>
      <c r="D30" s="291"/>
      <c r="E30" s="298"/>
      <c r="F30" s="299"/>
      <c r="G30" s="299"/>
      <c r="H30" s="299"/>
      <c r="I30" s="299"/>
      <c r="J30" s="299"/>
      <c r="K30" s="299"/>
      <c r="L30" s="299"/>
      <c r="M30" s="299"/>
      <c r="N30" s="300"/>
    </row>
    <row r="31" spans="1:14" ht="18.95" customHeight="1"/>
  </sheetData>
  <mergeCells count="52">
    <mergeCell ref="A24:N24"/>
    <mergeCell ref="A25:N25"/>
    <mergeCell ref="A26:N26"/>
    <mergeCell ref="A27:D30"/>
    <mergeCell ref="E28:N30"/>
    <mergeCell ref="E27:N27"/>
    <mergeCell ref="A20:D23"/>
    <mergeCell ref="E20:N20"/>
    <mergeCell ref="E21:N23"/>
    <mergeCell ref="A18:N18"/>
    <mergeCell ref="A19:N19"/>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1:C11"/>
    <mergeCell ref="A14:C14"/>
    <mergeCell ref="G14:H14"/>
    <mergeCell ref="A1:N1"/>
    <mergeCell ref="A2:N2"/>
    <mergeCell ref="A3:N3"/>
    <mergeCell ref="A4:N4"/>
    <mergeCell ref="A5:A6"/>
    <mergeCell ref="C5:N6"/>
  </mergeCells>
  <hyperlinks>
    <hyperlink ref="E20" r:id="rId1" xr:uid="{52D4275F-4A39-49AB-AF20-D6809EF57605}"/>
    <hyperlink ref="E27" r:id="rId2" xr:uid="{4A17AA68-CA0F-4F89-A678-88AEF2774E56}"/>
  </hyperlinks>
  <pageMargins left="0.7" right="0.7" top="0.75" bottom="0.75" header="0.3" footer="0.3"/>
  <pageSetup paperSize="9" scale="6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1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53" t="s">
        <v>37</v>
      </c>
      <c r="C4" s="654"/>
      <c r="D4" s="654"/>
      <c r="E4" s="654"/>
      <c r="F4" s="654"/>
      <c r="G4" s="654"/>
      <c r="H4" s="654"/>
      <c r="I4" s="654"/>
    </row>
    <row r="5" spans="2:9" ht="19.5" customHeight="1">
      <c r="B5" s="655" t="s">
        <v>340</v>
      </c>
      <c r="C5" s="656"/>
      <c r="D5" s="656"/>
      <c r="E5" s="656"/>
      <c r="F5" s="656"/>
      <c r="G5" s="656"/>
      <c r="H5" s="656"/>
      <c r="I5" s="656"/>
    </row>
    <row r="6" spans="2:9" ht="31.5" customHeight="1">
      <c r="B6" s="657" t="s">
        <v>38</v>
      </c>
      <c r="C6" s="658"/>
      <c r="D6" s="659" t="str">
        <f>'FORMATO 2. POA - MIR'!D4:F4</f>
        <v xml:space="preserve">SECRETARIA DE BIENESTAR, INCLUSION Y DESARROLLO SOCIAL </v>
      </c>
      <c r="E6" s="660"/>
      <c r="F6" s="657" t="s">
        <v>41</v>
      </c>
      <c r="G6" s="661"/>
      <c r="H6" s="662"/>
      <c r="I6" s="662"/>
    </row>
    <row r="7" spans="2:9" ht="54" customHeight="1">
      <c r="B7" s="642" t="s">
        <v>39</v>
      </c>
      <c r="C7" s="643"/>
      <c r="D7" s="644" t="s">
        <v>337</v>
      </c>
      <c r="E7" s="645"/>
      <c r="F7" s="642" t="s">
        <v>42</v>
      </c>
      <c r="G7" s="646"/>
      <c r="H7" s="647" t="s">
        <v>335</v>
      </c>
      <c r="I7" s="647"/>
    </row>
    <row r="8" spans="2:9" ht="41.25" customHeight="1">
      <c r="B8" s="648" t="s">
        <v>40</v>
      </c>
      <c r="C8" s="649"/>
      <c r="D8" s="650" t="s">
        <v>168</v>
      </c>
      <c r="E8" s="651"/>
      <c r="F8" s="648" t="s">
        <v>43</v>
      </c>
      <c r="G8" s="652"/>
      <c r="H8" s="647" t="s">
        <v>335</v>
      </c>
      <c r="I8" s="647"/>
    </row>
    <row r="9" spans="2:9">
      <c r="B9" s="663" t="s">
        <v>88</v>
      </c>
      <c r="C9" s="663"/>
      <c r="D9" s="663"/>
      <c r="E9" s="663"/>
      <c r="F9" s="663"/>
      <c r="G9" s="663"/>
      <c r="H9" s="663"/>
      <c r="I9" s="663"/>
    </row>
    <row r="10" spans="2:9" ht="68.25" customHeight="1">
      <c r="B10" s="664" t="s">
        <v>89</v>
      </c>
      <c r="C10" s="664"/>
      <c r="D10" s="647" t="str">
        <f>'FORMATO 2. POA - MIR'!C9</f>
        <v>ACUERDO 2. BIENESTAR DEL PUEBLO</v>
      </c>
      <c r="E10" s="665"/>
      <c r="F10" s="664" t="s">
        <v>90</v>
      </c>
      <c r="G10" s="664"/>
      <c r="H10" s="666" t="str">
        <f>'FORMATO 2. POA - MIR'!E9</f>
        <v xml:space="preserve">2.7.1 Impulsar el desarrollo del deporte en toda la población mediante actividades físicas y recreativas regulares, fomentando la participación de niñas, niños, jóvenes, adultos, adultos mayores y personas con capacidades diferentes, para promover la salud física y el bienestar integral.
2.7.2. Impulsar el sector deportivo amateur en escuelas y ligas del municipio, generando talentos locales.
</v>
      </c>
      <c r="I10" s="667"/>
    </row>
    <row r="11" spans="2:9" ht="54" customHeight="1">
      <c r="B11" s="664" t="s">
        <v>91</v>
      </c>
      <c r="C11" s="664"/>
      <c r="D11" s="647" t="str">
        <f>'FORMATO 2. POA - MIR'!C10</f>
        <v>Acuerdo 2. Bienestar social para Zapotlán de Juárez.</v>
      </c>
      <c r="E11" s="665"/>
      <c r="F11" s="664" t="s">
        <v>93</v>
      </c>
      <c r="G11" s="664"/>
      <c r="H11" s="666" t="str">
        <f>'FORMATO 2. POA - MIR'!E10</f>
        <v xml:space="preserve">2.7.1.1 Profesionalizar el personal en el ámbito deportivo municipal, con enfoque metodológico y humanista que contribuya al desarrollo del deporte y mejore la calidad de vida de la población.
2.7.1.2 Impulsar en la niñez la práctica sistemática de las actividades de cultura física y deporte con capacidad y profesionalismo.
</v>
      </c>
      <c r="I11" s="667"/>
    </row>
    <row r="12" spans="2:9" ht="126" customHeight="1">
      <c r="B12" s="671" t="s">
        <v>94</v>
      </c>
      <c r="C12" s="671"/>
      <c r="D12" s="672" t="str">
        <f>'FORMATO 2. POA - MIR'!C11</f>
        <v>2.7 Promover la práctica deportiva en todos los sectores sociales del municipio, impulsando un estilo de vida saludable y contribuyendo al bienestar físico y emocional de la población.</v>
      </c>
      <c r="E12" s="672"/>
      <c r="F12" s="664" t="s">
        <v>95</v>
      </c>
      <c r="G12" s="664"/>
      <c r="H12" s="666" t="str">
        <f>'FORMATO 2. POA - MIR'!E11</f>
        <v xml:space="preserve">2.7.2.1 Generar el desarrollo deportivo organizado a nivel amateur, escuelas de iniciación deportiva y ligas locales para su crecimiento y fortalecimiento social.
2.7.2.2 impulsar el talento deportivo local de alto rendimiento, con el fin de favorecer su preparación y motivar su desempeño profesional.
</v>
      </c>
      <c r="I12" s="667"/>
    </row>
    <row r="13" spans="2:9" ht="15" customHeight="1">
      <c r="B13" s="673" t="s">
        <v>137</v>
      </c>
      <c r="C13" s="674"/>
      <c r="D13" s="674"/>
      <c r="E13" s="674"/>
      <c r="F13" s="674"/>
      <c r="G13" s="674"/>
      <c r="H13" s="674"/>
      <c r="I13" s="675"/>
    </row>
    <row r="14" spans="2:9">
      <c r="B14" s="669" t="s">
        <v>44</v>
      </c>
      <c r="C14" s="669"/>
      <c r="D14" s="669"/>
      <c r="E14" s="669"/>
      <c r="F14" s="669"/>
      <c r="G14" s="669"/>
      <c r="H14" s="669"/>
      <c r="I14" s="669"/>
    </row>
    <row r="15" spans="2:9">
      <c r="B15" s="668" t="str">
        <f>CALENDARIZACION!B17</f>
        <v xml:space="preserve">Eventos, entrenamientos y clases formativos para un desarrollo y promoción para la práctica al deporte </v>
      </c>
      <c r="C15" s="668"/>
      <c r="D15" s="668"/>
      <c r="E15" s="668"/>
      <c r="F15" s="668"/>
      <c r="G15" s="668"/>
      <c r="H15" s="668"/>
      <c r="I15" s="668"/>
    </row>
    <row r="16" spans="2:9">
      <c r="B16" s="669" t="s">
        <v>47</v>
      </c>
      <c r="C16" s="669"/>
      <c r="D16" s="669"/>
      <c r="E16" s="669"/>
      <c r="F16" s="669"/>
      <c r="G16" s="669"/>
      <c r="H16" s="669"/>
      <c r="I16" s="669"/>
    </row>
    <row r="17" spans="2:9" ht="12.75" customHeight="1">
      <c r="B17" s="647" t="str">
        <f>CALENDARIZACION!C17</f>
        <v xml:space="preserve">PTDEM Porcentaje de capacitaciones de la MIR establecidas en la administración publica
</v>
      </c>
      <c r="C17" s="647"/>
      <c r="D17" s="647"/>
      <c r="E17" s="647"/>
      <c r="F17" s="647"/>
      <c r="G17" s="647"/>
      <c r="H17" s="647"/>
      <c r="I17" s="647"/>
    </row>
    <row r="18" spans="2:9" ht="18.75" customHeight="1">
      <c r="B18" s="656" t="s">
        <v>138</v>
      </c>
      <c r="C18" s="656"/>
      <c r="D18" s="656"/>
      <c r="E18" s="656"/>
      <c r="F18" s="656"/>
      <c r="G18" s="656"/>
      <c r="H18" s="656"/>
      <c r="I18" s="656"/>
    </row>
    <row r="19" spans="2:9">
      <c r="B19" s="670" t="s">
        <v>101</v>
      </c>
      <c r="C19" s="670"/>
      <c r="D19" s="670"/>
      <c r="E19" s="670"/>
      <c r="F19" s="670"/>
      <c r="G19" s="670"/>
      <c r="H19" s="670"/>
      <c r="I19" s="670"/>
    </row>
    <row r="20" spans="2:9">
      <c r="B20" s="647" t="str">
        <f>CALENDARIZACION!E17</f>
        <v>PCMIREAP=(PMIR ER/PMIR ER)X100%</v>
      </c>
      <c r="C20" s="647"/>
      <c r="D20" s="647"/>
      <c r="E20" s="647"/>
      <c r="F20" s="647"/>
      <c r="G20" s="647"/>
      <c r="H20" s="647"/>
      <c r="I20" s="647"/>
    </row>
    <row r="21" spans="2:9">
      <c r="B21" s="670" t="s">
        <v>103</v>
      </c>
      <c r="C21" s="670"/>
      <c r="D21" s="670"/>
      <c r="E21" s="670"/>
      <c r="F21" s="670"/>
      <c r="G21" s="670"/>
      <c r="H21" s="670"/>
      <c r="I21" s="670"/>
    </row>
    <row r="22" spans="2:9" ht="28.5" customHeight="1">
      <c r="B22" s="685" t="s">
        <v>104</v>
      </c>
      <c r="C22" s="686"/>
      <c r="D22" s="687" t="s">
        <v>105</v>
      </c>
      <c r="E22" s="687"/>
      <c r="F22" s="686" t="s">
        <v>106</v>
      </c>
      <c r="G22" s="686"/>
      <c r="H22" s="688" t="s">
        <v>136</v>
      </c>
      <c r="I22" s="688"/>
    </row>
    <row r="23" spans="2:9" ht="75.75" customHeight="1">
      <c r="B23" s="676"/>
      <c r="C23" s="676"/>
      <c r="D23" s="676" t="str">
        <f>CALENDARIZACION!D17</f>
        <v>PMIR EP. Porcentaje de mir establecidas programadas</v>
      </c>
      <c r="E23" s="676"/>
      <c r="F23" s="689"/>
      <c r="G23" s="690"/>
      <c r="H23" s="691" t="str">
        <f>'FORMATO 2. POA - MIR'!E16</f>
        <v xml:space="preserve">Medios de verificación: Listas de asistencia de los entrenamientos, Registro de Inscripciones a los entrenamientos. 
Fuentes de información: Fotografía y evidencia de las sesiones de entrenamiento, Planificación de actividades del instructor. 
https://sigeh.hidalgo.gob.mx/pags/info_reg/municipal/13082%20-%20Zapotl%C3%A1n%20de%20Ju%C3%A1rez.pdf
Resguardarte: Dirección de Deporte
Periodicidad: Trimestral
</v>
      </c>
      <c r="I23" s="692"/>
    </row>
    <row r="24" spans="2:9" ht="101.25" customHeight="1">
      <c r="B24" s="676"/>
      <c r="C24" s="676"/>
      <c r="D24" s="676" t="str">
        <f>CALENDARIZACION!D18</f>
        <v>PMIR ER. Porcentaje de MIR establecidas realizadas</v>
      </c>
      <c r="E24" s="676"/>
      <c r="F24" s="677"/>
      <c r="G24" s="678"/>
      <c r="H24" s="693"/>
      <c r="I24" s="694"/>
    </row>
    <row r="25" spans="2:9" ht="21.75" customHeight="1">
      <c r="B25" s="679" t="s">
        <v>139</v>
      </c>
      <c r="C25" s="679"/>
      <c r="D25" s="679"/>
      <c r="E25" s="679"/>
      <c r="F25" s="679"/>
      <c r="G25" s="679"/>
      <c r="H25" s="679"/>
      <c r="I25" s="679"/>
    </row>
    <row r="26" spans="2:9" ht="12.75" customHeight="1">
      <c r="B26" s="680" t="s">
        <v>28</v>
      </c>
      <c r="C26" s="681"/>
      <c r="D26" s="682" t="s">
        <v>45</v>
      </c>
      <c r="E26" s="683"/>
      <c r="F26" s="680" t="s">
        <v>46</v>
      </c>
      <c r="G26" s="684"/>
      <c r="H26" s="684"/>
      <c r="I26" s="684"/>
    </row>
    <row r="27" spans="2:9" ht="15.75" customHeight="1">
      <c r="B27" s="711" t="s">
        <v>98</v>
      </c>
      <c r="C27" s="712"/>
      <c r="D27" s="713" t="s">
        <v>96</v>
      </c>
      <c r="E27" s="714"/>
      <c r="F27" s="713" t="s">
        <v>125</v>
      </c>
      <c r="G27" s="715"/>
      <c r="H27" s="715"/>
      <c r="I27" s="714"/>
    </row>
    <row r="28" spans="2:9" ht="18" customHeight="1">
      <c r="B28" s="657" t="s">
        <v>126</v>
      </c>
      <c r="C28" s="661"/>
      <c r="D28" s="661"/>
      <c r="E28" s="716"/>
      <c r="F28" s="717" t="s">
        <v>129</v>
      </c>
      <c r="G28" s="718"/>
      <c r="H28" s="718"/>
      <c r="I28" s="718"/>
    </row>
    <row r="29" spans="2:9" ht="18" customHeight="1">
      <c r="B29" s="719" t="s">
        <v>107</v>
      </c>
      <c r="C29" s="720"/>
      <c r="D29" s="720"/>
      <c r="E29" s="721"/>
      <c r="F29" s="722" t="s">
        <v>186</v>
      </c>
      <c r="G29" s="672"/>
      <c r="H29" s="672"/>
      <c r="I29" s="723"/>
    </row>
    <row r="30" spans="2:9" ht="13.5" customHeight="1">
      <c r="B30" s="695" t="s">
        <v>81</v>
      </c>
      <c r="C30" s="696"/>
      <c r="D30" s="696"/>
      <c r="E30" s="697"/>
      <c r="F30" s="698" t="s">
        <v>130</v>
      </c>
      <c r="G30" s="699"/>
      <c r="H30" s="699"/>
      <c r="I30" s="699"/>
    </row>
    <row r="31" spans="2:9" ht="15.75" customHeight="1">
      <c r="B31" s="700" t="s">
        <v>108</v>
      </c>
      <c r="C31" s="701"/>
      <c r="D31" s="701"/>
      <c r="E31" s="702"/>
      <c r="F31" s="703" t="s">
        <v>109</v>
      </c>
      <c r="G31" s="704"/>
      <c r="H31" s="704"/>
      <c r="I31" s="705"/>
    </row>
    <row r="32" spans="2:9" ht="15.75" customHeight="1">
      <c r="B32" s="706" t="s">
        <v>142</v>
      </c>
      <c r="C32" s="707"/>
      <c r="D32" s="707"/>
      <c r="E32" s="707"/>
      <c r="F32" s="707"/>
      <c r="G32" s="707"/>
      <c r="H32" s="707"/>
      <c r="I32" s="708"/>
    </row>
    <row r="33" spans="2:9" ht="14.25" customHeight="1">
      <c r="B33" s="709" t="s">
        <v>112</v>
      </c>
      <c r="C33" s="696"/>
      <c r="D33" s="696"/>
      <c r="E33" s="710"/>
      <c r="F33" s="699" t="s">
        <v>113</v>
      </c>
      <c r="G33" s="699"/>
      <c r="H33" s="699"/>
      <c r="I33" s="699"/>
    </row>
    <row r="34" spans="2:9" ht="13.5" customHeight="1">
      <c r="B34" s="739" t="s">
        <v>145</v>
      </c>
      <c r="C34" s="740"/>
      <c r="D34" s="741">
        <f>CALENDARIZACION!R17</f>
        <v>17</v>
      </c>
      <c r="E34" s="742"/>
      <c r="F34" s="743" t="s">
        <v>114</v>
      </c>
      <c r="G34" s="744"/>
      <c r="H34" s="745" t="s">
        <v>115</v>
      </c>
      <c r="I34" s="745"/>
    </row>
    <row r="35" spans="2:9">
      <c r="B35" s="739" t="s">
        <v>116</v>
      </c>
      <c r="C35" s="740"/>
      <c r="D35" s="746" t="s">
        <v>111</v>
      </c>
      <c r="E35" s="747"/>
      <c r="F35" s="728" t="s">
        <v>117</v>
      </c>
      <c r="G35" s="729"/>
      <c r="H35" s="748" t="s">
        <v>118</v>
      </c>
      <c r="I35" s="748"/>
    </row>
    <row r="36" spans="2:9">
      <c r="B36" s="724" t="s">
        <v>48</v>
      </c>
      <c r="C36" s="725"/>
      <c r="D36" s="726" t="s">
        <v>184</v>
      </c>
      <c r="E36" s="727"/>
      <c r="F36" s="728" t="s">
        <v>119</v>
      </c>
      <c r="G36" s="729"/>
      <c r="H36" s="730" t="s">
        <v>120</v>
      </c>
      <c r="I36" s="730"/>
    </row>
    <row r="37" spans="2:9">
      <c r="B37" s="731" t="s">
        <v>121</v>
      </c>
      <c r="C37" s="732"/>
      <c r="D37" s="732"/>
      <c r="E37" s="732"/>
      <c r="F37" s="732"/>
      <c r="G37" s="732"/>
      <c r="H37" s="732"/>
      <c r="I37" s="732"/>
    </row>
    <row r="38" spans="2:9">
      <c r="B38" s="733" t="s">
        <v>182</v>
      </c>
      <c r="C38" s="734"/>
      <c r="D38" s="734"/>
      <c r="E38" s="735"/>
      <c r="F38" s="736" t="s">
        <v>49</v>
      </c>
      <c r="G38" s="737"/>
      <c r="H38" s="738" t="s">
        <v>140</v>
      </c>
      <c r="I38" s="738"/>
    </row>
    <row r="39" spans="2:9">
      <c r="B39" s="752">
        <f>CALENDARIZACION!H17</f>
        <v>1</v>
      </c>
      <c r="C39" s="752"/>
      <c r="D39" s="752"/>
      <c r="E39" s="752"/>
      <c r="F39" s="753">
        <v>2026</v>
      </c>
      <c r="G39" s="753"/>
      <c r="H39" s="754" t="s">
        <v>111</v>
      </c>
      <c r="I39" s="754"/>
    </row>
    <row r="40" spans="2:9">
      <c r="B40" s="755" t="s">
        <v>143</v>
      </c>
      <c r="C40" s="756"/>
      <c r="D40" s="756"/>
      <c r="E40" s="756"/>
      <c r="F40" s="756"/>
      <c r="G40" s="756"/>
      <c r="H40" s="756"/>
      <c r="I40" s="757"/>
    </row>
    <row r="41" spans="2:9" ht="33.75">
      <c r="B41" s="648" t="s">
        <v>122</v>
      </c>
      <c r="C41" s="652"/>
      <c r="D41" s="51" t="s">
        <v>144</v>
      </c>
      <c r="E41" s="52" t="s">
        <v>84</v>
      </c>
      <c r="F41" s="758" t="s">
        <v>85</v>
      </c>
      <c r="G41" s="759"/>
      <c r="H41" s="53" t="s">
        <v>74</v>
      </c>
      <c r="I41" s="53" t="s">
        <v>75</v>
      </c>
    </row>
    <row r="42" spans="2:9">
      <c r="B42" s="693" t="s">
        <v>4</v>
      </c>
      <c r="C42" s="749"/>
      <c r="D42" s="44"/>
      <c r="E42" s="23">
        <v>0</v>
      </c>
      <c r="F42" s="438"/>
      <c r="G42" s="438"/>
      <c r="H42" s="18">
        <v>46027</v>
      </c>
      <c r="I42" s="18">
        <v>46386</v>
      </c>
    </row>
    <row r="43" spans="2:9">
      <c r="B43" s="750" t="s">
        <v>5</v>
      </c>
      <c r="C43" s="677"/>
      <c r="D43" s="44">
        <f>'COMP ACT EXTEMPORANEAS'!K12</f>
        <v>15</v>
      </c>
      <c r="E43" s="23">
        <v>0</v>
      </c>
      <c r="F43" s="438">
        <f>'COMP ACT EXTEMPORANEAS'!K13</f>
        <v>12</v>
      </c>
      <c r="G43" s="438"/>
      <c r="H43" s="18"/>
      <c r="I43" s="18"/>
    </row>
    <row r="44" spans="2:9">
      <c r="B44" s="751" t="s">
        <v>132</v>
      </c>
      <c r="C44" s="677"/>
      <c r="D44" s="44"/>
      <c r="E44" s="23">
        <v>0</v>
      </c>
      <c r="F44" s="438"/>
      <c r="G44" s="438"/>
      <c r="H44" s="18"/>
      <c r="I44" s="18"/>
    </row>
    <row r="45" spans="2:9">
      <c r="B45" s="766" t="s">
        <v>6</v>
      </c>
      <c r="C45" s="767"/>
      <c r="D45" s="45"/>
      <c r="E45" s="24">
        <v>0</v>
      </c>
      <c r="F45" s="768"/>
      <c r="G45" s="768"/>
      <c r="H45" s="18"/>
      <c r="I45" s="18"/>
    </row>
    <row r="46" spans="2:9">
      <c r="B46" s="480" t="s">
        <v>338</v>
      </c>
      <c r="C46" s="480"/>
      <c r="D46" s="27">
        <f>'COMP ACT EXTEMPORANEAS'!S12</f>
        <v>15</v>
      </c>
      <c r="E46" s="27">
        <v>0</v>
      </c>
      <c r="F46" s="769">
        <f>'COMP ACT EXTEMPORANEAS'!R13</f>
        <v>12</v>
      </c>
      <c r="G46" s="769"/>
      <c r="H46" s="25" t="s">
        <v>146</v>
      </c>
      <c r="I46" s="26">
        <f>'COMP ACT EXTEMPORANEAS'!U12</f>
        <v>0.8</v>
      </c>
    </row>
    <row r="47" spans="2:9">
      <c r="B47" s="770"/>
      <c r="C47" s="330"/>
    </row>
    <row r="49" spans="1:12" ht="22.5" customHeight="1">
      <c r="B49" s="771" t="s">
        <v>158</v>
      </c>
      <c r="C49" s="772"/>
      <c r="D49" s="773" t="s">
        <v>51</v>
      </c>
      <c r="E49" s="773"/>
      <c r="F49" s="773" t="s">
        <v>152</v>
      </c>
      <c r="G49" s="773"/>
      <c r="H49" s="773"/>
      <c r="I49" s="773"/>
    </row>
    <row r="50" spans="1:12" ht="39" customHeight="1">
      <c r="B50" s="760" t="str">
        <f>D8</f>
        <v>AE1</v>
      </c>
      <c r="C50" s="761"/>
      <c r="D50" s="764" t="str">
        <f>CALENDARIZACION!B17</f>
        <v xml:space="preserve">Eventos, entrenamientos y clases formativos para un desarrollo y promoción para la práctica al deporte </v>
      </c>
      <c r="E50" s="764"/>
      <c r="F50" s="29" t="s">
        <v>153</v>
      </c>
      <c r="G50" s="30" t="s">
        <v>154</v>
      </c>
      <c r="H50" s="29" t="s">
        <v>66</v>
      </c>
      <c r="I50" s="28" t="s">
        <v>67</v>
      </c>
      <c r="L50" s="50"/>
    </row>
    <row r="51" spans="1:12" ht="18.75" customHeight="1">
      <c r="B51" s="762"/>
      <c r="C51" s="763"/>
      <c r="D51" s="764"/>
      <c r="E51" s="764"/>
      <c r="F51" s="31">
        <f>'COMP ACT EXTEMPORANEAS'!R12</f>
        <v>15</v>
      </c>
      <c r="G51" s="32">
        <f>'COMP ACT EXTEMPORANEAS'!R13</f>
        <v>12</v>
      </c>
      <c r="H51" s="31">
        <f>CALENDARIZACION!T17</f>
        <v>14</v>
      </c>
      <c r="I51" s="33">
        <f>'COMP ACT EXTEMPORANEAS'!U12</f>
        <v>0.8</v>
      </c>
    </row>
    <row r="52" spans="1:12" ht="206.25" customHeight="1">
      <c r="B52" s="429"/>
      <c r="C52" s="429"/>
      <c r="D52" s="429"/>
      <c r="E52" s="429"/>
      <c r="F52" s="765"/>
      <c r="G52" s="765"/>
      <c r="H52" s="765"/>
      <c r="I52" s="765"/>
    </row>
    <row r="53" spans="1:12">
      <c r="A53" s="46">
        <v>1</v>
      </c>
    </row>
    <row r="54" spans="1:12">
      <c r="A54" s="46">
        <v>1</v>
      </c>
    </row>
    <row r="55" spans="1:12">
      <c r="A55" s="46">
        <v>1</v>
      </c>
      <c r="B55" s="47"/>
      <c r="C55" s="47"/>
      <c r="D55" s="47"/>
      <c r="E55" s="48"/>
    </row>
    <row r="56" spans="1:12">
      <c r="A56" s="46">
        <v>1</v>
      </c>
      <c r="B56" s="47"/>
      <c r="C56" s="47"/>
      <c r="D56" s="47"/>
      <c r="E56" s="48"/>
    </row>
    <row r="57" spans="1:12">
      <c r="A57" s="46">
        <v>1</v>
      </c>
      <c r="E57" s="49"/>
    </row>
    <row r="58" spans="1:12">
      <c r="A58" s="46">
        <v>1</v>
      </c>
    </row>
    <row r="59" spans="1:12">
      <c r="A59" s="46">
        <v>1</v>
      </c>
      <c r="B59" s="43"/>
    </row>
    <row r="60" spans="1:12">
      <c r="A60" s="46">
        <v>1</v>
      </c>
      <c r="E60" s="43"/>
    </row>
    <row r="61" spans="1:12">
      <c r="A61" s="46">
        <v>1</v>
      </c>
      <c r="E61" s="43"/>
    </row>
    <row r="62" spans="1:12">
      <c r="A62" s="46">
        <v>1</v>
      </c>
      <c r="E62" s="43"/>
    </row>
    <row r="63" spans="1:12">
      <c r="A63" s="46">
        <v>1</v>
      </c>
    </row>
    <row r="64" spans="1:12">
      <c r="A64" s="46">
        <v>1</v>
      </c>
    </row>
    <row r="65" spans="1:1">
      <c r="A65" s="46">
        <v>1</v>
      </c>
    </row>
    <row r="66" spans="1:1">
      <c r="A66" s="46">
        <v>1</v>
      </c>
    </row>
    <row r="67" spans="1:1">
      <c r="A67" s="46">
        <v>1</v>
      </c>
    </row>
    <row r="68" spans="1:1">
      <c r="A68" s="46">
        <v>1</v>
      </c>
    </row>
    <row r="69" spans="1:1">
      <c r="A69" s="46">
        <v>1</v>
      </c>
    </row>
    <row r="70" spans="1:1">
      <c r="A70" s="46">
        <v>1</v>
      </c>
    </row>
    <row r="71" spans="1:1">
      <c r="A71" s="46">
        <v>1</v>
      </c>
    </row>
    <row r="72" spans="1:1">
      <c r="A72" s="46">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53" t="s">
        <v>37</v>
      </c>
      <c r="C4" s="654"/>
      <c r="D4" s="654"/>
      <c r="E4" s="654"/>
      <c r="F4" s="654"/>
      <c r="G4" s="654"/>
      <c r="H4" s="654"/>
      <c r="I4" s="654"/>
    </row>
    <row r="5" spans="2:9" ht="19.5" customHeight="1">
      <c r="B5" s="655" t="s">
        <v>340</v>
      </c>
      <c r="C5" s="656"/>
      <c r="D5" s="656"/>
      <c r="E5" s="656"/>
      <c r="F5" s="656"/>
      <c r="G5" s="656"/>
      <c r="H5" s="656"/>
      <c r="I5" s="656"/>
    </row>
    <row r="6" spans="2:9" ht="31.5" customHeight="1">
      <c r="B6" s="657" t="s">
        <v>38</v>
      </c>
      <c r="C6" s="658"/>
      <c r="D6" s="659" t="str">
        <f>'FORMATO 2. POA - MIR'!D4:F4</f>
        <v xml:space="preserve">SECRETARIA DE BIENESTAR, INCLUSION Y DESARROLLO SOCIAL </v>
      </c>
      <c r="E6" s="660"/>
      <c r="F6" s="657" t="s">
        <v>41</v>
      </c>
      <c r="G6" s="661"/>
      <c r="H6" s="662"/>
      <c r="I6" s="662"/>
    </row>
    <row r="7" spans="2:9" ht="54" customHeight="1">
      <c r="B7" s="642" t="s">
        <v>39</v>
      </c>
      <c r="C7" s="643"/>
      <c r="D7" s="644" t="s">
        <v>337</v>
      </c>
      <c r="E7" s="645"/>
      <c r="F7" s="642" t="s">
        <v>42</v>
      </c>
      <c r="G7" s="646"/>
      <c r="H7" s="647" t="s">
        <v>335</v>
      </c>
      <c r="I7" s="647"/>
    </row>
    <row r="8" spans="2:9" ht="41.25" customHeight="1">
      <c r="B8" s="648" t="s">
        <v>40</v>
      </c>
      <c r="C8" s="649"/>
      <c r="D8" s="650" t="s">
        <v>168</v>
      </c>
      <c r="E8" s="651"/>
      <c r="F8" s="648" t="s">
        <v>43</v>
      </c>
      <c r="G8" s="652"/>
      <c r="H8" s="647" t="s">
        <v>335</v>
      </c>
      <c r="I8" s="647"/>
    </row>
    <row r="9" spans="2:9">
      <c r="B9" s="663" t="s">
        <v>88</v>
      </c>
      <c r="C9" s="663"/>
      <c r="D9" s="663"/>
      <c r="E9" s="663"/>
      <c r="F9" s="663"/>
      <c r="G9" s="663"/>
      <c r="H9" s="663"/>
      <c r="I9" s="663"/>
    </row>
    <row r="10" spans="2:9" ht="68.25" customHeight="1">
      <c r="B10" s="664" t="s">
        <v>89</v>
      </c>
      <c r="C10" s="664"/>
      <c r="D10" s="647" t="str">
        <f>'FORMATO 2. POA - MIR'!C9</f>
        <v>ACUERDO 2. BIENESTAR DEL PUEBLO</v>
      </c>
      <c r="E10" s="665"/>
      <c r="F10" s="664" t="s">
        <v>90</v>
      </c>
      <c r="G10" s="664"/>
      <c r="H10" s="666" t="str">
        <f>'FORMATO 2. POA - MIR'!E9</f>
        <v xml:space="preserve">2.7.1 Impulsar el desarrollo del deporte en toda la población mediante actividades físicas y recreativas regulares, fomentando la participación de niñas, niños, jóvenes, adultos, adultos mayores y personas con capacidades diferentes, para promover la salud física y el bienestar integral.
2.7.2. Impulsar el sector deportivo amateur en escuelas y ligas del municipio, generando talentos locales.
</v>
      </c>
      <c r="I10" s="667"/>
    </row>
    <row r="11" spans="2:9" ht="54" customHeight="1">
      <c r="B11" s="664" t="s">
        <v>91</v>
      </c>
      <c r="C11" s="664"/>
      <c r="D11" s="647" t="str">
        <f>'FORMATO 2. POA - MIR'!C10</f>
        <v>Acuerdo 2. Bienestar social para Zapotlán de Juárez.</v>
      </c>
      <c r="E11" s="665"/>
      <c r="F11" s="664" t="s">
        <v>93</v>
      </c>
      <c r="G11" s="664"/>
      <c r="H11" s="666" t="str">
        <f>'FORMATO 2. POA - MIR'!E10</f>
        <v xml:space="preserve">2.7.1.1 Profesionalizar el personal en el ámbito deportivo municipal, con enfoque metodológico y humanista que contribuya al desarrollo del deporte y mejore la calidad de vida de la población.
2.7.1.2 Impulsar en la niñez la práctica sistemática de las actividades de cultura física y deporte con capacidad y profesionalismo.
</v>
      </c>
      <c r="I11" s="667"/>
    </row>
    <row r="12" spans="2:9" ht="126" customHeight="1">
      <c r="B12" s="671" t="s">
        <v>94</v>
      </c>
      <c r="C12" s="671"/>
      <c r="D12" s="672" t="str">
        <f>'FORMATO 2. POA - MIR'!C11</f>
        <v>2.7 Promover la práctica deportiva en todos los sectores sociales del municipio, impulsando un estilo de vida saludable y contribuyendo al bienestar físico y emocional de la población.</v>
      </c>
      <c r="E12" s="672"/>
      <c r="F12" s="664" t="s">
        <v>95</v>
      </c>
      <c r="G12" s="664"/>
      <c r="H12" s="666" t="str">
        <f>'FORMATO 2. POA - MIR'!E11</f>
        <v xml:space="preserve">2.7.2.1 Generar el desarrollo deportivo organizado a nivel amateur, escuelas de iniciación deportiva y ligas locales para su crecimiento y fortalecimiento social.
2.7.2.2 impulsar el talento deportivo local de alto rendimiento, con el fin de favorecer su preparación y motivar su desempeño profesional.
</v>
      </c>
      <c r="I12" s="667"/>
    </row>
    <row r="13" spans="2:9" ht="15" customHeight="1">
      <c r="B13" s="673" t="s">
        <v>137</v>
      </c>
      <c r="C13" s="674"/>
      <c r="D13" s="674"/>
      <c r="E13" s="674"/>
      <c r="F13" s="674"/>
      <c r="G13" s="674"/>
      <c r="H13" s="674"/>
      <c r="I13" s="675"/>
    </row>
    <row r="14" spans="2:9">
      <c r="B14" s="669" t="s">
        <v>44</v>
      </c>
      <c r="C14" s="669"/>
      <c r="D14" s="669"/>
      <c r="E14" s="669"/>
      <c r="F14" s="669"/>
      <c r="G14" s="669"/>
      <c r="H14" s="669"/>
      <c r="I14" s="669"/>
    </row>
    <row r="15" spans="2:9">
      <c r="B15" s="668" t="str">
        <f>CALENDARIZACION!B17</f>
        <v xml:space="preserve">Eventos, entrenamientos y clases formativos para un desarrollo y promoción para la práctica al deporte </v>
      </c>
      <c r="C15" s="668"/>
      <c r="D15" s="668"/>
      <c r="E15" s="668"/>
      <c r="F15" s="668"/>
      <c r="G15" s="668"/>
      <c r="H15" s="668"/>
      <c r="I15" s="668"/>
    </row>
    <row r="16" spans="2:9">
      <c r="B16" s="669" t="s">
        <v>47</v>
      </c>
      <c r="C16" s="669"/>
      <c r="D16" s="669"/>
      <c r="E16" s="669"/>
      <c r="F16" s="669"/>
      <c r="G16" s="669"/>
      <c r="H16" s="669"/>
      <c r="I16" s="669"/>
    </row>
    <row r="17" spans="2:9" ht="12.75" customHeight="1">
      <c r="B17" s="647" t="str">
        <f>CALENDARIZACION!C17</f>
        <v xml:space="preserve">PTDEM Porcentaje de capacitaciones de la MIR establecidas en la administración publica
</v>
      </c>
      <c r="C17" s="647"/>
      <c r="D17" s="647"/>
      <c r="E17" s="647"/>
      <c r="F17" s="647"/>
      <c r="G17" s="647"/>
      <c r="H17" s="647"/>
      <c r="I17" s="647"/>
    </row>
    <row r="18" spans="2:9" ht="18.75" customHeight="1">
      <c r="B18" s="656" t="s">
        <v>138</v>
      </c>
      <c r="C18" s="656"/>
      <c r="D18" s="656"/>
      <c r="E18" s="656"/>
      <c r="F18" s="656"/>
      <c r="G18" s="656"/>
      <c r="H18" s="656"/>
      <c r="I18" s="656"/>
    </row>
    <row r="19" spans="2:9">
      <c r="B19" s="670" t="s">
        <v>101</v>
      </c>
      <c r="C19" s="670"/>
      <c r="D19" s="670"/>
      <c r="E19" s="670"/>
      <c r="F19" s="670"/>
      <c r="G19" s="670"/>
      <c r="H19" s="670"/>
      <c r="I19" s="670"/>
    </row>
    <row r="20" spans="2:9">
      <c r="B20" s="647" t="str">
        <f>CALENDARIZACION!E17</f>
        <v>PCMIREAP=(PMIR ER/PMIR ER)X100%</v>
      </c>
      <c r="C20" s="647"/>
      <c r="D20" s="647"/>
      <c r="E20" s="647"/>
      <c r="F20" s="647"/>
      <c r="G20" s="647"/>
      <c r="H20" s="647"/>
      <c r="I20" s="647"/>
    </row>
    <row r="21" spans="2:9">
      <c r="B21" s="670" t="s">
        <v>103</v>
      </c>
      <c r="C21" s="670"/>
      <c r="D21" s="670"/>
      <c r="E21" s="670"/>
      <c r="F21" s="670"/>
      <c r="G21" s="670"/>
      <c r="H21" s="670"/>
      <c r="I21" s="670"/>
    </row>
    <row r="22" spans="2:9" ht="28.5" customHeight="1">
      <c r="B22" s="685" t="s">
        <v>104</v>
      </c>
      <c r="C22" s="686"/>
      <c r="D22" s="687" t="s">
        <v>105</v>
      </c>
      <c r="E22" s="687"/>
      <c r="F22" s="686" t="s">
        <v>106</v>
      </c>
      <c r="G22" s="686"/>
      <c r="H22" s="688" t="s">
        <v>136</v>
      </c>
      <c r="I22" s="688"/>
    </row>
    <row r="23" spans="2:9" ht="75.75" customHeight="1">
      <c r="B23" s="676"/>
      <c r="C23" s="676"/>
      <c r="D23" s="676" t="str">
        <f>CALENDARIZACION!D17</f>
        <v>PMIR EP. Porcentaje de mir establecidas programadas</v>
      </c>
      <c r="E23" s="676"/>
      <c r="F23" s="689"/>
      <c r="G23" s="690"/>
      <c r="H23" s="691" t="str">
        <f>'FORMATO 2. POA - MIR'!E16</f>
        <v xml:space="preserve">Medios de verificación: Listas de asistencia de los entrenamientos, Registro de Inscripciones a los entrenamientos. 
Fuentes de información: Fotografía y evidencia de las sesiones de entrenamiento, Planificación de actividades del instructor. 
https://sigeh.hidalgo.gob.mx/pags/info_reg/municipal/13082%20-%20Zapotl%C3%A1n%20de%20Ju%C3%A1rez.pdf
Resguardarte: Dirección de Deporte
Periodicidad: Trimestral
</v>
      </c>
      <c r="I23" s="692"/>
    </row>
    <row r="24" spans="2:9" ht="101.25" customHeight="1">
      <c r="B24" s="676"/>
      <c r="C24" s="676"/>
      <c r="D24" s="676" t="str">
        <f>CALENDARIZACION!D18</f>
        <v>PMIR ER. Porcentaje de MIR establecidas realizadas</v>
      </c>
      <c r="E24" s="676"/>
      <c r="F24" s="677"/>
      <c r="G24" s="678"/>
      <c r="H24" s="693"/>
      <c r="I24" s="694"/>
    </row>
    <row r="25" spans="2:9" ht="21.75" customHeight="1">
      <c r="B25" s="679" t="s">
        <v>139</v>
      </c>
      <c r="C25" s="679"/>
      <c r="D25" s="679"/>
      <c r="E25" s="679"/>
      <c r="F25" s="679"/>
      <c r="G25" s="679"/>
      <c r="H25" s="679"/>
      <c r="I25" s="679"/>
    </row>
    <row r="26" spans="2:9" ht="12.75" customHeight="1">
      <c r="B26" s="680" t="s">
        <v>28</v>
      </c>
      <c r="C26" s="681"/>
      <c r="D26" s="682" t="s">
        <v>45</v>
      </c>
      <c r="E26" s="683"/>
      <c r="F26" s="680" t="s">
        <v>46</v>
      </c>
      <c r="G26" s="684"/>
      <c r="H26" s="684"/>
      <c r="I26" s="684"/>
    </row>
    <row r="27" spans="2:9" ht="15.75" customHeight="1">
      <c r="B27" s="711" t="s">
        <v>98</v>
      </c>
      <c r="C27" s="712"/>
      <c r="D27" s="713" t="s">
        <v>96</v>
      </c>
      <c r="E27" s="714"/>
      <c r="F27" s="713" t="s">
        <v>125</v>
      </c>
      <c r="G27" s="715"/>
      <c r="H27" s="715"/>
      <c r="I27" s="714"/>
    </row>
    <row r="28" spans="2:9" ht="18" customHeight="1">
      <c r="B28" s="657" t="s">
        <v>126</v>
      </c>
      <c r="C28" s="661"/>
      <c r="D28" s="661"/>
      <c r="E28" s="716"/>
      <c r="F28" s="717" t="s">
        <v>129</v>
      </c>
      <c r="G28" s="718"/>
      <c r="H28" s="718"/>
      <c r="I28" s="718"/>
    </row>
    <row r="29" spans="2:9" ht="18" customHeight="1">
      <c r="B29" s="719" t="s">
        <v>107</v>
      </c>
      <c r="C29" s="720"/>
      <c r="D29" s="720"/>
      <c r="E29" s="721"/>
      <c r="F29" s="722" t="s">
        <v>186</v>
      </c>
      <c r="G29" s="672"/>
      <c r="H29" s="672"/>
      <c r="I29" s="723"/>
    </row>
    <row r="30" spans="2:9" ht="13.5" customHeight="1">
      <c r="B30" s="695" t="s">
        <v>81</v>
      </c>
      <c r="C30" s="696"/>
      <c r="D30" s="696"/>
      <c r="E30" s="697"/>
      <c r="F30" s="698" t="s">
        <v>130</v>
      </c>
      <c r="G30" s="699"/>
      <c r="H30" s="699"/>
      <c r="I30" s="699"/>
    </row>
    <row r="31" spans="2:9" ht="15.75" customHeight="1">
      <c r="B31" s="700" t="s">
        <v>108</v>
      </c>
      <c r="C31" s="701"/>
      <c r="D31" s="701"/>
      <c r="E31" s="702"/>
      <c r="F31" s="703" t="s">
        <v>109</v>
      </c>
      <c r="G31" s="704"/>
      <c r="H31" s="704"/>
      <c r="I31" s="705"/>
    </row>
    <row r="32" spans="2:9" ht="15.75" customHeight="1">
      <c r="B32" s="706" t="s">
        <v>142</v>
      </c>
      <c r="C32" s="707"/>
      <c r="D32" s="707"/>
      <c r="E32" s="707"/>
      <c r="F32" s="707"/>
      <c r="G32" s="707"/>
      <c r="H32" s="707"/>
      <c r="I32" s="708"/>
    </row>
    <row r="33" spans="2:9" ht="14.25" customHeight="1">
      <c r="B33" s="709" t="s">
        <v>112</v>
      </c>
      <c r="C33" s="696"/>
      <c r="D33" s="696"/>
      <c r="E33" s="710"/>
      <c r="F33" s="699" t="s">
        <v>113</v>
      </c>
      <c r="G33" s="699"/>
      <c r="H33" s="699"/>
      <c r="I33" s="699"/>
    </row>
    <row r="34" spans="2:9" ht="13.5" customHeight="1">
      <c r="B34" s="739" t="s">
        <v>145</v>
      </c>
      <c r="C34" s="740"/>
      <c r="D34" s="741">
        <f>CALENDARIZACION!R17</f>
        <v>17</v>
      </c>
      <c r="E34" s="742"/>
      <c r="F34" s="743" t="s">
        <v>114</v>
      </c>
      <c r="G34" s="744"/>
      <c r="H34" s="745" t="s">
        <v>115</v>
      </c>
      <c r="I34" s="745"/>
    </row>
    <row r="35" spans="2:9">
      <c r="B35" s="739" t="s">
        <v>116</v>
      </c>
      <c r="C35" s="740"/>
      <c r="D35" s="746" t="s">
        <v>111</v>
      </c>
      <c r="E35" s="747"/>
      <c r="F35" s="728" t="s">
        <v>117</v>
      </c>
      <c r="G35" s="729"/>
      <c r="H35" s="748" t="s">
        <v>118</v>
      </c>
      <c r="I35" s="748"/>
    </row>
    <row r="36" spans="2:9">
      <c r="B36" s="724" t="s">
        <v>48</v>
      </c>
      <c r="C36" s="725"/>
      <c r="D36" s="726" t="s">
        <v>184</v>
      </c>
      <c r="E36" s="727"/>
      <c r="F36" s="728" t="s">
        <v>119</v>
      </c>
      <c r="G36" s="729"/>
      <c r="H36" s="730" t="s">
        <v>120</v>
      </c>
      <c r="I36" s="730"/>
    </row>
    <row r="37" spans="2:9">
      <c r="B37" s="731" t="s">
        <v>121</v>
      </c>
      <c r="C37" s="732"/>
      <c r="D37" s="732"/>
      <c r="E37" s="732"/>
      <c r="F37" s="732"/>
      <c r="G37" s="732"/>
      <c r="H37" s="732"/>
      <c r="I37" s="732"/>
    </row>
    <row r="38" spans="2:9">
      <c r="B38" s="733" t="s">
        <v>182</v>
      </c>
      <c r="C38" s="734"/>
      <c r="D38" s="734"/>
      <c r="E38" s="735"/>
      <c r="F38" s="736" t="s">
        <v>49</v>
      </c>
      <c r="G38" s="737"/>
      <c r="H38" s="738" t="s">
        <v>140</v>
      </c>
      <c r="I38" s="738"/>
    </row>
    <row r="39" spans="2:9">
      <c r="B39" s="752">
        <f>CALENDARIZACION!H17</f>
        <v>1</v>
      </c>
      <c r="C39" s="752"/>
      <c r="D39" s="752"/>
      <c r="E39" s="752"/>
      <c r="F39" s="753">
        <v>2026</v>
      </c>
      <c r="G39" s="753"/>
      <c r="H39" s="754" t="s">
        <v>111</v>
      </c>
      <c r="I39" s="754"/>
    </row>
    <row r="40" spans="2:9">
      <c r="B40" s="755" t="s">
        <v>143</v>
      </c>
      <c r="C40" s="756"/>
      <c r="D40" s="756"/>
      <c r="E40" s="756"/>
      <c r="F40" s="756"/>
      <c r="G40" s="756"/>
      <c r="H40" s="756"/>
      <c r="I40" s="757"/>
    </row>
    <row r="41" spans="2:9" ht="33.75">
      <c r="B41" s="648" t="s">
        <v>122</v>
      </c>
      <c r="C41" s="652"/>
      <c r="D41" s="51" t="s">
        <v>144</v>
      </c>
      <c r="E41" s="52" t="s">
        <v>84</v>
      </c>
      <c r="F41" s="758" t="s">
        <v>85</v>
      </c>
      <c r="G41" s="759"/>
      <c r="H41" s="53" t="s">
        <v>74</v>
      </c>
      <c r="I41" s="53" t="s">
        <v>75</v>
      </c>
    </row>
    <row r="42" spans="2:9">
      <c r="B42" s="693" t="s">
        <v>4</v>
      </c>
      <c r="C42" s="749"/>
      <c r="D42" s="44"/>
      <c r="E42" s="23">
        <v>0</v>
      </c>
      <c r="F42" s="438"/>
      <c r="G42" s="438"/>
      <c r="H42" s="18">
        <v>46027</v>
      </c>
      <c r="I42" s="18">
        <v>46386</v>
      </c>
    </row>
    <row r="43" spans="2:9">
      <c r="B43" s="750" t="s">
        <v>5</v>
      </c>
      <c r="C43" s="677"/>
      <c r="D43" s="44">
        <f>'COMP ACT EXTEMPORANEAS'!K12</f>
        <v>15</v>
      </c>
      <c r="E43" s="23">
        <v>0</v>
      </c>
      <c r="F43" s="438">
        <f>'COMP ACT EXTEMPORANEAS'!K13</f>
        <v>12</v>
      </c>
      <c r="G43" s="438"/>
      <c r="H43" s="18"/>
      <c r="I43" s="18"/>
    </row>
    <row r="44" spans="2:9">
      <c r="B44" s="751" t="s">
        <v>132</v>
      </c>
      <c r="C44" s="677"/>
      <c r="D44" s="44"/>
      <c r="E44" s="23">
        <v>0</v>
      </c>
      <c r="F44" s="438"/>
      <c r="G44" s="438"/>
      <c r="H44" s="18"/>
      <c r="I44" s="18"/>
    </row>
    <row r="45" spans="2:9">
      <c r="B45" s="766" t="s">
        <v>6</v>
      </c>
      <c r="C45" s="767"/>
      <c r="D45" s="45"/>
      <c r="E45" s="24">
        <v>0</v>
      </c>
      <c r="F45" s="768"/>
      <c r="G45" s="768"/>
      <c r="H45" s="18"/>
      <c r="I45" s="18"/>
    </row>
    <row r="46" spans="2:9">
      <c r="B46" s="480" t="s">
        <v>338</v>
      </c>
      <c r="C46" s="480"/>
      <c r="D46" s="27">
        <f>'COMP ACT EXTEMPORANEAS'!S12</f>
        <v>15</v>
      </c>
      <c r="E46" s="27">
        <v>0</v>
      </c>
      <c r="F46" s="769">
        <f>'COMP ACT EXTEMPORANEAS'!R13</f>
        <v>12</v>
      </c>
      <c r="G46" s="769"/>
      <c r="H46" s="25" t="s">
        <v>146</v>
      </c>
      <c r="I46" s="26">
        <f>'COMP ACT EXTEMPORANEAS'!U12</f>
        <v>0.8</v>
      </c>
    </row>
    <row r="47" spans="2:9">
      <c r="B47" s="770"/>
      <c r="C47" s="330"/>
    </row>
    <row r="49" spans="1:12" ht="22.5" customHeight="1">
      <c r="B49" s="771" t="s">
        <v>158</v>
      </c>
      <c r="C49" s="772"/>
      <c r="D49" s="773" t="s">
        <v>51</v>
      </c>
      <c r="E49" s="773"/>
      <c r="F49" s="773" t="s">
        <v>152</v>
      </c>
      <c r="G49" s="773"/>
      <c r="H49" s="773"/>
      <c r="I49" s="773"/>
    </row>
    <row r="50" spans="1:12" ht="39" customHeight="1">
      <c r="B50" s="760" t="str">
        <f>D8</f>
        <v>AE1</v>
      </c>
      <c r="C50" s="761"/>
      <c r="D50" s="764" t="str">
        <f>CALENDARIZACION!B17</f>
        <v xml:space="preserve">Eventos, entrenamientos y clases formativos para un desarrollo y promoción para la práctica al deporte </v>
      </c>
      <c r="E50" s="764"/>
      <c r="F50" s="29" t="s">
        <v>153</v>
      </c>
      <c r="G50" s="30" t="s">
        <v>154</v>
      </c>
      <c r="H50" s="29" t="s">
        <v>66</v>
      </c>
      <c r="I50" s="28" t="s">
        <v>67</v>
      </c>
      <c r="L50" s="50"/>
    </row>
    <row r="51" spans="1:12" ht="18.75" customHeight="1">
      <c r="B51" s="762"/>
      <c r="C51" s="763"/>
      <c r="D51" s="764"/>
      <c r="E51" s="764"/>
      <c r="F51" s="31">
        <f>'COMP ACT EXTEMPORANEAS'!R12</f>
        <v>15</v>
      </c>
      <c r="G51" s="32">
        <f>'COMP ACT EXTEMPORANEAS'!R13</f>
        <v>12</v>
      </c>
      <c r="H51" s="31">
        <f>CALENDARIZACION!T17</f>
        <v>14</v>
      </c>
      <c r="I51" s="33">
        <f>'COMP ACT EXTEMPORANEAS'!U12</f>
        <v>0.8</v>
      </c>
    </row>
    <row r="52" spans="1:12" ht="206.25" customHeight="1">
      <c r="B52" s="429"/>
      <c r="C52" s="429"/>
      <c r="D52" s="429"/>
      <c r="E52" s="429"/>
      <c r="F52" s="765"/>
      <c r="G52" s="765"/>
      <c r="H52" s="765"/>
      <c r="I52" s="765"/>
    </row>
    <row r="53" spans="1:12">
      <c r="A53" s="46">
        <v>1</v>
      </c>
    </row>
    <row r="54" spans="1:12">
      <c r="A54" s="46">
        <v>1</v>
      </c>
    </row>
    <row r="55" spans="1:12">
      <c r="A55" s="46">
        <v>1</v>
      </c>
      <c r="B55" s="47"/>
      <c r="C55" s="47"/>
      <c r="D55" s="47"/>
      <c r="E55" s="48"/>
    </row>
    <row r="56" spans="1:12">
      <c r="A56" s="46">
        <v>1</v>
      </c>
      <c r="B56" s="47"/>
      <c r="C56" s="47"/>
      <c r="D56" s="47"/>
      <c r="E56" s="48"/>
    </row>
    <row r="57" spans="1:12">
      <c r="A57" s="46">
        <v>1</v>
      </c>
      <c r="E57" s="49"/>
    </row>
    <row r="58" spans="1:12">
      <c r="A58" s="46">
        <v>1</v>
      </c>
    </row>
    <row r="59" spans="1:12">
      <c r="A59" s="46">
        <v>1</v>
      </c>
      <c r="B59" s="43"/>
    </row>
    <row r="60" spans="1:12">
      <c r="A60" s="46">
        <v>1</v>
      </c>
      <c r="E60" s="43"/>
    </row>
    <row r="61" spans="1:12">
      <c r="A61" s="46">
        <v>1</v>
      </c>
      <c r="E61" s="43"/>
    </row>
    <row r="62" spans="1:12">
      <c r="A62" s="46">
        <v>1</v>
      </c>
      <c r="E62" s="43"/>
    </row>
    <row r="63" spans="1:12">
      <c r="A63" s="46">
        <v>1</v>
      </c>
    </row>
    <row r="64" spans="1:12">
      <c r="A64" s="46">
        <v>1</v>
      </c>
    </row>
    <row r="65" spans="1:1">
      <c r="A65" s="46">
        <v>1</v>
      </c>
    </row>
    <row r="66" spans="1:1">
      <c r="A66" s="46">
        <v>1</v>
      </c>
    </row>
    <row r="67" spans="1:1">
      <c r="A67" s="46">
        <v>1</v>
      </c>
    </row>
    <row r="68" spans="1:1">
      <c r="A68" s="46">
        <v>1</v>
      </c>
    </row>
    <row r="69" spans="1:1">
      <c r="A69" s="46">
        <v>1</v>
      </c>
    </row>
    <row r="70" spans="1:1">
      <c r="A70" s="46">
        <v>1</v>
      </c>
    </row>
    <row r="71" spans="1:1">
      <c r="A71" s="46">
        <v>1</v>
      </c>
    </row>
    <row r="72" spans="1:1">
      <c r="A72" s="46">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3"/>
  <sheetViews>
    <sheetView view="pageBreakPreview" topLeftCell="A7" zoomScale="91" zoomScaleNormal="100" zoomScaleSheetLayoutView="91" workbookViewId="0">
      <selection activeCell="H10" sqref="H10"/>
    </sheetView>
  </sheetViews>
  <sheetFormatPr baseColWidth="10" defaultColWidth="9.33203125" defaultRowHeight="12.75"/>
  <cols>
    <col min="1" max="1" width="51.33203125" style="94" customWidth="1"/>
    <col min="2" max="2" width="37.83203125" style="94" customWidth="1"/>
    <col min="3" max="3" width="49.1640625" style="94" customWidth="1"/>
    <col min="4" max="16384" width="9.33203125" style="94"/>
  </cols>
  <sheetData>
    <row r="1" spans="1:9" ht="47.85" customHeight="1">
      <c r="A1" s="313" t="s">
        <v>361</v>
      </c>
      <c r="B1" s="314"/>
      <c r="C1" s="315"/>
    </row>
    <row r="2" spans="1:9" s="47" customFormat="1" ht="35.25" customHeight="1">
      <c r="A2" s="307" t="s">
        <v>9</v>
      </c>
      <c r="B2" s="308"/>
      <c r="C2" s="309"/>
    </row>
    <row r="3" spans="1:9" ht="37.700000000000003" customHeight="1">
      <c r="A3" s="310" t="s">
        <v>415</v>
      </c>
      <c r="B3" s="311"/>
      <c r="C3" s="312"/>
    </row>
    <row r="4" spans="1:9" s="47" customFormat="1" ht="35.25" customHeight="1">
      <c r="A4" s="307" t="s">
        <v>10</v>
      </c>
      <c r="B4" s="308"/>
      <c r="C4" s="309"/>
    </row>
    <row r="5" spans="1:9" ht="51" customHeight="1">
      <c r="A5" s="310" t="s">
        <v>413</v>
      </c>
      <c r="B5" s="311"/>
      <c r="C5" s="312"/>
    </row>
    <row r="6" spans="1:9" s="47" customFormat="1" ht="36" customHeight="1">
      <c r="A6" s="307" t="s">
        <v>11</v>
      </c>
      <c r="B6" s="308"/>
      <c r="C6" s="309"/>
    </row>
    <row r="7" spans="1:9" ht="57" customHeight="1">
      <c r="A7" s="310" t="s">
        <v>416</v>
      </c>
      <c r="B7" s="311"/>
      <c r="C7" s="312"/>
      <c r="I7" s="47"/>
    </row>
    <row r="8" spans="1:9" s="47" customFormat="1" ht="35.25" customHeight="1">
      <c r="A8" s="254" t="s">
        <v>12</v>
      </c>
      <c r="B8" s="255"/>
      <c r="C8" s="256"/>
    </row>
    <row r="9" spans="1:9" ht="32.450000000000003" customHeight="1">
      <c r="A9" s="95" t="s">
        <v>13</v>
      </c>
      <c r="B9" s="95" t="s">
        <v>14</v>
      </c>
      <c r="C9" s="95" t="s">
        <v>15</v>
      </c>
    </row>
    <row r="10" spans="1:9" ht="153.75" customHeight="1">
      <c r="A10" s="170" t="s">
        <v>417</v>
      </c>
      <c r="B10" s="171" t="s">
        <v>414</v>
      </c>
      <c r="C10" s="199" t="s">
        <v>376</v>
      </c>
    </row>
    <row r="11" spans="1:9" s="47" customFormat="1" ht="35.25" customHeight="1">
      <c r="A11" s="254" t="s">
        <v>16</v>
      </c>
      <c r="B11" s="255"/>
      <c r="C11" s="256"/>
    </row>
    <row r="12" spans="1:9" ht="63" customHeight="1">
      <c r="A12" s="316" t="s">
        <v>515</v>
      </c>
      <c r="B12" s="317"/>
      <c r="C12" s="318"/>
    </row>
    <row r="13" spans="1:9"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78" zoomScaleNormal="85" zoomScaleSheetLayoutView="78" workbookViewId="0">
      <selection activeCell="J6" sqref="J6"/>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319" t="s">
        <v>310</v>
      </c>
      <c r="B1" s="320"/>
      <c r="C1" s="320"/>
      <c r="D1" s="321"/>
    </row>
    <row r="2" spans="1:4" ht="27.75" customHeight="1">
      <c r="A2" s="322" t="s">
        <v>362</v>
      </c>
      <c r="B2" s="323"/>
      <c r="C2" s="323"/>
      <c r="D2" s="324"/>
    </row>
    <row r="3" spans="1:4" ht="39" customHeight="1">
      <c r="A3" s="313" t="s">
        <v>8</v>
      </c>
      <c r="B3" s="325"/>
      <c r="C3" s="325"/>
      <c r="D3" s="326"/>
    </row>
    <row r="4" spans="1:4" ht="28.7" customHeight="1">
      <c r="A4" s="4" t="s">
        <v>0</v>
      </c>
      <c r="B4" s="4" t="s">
        <v>1</v>
      </c>
      <c r="C4" s="4" t="s">
        <v>2</v>
      </c>
      <c r="D4" s="4" t="s">
        <v>3</v>
      </c>
    </row>
    <row r="5" spans="1:4" ht="28.7" customHeight="1">
      <c r="A5" s="327" t="s">
        <v>309</v>
      </c>
      <c r="B5" s="327" t="s">
        <v>378</v>
      </c>
      <c r="C5" s="327" t="s">
        <v>379</v>
      </c>
      <c r="D5" s="327" t="s">
        <v>378</v>
      </c>
    </row>
    <row r="6" spans="1:4" ht="28.7" customHeight="1">
      <c r="A6" s="328"/>
      <c r="B6" s="328"/>
      <c r="C6" s="328"/>
      <c r="D6" s="328"/>
    </row>
    <row r="7" spans="1:4" ht="28.7" customHeight="1">
      <c r="A7" s="328"/>
      <c r="B7" s="328"/>
      <c r="C7" s="328"/>
      <c r="D7" s="328"/>
    </row>
    <row r="8" spans="1:4" ht="143.25" customHeight="1">
      <c r="A8" s="329"/>
      <c r="B8" s="329"/>
      <c r="C8" s="329"/>
      <c r="D8" s="329"/>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7"/>
  <sheetViews>
    <sheetView view="pageBreakPreview" topLeftCell="A4" zoomScale="87" zoomScaleNormal="85" zoomScaleSheetLayoutView="87" workbookViewId="0">
      <selection activeCell="A3" sqref="A3:P7"/>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212" t="s">
        <v>7</v>
      </c>
      <c r="B1" s="212"/>
      <c r="C1" s="212"/>
      <c r="D1" s="212"/>
      <c r="E1" s="212"/>
      <c r="F1" s="212"/>
      <c r="G1" s="212"/>
      <c r="H1" s="212"/>
      <c r="I1" s="212"/>
      <c r="J1" s="212"/>
      <c r="K1" s="212"/>
      <c r="L1" s="212"/>
      <c r="M1" s="212"/>
      <c r="N1" s="212"/>
      <c r="O1" s="212"/>
      <c r="P1" s="212"/>
    </row>
    <row r="2" spans="1:16" ht="27.75" customHeight="1">
      <c r="A2" s="331" t="s">
        <v>311</v>
      </c>
      <c r="B2" s="331"/>
      <c r="C2" s="331"/>
      <c r="D2" s="331"/>
      <c r="E2" s="331"/>
      <c r="F2" s="331"/>
      <c r="G2" s="331"/>
      <c r="H2" s="331"/>
      <c r="I2" s="331"/>
      <c r="J2" s="331"/>
      <c r="K2" s="331"/>
      <c r="L2" s="331"/>
      <c r="M2" s="331"/>
      <c r="N2" s="331"/>
      <c r="O2" s="331"/>
      <c r="P2" s="331"/>
    </row>
    <row r="3" spans="1:16" ht="408.95" customHeight="1">
      <c r="A3" s="330"/>
      <c r="B3" s="330"/>
      <c r="C3" s="330"/>
      <c r="D3" s="330"/>
      <c r="E3" s="330"/>
      <c r="F3" s="330"/>
      <c r="G3" s="330"/>
      <c r="H3" s="330"/>
      <c r="I3" s="330"/>
      <c r="J3" s="330"/>
      <c r="K3" s="330"/>
      <c r="L3" s="330"/>
      <c r="M3" s="330"/>
      <c r="N3" s="330"/>
      <c r="O3" s="330"/>
      <c r="P3" s="330"/>
    </row>
    <row r="4" spans="1:16" ht="408.95" customHeight="1">
      <c r="A4" s="330"/>
      <c r="B4" s="330"/>
      <c r="C4" s="330"/>
      <c r="D4" s="330"/>
      <c r="E4" s="330"/>
      <c r="F4" s="330"/>
      <c r="G4" s="330"/>
      <c r="H4" s="330"/>
      <c r="I4" s="330"/>
      <c r="J4" s="330"/>
      <c r="K4" s="330"/>
      <c r="L4" s="330"/>
      <c r="M4" s="330"/>
      <c r="N4" s="330"/>
      <c r="O4" s="330"/>
      <c r="P4" s="330"/>
    </row>
    <row r="5" spans="1:16">
      <c r="A5" s="330"/>
      <c r="B5" s="330"/>
      <c r="C5" s="330"/>
      <c r="D5" s="330"/>
      <c r="E5" s="330"/>
      <c r="F5" s="330"/>
      <c r="G5" s="330"/>
      <c r="H5" s="330"/>
      <c r="I5" s="330"/>
      <c r="J5" s="330"/>
      <c r="K5" s="330"/>
      <c r="L5" s="330"/>
      <c r="M5" s="330"/>
      <c r="N5" s="330"/>
      <c r="O5" s="330"/>
      <c r="P5" s="330"/>
    </row>
    <row r="6" spans="1:16">
      <c r="A6" s="330"/>
      <c r="B6" s="330"/>
      <c r="C6" s="330"/>
      <c r="D6" s="330"/>
      <c r="E6" s="330"/>
      <c r="F6" s="330"/>
      <c r="G6" s="330"/>
      <c r="H6" s="330"/>
      <c r="I6" s="330"/>
      <c r="J6" s="330"/>
      <c r="K6" s="330"/>
      <c r="L6" s="330"/>
      <c r="M6" s="330"/>
      <c r="N6" s="330"/>
      <c r="O6" s="330"/>
      <c r="P6" s="330"/>
    </row>
    <row r="7" spans="1:16">
      <c r="A7" s="330"/>
      <c r="B7" s="330"/>
      <c r="C7" s="330"/>
      <c r="D7" s="330"/>
      <c r="E7" s="330"/>
      <c r="F7" s="330"/>
      <c r="G7" s="330"/>
      <c r="H7" s="330"/>
      <c r="I7" s="330"/>
      <c r="J7" s="330"/>
      <c r="K7" s="330"/>
      <c r="L7" s="330"/>
      <c r="M7" s="330"/>
      <c r="N7" s="330"/>
      <c r="O7" s="330"/>
      <c r="P7" s="330"/>
    </row>
  </sheetData>
  <mergeCells count="3">
    <mergeCell ref="A3:P7"/>
    <mergeCell ref="A1:P1"/>
    <mergeCell ref="A2:P2"/>
  </mergeCells>
  <pageMargins left="0.7" right="0.7" top="0.75" bottom="0.75" header="0.3" footer="0.3"/>
  <pageSetup paperSize="9" scale="35" orientation="landscape" r:id="rId1"/>
  <rowBreaks count="1" manualBreakCount="1">
    <brk id="6"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42" zoomScaleNormal="85" zoomScaleSheetLayoutView="42" workbookViewId="0">
      <selection activeCell="E41" sqref="E41"/>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211" t="s">
        <v>313</v>
      </c>
      <c r="B1" s="212"/>
      <c r="C1" s="212"/>
      <c r="D1" s="212"/>
      <c r="E1" s="212"/>
      <c r="F1" s="212"/>
      <c r="G1" s="212"/>
      <c r="H1" s="212"/>
      <c r="I1" s="212"/>
      <c r="J1" s="212"/>
      <c r="K1" s="212"/>
      <c r="L1" s="212"/>
      <c r="M1" s="212"/>
      <c r="N1" s="212"/>
      <c r="O1" s="212"/>
      <c r="P1" s="212"/>
    </row>
    <row r="2" spans="1:16" ht="22.5" customHeight="1">
      <c r="A2" s="332" t="s">
        <v>312</v>
      </c>
      <c r="B2" s="331"/>
      <c r="C2" s="331"/>
      <c r="D2" s="331"/>
      <c r="E2" s="331"/>
      <c r="F2" s="331"/>
      <c r="G2" s="331"/>
      <c r="H2" s="331"/>
      <c r="I2" s="331"/>
      <c r="J2" s="331"/>
      <c r="K2" s="331"/>
      <c r="L2" s="331"/>
      <c r="M2" s="331"/>
      <c r="N2" s="331"/>
      <c r="O2" s="331"/>
      <c r="P2" s="331"/>
    </row>
    <row r="3" spans="1:16">
      <c r="A3" s="330"/>
      <c r="B3" s="330"/>
      <c r="C3" s="330"/>
      <c r="D3" s="330"/>
      <c r="E3" s="330"/>
      <c r="F3" s="330"/>
      <c r="G3" s="330"/>
      <c r="H3" s="330"/>
      <c r="I3" s="330"/>
      <c r="J3" s="330"/>
      <c r="K3" s="330"/>
      <c r="L3" s="330"/>
      <c r="M3" s="330"/>
      <c r="N3" s="330"/>
      <c r="O3" s="330"/>
      <c r="P3" s="330"/>
    </row>
    <row r="4" spans="1:16">
      <c r="A4" s="330"/>
      <c r="B4" s="330"/>
      <c r="C4" s="330"/>
      <c r="D4" s="330"/>
      <c r="E4" s="330"/>
      <c r="F4" s="330"/>
      <c r="G4" s="330"/>
      <c r="H4" s="330"/>
      <c r="I4" s="330"/>
      <c r="J4" s="330"/>
      <c r="K4" s="330"/>
      <c r="L4" s="330"/>
      <c r="M4" s="330"/>
      <c r="N4" s="330"/>
      <c r="O4" s="330"/>
      <c r="P4" s="330"/>
    </row>
    <row r="5" spans="1:16">
      <c r="A5" s="330"/>
      <c r="B5" s="330"/>
      <c r="C5" s="330"/>
      <c r="D5" s="330"/>
      <c r="E5" s="330"/>
      <c r="F5" s="330"/>
      <c r="G5" s="330"/>
      <c r="H5" s="330"/>
      <c r="I5" s="330"/>
      <c r="J5" s="330"/>
      <c r="K5" s="330"/>
      <c r="L5" s="330"/>
      <c r="M5" s="330"/>
      <c r="N5" s="330"/>
      <c r="O5" s="330"/>
      <c r="P5" s="330"/>
    </row>
    <row r="6" spans="1:16">
      <c r="A6" s="330"/>
      <c r="B6" s="330"/>
      <c r="C6" s="330"/>
      <c r="D6" s="330"/>
      <c r="E6" s="330"/>
      <c r="F6" s="330"/>
      <c r="G6" s="330"/>
      <c r="H6" s="330"/>
      <c r="I6" s="330"/>
      <c r="J6" s="330"/>
      <c r="K6" s="330"/>
      <c r="L6" s="330"/>
      <c r="M6" s="330"/>
      <c r="N6" s="330"/>
      <c r="O6" s="330"/>
      <c r="P6" s="330"/>
    </row>
    <row r="7" spans="1:16">
      <c r="A7" s="330"/>
      <c r="B7" s="330"/>
      <c r="C7" s="330"/>
      <c r="D7" s="330"/>
      <c r="E7" s="330"/>
      <c r="F7" s="330"/>
      <c r="G7" s="330"/>
      <c r="H7" s="330"/>
      <c r="I7" s="330"/>
      <c r="J7" s="330"/>
      <c r="K7" s="330"/>
      <c r="L7" s="330"/>
      <c r="M7" s="330"/>
      <c r="N7" s="330"/>
      <c r="O7" s="330"/>
      <c r="P7" s="330"/>
    </row>
    <row r="8" spans="1:16">
      <c r="A8" s="330"/>
      <c r="B8" s="330"/>
      <c r="C8" s="330"/>
      <c r="D8" s="330"/>
      <c r="E8" s="330"/>
      <c r="F8" s="330"/>
      <c r="G8" s="330"/>
      <c r="H8" s="330"/>
      <c r="I8" s="330"/>
      <c r="J8" s="330"/>
      <c r="K8" s="330"/>
      <c r="L8" s="330"/>
      <c r="M8" s="330"/>
      <c r="N8" s="330"/>
      <c r="O8" s="330"/>
      <c r="P8" s="330"/>
    </row>
    <row r="9" spans="1:16">
      <c r="A9" s="330"/>
      <c r="B9" s="330"/>
      <c r="C9" s="330"/>
      <c r="D9" s="330"/>
      <c r="E9" s="330"/>
      <c r="F9" s="330"/>
      <c r="G9" s="330"/>
      <c r="H9" s="330"/>
      <c r="I9" s="330"/>
      <c r="J9" s="330"/>
      <c r="K9" s="330"/>
      <c r="L9" s="330"/>
      <c r="M9" s="330"/>
      <c r="N9" s="330"/>
      <c r="O9" s="330"/>
      <c r="P9" s="330"/>
    </row>
    <row r="10" spans="1:16">
      <c r="A10" s="330"/>
      <c r="B10" s="330"/>
      <c r="C10" s="330"/>
      <c r="D10" s="330"/>
      <c r="E10" s="330"/>
      <c r="F10" s="330"/>
      <c r="G10" s="330"/>
      <c r="H10" s="330"/>
      <c r="I10" s="330"/>
      <c r="J10" s="330"/>
      <c r="K10" s="330"/>
      <c r="L10" s="330"/>
      <c r="M10" s="330"/>
      <c r="N10" s="330"/>
      <c r="O10" s="330"/>
      <c r="P10" s="330"/>
    </row>
    <row r="11" spans="1:16">
      <c r="A11" s="330"/>
      <c r="B11" s="330"/>
      <c r="C11" s="330"/>
      <c r="D11" s="330"/>
      <c r="E11" s="330"/>
      <c r="F11" s="330"/>
      <c r="G11" s="330"/>
      <c r="H11" s="330"/>
      <c r="I11" s="330"/>
      <c r="J11" s="330"/>
      <c r="K11" s="330"/>
      <c r="L11" s="330"/>
      <c r="M11" s="330"/>
      <c r="N11" s="330"/>
      <c r="O11" s="330"/>
      <c r="P11" s="330"/>
    </row>
    <row r="12" spans="1:16">
      <c r="A12" s="330"/>
      <c r="B12" s="330"/>
      <c r="C12" s="330"/>
      <c r="D12" s="330"/>
      <c r="E12" s="330"/>
      <c r="F12" s="330"/>
      <c r="G12" s="330"/>
      <c r="H12" s="330"/>
      <c r="I12" s="330"/>
      <c r="J12" s="330"/>
      <c r="K12" s="330"/>
      <c r="L12" s="330"/>
      <c r="M12" s="330"/>
      <c r="N12" s="330"/>
      <c r="O12" s="330"/>
      <c r="P12" s="330"/>
    </row>
    <row r="13" spans="1:16">
      <c r="A13" s="330"/>
      <c r="B13" s="330"/>
      <c r="C13" s="330"/>
      <c r="D13" s="330"/>
      <c r="E13" s="330"/>
      <c r="F13" s="330"/>
      <c r="G13" s="330"/>
      <c r="H13" s="330"/>
      <c r="I13" s="330"/>
      <c r="J13" s="330"/>
      <c r="K13" s="330"/>
      <c r="L13" s="330"/>
      <c r="M13" s="330"/>
      <c r="N13" s="330"/>
      <c r="O13" s="330"/>
      <c r="P13" s="330"/>
    </row>
    <row r="14" spans="1:16">
      <c r="A14" s="330"/>
      <c r="B14" s="330"/>
      <c r="C14" s="330"/>
      <c r="D14" s="330"/>
      <c r="E14" s="330"/>
      <c r="F14" s="330"/>
      <c r="G14" s="330"/>
      <c r="H14" s="330"/>
      <c r="I14" s="330"/>
      <c r="J14" s="330"/>
      <c r="K14" s="330"/>
      <c r="L14" s="330"/>
      <c r="M14" s="330"/>
      <c r="N14" s="330"/>
      <c r="O14" s="330"/>
      <c r="P14" s="330"/>
    </row>
    <row r="15" spans="1:16">
      <c r="A15" s="330"/>
      <c r="B15" s="330"/>
      <c r="C15" s="330"/>
      <c r="D15" s="330"/>
      <c r="E15" s="330"/>
      <c r="F15" s="330"/>
      <c r="G15" s="330"/>
      <c r="H15" s="330"/>
      <c r="I15" s="330"/>
      <c r="J15" s="330"/>
      <c r="K15" s="330"/>
      <c r="L15" s="330"/>
      <c r="M15" s="330"/>
      <c r="N15" s="330"/>
      <c r="O15" s="330"/>
      <c r="P15" s="330"/>
    </row>
    <row r="16" spans="1:16">
      <c r="A16" s="330"/>
      <c r="B16" s="330"/>
      <c r="C16" s="330"/>
      <c r="D16" s="330"/>
      <c r="E16" s="330"/>
      <c r="F16" s="330"/>
      <c r="G16" s="330"/>
      <c r="H16" s="330"/>
      <c r="I16" s="330"/>
      <c r="J16" s="330"/>
      <c r="K16" s="330"/>
      <c r="L16" s="330"/>
      <c r="M16" s="330"/>
      <c r="N16" s="330"/>
      <c r="O16" s="330"/>
      <c r="P16" s="330"/>
    </row>
    <row r="17" spans="1:16">
      <c r="A17" s="330"/>
      <c r="B17" s="330"/>
      <c r="C17" s="330"/>
      <c r="D17" s="330"/>
      <c r="E17" s="330"/>
      <c r="F17" s="330"/>
      <c r="G17" s="330"/>
      <c r="H17" s="330"/>
      <c r="I17" s="330"/>
      <c r="J17" s="330"/>
      <c r="K17" s="330"/>
      <c r="L17" s="330"/>
      <c r="M17" s="330"/>
      <c r="N17" s="330"/>
      <c r="O17" s="330"/>
      <c r="P17" s="330"/>
    </row>
    <row r="18" spans="1:16">
      <c r="A18" s="330"/>
      <c r="B18" s="330"/>
      <c r="C18" s="330"/>
      <c r="D18" s="330"/>
      <c r="E18" s="330"/>
      <c r="F18" s="330"/>
      <c r="G18" s="330"/>
      <c r="H18" s="330"/>
      <c r="I18" s="330"/>
      <c r="J18" s="330"/>
      <c r="K18" s="330"/>
      <c r="L18" s="330"/>
      <c r="M18" s="330"/>
      <c r="N18" s="330"/>
      <c r="O18" s="330"/>
      <c r="P18" s="330"/>
    </row>
    <row r="19" spans="1:16">
      <c r="A19" s="330"/>
      <c r="B19" s="330"/>
      <c r="C19" s="330"/>
      <c r="D19" s="330"/>
      <c r="E19" s="330"/>
      <c r="F19" s="330"/>
      <c r="G19" s="330"/>
      <c r="H19" s="330"/>
      <c r="I19" s="330"/>
      <c r="J19" s="330"/>
      <c r="K19" s="330"/>
      <c r="L19" s="330"/>
      <c r="M19" s="330"/>
      <c r="N19" s="330"/>
      <c r="O19" s="330"/>
      <c r="P19" s="330"/>
    </row>
    <row r="20" spans="1:16">
      <c r="A20" s="330"/>
      <c r="B20" s="330"/>
      <c r="C20" s="330"/>
      <c r="D20" s="330"/>
      <c r="E20" s="330"/>
      <c r="F20" s="330"/>
      <c r="G20" s="330"/>
      <c r="H20" s="330"/>
      <c r="I20" s="330"/>
      <c r="J20" s="330"/>
      <c r="K20" s="330"/>
      <c r="L20" s="330"/>
      <c r="M20" s="330"/>
      <c r="N20" s="330"/>
      <c r="O20" s="330"/>
      <c r="P20" s="330"/>
    </row>
    <row r="21" spans="1:16">
      <c r="A21" s="330"/>
      <c r="B21" s="330"/>
      <c r="C21" s="330"/>
      <c r="D21" s="330"/>
      <c r="E21" s="330"/>
      <c r="F21" s="330"/>
      <c r="G21" s="330"/>
      <c r="H21" s="330"/>
      <c r="I21" s="330"/>
      <c r="J21" s="330"/>
      <c r="K21" s="330"/>
      <c r="L21" s="330"/>
      <c r="M21" s="330"/>
      <c r="N21" s="330"/>
      <c r="O21" s="330"/>
      <c r="P21" s="330"/>
    </row>
    <row r="22" spans="1:16">
      <c r="A22" s="330"/>
      <c r="B22" s="330"/>
      <c r="C22" s="330"/>
      <c r="D22" s="330"/>
      <c r="E22" s="330"/>
      <c r="F22" s="330"/>
      <c r="G22" s="330"/>
      <c r="H22" s="330"/>
      <c r="I22" s="330"/>
      <c r="J22" s="330"/>
      <c r="K22" s="330"/>
      <c r="L22" s="330"/>
      <c r="M22" s="330"/>
      <c r="N22" s="330"/>
      <c r="O22" s="330"/>
      <c r="P22" s="330"/>
    </row>
    <row r="23" spans="1:16">
      <c r="A23" s="330"/>
      <c r="B23" s="330"/>
      <c r="C23" s="330"/>
      <c r="D23" s="330"/>
      <c r="E23" s="330"/>
      <c r="F23" s="330"/>
      <c r="G23" s="330"/>
      <c r="H23" s="330"/>
      <c r="I23" s="330"/>
      <c r="J23" s="330"/>
      <c r="K23" s="330"/>
      <c r="L23" s="330"/>
      <c r="M23" s="330"/>
      <c r="N23" s="330"/>
      <c r="O23" s="330"/>
      <c r="P23" s="330"/>
    </row>
    <row r="24" spans="1:16">
      <c r="A24" s="330"/>
      <c r="B24" s="330"/>
      <c r="C24" s="330"/>
      <c r="D24" s="330"/>
      <c r="E24" s="330"/>
      <c r="F24" s="330"/>
      <c r="G24" s="330"/>
      <c r="H24" s="330"/>
      <c r="I24" s="330"/>
      <c r="J24" s="330"/>
      <c r="K24" s="330"/>
      <c r="L24" s="330"/>
      <c r="M24" s="330"/>
      <c r="N24" s="330"/>
      <c r="O24" s="330"/>
      <c r="P24" s="330"/>
    </row>
    <row r="25" spans="1:16">
      <c r="A25" s="330"/>
      <c r="B25" s="330"/>
      <c r="C25" s="330"/>
      <c r="D25" s="330"/>
      <c r="E25" s="330"/>
      <c r="F25" s="330"/>
      <c r="G25" s="330"/>
      <c r="H25" s="330"/>
      <c r="I25" s="330"/>
      <c r="J25" s="330"/>
      <c r="K25" s="330"/>
      <c r="L25" s="330"/>
      <c r="M25" s="330"/>
      <c r="N25" s="330"/>
      <c r="O25" s="330"/>
      <c r="P25" s="330"/>
    </row>
    <row r="26" spans="1:16">
      <c r="A26" s="330"/>
      <c r="B26" s="330"/>
      <c r="C26" s="330"/>
      <c r="D26" s="330"/>
      <c r="E26" s="330"/>
      <c r="F26" s="330"/>
      <c r="G26" s="330"/>
      <c r="H26" s="330"/>
      <c r="I26" s="330"/>
      <c r="J26" s="330"/>
      <c r="K26" s="330"/>
      <c r="L26" s="330"/>
      <c r="M26" s="330"/>
      <c r="N26" s="330"/>
      <c r="O26" s="330"/>
      <c r="P26" s="330"/>
    </row>
    <row r="27" spans="1:16">
      <c r="A27" s="330"/>
      <c r="B27" s="330"/>
      <c r="C27" s="330"/>
      <c r="D27" s="330"/>
      <c r="E27" s="330"/>
      <c r="F27" s="330"/>
      <c r="G27" s="330"/>
      <c r="H27" s="330"/>
      <c r="I27" s="330"/>
      <c r="J27" s="330"/>
      <c r="K27" s="330"/>
      <c r="L27" s="330"/>
      <c r="M27" s="330"/>
      <c r="N27" s="330"/>
      <c r="O27" s="330"/>
      <c r="P27" s="330"/>
    </row>
    <row r="28" spans="1:16">
      <c r="A28" s="330"/>
      <c r="B28" s="330"/>
      <c r="C28" s="330"/>
      <c r="D28" s="330"/>
      <c r="E28" s="330"/>
      <c r="F28" s="330"/>
      <c r="G28" s="330"/>
      <c r="H28" s="330"/>
      <c r="I28" s="330"/>
      <c r="J28" s="330"/>
      <c r="K28" s="330"/>
      <c r="L28" s="330"/>
      <c r="M28" s="330"/>
      <c r="N28" s="330"/>
      <c r="O28" s="330"/>
      <c r="P28" s="330"/>
    </row>
    <row r="29" spans="1:16">
      <c r="A29" s="330"/>
      <c r="B29" s="330"/>
      <c r="C29" s="330"/>
      <c r="D29" s="330"/>
      <c r="E29" s="330"/>
      <c r="F29" s="330"/>
      <c r="G29" s="330"/>
      <c r="H29" s="330"/>
      <c r="I29" s="330"/>
      <c r="J29" s="330"/>
      <c r="K29" s="330"/>
      <c r="L29" s="330"/>
      <c r="M29" s="330"/>
      <c r="N29" s="330"/>
      <c r="O29" s="330"/>
      <c r="P29" s="330"/>
    </row>
    <row r="30" spans="1:16">
      <c r="A30" s="330"/>
      <c r="B30" s="330"/>
      <c r="C30" s="330"/>
      <c r="D30" s="330"/>
      <c r="E30" s="330"/>
      <c r="F30" s="330"/>
      <c r="G30" s="330"/>
      <c r="H30" s="330"/>
      <c r="I30" s="330"/>
      <c r="J30" s="330"/>
      <c r="K30" s="330"/>
      <c r="L30" s="330"/>
      <c r="M30" s="330"/>
      <c r="N30" s="330"/>
      <c r="O30" s="330"/>
      <c r="P30" s="330"/>
    </row>
    <row r="31" spans="1:16">
      <c r="A31" s="330"/>
      <c r="B31" s="330"/>
      <c r="C31" s="330"/>
      <c r="D31" s="330"/>
      <c r="E31" s="330"/>
      <c r="F31" s="330"/>
      <c r="G31" s="330"/>
      <c r="H31" s="330"/>
      <c r="I31" s="330"/>
      <c r="J31" s="330"/>
      <c r="K31" s="330"/>
      <c r="L31" s="330"/>
      <c r="M31" s="330"/>
      <c r="N31" s="330"/>
      <c r="O31" s="330"/>
      <c r="P31" s="330"/>
    </row>
    <row r="32" spans="1:16">
      <c r="A32" s="330"/>
      <c r="B32" s="330"/>
      <c r="C32" s="330"/>
      <c r="D32" s="330"/>
      <c r="E32" s="330"/>
      <c r="F32" s="330"/>
      <c r="G32" s="330"/>
      <c r="H32" s="330"/>
      <c r="I32" s="330"/>
      <c r="J32" s="330"/>
      <c r="K32" s="330"/>
      <c r="L32" s="330"/>
      <c r="M32" s="330"/>
      <c r="N32" s="330"/>
      <c r="O32" s="330"/>
      <c r="P32" s="330"/>
    </row>
    <row r="33" spans="1:16">
      <c r="A33" s="330"/>
      <c r="B33" s="330"/>
      <c r="C33" s="330"/>
      <c r="D33" s="330"/>
      <c r="E33" s="330"/>
      <c r="F33" s="330"/>
      <c r="G33" s="330"/>
      <c r="H33" s="330"/>
      <c r="I33" s="330"/>
      <c r="J33" s="330"/>
      <c r="K33" s="330"/>
      <c r="L33" s="330"/>
      <c r="M33" s="330"/>
      <c r="N33" s="330"/>
      <c r="O33" s="330"/>
      <c r="P33" s="330"/>
    </row>
    <row r="34" spans="1:16">
      <c r="A34" s="330"/>
      <c r="B34" s="330"/>
      <c r="C34" s="330"/>
      <c r="D34" s="330"/>
      <c r="E34" s="330"/>
      <c r="F34" s="330"/>
      <c r="G34" s="330"/>
      <c r="H34" s="330"/>
      <c r="I34" s="330"/>
      <c r="J34" s="330"/>
      <c r="K34" s="330"/>
      <c r="L34" s="330"/>
      <c r="M34" s="330"/>
      <c r="N34" s="330"/>
      <c r="O34" s="330"/>
      <c r="P34" s="330"/>
    </row>
    <row r="35" spans="1:16" ht="272.25" customHeight="1">
      <c r="A35" s="330"/>
      <c r="B35" s="330"/>
      <c r="C35" s="330"/>
      <c r="D35" s="330"/>
      <c r="E35" s="330"/>
      <c r="F35" s="330"/>
      <c r="G35" s="330"/>
      <c r="H35" s="330"/>
      <c r="I35" s="330"/>
      <c r="J35" s="330"/>
      <c r="K35" s="330"/>
      <c r="L35" s="330"/>
      <c r="M35" s="330"/>
      <c r="N35" s="330"/>
      <c r="O35" s="330"/>
      <c r="P35" s="330"/>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view="pageBreakPreview" topLeftCell="A19" zoomScale="85" zoomScaleNormal="115" zoomScaleSheetLayoutView="85" workbookViewId="0">
      <selection activeCell="B7" sqref="B7"/>
    </sheetView>
  </sheetViews>
  <sheetFormatPr baseColWidth="10" defaultColWidth="9.33203125" defaultRowHeight="12.75"/>
  <cols>
    <col min="1" max="1" width="61.33203125" customWidth="1"/>
    <col min="2" max="2" width="52.1640625" customWidth="1"/>
  </cols>
  <sheetData>
    <row r="1" spans="1:2" ht="27.95" customHeight="1">
      <c r="A1" s="333" t="s">
        <v>7</v>
      </c>
      <c r="B1" s="334"/>
    </row>
    <row r="2" spans="1:2" ht="27.95" customHeight="1">
      <c r="A2" s="337" t="s">
        <v>362</v>
      </c>
      <c r="B2" s="338"/>
    </row>
    <row r="3" spans="1:2" ht="27.95" customHeight="1">
      <c r="A3" s="335" t="s">
        <v>27</v>
      </c>
      <c r="B3" s="336"/>
    </row>
    <row r="4" spans="1:2" ht="24.95" customHeight="1">
      <c r="A4" s="170" t="s">
        <v>32</v>
      </c>
      <c r="B4" s="172" t="s">
        <v>469</v>
      </c>
    </row>
    <row r="5" spans="1:2" ht="24.95" customHeight="1">
      <c r="A5" s="170" t="s">
        <v>314</v>
      </c>
      <c r="B5" s="172" t="s">
        <v>404</v>
      </c>
    </row>
    <row r="6" spans="1:2" ht="24.95" customHeight="1">
      <c r="A6" s="170" t="s">
        <v>315</v>
      </c>
      <c r="B6" s="172" t="s">
        <v>516</v>
      </c>
    </row>
    <row r="7" spans="1:2" ht="24.95" customHeight="1">
      <c r="A7" s="170" t="s">
        <v>35</v>
      </c>
      <c r="B7" s="173" t="s">
        <v>493</v>
      </c>
    </row>
    <row r="8" spans="1:2" ht="25.5">
      <c r="A8" s="98" t="s">
        <v>316</v>
      </c>
      <c r="B8" s="99" t="s">
        <v>380</v>
      </c>
    </row>
    <row r="9" spans="1:2" ht="117" customHeight="1">
      <c r="A9" s="174" t="s">
        <v>401</v>
      </c>
      <c r="B9" s="174" t="s">
        <v>381</v>
      </c>
    </row>
    <row r="10" spans="1:2" ht="27.95" customHeight="1">
      <c r="A10" s="162" t="s">
        <v>317</v>
      </c>
      <c r="B10" s="162" t="s">
        <v>318</v>
      </c>
    </row>
    <row r="11" spans="1:2" ht="24.95" customHeight="1">
      <c r="A11" s="175" t="s">
        <v>382</v>
      </c>
      <c r="B11" s="175" t="s">
        <v>386</v>
      </c>
    </row>
    <row r="12" spans="1:2" ht="24.95" customHeight="1">
      <c r="A12" s="175" t="s">
        <v>384</v>
      </c>
      <c r="B12" s="175" t="s">
        <v>387</v>
      </c>
    </row>
    <row r="13" spans="1:2" ht="24.95" customHeight="1">
      <c r="A13" s="175" t="s">
        <v>383</v>
      </c>
      <c r="B13" s="175" t="s">
        <v>388</v>
      </c>
    </row>
    <row r="14" spans="1:2" ht="24.95" customHeight="1">
      <c r="A14" s="175" t="s">
        <v>385</v>
      </c>
      <c r="B14" s="175" t="s">
        <v>389</v>
      </c>
    </row>
    <row r="15" spans="1:2" ht="27.95" customHeight="1">
      <c r="A15" s="100" t="s">
        <v>356</v>
      </c>
      <c r="B15" s="100" t="s">
        <v>357</v>
      </c>
    </row>
    <row r="16" spans="1:2" ht="69.75" customHeight="1">
      <c r="A16" s="175" t="s">
        <v>402</v>
      </c>
      <c r="B16" s="175" t="s">
        <v>403</v>
      </c>
    </row>
    <row r="17" spans="1:2" ht="27.95" customHeight="1">
      <c r="A17" s="100" t="s">
        <v>358</v>
      </c>
      <c r="B17" s="100" t="s">
        <v>359</v>
      </c>
    </row>
    <row r="18" spans="1:2" ht="36" customHeight="1">
      <c r="A18" s="175" t="s">
        <v>390</v>
      </c>
      <c r="B18" s="175" t="s">
        <v>390</v>
      </c>
    </row>
    <row r="19" spans="1:2" ht="42.75" customHeight="1">
      <c r="A19" s="175" t="s">
        <v>391</v>
      </c>
      <c r="B19" s="176" t="s">
        <v>396</v>
      </c>
    </row>
    <row r="20" spans="1:2" ht="48.75" customHeight="1">
      <c r="A20" s="177" t="s">
        <v>395</v>
      </c>
      <c r="B20" s="178" t="s">
        <v>397</v>
      </c>
    </row>
    <row r="21" spans="1:2" ht="49.5" customHeight="1">
      <c r="A21" s="177" t="s">
        <v>392</v>
      </c>
      <c r="B21" s="178" t="s">
        <v>398</v>
      </c>
    </row>
    <row r="22" spans="1:2" ht="58.5" customHeight="1">
      <c r="A22" s="175" t="s">
        <v>393</v>
      </c>
      <c r="B22" s="179" t="s">
        <v>399</v>
      </c>
    </row>
    <row r="23" spans="1:2" ht="51" customHeight="1">
      <c r="A23" s="177" t="s">
        <v>394</v>
      </c>
      <c r="B23" s="178" t="s">
        <v>400</v>
      </c>
    </row>
    <row r="24" spans="1:2" ht="21.75" customHeight="1"/>
    <row r="25" spans="1:2" ht="24" customHeight="1"/>
  </sheetData>
  <mergeCells count="3">
    <mergeCell ref="A1:B1"/>
    <mergeCell ref="A3:B3"/>
    <mergeCell ref="A2:B2"/>
  </mergeCells>
  <pageMargins left="0.7" right="0.7" top="0.75" bottom="0.75" header="0.3" footer="0.3"/>
  <pageSetup scale="7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zoomScale="70" zoomScaleNormal="115" zoomScaleSheetLayoutView="70" workbookViewId="0">
      <selection activeCell="B9" sqref="B9"/>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39" t="s">
        <v>7</v>
      </c>
      <c r="B1" s="340"/>
      <c r="C1" s="340"/>
      <c r="D1" s="340"/>
      <c r="E1" s="340"/>
      <c r="F1" s="340"/>
      <c r="G1" s="340"/>
      <c r="H1" s="340"/>
      <c r="I1" s="341"/>
    </row>
    <row r="2" spans="1:9" ht="24.2" customHeight="1">
      <c r="A2" s="342" t="s">
        <v>17</v>
      </c>
      <c r="B2" s="343"/>
      <c r="C2" s="343"/>
      <c r="D2" s="343"/>
      <c r="E2" s="343"/>
      <c r="F2" s="343"/>
      <c r="G2" s="343"/>
      <c r="H2" s="343"/>
      <c r="I2" s="344"/>
    </row>
    <row r="3" spans="1:9" ht="24.95" customHeight="1">
      <c r="A3" s="345" t="s">
        <v>32</v>
      </c>
      <c r="B3" s="346"/>
      <c r="C3" s="346"/>
      <c r="D3" s="347"/>
      <c r="E3" s="348" t="s">
        <v>469</v>
      </c>
      <c r="F3" s="349"/>
      <c r="G3" s="349"/>
      <c r="H3" s="349"/>
      <c r="I3" s="350"/>
    </row>
    <row r="4" spans="1:9" ht="24.95" customHeight="1">
      <c r="A4" s="345" t="s">
        <v>314</v>
      </c>
      <c r="B4" s="346"/>
      <c r="C4" s="346"/>
      <c r="D4" s="347"/>
      <c r="E4" s="348" t="s">
        <v>404</v>
      </c>
      <c r="F4" s="349"/>
      <c r="G4" s="349"/>
      <c r="H4" s="349"/>
      <c r="I4" s="350"/>
    </row>
    <row r="5" spans="1:9" ht="24.95" customHeight="1">
      <c r="A5" s="345" t="s">
        <v>315</v>
      </c>
      <c r="B5" s="346"/>
      <c r="C5" s="346"/>
      <c r="D5" s="347"/>
      <c r="E5" s="348" t="s">
        <v>516</v>
      </c>
      <c r="F5" s="349"/>
      <c r="G5" s="349"/>
      <c r="H5" s="349"/>
      <c r="I5" s="350"/>
    </row>
    <row r="6" spans="1:9" ht="24.95" customHeight="1">
      <c r="A6" s="345" t="s">
        <v>35</v>
      </c>
      <c r="B6" s="346"/>
      <c r="C6" s="346"/>
      <c r="D6" s="347"/>
      <c r="E6" s="354" t="s">
        <v>493</v>
      </c>
      <c r="F6" s="355"/>
      <c r="G6" s="355"/>
      <c r="H6" s="355"/>
      <c r="I6" s="356"/>
    </row>
    <row r="7" spans="1:9" s="103" customFormat="1" ht="63.75">
      <c r="A7" s="101" t="s">
        <v>18</v>
      </c>
      <c r="B7" s="101" t="s">
        <v>19</v>
      </c>
      <c r="C7" s="101" t="s">
        <v>20</v>
      </c>
      <c r="D7" s="101" t="s">
        <v>21</v>
      </c>
      <c r="E7" s="101" t="s">
        <v>22</v>
      </c>
      <c r="F7" s="101" t="s">
        <v>23</v>
      </c>
      <c r="G7" s="101" t="s">
        <v>24</v>
      </c>
      <c r="H7" s="102" t="s">
        <v>25</v>
      </c>
      <c r="I7" s="102" t="s">
        <v>26</v>
      </c>
    </row>
    <row r="8" spans="1:9" ht="60" customHeight="1">
      <c r="A8" s="97" t="s">
        <v>71</v>
      </c>
      <c r="B8" s="175" t="s">
        <v>376</v>
      </c>
      <c r="C8" s="175" t="s">
        <v>376</v>
      </c>
      <c r="D8" s="175" t="s">
        <v>376</v>
      </c>
      <c r="E8" s="175" t="s">
        <v>376</v>
      </c>
      <c r="F8" s="175" t="s">
        <v>376</v>
      </c>
      <c r="G8" s="175" t="s">
        <v>376</v>
      </c>
      <c r="H8" s="175" t="s">
        <v>376</v>
      </c>
      <c r="I8" s="164">
        <f>SUM(B8:H8)</f>
        <v>0</v>
      </c>
    </row>
    <row r="9" spans="1:9" ht="60" customHeight="1">
      <c r="A9" s="97" t="s">
        <v>72</v>
      </c>
      <c r="B9" s="180" t="s">
        <v>376</v>
      </c>
      <c r="C9" s="181">
        <v>2</v>
      </c>
      <c r="D9" s="181">
        <v>4</v>
      </c>
      <c r="E9" s="181">
        <v>3</v>
      </c>
      <c r="F9" s="181">
        <v>3</v>
      </c>
      <c r="G9" s="175" t="s">
        <v>376</v>
      </c>
      <c r="H9" s="175" t="s">
        <v>376</v>
      </c>
      <c r="I9" s="164">
        <f>SUM(B9:H9)</f>
        <v>12</v>
      </c>
    </row>
    <row r="10" spans="1:9" ht="30" hidden="1" customHeight="1">
      <c r="A10" s="1"/>
      <c r="B10" s="1"/>
      <c r="C10" s="2"/>
      <c r="D10" s="2"/>
      <c r="E10" s="2"/>
      <c r="F10" s="2"/>
      <c r="G10" s="3"/>
      <c r="H10" s="5"/>
      <c r="I10" s="6"/>
    </row>
    <row r="11" spans="1:9">
      <c r="A11" s="351" t="s">
        <v>319</v>
      </c>
      <c r="B11" s="352"/>
      <c r="C11" s="352"/>
      <c r="D11" s="352"/>
      <c r="E11" s="352"/>
      <c r="F11" s="352"/>
      <c r="G11" s="352"/>
      <c r="H11" s="352"/>
      <c r="I11" s="353"/>
    </row>
  </sheetData>
  <mergeCells count="11">
    <mergeCell ref="A11:I11"/>
    <mergeCell ref="A5:D5"/>
    <mergeCell ref="E5:I5"/>
    <mergeCell ref="A6:D6"/>
    <mergeCell ref="E6:I6"/>
    <mergeCell ref="A1:I1"/>
    <mergeCell ref="A2:I2"/>
    <mergeCell ref="A3:D3"/>
    <mergeCell ref="E3:I3"/>
    <mergeCell ref="A4:D4"/>
    <mergeCell ref="E4:I4"/>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60"/>
  <sheetViews>
    <sheetView topLeftCell="E10" zoomScale="70" zoomScaleNormal="70" workbookViewId="0">
      <pane ySplit="1" topLeftCell="A16" activePane="bottomLeft" state="frozen"/>
      <selection activeCell="A10" sqref="A10"/>
      <selection pane="bottomLeft" activeCell="T17" sqref="T17:T18"/>
    </sheetView>
  </sheetViews>
  <sheetFormatPr baseColWidth="10" defaultRowHeight="12.75"/>
  <cols>
    <col min="1" max="1" width="32.5" customWidth="1"/>
    <col min="2" max="2" width="29.6640625" customWidth="1"/>
    <col min="3" max="3" width="33.33203125" customWidth="1"/>
    <col min="4" max="4" width="33.5" customWidth="1"/>
    <col min="5" max="5" width="26.5" customWidth="1"/>
    <col min="6" max="6" width="12" customWidth="1"/>
    <col min="8" max="8" width="13.6640625" customWidth="1"/>
    <col min="18" max="18" width="13.33203125" customWidth="1"/>
    <col min="19" max="20" width="16.6640625" customWidth="1"/>
    <col min="21" max="21" width="19.1640625" customWidth="1"/>
  </cols>
  <sheetData>
    <row r="1" spans="1:25" ht="29.25" customHeight="1">
      <c r="A1" s="357" t="s">
        <v>198</v>
      </c>
      <c r="B1" s="357"/>
      <c r="C1" s="357"/>
      <c r="D1" s="357"/>
      <c r="E1" s="357"/>
      <c r="F1" s="357"/>
      <c r="G1" s="357"/>
      <c r="H1" s="357"/>
      <c r="I1" s="357"/>
      <c r="J1" s="357"/>
      <c r="K1" s="357"/>
      <c r="L1" s="357"/>
      <c r="M1" s="357"/>
      <c r="N1" s="357"/>
      <c r="O1" s="357"/>
      <c r="P1" s="357"/>
      <c r="Q1" s="357"/>
      <c r="R1" s="357"/>
      <c r="S1" s="357"/>
      <c r="T1" s="357"/>
      <c r="U1" s="357"/>
      <c r="V1" s="63"/>
      <c r="W1" s="63"/>
      <c r="X1" s="63"/>
      <c r="Y1" s="63"/>
    </row>
    <row r="2" spans="1:25" ht="20.25" customHeight="1">
      <c r="A2" s="357" t="s">
        <v>199</v>
      </c>
      <c r="B2" s="357"/>
      <c r="C2" s="357"/>
      <c r="D2" s="357"/>
      <c r="E2" s="357"/>
      <c r="F2" s="357"/>
      <c r="G2" s="357"/>
      <c r="H2" s="357"/>
      <c r="I2" s="357"/>
      <c r="J2" s="357"/>
      <c r="K2" s="357"/>
      <c r="L2" s="357"/>
      <c r="M2" s="357"/>
      <c r="N2" s="357"/>
      <c r="O2" s="357"/>
      <c r="P2" s="357"/>
      <c r="Q2" s="357"/>
      <c r="R2" s="357"/>
      <c r="S2" s="357"/>
      <c r="T2" s="357"/>
      <c r="U2" s="357"/>
      <c r="V2" s="63"/>
      <c r="W2" s="63"/>
      <c r="X2" s="63"/>
      <c r="Y2" s="63"/>
    </row>
    <row r="3" spans="1:25" ht="21" customHeight="1">
      <c r="A3" s="64"/>
      <c r="B3" s="65"/>
      <c r="C3" s="65"/>
      <c r="D3" s="65"/>
      <c r="E3" s="65"/>
      <c r="F3" s="65"/>
      <c r="G3" s="65"/>
      <c r="H3" s="65"/>
      <c r="I3" s="65"/>
      <c r="J3" s="65"/>
      <c r="K3" s="65"/>
      <c r="L3" s="65"/>
      <c r="M3" s="65"/>
      <c r="N3" s="65"/>
      <c r="O3" s="65"/>
      <c r="P3" s="65"/>
      <c r="Q3" s="65"/>
      <c r="R3" s="65"/>
      <c r="S3" s="65"/>
      <c r="T3" s="65"/>
      <c r="U3" s="65"/>
      <c r="V3" s="65"/>
      <c r="W3" s="65"/>
      <c r="X3" s="65"/>
      <c r="Y3" s="65"/>
    </row>
    <row r="4" spans="1:25" ht="18" customHeight="1">
      <c r="A4" s="67"/>
      <c r="B4" s="67"/>
      <c r="C4" s="67"/>
      <c r="D4" s="67"/>
      <c r="E4" s="67"/>
      <c r="F4" s="67"/>
      <c r="G4" s="67"/>
      <c r="H4" s="67"/>
      <c r="I4" s="67"/>
      <c r="J4" s="67"/>
      <c r="K4" s="67"/>
      <c r="L4" s="67"/>
      <c r="M4" s="67"/>
      <c r="N4" s="67"/>
      <c r="O4" s="67"/>
      <c r="P4" s="67"/>
      <c r="Q4" s="67"/>
      <c r="R4" s="67"/>
      <c r="S4" s="67"/>
      <c r="T4" s="67"/>
      <c r="U4" s="67"/>
      <c r="V4" s="67"/>
      <c r="W4" s="67"/>
      <c r="X4" s="67"/>
      <c r="Y4" s="67"/>
    </row>
    <row r="5" spans="1:25" ht="25.5" customHeight="1">
      <c r="A5" s="358" t="s">
        <v>200</v>
      </c>
      <c r="B5" s="358"/>
      <c r="C5" s="358"/>
      <c r="D5" s="358"/>
      <c r="E5" s="358"/>
      <c r="F5" s="358"/>
      <c r="G5" s="358"/>
      <c r="H5" s="358"/>
      <c r="I5" s="358"/>
      <c r="J5" s="358"/>
      <c r="K5" s="358"/>
      <c r="L5" s="358"/>
      <c r="M5" s="358"/>
      <c r="N5" s="358"/>
      <c r="O5" s="358"/>
      <c r="P5" s="358"/>
      <c r="Q5" s="358"/>
      <c r="R5" s="358"/>
      <c r="S5" s="358"/>
      <c r="T5" s="358"/>
      <c r="U5" s="358"/>
      <c r="V5" s="66"/>
      <c r="W5" s="66"/>
      <c r="X5" s="66"/>
      <c r="Y5" s="66"/>
    </row>
    <row r="6" spans="1:25" ht="27" customHeight="1">
      <c r="A6" s="357" t="s">
        <v>201</v>
      </c>
      <c r="B6" s="357"/>
      <c r="C6" s="357"/>
      <c r="D6" s="357"/>
      <c r="E6" s="357"/>
      <c r="F6" s="357"/>
      <c r="G6" s="357"/>
      <c r="H6" s="357"/>
      <c r="I6" s="357"/>
      <c r="J6" s="357"/>
      <c r="K6" s="357"/>
      <c r="L6" s="357"/>
      <c r="M6" s="357"/>
      <c r="N6" s="357"/>
      <c r="O6" s="357"/>
      <c r="P6" s="357"/>
      <c r="Q6" s="357"/>
      <c r="R6" s="357"/>
      <c r="S6" s="357"/>
      <c r="T6" s="357"/>
      <c r="U6" s="357"/>
      <c r="V6" s="63"/>
      <c r="W6" s="63"/>
      <c r="X6" s="63"/>
      <c r="Y6" s="63"/>
    </row>
    <row r="7" spans="1:25" ht="55.5" customHeight="1">
      <c r="A7" s="54"/>
      <c r="B7" s="54"/>
      <c r="C7" s="54"/>
      <c r="D7" s="55"/>
      <c r="E7" s="54"/>
      <c r="F7" s="368" t="s">
        <v>202</v>
      </c>
      <c r="G7" s="368"/>
      <c r="H7" s="368"/>
      <c r="I7" s="368"/>
      <c r="J7" s="368"/>
      <c r="K7" s="368"/>
      <c r="L7" s="368"/>
      <c r="M7" s="54"/>
      <c r="N7" s="54"/>
      <c r="O7" s="54"/>
      <c r="P7" s="54"/>
      <c r="R7" s="62"/>
      <c r="S7" s="62"/>
      <c r="T7" s="62"/>
      <c r="U7" s="62"/>
      <c r="V7" s="56"/>
      <c r="W7" s="56"/>
      <c r="X7" s="56"/>
      <c r="Y7" s="56"/>
    </row>
    <row r="8" spans="1:25" ht="37.5" customHeight="1">
      <c r="A8" s="362" t="s">
        <v>203</v>
      </c>
      <c r="B8" s="362"/>
      <c r="C8" s="362"/>
      <c r="D8" s="362"/>
      <c r="E8" s="362"/>
      <c r="F8" s="359" t="s">
        <v>212</v>
      </c>
      <c r="G8" s="359"/>
      <c r="H8" s="359"/>
      <c r="I8" s="359"/>
      <c r="J8" s="359"/>
      <c r="K8" s="359"/>
      <c r="L8" s="359"/>
      <c r="M8" s="359"/>
      <c r="N8" s="359"/>
      <c r="O8" s="359"/>
      <c r="P8" s="359"/>
      <c r="Q8" s="359"/>
      <c r="R8" s="359"/>
      <c r="S8" s="359"/>
      <c r="T8" s="359"/>
      <c r="U8" s="359"/>
      <c r="V8" s="61"/>
      <c r="W8" s="61"/>
      <c r="X8" s="61"/>
      <c r="Y8" s="61"/>
    </row>
    <row r="9" spans="1:25" ht="28.5" customHeight="1">
      <c r="A9" s="363" t="s">
        <v>204</v>
      </c>
      <c r="B9" s="363"/>
      <c r="C9" s="363"/>
      <c r="D9" s="363"/>
      <c r="E9" s="363"/>
      <c r="F9" s="359" t="s">
        <v>336</v>
      </c>
      <c r="G9" s="359"/>
      <c r="H9" s="359"/>
      <c r="I9" s="359"/>
      <c r="J9" s="359"/>
      <c r="K9" s="359"/>
      <c r="L9" s="359"/>
      <c r="M9" s="359"/>
      <c r="N9" s="359"/>
      <c r="O9" s="359"/>
      <c r="P9" s="359"/>
      <c r="Q9" s="359"/>
      <c r="R9" s="359"/>
      <c r="S9" s="359"/>
      <c r="T9" s="359"/>
      <c r="U9" s="359"/>
      <c r="V9" s="61"/>
      <c r="W9" s="61"/>
      <c r="X9" s="61"/>
      <c r="Y9" s="61"/>
    </row>
    <row r="10" spans="1:25" ht="94.5" customHeight="1">
      <c r="A10" s="364" t="s">
        <v>205</v>
      </c>
      <c r="B10" s="365"/>
      <c r="C10" s="365"/>
      <c r="D10" s="365"/>
      <c r="E10" s="365"/>
      <c r="F10" s="360" t="s">
        <v>493</v>
      </c>
      <c r="G10" s="361"/>
      <c r="H10" s="361"/>
      <c r="I10" s="361"/>
      <c r="J10" s="361"/>
      <c r="K10" s="361"/>
      <c r="L10" s="361"/>
      <c r="M10" s="361"/>
      <c r="N10" s="361"/>
      <c r="O10" s="361"/>
      <c r="P10" s="361"/>
      <c r="Q10" s="361"/>
      <c r="R10" s="361"/>
      <c r="S10" s="361"/>
      <c r="T10" s="361"/>
      <c r="U10" s="361"/>
      <c r="V10" s="61"/>
      <c r="W10" s="61"/>
      <c r="X10" s="61"/>
      <c r="Y10" s="61"/>
    </row>
    <row r="11" spans="1:25" ht="84.75" customHeight="1">
      <c r="A11" s="366" t="s">
        <v>206</v>
      </c>
      <c r="B11" s="367"/>
      <c r="C11" s="367"/>
      <c r="D11" s="367"/>
      <c r="E11" s="369" t="s">
        <v>448</v>
      </c>
      <c r="F11" s="370"/>
      <c r="G11" s="370"/>
      <c r="H11" s="370"/>
      <c r="I11" s="370"/>
      <c r="J11" s="372" t="s">
        <v>207</v>
      </c>
      <c r="K11" s="372"/>
      <c r="L11" s="372"/>
      <c r="M11" s="369" t="s">
        <v>489</v>
      </c>
      <c r="N11" s="370"/>
      <c r="O11" s="370"/>
      <c r="P11" s="370"/>
      <c r="Q11" s="370"/>
      <c r="R11" s="370"/>
      <c r="S11" s="370"/>
      <c r="T11" s="370"/>
      <c r="U11" s="370"/>
      <c r="V11" s="59"/>
      <c r="W11" s="59"/>
      <c r="X11" s="59"/>
      <c r="Y11" s="60"/>
    </row>
    <row r="12" spans="1:25" ht="77.25" customHeight="1">
      <c r="A12" s="367" t="s">
        <v>208</v>
      </c>
      <c r="B12" s="367"/>
      <c r="C12" s="367"/>
      <c r="D12" s="367"/>
      <c r="E12" s="369" t="s">
        <v>471</v>
      </c>
      <c r="F12" s="370"/>
      <c r="G12" s="370"/>
      <c r="H12" s="370"/>
      <c r="I12" s="370"/>
      <c r="J12" s="370"/>
      <c r="K12" s="370"/>
      <c r="L12" s="370"/>
      <c r="M12" s="370"/>
      <c r="N12" s="370"/>
      <c r="O12" s="370"/>
      <c r="P12" s="370"/>
      <c r="Q12" s="370"/>
      <c r="R12" s="370"/>
      <c r="S12" s="370"/>
      <c r="T12" s="370"/>
      <c r="U12" s="370"/>
      <c r="V12" s="57"/>
      <c r="W12" s="57"/>
      <c r="X12" s="57"/>
      <c r="Y12" s="57"/>
    </row>
    <row r="13" spans="1:25" ht="192" customHeight="1">
      <c r="A13" s="367" t="s">
        <v>209</v>
      </c>
      <c r="B13" s="367"/>
      <c r="C13" s="367"/>
      <c r="D13" s="367"/>
      <c r="E13" s="371" t="s">
        <v>472</v>
      </c>
      <c r="F13" s="371"/>
      <c r="G13" s="371"/>
      <c r="H13" s="371"/>
      <c r="I13" s="371"/>
      <c r="J13" s="371"/>
      <c r="K13" s="371"/>
      <c r="L13" s="371"/>
      <c r="M13" s="371"/>
      <c r="N13" s="371"/>
      <c r="O13" s="371"/>
      <c r="P13" s="371"/>
      <c r="Q13" s="371"/>
      <c r="R13" s="371"/>
      <c r="S13" s="371"/>
      <c r="T13" s="371"/>
      <c r="U13" s="371"/>
      <c r="V13" s="58"/>
      <c r="W13" s="58"/>
      <c r="X13" s="58"/>
      <c r="Y13" s="58"/>
    </row>
    <row r="14" spans="1:25" ht="18" customHeight="1">
      <c r="A14" s="400" t="s">
        <v>158</v>
      </c>
      <c r="B14" s="400" t="s">
        <v>167</v>
      </c>
      <c r="C14" s="400" t="s">
        <v>160</v>
      </c>
      <c r="D14" s="400" t="s">
        <v>159</v>
      </c>
      <c r="E14" s="400" t="s">
        <v>150</v>
      </c>
      <c r="F14" s="410" t="s">
        <v>162</v>
      </c>
      <c r="G14" s="411"/>
      <c r="H14" s="411"/>
      <c r="I14" s="411"/>
      <c r="J14" s="411"/>
      <c r="K14" s="411"/>
      <c r="L14" s="411"/>
      <c r="M14" s="411"/>
      <c r="N14" s="411"/>
      <c r="O14" s="411"/>
      <c r="P14" s="411"/>
      <c r="Q14" s="412"/>
      <c r="R14" s="400" t="s">
        <v>26</v>
      </c>
      <c r="S14" s="407" t="s">
        <v>65</v>
      </c>
      <c r="T14" s="407" t="s">
        <v>66</v>
      </c>
      <c r="U14" s="407" t="s">
        <v>67</v>
      </c>
    </row>
    <row r="15" spans="1:25" ht="56.25" customHeight="1">
      <c r="A15" s="401"/>
      <c r="B15" s="401"/>
      <c r="C15" s="401"/>
      <c r="D15" s="401"/>
      <c r="E15" s="401"/>
      <c r="F15" s="407" t="s">
        <v>53</v>
      </c>
      <c r="G15" s="413" t="s">
        <v>54</v>
      </c>
      <c r="H15" s="415" t="s">
        <v>55</v>
      </c>
      <c r="I15" s="417" t="s">
        <v>175</v>
      </c>
      <c r="J15" s="418"/>
      <c r="K15" s="419"/>
      <c r="L15" s="415" t="s">
        <v>59</v>
      </c>
      <c r="M15" s="415" t="s">
        <v>60</v>
      </c>
      <c r="N15" s="415" t="s">
        <v>61</v>
      </c>
      <c r="O15" s="420" t="s">
        <v>62</v>
      </c>
      <c r="P15" s="420" t="s">
        <v>63</v>
      </c>
      <c r="Q15" s="420" t="s">
        <v>64</v>
      </c>
      <c r="R15" s="401"/>
      <c r="S15" s="408"/>
      <c r="T15" s="408"/>
      <c r="U15" s="408"/>
    </row>
    <row r="16" spans="1:25" ht="83.25" customHeight="1">
      <c r="A16" s="402"/>
      <c r="B16" s="402"/>
      <c r="C16" s="402"/>
      <c r="D16" s="402"/>
      <c r="E16" s="402"/>
      <c r="F16" s="409"/>
      <c r="G16" s="414"/>
      <c r="H16" s="416"/>
      <c r="I16" s="116" t="s">
        <v>56</v>
      </c>
      <c r="J16" s="116" t="s">
        <v>57</v>
      </c>
      <c r="K16" s="116" t="s">
        <v>58</v>
      </c>
      <c r="L16" s="416"/>
      <c r="M16" s="416"/>
      <c r="N16" s="416"/>
      <c r="O16" s="421"/>
      <c r="P16" s="421"/>
      <c r="Q16" s="421"/>
      <c r="R16" s="402"/>
      <c r="S16" s="409"/>
      <c r="T16" s="409"/>
      <c r="U16" s="409"/>
    </row>
    <row r="17" spans="1:23" ht="110.1" customHeight="1">
      <c r="A17" s="383" t="s">
        <v>123</v>
      </c>
      <c r="B17" s="405" t="s">
        <v>501</v>
      </c>
      <c r="C17" s="386" t="s">
        <v>488</v>
      </c>
      <c r="D17" s="114" t="s">
        <v>363</v>
      </c>
      <c r="E17" s="381" t="s">
        <v>339</v>
      </c>
      <c r="F17" s="108">
        <v>1</v>
      </c>
      <c r="G17" s="108">
        <v>1</v>
      </c>
      <c r="H17" s="109">
        <v>1</v>
      </c>
      <c r="I17" s="109">
        <v>1</v>
      </c>
      <c r="J17" s="109">
        <v>2</v>
      </c>
      <c r="K17" s="109">
        <v>1</v>
      </c>
      <c r="L17" s="109">
        <v>2</v>
      </c>
      <c r="M17" s="109">
        <v>2</v>
      </c>
      <c r="N17" s="109">
        <v>2</v>
      </c>
      <c r="O17" s="109">
        <v>2</v>
      </c>
      <c r="P17" s="109">
        <v>1</v>
      </c>
      <c r="Q17" s="109">
        <v>1</v>
      </c>
      <c r="R17" s="110">
        <f>SUM(E17:Q17)</f>
        <v>17</v>
      </c>
      <c r="S17" s="111">
        <f>SUM(R17)</f>
        <v>17</v>
      </c>
      <c r="T17" s="376">
        <f>R17-R18</f>
        <v>14</v>
      </c>
      <c r="U17" s="378">
        <f>R18/S17</f>
        <v>0.17647058823529413</v>
      </c>
      <c r="W17" s="83"/>
    </row>
    <row r="18" spans="1:23" ht="110.1" customHeight="1">
      <c r="A18" s="383"/>
      <c r="B18" s="406"/>
      <c r="C18" s="387"/>
      <c r="D18" s="115" t="s">
        <v>149</v>
      </c>
      <c r="E18" s="382"/>
      <c r="F18" s="111">
        <v>1</v>
      </c>
      <c r="G18" s="111">
        <v>1</v>
      </c>
      <c r="H18" s="112">
        <v>1</v>
      </c>
      <c r="I18" s="113"/>
      <c r="J18" s="113"/>
      <c r="K18" s="112"/>
      <c r="L18" s="113"/>
      <c r="M18" s="113"/>
      <c r="N18" s="112"/>
      <c r="O18" s="113"/>
      <c r="P18" s="113"/>
      <c r="Q18" s="112"/>
      <c r="R18" s="110">
        <f>SUM(E18:Q18)</f>
        <v>3</v>
      </c>
      <c r="S18" s="111">
        <f>IF(COUNTA(O18:Q18)&gt;0,SUM(O18:Q18),IF(COUNTA(L18:N18)&gt;0,SUM(L18:N18),IF(COUNTA(I18:K18)&gt;0,SUM(I18:K18),IF(COUNTA(F18:H18)&gt;0,SUM(F18:H18),0))))</f>
        <v>3</v>
      </c>
      <c r="T18" s="377"/>
      <c r="U18" s="378"/>
      <c r="W18" s="83"/>
    </row>
    <row r="19" spans="1:23" ht="23.25" customHeight="1">
      <c r="A19" s="373"/>
      <c r="B19" s="374"/>
      <c r="C19" s="374"/>
      <c r="D19" s="374"/>
      <c r="E19" s="374"/>
      <c r="F19" s="374"/>
      <c r="G19" s="374"/>
      <c r="H19" s="374"/>
      <c r="I19" s="374"/>
      <c r="J19" s="374"/>
      <c r="K19" s="374"/>
      <c r="L19" s="374"/>
      <c r="M19" s="374"/>
      <c r="N19" s="374"/>
      <c r="O19" s="374"/>
      <c r="P19" s="374"/>
      <c r="Q19" s="374"/>
      <c r="R19" s="374"/>
      <c r="S19" s="374"/>
      <c r="T19" s="374"/>
      <c r="U19" s="375"/>
    </row>
    <row r="20" spans="1:23" ht="110.1" customHeight="1">
      <c r="A20" s="396" t="s">
        <v>463</v>
      </c>
      <c r="B20" s="403" t="s">
        <v>486</v>
      </c>
      <c r="C20" s="386" t="s">
        <v>420</v>
      </c>
      <c r="D20" s="114" t="s">
        <v>421</v>
      </c>
      <c r="E20" s="381" t="s">
        <v>281</v>
      </c>
      <c r="F20" s="108">
        <v>40</v>
      </c>
      <c r="G20" s="108">
        <v>40</v>
      </c>
      <c r="H20" s="109">
        <v>40</v>
      </c>
      <c r="I20" s="109">
        <v>40</v>
      </c>
      <c r="J20" s="109">
        <v>40</v>
      </c>
      <c r="K20" s="109">
        <v>40</v>
      </c>
      <c r="L20" s="109">
        <v>40</v>
      </c>
      <c r="M20" s="109">
        <v>40</v>
      </c>
      <c r="N20" s="109">
        <v>40</v>
      </c>
      <c r="O20" s="109">
        <v>40</v>
      </c>
      <c r="P20" s="109">
        <v>40</v>
      </c>
      <c r="Q20" s="109">
        <v>20</v>
      </c>
      <c r="R20" s="110">
        <f>SUM(E20:Q20)</f>
        <v>460</v>
      </c>
      <c r="S20" s="111">
        <f>SUM(R20)</f>
        <v>460</v>
      </c>
      <c r="T20" s="376">
        <f>R20-R21</f>
        <v>340</v>
      </c>
      <c r="U20" s="378">
        <f>R21/S20</f>
        <v>0.2608695652173913</v>
      </c>
    </row>
    <row r="21" spans="1:23" ht="110.1" customHeight="1">
      <c r="A21" s="397"/>
      <c r="B21" s="404"/>
      <c r="C21" s="387"/>
      <c r="D21" s="115" t="s">
        <v>422</v>
      </c>
      <c r="E21" s="382"/>
      <c r="F21" s="111">
        <v>40</v>
      </c>
      <c r="G21" s="111">
        <v>40</v>
      </c>
      <c r="H21" s="112">
        <v>40</v>
      </c>
      <c r="I21" s="113"/>
      <c r="J21" s="113"/>
      <c r="K21" s="112"/>
      <c r="L21" s="113"/>
      <c r="M21" s="113"/>
      <c r="N21" s="112"/>
      <c r="O21" s="113"/>
      <c r="P21" s="113"/>
      <c r="Q21" s="112"/>
      <c r="R21" s="110">
        <f>SUM(E21:Q21)</f>
        <v>120</v>
      </c>
      <c r="S21" s="111">
        <f>IF(COUNTA(O21:Q21)&gt;0,SUM(O21:Q21),IF(COUNTA(L21:N21)&gt;0,SUM(L21:N21),IF(COUNTA(I21:K21)&gt;0,SUM(I21:K21),IF(COUNTA(F21:H21)&gt;0,SUM(F21:H21),0))))</f>
        <v>120</v>
      </c>
      <c r="T21" s="377"/>
      <c r="U21" s="378"/>
    </row>
    <row r="22" spans="1:23" ht="21" customHeight="1">
      <c r="A22" s="373"/>
      <c r="B22" s="374"/>
      <c r="C22" s="374"/>
      <c r="D22" s="374"/>
      <c r="E22" s="374"/>
      <c r="F22" s="374"/>
      <c r="G22" s="374"/>
      <c r="H22" s="374"/>
      <c r="I22" s="374"/>
      <c r="J22" s="374"/>
      <c r="K22" s="374"/>
      <c r="L22" s="374"/>
      <c r="M22" s="374"/>
      <c r="N22" s="374"/>
      <c r="O22" s="374"/>
      <c r="P22" s="374"/>
      <c r="Q22" s="374"/>
      <c r="R22" s="374"/>
      <c r="S22" s="374"/>
      <c r="T22" s="374"/>
      <c r="U22" s="375"/>
    </row>
    <row r="23" spans="1:23" ht="109.5" customHeight="1">
      <c r="A23" s="398" t="s">
        <v>134</v>
      </c>
      <c r="B23" s="388" t="s">
        <v>507</v>
      </c>
      <c r="C23" s="390" t="s">
        <v>423</v>
      </c>
      <c r="D23" s="114" t="s">
        <v>364</v>
      </c>
      <c r="E23" s="381" t="s">
        <v>281</v>
      </c>
      <c r="F23" s="108">
        <v>0</v>
      </c>
      <c r="G23" s="108">
        <v>0</v>
      </c>
      <c r="H23" s="109">
        <v>0</v>
      </c>
      <c r="I23" s="109">
        <v>0</v>
      </c>
      <c r="J23" s="109">
        <v>1</v>
      </c>
      <c r="K23" s="109">
        <v>0</v>
      </c>
      <c r="L23" s="109">
        <v>1</v>
      </c>
      <c r="M23" s="109">
        <v>1</v>
      </c>
      <c r="N23" s="109">
        <v>1</v>
      </c>
      <c r="O23" s="109">
        <v>1</v>
      </c>
      <c r="P23" s="109">
        <v>0</v>
      </c>
      <c r="Q23" s="109">
        <v>0</v>
      </c>
      <c r="R23" s="110">
        <f>SUM(E23:Q23)</f>
        <v>5</v>
      </c>
      <c r="S23" s="111">
        <f>SUM(R23)</f>
        <v>5</v>
      </c>
      <c r="T23" s="376">
        <f>R23-R24</f>
        <v>5</v>
      </c>
      <c r="U23" s="378">
        <f>R24/S23</f>
        <v>0</v>
      </c>
    </row>
    <row r="24" spans="1:23" ht="110.1" customHeight="1">
      <c r="A24" s="399"/>
      <c r="B24" s="389"/>
      <c r="C24" s="391"/>
      <c r="D24" s="115" t="s">
        <v>365</v>
      </c>
      <c r="E24" s="382"/>
      <c r="F24" s="111">
        <v>0</v>
      </c>
      <c r="G24" s="111">
        <v>0</v>
      </c>
      <c r="H24" s="112">
        <v>0</v>
      </c>
      <c r="I24" s="113"/>
      <c r="J24" s="113"/>
      <c r="K24" s="112"/>
      <c r="L24" s="113"/>
      <c r="M24" s="113"/>
      <c r="N24" s="112"/>
      <c r="O24" s="113"/>
      <c r="P24" s="113"/>
      <c r="Q24" s="112"/>
      <c r="R24" s="110">
        <f>SUM(E24:Q24)</f>
        <v>0</v>
      </c>
      <c r="S24" s="111">
        <f>IF(COUNTA(O24:Q24)&gt;0,SUM(O24:Q24),IF(COUNTA(L24:N24)&gt;0,SUM(L24:N24),IF(COUNTA(I24:K24)&gt;0,SUM(I24:K24),IF(COUNTA(F24:H24)&gt;0,SUM(F24:H24),0))))</f>
        <v>0</v>
      </c>
      <c r="T24" s="377"/>
      <c r="U24" s="378"/>
    </row>
    <row r="25" spans="1:23" ht="21.75" customHeight="1">
      <c r="A25" s="373"/>
      <c r="B25" s="374"/>
      <c r="C25" s="374"/>
      <c r="D25" s="374"/>
      <c r="E25" s="374"/>
      <c r="F25" s="374"/>
      <c r="G25" s="374"/>
      <c r="H25" s="374"/>
      <c r="I25" s="374"/>
      <c r="J25" s="374"/>
      <c r="K25" s="374"/>
      <c r="L25" s="374"/>
      <c r="M25" s="374"/>
      <c r="N25" s="374"/>
      <c r="O25" s="374"/>
      <c r="P25" s="374"/>
      <c r="Q25" s="374"/>
      <c r="R25" s="374"/>
      <c r="S25" s="374"/>
      <c r="T25" s="374"/>
      <c r="U25" s="375"/>
    </row>
    <row r="26" spans="1:23" ht="110.1" customHeight="1">
      <c r="A26" s="383" t="s">
        <v>165</v>
      </c>
      <c r="B26" s="384" t="s">
        <v>367</v>
      </c>
      <c r="C26" s="386" t="s">
        <v>424</v>
      </c>
      <c r="D26" s="114" t="s">
        <v>368</v>
      </c>
      <c r="E26" s="381" t="s">
        <v>281</v>
      </c>
      <c r="F26" s="108">
        <v>0</v>
      </c>
      <c r="G26" s="108">
        <v>0</v>
      </c>
      <c r="H26" s="109">
        <v>1</v>
      </c>
      <c r="I26" s="109">
        <v>0</v>
      </c>
      <c r="J26" s="109">
        <v>1</v>
      </c>
      <c r="K26" s="109">
        <v>0</v>
      </c>
      <c r="L26" s="109">
        <v>1</v>
      </c>
      <c r="M26" s="109">
        <v>0</v>
      </c>
      <c r="N26" s="109">
        <v>1</v>
      </c>
      <c r="O26" s="109">
        <v>1</v>
      </c>
      <c r="P26" s="109">
        <v>1</v>
      </c>
      <c r="Q26" s="109">
        <v>0</v>
      </c>
      <c r="R26" s="110">
        <f>SUM(E26:Q26)</f>
        <v>6</v>
      </c>
      <c r="S26" s="111">
        <f>SUM(R26)</f>
        <v>6</v>
      </c>
      <c r="T26" s="376">
        <f>R26-R27</f>
        <v>5</v>
      </c>
      <c r="U26" s="378">
        <f>R27/S26</f>
        <v>0.16666666666666666</v>
      </c>
    </row>
    <row r="27" spans="1:23" ht="110.1" customHeight="1">
      <c r="A27" s="383"/>
      <c r="B27" s="385"/>
      <c r="C27" s="387"/>
      <c r="D27" s="115" t="s">
        <v>425</v>
      </c>
      <c r="E27" s="382"/>
      <c r="F27" s="111">
        <v>0</v>
      </c>
      <c r="G27" s="111">
        <v>0</v>
      </c>
      <c r="H27" s="112">
        <v>1</v>
      </c>
      <c r="I27" s="113"/>
      <c r="J27" s="113"/>
      <c r="K27" s="112"/>
      <c r="L27" s="113"/>
      <c r="M27" s="113"/>
      <c r="N27" s="112"/>
      <c r="O27" s="113"/>
      <c r="P27" s="113"/>
      <c r="Q27" s="112"/>
      <c r="R27" s="110">
        <f>SUM(E27:Q27)</f>
        <v>1</v>
      </c>
      <c r="S27" s="111">
        <f>IF(COUNTA(O27:Q27)&gt;0,SUM(O27:Q27),IF(COUNTA(L27:N27)&gt;0,SUM(L27:N27),IF(COUNTA(I27:K27)&gt;0,SUM(I27:K27),IF(COUNTA(F27:H27)&gt;0,SUM(F27:H27),0))))</f>
        <v>1</v>
      </c>
      <c r="T27" s="377"/>
      <c r="U27" s="378"/>
    </row>
    <row r="28" spans="1:23" ht="20.25" customHeight="1">
      <c r="A28" s="373"/>
      <c r="B28" s="374"/>
      <c r="C28" s="374"/>
      <c r="D28" s="374"/>
      <c r="E28" s="374"/>
      <c r="F28" s="374"/>
      <c r="G28" s="374"/>
      <c r="H28" s="374"/>
      <c r="I28" s="374"/>
      <c r="J28" s="374"/>
      <c r="K28" s="374"/>
      <c r="L28" s="374"/>
      <c r="M28" s="374"/>
      <c r="N28" s="374"/>
      <c r="O28" s="374"/>
      <c r="P28" s="374"/>
      <c r="Q28" s="374"/>
      <c r="R28" s="374"/>
      <c r="S28" s="374"/>
      <c r="T28" s="374"/>
      <c r="U28" s="375"/>
    </row>
    <row r="29" spans="1:23" ht="110.1" customHeight="1">
      <c r="A29" s="392" t="s">
        <v>366</v>
      </c>
      <c r="B29" s="384" t="s">
        <v>418</v>
      </c>
      <c r="C29" s="394" t="s">
        <v>419</v>
      </c>
      <c r="D29" s="166" t="s">
        <v>427</v>
      </c>
      <c r="E29" s="379" t="s">
        <v>281</v>
      </c>
      <c r="F29" s="108">
        <v>0</v>
      </c>
      <c r="G29" s="108">
        <v>0</v>
      </c>
      <c r="H29" s="109">
        <v>1</v>
      </c>
      <c r="I29" s="109">
        <v>0</v>
      </c>
      <c r="J29" s="109">
        <v>1</v>
      </c>
      <c r="K29" s="109">
        <v>0</v>
      </c>
      <c r="L29" s="109">
        <v>1</v>
      </c>
      <c r="M29" s="109">
        <v>0</v>
      </c>
      <c r="N29" s="109">
        <v>1</v>
      </c>
      <c r="O29" s="109">
        <v>1</v>
      </c>
      <c r="P29" s="109">
        <v>1</v>
      </c>
      <c r="Q29" s="109">
        <v>0</v>
      </c>
      <c r="R29" s="110">
        <f>SUM(E29:Q29)</f>
        <v>6</v>
      </c>
      <c r="S29" s="111">
        <f>SUM(R29)</f>
        <v>6</v>
      </c>
      <c r="T29" s="376">
        <f>R29-R30</f>
        <v>5</v>
      </c>
      <c r="U29" s="378">
        <f>R30/S29</f>
        <v>0.16666666666666666</v>
      </c>
    </row>
    <row r="30" spans="1:23" ht="110.1" customHeight="1">
      <c r="A30" s="393"/>
      <c r="B30" s="385"/>
      <c r="C30" s="395"/>
      <c r="D30" s="167" t="s">
        <v>426</v>
      </c>
      <c r="E30" s="380"/>
      <c r="F30" s="111">
        <v>0</v>
      </c>
      <c r="G30" s="111">
        <v>0</v>
      </c>
      <c r="H30" s="112">
        <v>1</v>
      </c>
      <c r="I30" s="113"/>
      <c r="J30" s="113"/>
      <c r="K30" s="112"/>
      <c r="L30" s="113"/>
      <c r="M30" s="113"/>
      <c r="N30" s="112"/>
      <c r="O30" s="113"/>
      <c r="P30" s="113"/>
      <c r="Q30" s="112">
        <v>0</v>
      </c>
      <c r="R30" s="110">
        <f>SUM(E30:Q30)</f>
        <v>1</v>
      </c>
      <c r="S30" s="111">
        <f>IF(COUNTA(O30:Q30)&gt;0,SUM(O30:Q30),IF(COUNTA(L30:N30)&gt;0,SUM(L30:N30),IF(COUNTA(I30:K30)&gt;0,SUM(I30:K30),IF(COUNTA(F30:H30)&gt;0,SUM(F30:H30),0))))</f>
        <v>0</v>
      </c>
      <c r="T30" s="377"/>
      <c r="U30" s="378"/>
    </row>
    <row r="31" spans="1:23" ht="18" customHeight="1">
      <c r="A31" s="373"/>
      <c r="B31" s="374"/>
      <c r="C31" s="374"/>
      <c r="D31" s="374"/>
      <c r="E31" s="374"/>
      <c r="F31" s="374"/>
      <c r="G31" s="374"/>
      <c r="H31" s="374"/>
      <c r="I31" s="374"/>
      <c r="J31" s="374"/>
      <c r="K31" s="374"/>
      <c r="L31" s="374"/>
      <c r="M31" s="374"/>
      <c r="N31" s="374"/>
      <c r="O31" s="374"/>
      <c r="P31" s="374"/>
      <c r="Q31" s="374"/>
      <c r="R31" s="374"/>
      <c r="S31" s="374"/>
      <c r="T31" s="374"/>
      <c r="U31" s="375"/>
    </row>
    <row r="32" spans="1:23" ht="93" customHeight="1"/>
    <row r="33" ht="18.75" customHeight="1"/>
    <row r="34" ht="84.75" customHeight="1"/>
    <row r="35" ht="76.5" customHeight="1"/>
    <row r="36" ht="17.25" customHeight="1"/>
    <row r="37" ht="84.75" customHeight="1"/>
    <row r="38" ht="89.25" customHeight="1"/>
    <row r="39" ht="17.25" customHeight="1"/>
    <row r="40" ht="69.75" customHeight="1"/>
    <row r="41" ht="96" customHeight="1"/>
    <row r="42" ht="18.75" customHeight="1"/>
    <row r="43" ht="78.75" customHeight="1"/>
    <row r="44" ht="89.25" customHeight="1"/>
    <row r="45" ht="16.5" customHeight="1"/>
    <row r="46" ht="77.25" customHeight="1"/>
    <row r="47" ht="87.75" customHeight="1"/>
    <row r="48" ht="15.75" customHeight="1"/>
    <row r="49" ht="87.75" customHeight="1"/>
    <row r="50" ht="98.25" customHeight="1"/>
    <row r="51" ht="18" customHeight="1"/>
    <row r="52" ht="83.25" customHeight="1"/>
    <row r="53" ht="97.5" customHeight="1"/>
    <row r="54" ht="17.25" customHeight="1"/>
    <row r="55" ht="88.5" customHeight="1"/>
    <row r="56" ht="89.25" customHeight="1"/>
    <row r="57" ht="19.5" customHeight="1"/>
    <row r="58" ht="93.75" customHeight="1"/>
    <row r="59" ht="90.75" customHeight="1"/>
    <row r="60" ht="16.5" customHeight="1"/>
    <row r="61" ht="82.5" customHeight="1"/>
    <row r="62" ht="97.5" customHeight="1"/>
    <row r="63" ht="20.25" customHeight="1"/>
    <row r="64" ht="84" customHeight="1"/>
    <row r="65" ht="90.75" customHeight="1"/>
    <row r="66" ht="19.5" customHeight="1"/>
    <row r="67" ht="90" customHeight="1"/>
    <row r="68" ht="105" customHeight="1"/>
    <row r="69" ht="20.25" customHeight="1"/>
    <row r="70" ht="82.5" customHeight="1"/>
    <row r="71" ht="78" customHeight="1"/>
    <row r="72" ht="21" customHeight="1"/>
    <row r="73" ht="88.5" customHeight="1"/>
    <row r="74" ht="90.75" customHeight="1"/>
    <row r="75" ht="21.75" customHeight="1"/>
    <row r="76" ht="83.25" customHeight="1"/>
    <row r="77" ht="89.25" customHeight="1"/>
    <row r="78" ht="17.25" customHeight="1"/>
    <row r="79" ht="89.25" customHeight="1"/>
    <row r="80" ht="93.75" customHeight="1"/>
    <row r="81" ht="17.25" customHeight="1"/>
    <row r="82" ht="81.75" customHeight="1"/>
    <row r="83" ht="83.25" customHeight="1"/>
    <row r="84" ht="21" customHeight="1"/>
    <row r="85" ht="87.75" customHeight="1"/>
    <row r="86" ht="99.75" customHeight="1"/>
    <row r="87" ht="24.75" customHeight="1"/>
    <row r="88" ht="75.75" customHeight="1"/>
    <row r="89" ht="91.5" customHeight="1"/>
    <row r="90" ht="18.75" customHeight="1"/>
    <row r="91" ht="90.75" customHeight="1"/>
    <row r="92" ht="102" customHeight="1"/>
    <row r="93" ht="17.25" customHeight="1"/>
    <row r="94" ht="77.25" customHeight="1"/>
    <row r="95" ht="105" customHeight="1"/>
    <row r="96" ht="45.75" customHeight="1"/>
    <row r="97" ht="63.75" customHeight="1"/>
    <row r="98" ht="66" customHeight="1"/>
    <row r="99" ht="21.75" customHeight="1"/>
    <row r="100" ht="36.75" customHeight="1"/>
    <row r="101" ht="57" customHeight="1"/>
    <row r="102" ht="76.5" customHeight="1"/>
    <row r="103" ht="23.25" customHeight="1"/>
    <row r="104" ht="37.5" customHeight="1"/>
    <row r="105" ht="62.25" customHeight="1"/>
    <row r="106" ht="64.5" customHeight="1"/>
    <row r="107" ht="28.5" customHeight="1"/>
    <row r="108" ht="51.75" customHeight="1"/>
    <row r="109" ht="61.5" customHeight="1"/>
    <row r="110" ht="77.25" customHeight="1"/>
    <row r="111" ht="24.75" customHeight="1"/>
    <row r="112" ht="42.75" customHeight="1"/>
    <row r="113" ht="72" customHeight="1"/>
    <row r="114" ht="81" customHeight="1"/>
    <row r="115" ht="25.5" customHeight="1"/>
    <row r="116" ht="19.5" customHeight="1"/>
    <row r="119" ht="62.25" customHeight="1"/>
    <row r="120" ht="93" customHeight="1"/>
    <row r="121" ht="23.25" customHeight="1"/>
    <row r="122" ht="34.5" customHeight="1"/>
    <row r="123" ht="69.75" customHeight="1"/>
    <row r="124" ht="84" customHeight="1"/>
    <row r="125" ht="23.25" customHeight="1"/>
    <row r="126" ht="39.75" customHeight="1"/>
    <row r="127" ht="72.75" customHeight="1"/>
    <row r="128" ht="83.25" customHeight="1"/>
    <row r="129" ht="23.25" customHeight="1"/>
    <row r="130" ht="42.75" customHeight="1"/>
    <row r="131" ht="71.25" customHeight="1"/>
    <row r="132" ht="83.25" customHeight="1"/>
    <row r="133" ht="18.75" customHeight="1"/>
    <row r="134" ht="45.75" customHeight="1"/>
    <row r="135" ht="70.5" customHeight="1"/>
    <row r="136" ht="75.75" customHeight="1"/>
    <row r="137" ht="21" customHeight="1"/>
    <row r="138" ht="39" customHeight="1"/>
    <row r="139" ht="67.5" customHeight="1"/>
    <row r="140" ht="75.75" customHeight="1"/>
    <row r="141" ht="26.25" customHeight="1"/>
    <row r="142" ht="34.5" customHeight="1"/>
    <row r="143" ht="74.25" customHeight="1"/>
    <row r="144" ht="82.5" customHeight="1"/>
    <row r="145" ht="30.75" customHeight="1"/>
    <row r="146" ht="45" customHeight="1"/>
    <row r="147" ht="63.75" customHeight="1"/>
    <row r="148" ht="74.25" customHeight="1"/>
    <row r="149" ht="23.25" customHeight="1"/>
    <row r="150" ht="39" customHeight="1"/>
    <row r="151" ht="64.5" customHeight="1"/>
    <row r="152" ht="76.5" customHeight="1"/>
    <row r="153" ht="24" customHeight="1"/>
    <row r="154" ht="35.25" customHeight="1"/>
    <row r="155" ht="72" customHeight="1"/>
    <row r="156" ht="97.5" customHeight="1"/>
    <row r="157" ht="33" customHeight="1"/>
    <row r="158" ht="32.25" customHeight="1"/>
    <row r="159" ht="72.75" customHeight="1"/>
    <row r="160" ht="83.25" customHeight="1"/>
  </sheetData>
  <dataConsolidate/>
  <mergeCells count="74">
    <mergeCell ref="E23:E24"/>
    <mergeCell ref="R14:R16"/>
    <mergeCell ref="S14:S16"/>
    <mergeCell ref="T14:T16"/>
    <mergeCell ref="U14:U16"/>
    <mergeCell ref="F14:Q14"/>
    <mergeCell ref="F15:F16"/>
    <mergeCell ref="G15:G16"/>
    <mergeCell ref="H15:H16"/>
    <mergeCell ref="I15:K15"/>
    <mergeCell ref="L15:L16"/>
    <mergeCell ref="M15:M16"/>
    <mergeCell ref="N15:N16"/>
    <mergeCell ref="O15:O16"/>
    <mergeCell ref="P15:P16"/>
    <mergeCell ref="Q15:Q16"/>
    <mergeCell ref="B17:B18"/>
    <mergeCell ref="C17:C18"/>
    <mergeCell ref="U17:U18"/>
    <mergeCell ref="T17:T18"/>
    <mergeCell ref="T20:T21"/>
    <mergeCell ref="U20:U21"/>
    <mergeCell ref="E20:E21"/>
    <mergeCell ref="A14:A16"/>
    <mergeCell ref="B14:B16"/>
    <mergeCell ref="C14:C16"/>
    <mergeCell ref="D14:D16"/>
    <mergeCell ref="E14:E16"/>
    <mergeCell ref="A17:A18"/>
    <mergeCell ref="B23:B24"/>
    <mergeCell ref="C23:C24"/>
    <mergeCell ref="A29:A30"/>
    <mergeCell ref="B29:B30"/>
    <mergeCell ref="C29:C30"/>
    <mergeCell ref="A19:U19"/>
    <mergeCell ref="A22:U22"/>
    <mergeCell ref="U29:U30"/>
    <mergeCell ref="E17:E18"/>
    <mergeCell ref="A20:A21"/>
    <mergeCell ref="A23:A24"/>
    <mergeCell ref="T23:T24"/>
    <mergeCell ref="U23:U24"/>
    <mergeCell ref="B20:B21"/>
    <mergeCell ref="C20:C21"/>
    <mergeCell ref="A25:U25"/>
    <mergeCell ref="A28:U28"/>
    <mergeCell ref="T26:T27"/>
    <mergeCell ref="U26:U27"/>
    <mergeCell ref="A31:U31"/>
    <mergeCell ref="E29:E30"/>
    <mergeCell ref="E26:E27"/>
    <mergeCell ref="A26:A27"/>
    <mergeCell ref="B26:B27"/>
    <mergeCell ref="C26:C27"/>
    <mergeCell ref="T29:T30"/>
    <mergeCell ref="A11:D11"/>
    <mergeCell ref="A12:D12"/>
    <mergeCell ref="A13:D13"/>
    <mergeCell ref="F8:U8"/>
    <mergeCell ref="A6:U6"/>
    <mergeCell ref="F7:L7"/>
    <mergeCell ref="E11:I11"/>
    <mergeCell ref="E12:U12"/>
    <mergeCell ref="E13:U13"/>
    <mergeCell ref="J11:L11"/>
    <mergeCell ref="M11:U11"/>
    <mergeCell ref="A1:U1"/>
    <mergeCell ref="A2:U2"/>
    <mergeCell ref="A5:U5"/>
    <mergeCell ref="F9:U9"/>
    <mergeCell ref="F10:U10"/>
    <mergeCell ref="A8:E8"/>
    <mergeCell ref="A9:E9"/>
    <mergeCell ref="A10:E10"/>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6</vt:i4>
      </vt:variant>
    </vt:vector>
  </HeadingPairs>
  <TitlesOfParts>
    <vt:vector size="27"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CALENDARIZACION</vt:lpstr>
      <vt:lpstr>FORMATO 2. POA - MIR</vt:lpstr>
      <vt:lpstr>C1</vt:lpstr>
      <vt:lpstr>A1 C1 </vt:lpstr>
      <vt:lpstr>A2 C1</vt:lpstr>
      <vt:lpstr>C2</vt:lpstr>
      <vt:lpstr>A1 C2</vt:lpstr>
      <vt:lpstr>REPORTE TRIMESTRAL</vt:lpstr>
      <vt:lpstr>NO SE EDITA</vt:lpstr>
      <vt:lpstr>ALINEACION AL PED</vt:lpstr>
      <vt:lpstr>COMP ACT EXTEMPORANEAS</vt:lpstr>
      <vt:lpstr>AE2</vt:lpstr>
      <vt:lpstr>AE1</vt:lpstr>
      <vt:lpstr>'A1 C1 '!Área_de_impresión</vt:lpstr>
      <vt:lpstr>'ANEXO 1 '!Área_de_impresión</vt:lpstr>
      <vt:lpstr>'ANEXO 1.1'!Área_de_impresión</vt:lpstr>
      <vt:lpstr>'ANEXO VII. ESTRC. ANAL. PRG.P.P'!Área_de_impresión</vt:lpstr>
      <vt:lpstr>'C1'!Área_de_impresión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2026-03-26T06:47:50Z</cp:lastPrinted>
  <dcterms:created xsi:type="dcterms:W3CDTF">2024-11-28T16:02:21Z</dcterms:created>
  <dcterms:modified xsi:type="dcterms:W3CDTF">2026-04-22T17:23:48Z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