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2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2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22.xml" ContentType="application/vnd.openxmlformats-officedocument.drawing+xml"/>
  <Override PartName="/xl/drawings/drawing23.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24.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01"/>
  <workbookPr defaultThemeVersion="124226"/>
  <mc:AlternateContent xmlns:mc="http://schemas.openxmlformats.org/markup-compatibility/2006">
    <mc:Choice Requires="x15">
      <x15ac:absPath xmlns:x15ac="http://schemas.microsoft.com/office/spreadsheetml/2010/11/ac" url="D:\2026\"/>
    </mc:Choice>
  </mc:AlternateContent>
  <xr:revisionPtr revIDLastSave="0" documentId="8_{E834A17A-D1F6-4A0F-B8B4-BA8A167CADC6}" xr6:coauthVersionLast="43" xr6:coauthVersionMax="43" xr10:uidLastSave="{00000000-0000-0000-0000-000000000000}"/>
  <bookViews>
    <workbookView xWindow="-120" yWindow="-120" windowWidth="29040" windowHeight="15720" firstSheet="8" activeTab="9" xr2:uid="{00000000-000D-0000-FFFF-FFFF00000000}"/>
  </bookViews>
  <sheets>
    <sheet name="ANEXO 1 " sheetId="1" r:id="rId1"/>
    <sheet name="ANEXO 1.1" sheetId="2" r:id="rId2"/>
    <sheet name="ANEXO 2. DEFINICION DEL PROBLE" sheetId="3" r:id="rId3"/>
    <sheet name="ANEXO 3. ANALISIS DE INVOLUCRAD" sheetId="4" r:id="rId4"/>
    <sheet name="ANEXO 4. ARBOL DE PROBLEMAS" sheetId="5" r:id="rId5"/>
    <sheet name="ANEXO 5. ARBOL DE OBJETIVOS" sheetId="6" r:id="rId6"/>
    <sheet name="ANEXO VII. ESTRC. ANAL. PRG.P.P" sheetId="8" r:id="rId7"/>
    <sheet name="ANEXO 6. ANALISIS ALTERNATIVAS" sheetId="7" r:id="rId8"/>
    <sheet name="FORMATO 2. POA - MIR" sheetId="10" r:id="rId9"/>
    <sheet name="CALENDARIZACION" sheetId="14" r:id="rId10"/>
    <sheet name="C1" sheetId="39" r:id="rId11"/>
    <sheet name="A1 C1 " sheetId="32" r:id="rId12"/>
    <sheet name="A2 C1" sheetId="37" r:id="rId13"/>
    <sheet name="A3 C1" sheetId="38" r:id="rId14"/>
    <sheet name="A4 C1" sheetId="40" r:id="rId15"/>
    <sheet name="A5 C1 " sheetId="41" r:id="rId16"/>
    <sheet name="A6 C1" sheetId="42" r:id="rId17"/>
    <sheet name="A7 C1" sheetId="43" r:id="rId18"/>
    <sheet name="C2" sheetId="58" r:id="rId19"/>
    <sheet name="A1 C2" sheetId="60" r:id="rId20"/>
    <sheet name="A2 C2" sheetId="61" r:id="rId21"/>
    <sheet name="REPORTE TRIMESTRAL" sheetId="15" r:id="rId22"/>
    <sheet name="NO SE EDITA" sheetId="16" state="hidden" r:id="rId23"/>
    <sheet name="ALINEACION AL PED" sheetId="9" r:id="rId24"/>
    <sheet name="COMP ACT EXTEMPORANEAS" sheetId="21" r:id="rId25"/>
    <sheet name="AE2" sheetId="29" r:id="rId26"/>
    <sheet name="AE1" sheetId="28" r:id="rId27"/>
  </sheets>
  <definedNames>
    <definedName name="_xlnm.Print_Area" localSheetId="0">'ANEXO 1 '!$A$1:$E$54</definedName>
    <definedName name="_xlnm.Print_Area" localSheetId="1">'ANEXO 1.1'!$A$1:$N$33</definedName>
    <definedName name="_xlnm.Print_Area" localSheetId="6">'ANEXO VII. ESTRC. ANAL. PRG.P.P'!$A$1:$B$23</definedName>
    <definedName name="_xlnm.Print_Area" localSheetId="8">'FORMATO 2. POA - MIR'!$A$1:$F$38</definedName>
  </definedNames>
  <calcPr calcId="191029"/>
  <fileRecoveryPr repairLoad="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47" i="61" l="1"/>
  <c r="F43" i="61"/>
  <c r="D47" i="61"/>
  <c r="D46" i="61"/>
  <c r="E77" i="61" s="1"/>
  <c r="D45" i="61"/>
  <c r="D44" i="61"/>
  <c r="D43" i="61"/>
  <c r="D35" i="58"/>
  <c r="F25" i="60"/>
  <c r="F24" i="60"/>
  <c r="F25" i="61"/>
  <c r="F24" i="61"/>
  <c r="F23" i="61"/>
  <c r="B20" i="61"/>
  <c r="B17" i="61"/>
  <c r="B15" i="61"/>
  <c r="D51" i="61" s="1"/>
  <c r="H52" i="58"/>
  <c r="G52" i="58"/>
  <c r="F52" i="58"/>
  <c r="F23" i="60"/>
  <c r="B20" i="60"/>
  <c r="B17" i="60"/>
  <c r="B15" i="60"/>
  <c r="D46" i="60"/>
  <c r="D45" i="60"/>
  <c r="D44" i="60"/>
  <c r="F43" i="60"/>
  <c r="E71" i="60" s="1"/>
  <c r="D43" i="60"/>
  <c r="H52" i="61"/>
  <c r="G52" i="61"/>
  <c r="B51" i="61"/>
  <c r="F46" i="61"/>
  <c r="F45" i="61"/>
  <c r="E75" i="61" s="1"/>
  <c r="F44" i="61"/>
  <c r="H12" i="61"/>
  <c r="D12" i="61"/>
  <c r="H11" i="61"/>
  <c r="D11" i="61"/>
  <c r="H10" i="61"/>
  <c r="D10" i="61"/>
  <c r="D6" i="61"/>
  <c r="B51" i="60"/>
  <c r="F46" i="60"/>
  <c r="F45" i="60"/>
  <c r="F44" i="60"/>
  <c r="D51" i="60"/>
  <c r="H12" i="60"/>
  <c r="D12" i="60"/>
  <c r="H11" i="60"/>
  <c r="D11" i="60"/>
  <c r="H10" i="60"/>
  <c r="D10" i="60"/>
  <c r="D6" i="60"/>
  <c r="B15" i="58"/>
  <c r="B17" i="58"/>
  <c r="F25" i="58"/>
  <c r="F24" i="58"/>
  <c r="F47" i="58"/>
  <c r="F43" i="58"/>
  <c r="D47" i="58"/>
  <c r="D46" i="58"/>
  <c r="D45" i="58"/>
  <c r="D44" i="58"/>
  <c r="D43" i="58"/>
  <c r="B20" i="58"/>
  <c r="F23" i="58"/>
  <c r="F23" i="43"/>
  <c r="R48" i="14"/>
  <c r="S48" i="14" s="1"/>
  <c r="R47" i="14"/>
  <c r="S47" i="14" s="1"/>
  <c r="T47" i="14" s="1"/>
  <c r="R42" i="14"/>
  <c r="S42" i="14" s="1"/>
  <c r="R41" i="14"/>
  <c r="S41" i="14" s="1"/>
  <c r="T41" i="14" s="1"/>
  <c r="R45" i="14"/>
  <c r="S45" i="14" s="1"/>
  <c r="G52" i="60" s="1"/>
  <c r="R44" i="14"/>
  <c r="S44" i="14" s="1"/>
  <c r="F52" i="60" s="1"/>
  <c r="F52" i="61" l="1"/>
  <c r="D35" i="61"/>
  <c r="F47" i="60"/>
  <c r="E75" i="60"/>
  <c r="D35" i="60"/>
  <c r="D47" i="60"/>
  <c r="U44" i="14"/>
  <c r="E73" i="61"/>
  <c r="E77" i="60"/>
  <c r="E73" i="60"/>
  <c r="E71" i="61"/>
  <c r="T44" i="14"/>
  <c r="H52" i="60" s="1"/>
  <c r="U47" i="14"/>
  <c r="U41" i="14"/>
  <c r="I52" i="61" l="1"/>
  <c r="I47" i="61"/>
  <c r="I47" i="60"/>
  <c r="I52" i="60"/>
  <c r="I52" i="58"/>
  <c r="I47" i="58"/>
  <c r="E73" i="58"/>
  <c r="D51" i="58"/>
  <c r="B51" i="58"/>
  <c r="F46" i="58"/>
  <c r="E77" i="58" s="1"/>
  <c r="F45" i="58"/>
  <c r="E75" i="58" s="1"/>
  <c r="F44" i="58"/>
  <c r="E71" i="58"/>
  <c r="H12" i="58"/>
  <c r="D12" i="58"/>
  <c r="H11" i="58"/>
  <c r="D11" i="58"/>
  <c r="H10" i="58"/>
  <c r="D10" i="58"/>
  <c r="D6" i="58"/>
  <c r="F20" i="32"/>
  <c r="D8" i="39"/>
  <c r="F20" i="39"/>
  <c r="F22" i="39"/>
  <c r="R39" i="14" l="1"/>
  <c r="S39" i="14" s="1"/>
  <c r="R38" i="14"/>
  <c r="S38" i="14" s="1"/>
  <c r="R36" i="14"/>
  <c r="S36" i="14" s="1"/>
  <c r="R35" i="14"/>
  <c r="S35" i="14" s="1"/>
  <c r="R33" i="14"/>
  <c r="S33" i="14" s="1"/>
  <c r="R32" i="14"/>
  <c r="S32" i="14" s="1"/>
  <c r="T32" i="14" s="1"/>
  <c r="R30" i="14"/>
  <c r="S30" i="14" s="1"/>
  <c r="R29" i="14"/>
  <c r="S29" i="14" s="1"/>
  <c r="R27" i="14"/>
  <c r="S27" i="14" s="1"/>
  <c r="R26" i="14"/>
  <c r="S26" i="14" s="1"/>
  <c r="R24" i="14"/>
  <c r="S24" i="14" s="1"/>
  <c r="R23" i="14"/>
  <c r="S23" i="14" s="1"/>
  <c r="R21" i="14"/>
  <c r="S21" i="14" s="1"/>
  <c r="R20" i="14"/>
  <c r="S20" i="14" s="1"/>
  <c r="R18" i="14"/>
  <c r="S18" i="14" s="1"/>
  <c r="R17" i="14"/>
  <c r="S17" i="14" s="1"/>
  <c r="T23" i="14" l="1"/>
  <c r="T38" i="14"/>
  <c r="T17" i="14"/>
  <c r="T35" i="14"/>
  <c r="T26" i="14"/>
  <c r="U29" i="14"/>
  <c r="T29" i="14"/>
  <c r="U32" i="14"/>
  <c r="U23" i="14"/>
  <c r="U26" i="14"/>
  <c r="U35" i="14"/>
  <c r="U38" i="14"/>
  <c r="T20" i="14"/>
  <c r="U17" i="14"/>
  <c r="U20" i="14"/>
  <c r="D48" i="39" l="1"/>
  <c r="E44" i="39"/>
  <c r="D40" i="39"/>
  <c r="D41" i="39"/>
  <c r="D42" i="39"/>
  <c r="D43" i="39"/>
  <c r="D35" i="37"/>
  <c r="B14" i="39" l="1"/>
  <c r="B12" i="39"/>
  <c r="F46" i="43"/>
  <c r="F45" i="43"/>
  <c r="F44" i="43"/>
  <c r="F43" i="43"/>
  <c r="D46" i="43"/>
  <c r="D45" i="43"/>
  <c r="D44" i="43"/>
  <c r="D43" i="43"/>
  <c r="B51" i="43"/>
  <c r="F25" i="43"/>
  <c r="F24" i="43"/>
  <c r="B20" i="43"/>
  <c r="B17" i="43"/>
  <c r="B15" i="43"/>
  <c r="D51" i="43" s="1"/>
  <c r="B51" i="42"/>
  <c r="F25" i="42"/>
  <c r="F24" i="42"/>
  <c r="F23" i="42"/>
  <c r="B20" i="42"/>
  <c r="B17" i="42"/>
  <c r="B15" i="42"/>
  <c r="D51" i="42" s="1"/>
  <c r="B12" i="32"/>
  <c r="D48" i="32" s="1"/>
  <c r="B51" i="38"/>
  <c r="B51" i="40"/>
  <c r="B51" i="41"/>
  <c r="F25" i="41"/>
  <c r="F24" i="41"/>
  <c r="F23" i="41"/>
  <c r="B20" i="41"/>
  <c r="B17" i="41"/>
  <c r="B15" i="41"/>
  <c r="D51" i="41" s="1"/>
  <c r="F25" i="40"/>
  <c r="F24" i="40"/>
  <c r="F23" i="40"/>
  <c r="B20" i="40"/>
  <c r="B17" i="40"/>
  <c r="B15" i="40"/>
  <c r="D51" i="40" s="1"/>
  <c r="F25" i="38"/>
  <c r="F24" i="38"/>
  <c r="F23" i="38"/>
  <c r="B20" i="38"/>
  <c r="B17" i="38"/>
  <c r="B15" i="38"/>
  <c r="D51" i="38" s="1"/>
  <c r="B51" i="37"/>
  <c r="F25" i="37"/>
  <c r="F24" i="37"/>
  <c r="F23" i="37"/>
  <c r="B20" i="37"/>
  <c r="B17" i="37"/>
  <c r="B15" i="37"/>
  <c r="D51" i="37" s="1"/>
  <c r="F22" i="32"/>
  <c r="F21" i="32"/>
  <c r="B17" i="32"/>
  <c r="B14" i="32"/>
  <c r="B37" i="32"/>
  <c r="H9" i="32" l="1"/>
  <c r="H8" i="32"/>
  <c r="H7" i="32"/>
  <c r="D9" i="32"/>
  <c r="D8" i="32"/>
  <c r="D7" i="32"/>
  <c r="E77" i="43" l="1"/>
  <c r="E73" i="43"/>
  <c r="H12" i="43"/>
  <c r="D12" i="43"/>
  <c r="H11" i="43"/>
  <c r="D11" i="43"/>
  <c r="H10" i="43"/>
  <c r="D10" i="43"/>
  <c r="D6" i="43"/>
  <c r="H12" i="40"/>
  <c r="H11" i="40"/>
  <c r="H10" i="40"/>
  <c r="D12" i="40"/>
  <c r="D11" i="40"/>
  <c r="D10" i="40"/>
  <c r="H9" i="39"/>
  <c r="H8" i="39"/>
  <c r="H7" i="39"/>
  <c r="D9" i="39"/>
  <c r="D7" i="39"/>
  <c r="E71" i="43" l="1"/>
  <c r="E75" i="43"/>
  <c r="B17" i="39"/>
  <c r="F21" i="39"/>
  <c r="F46" i="42"/>
  <c r="F45" i="42"/>
  <c r="F44" i="42"/>
  <c r="F43" i="42"/>
  <c r="D46" i="42"/>
  <c r="D45" i="42"/>
  <c r="D44" i="42"/>
  <c r="D43" i="42"/>
  <c r="B40" i="42" s="1"/>
  <c r="H12" i="42"/>
  <c r="D12" i="42"/>
  <c r="H11" i="42"/>
  <c r="D11" i="42"/>
  <c r="H10" i="42"/>
  <c r="D10" i="42"/>
  <c r="D6" i="42"/>
  <c r="D46" i="41"/>
  <c r="F46" i="41"/>
  <c r="F45" i="41"/>
  <c r="F44" i="41"/>
  <c r="F43" i="41"/>
  <c r="D45" i="41"/>
  <c r="D44" i="41"/>
  <c r="D43" i="41"/>
  <c r="B40" i="41" s="1"/>
  <c r="H12" i="41"/>
  <c r="D12" i="41"/>
  <c r="H11" i="41"/>
  <c r="D11" i="41"/>
  <c r="H10" i="41"/>
  <c r="D10" i="41"/>
  <c r="D6" i="41"/>
  <c r="F46" i="40"/>
  <c r="F45" i="40"/>
  <c r="F44" i="40"/>
  <c r="F43" i="40"/>
  <c r="D46" i="40"/>
  <c r="D45" i="40"/>
  <c r="D44" i="40"/>
  <c r="D43" i="40"/>
  <c r="B40" i="40" s="1"/>
  <c r="D6" i="40"/>
  <c r="F43" i="39"/>
  <c r="F42" i="39"/>
  <c r="F41" i="39"/>
  <c r="F40" i="39"/>
  <c r="B48" i="39"/>
  <c r="D3" i="39"/>
  <c r="F46" i="37"/>
  <c r="F45" i="37"/>
  <c r="F44" i="37"/>
  <c r="F43" i="37"/>
  <c r="D46" i="37"/>
  <c r="D45" i="37"/>
  <c r="D44" i="37"/>
  <c r="D43" i="37"/>
  <c r="B40" i="37" s="1"/>
  <c r="F46" i="38"/>
  <c r="F45" i="38"/>
  <c r="F44" i="38"/>
  <c r="D46" i="38"/>
  <c r="D45" i="38"/>
  <c r="D44" i="38"/>
  <c r="F43" i="38"/>
  <c r="D43" i="38"/>
  <c r="B40" i="38" s="1"/>
  <c r="H12" i="38"/>
  <c r="D12" i="38"/>
  <c r="H11" i="38"/>
  <c r="D11" i="38"/>
  <c r="H10" i="38"/>
  <c r="D10" i="38"/>
  <c r="D6" i="38"/>
  <c r="H12" i="37"/>
  <c r="D12" i="37"/>
  <c r="H11" i="37"/>
  <c r="D11" i="37"/>
  <c r="H10" i="37"/>
  <c r="D10" i="37"/>
  <c r="D6" i="37"/>
  <c r="F43" i="32"/>
  <c r="F42" i="32"/>
  <c r="F41" i="32"/>
  <c r="D43" i="32"/>
  <c r="D42" i="32"/>
  <c r="D41" i="32"/>
  <c r="D40" i="32"/>
  <c r="E75" i="37" l="1"/>
  <c r="E73" i="37"/>
  <c r="E75" i="41"/>
  <c r="E68" i="39"/>
  <c r="E77" i="40"/>
  <c r="E73" i="41"/>
  <c r="E77" i="42"/>
  <c r="E74" i="32"/>
  <c r="E72" i="32"/>
  <c r="E70" i="39"/>
  <c r="E77" i="37"/>
  <c r="E72" i="39"/>
  <c r="E73" i="40"/>
  <c r="E73" i="42"/>
  <c r="E70" i="32"/>
  <c r="E71" i="37"/>
  <c r="E74" i="39"/>
  <c r="E75" i="40"/>
  <c r="E71" i="41"/>
  <c r="E77" i="41"/>
  <c r="E75" i="42"/>
  <c r="E71" i="42"/>
  <c r="E71" i="40"/>
  <c r="E71" i="38"/>
  <c r="E77" i="38"/>
  <c r="E73" i="38"/>
  <c r="E75" i="38"/>
  <c r="F40" i="32"/>
  <c r="E68" i="32" s="1"/>
  <c r="B48" i="32" l="1"/>
  <c r="D3" i="32"/>
  <c r="D50" i="29" l="1"/>
  <c r="B50" i="29"/>
  <c r="F43" i="29"/>
  <c r="D43" i="29"/>
  <c r="D24" i="29"/>
  <c r="H23" i="29"/>
  <c r="D23" i="29"/>
  <c r="B20" i="29"/>
  <c r="B17" i="29"/>
  <c r="B15" i="29"/>
  <c r="H12" i="29"/>
  <c r="D12" i="29"/>
  <c r="H11" i="29"/>
  <c r="D11" i="29"/>
  <c r="H10" i="29"/>
  <c r="D10" i="29"/>
  <c r="D6" i="29"/>
  <c r="R17" i="21"/>
  <c r="S17" i="21" s="1"/>
  <c r="T16" i="21"/>
  <c r="R16" i="21"/>
  <c r="S16" i="21" s="1"/>
  <c r="F43" i="28"/>
  <c r="D43" i="28"/>
  <c r="D50" i="28"/>
  <c r="B50" i="28"/>
  <c r="D24" i="28"/>
  <c r="H23" i="28"/>
  <c r="D23" i="28"/>
  <c r="B20" i="28"/>
  <c r="B17" i="28"/>
  <c r="B15" i="28"/>
  <c r="H12" i="28"/>
  <c r="D12" i="28"/>
  <c r="H11" i="28"/>
  <c r="D11" i="28"/>
  <c r="H10" i="28"/>
  <c r="D10" i="28"/>
  <c r="D6" i="28"/>
  <c r="U16" i="21" l="1"/>
  <c r="G49" i="39"/>
  <c r="F44" i="39" s="1"/>
  <c r="D47" i="43" l="1"/>
  <c r="D35" i="41"/>
  <c r="D35" i="40"/>
  <c r="D35" i="38"/>
  <c r="D32" i="32" l="1"/>
  <c r="F52" i="42"/>
  <c r="D47" i="42" s="1"/>
  <c r="D35" i="42"/>
  <c r="G52" i="43"/>
  <c r="F47" i="43"/>
  <c r="F52" i="43"/>
  <c r="D35" i="43"/>
  <c r="G52" i="42"/>
  <c r="F47" i="42" s="1"/>
  <c r="G52" i="41"/>
  <c r="F47" i="41" s="1"/>
  <c r="F52" i="41"/>
  <c r="D47" i="41" s="1"/>
  <c r="F52" i="38"/>
  <c r="D47" i="38" s="1"/>
  <c r="G52" i="40"/>
  <c r="F47" i="40" s="1"/>
  <c r="F52" i="40"/>
  <c r="D47" i="40" s="1"/>
  <c r="G52" i="38"/>
  <c r="F47" i="38" s="1"/>
  <c r="G52" i="37"/>
  <c r="F47" i="37" s="1"/>
  <c r="F52" i="37"/>
  <c r="D47" i="37" s="1"/>
  <c r="H52" i="41" l="1"/>
  <c r="I52" i="41"/>
  <c r="I47" i="41" s="1"/>
  <c r="I52" i="42"/>
  <c r="I47" i="42" s="1"/>
  <c r="H52" i="42"/>
  <c r="H52" i="43"/>
  <c r="G49" i="32"/>
  <c r="F44" i="32" s="1"/>
  <c r="F49" i="32"/>
  <c r="D44" i="32" s="1"/>
  <c r="I52" i="38"/>
  <c r="I47" i="38" s="1"/>
  <c r="I52" i="40"/>
  <c r="I47" i="40" s="1"/>
  <c r="H52" i="40"/>
  <c r="H52" i="38"/>
  <c r="H52" i="37"/>
  <c r="I52" i="37"/>
  <c r="I47" i="37" s="1"/>
  <c r="I52" i="43" l="1"/>
  <c r="I47" i="43"/>
  <c r="H49" i="32"/>
  <c r="I49" i="32"/>
  <c r="I44" i="32" s="1"/>
  <c r="R13" i="21"/>
  <c r="R12" i="21"/>
  <c r="S13" i="21" l="1"/>
  <c r="G51" i="29"/>
  <c r="F46" i="29"/>
  <c r="G51" i="28"/>
  <c r="F46" i="28"/>
  <c r="S12" i="21"/>
  <c r="U12" i="21" s="1"/>
  <c r="F51" i="28"/>
  <c r="F51" i="29"/>
  <c r="D46" i="28" l="1"/>
  <c r="D46" i="29"/>
  <c r="I51" i="29"/>
  <c r="I51" i="28"/>
  <c r="I46" i="29"/>
  <c r="I46" i="28"/>
  <c r="I9" i="7" l="1"/>
  <c r="I8" i="7"/>
  <c r="B39" i="29"/>
  <c r="B39" i="28"/>
  <c r="H49" i="39" l="1"/>
  <c r="D32" i="39"/>
  <c r="D34" i="29"/>
  <c r="D34" i="28"/>
  <c r="F49" i="39" l="1"/>
  <c r="D44" i="39" s="1"/>
  <c r="H51" i="28"/>
  <c r="T12" i="21" s="1"/>
  <c r="H51" i="29"/>
  <c r="I49" i="39" l="1"/>
  <c r="I44" i="39" s="1"/>
</calcChain>
</file>

<file path=xl/sharedStrings.xml><?xml version="1.0" encoding="utf-8"?>
<sst xmlns="http://schemas.openxmlformats.org/spreadsheetml/2006/main" count="2087" uniqueCount="546">
  <si>
    <r>
      <rPr>
        <b/>
        <sz val="10"/>
        <rFont val="Arial"/>
        <family val="2"/>
      </rPr>
      <t>BENEFICIARIOS</t>
    </r>
  </si>
  <si>
    <r>
      <rPr>
        <b/>
        <sz val="10"/>
        <rFont val="Arial"/>
        <family val="2"/>
      </rPr>
      <t>OPOSITORES</t>
    </r>
  </si>
  <si>
    <r>
      <rPr>
        <b/>
        <sz val="10"/>
        <rFont val="Arial"/>
        <family val="2"/>
      </rPr>
      <t>EJECUTORES</t>
    </r>
  </si>
  <si>
    <r>
      <rPr>
        <b/>
        <sz val="10"/>
        <rFont val="Arial"/>
        <family val="2"/>
      </rPr>
      <t>INDIFERENTES</t>
    </r>
  </si>
  <si>
    <r>
      <rPr>
        <sz val="8"/>
        <rFont val="Arial MT"/>
        <family val="2"/>
      </rPr>
      <t>Enero - Marzo</t>
    </r>
  </si>
  <si>
    <r>
      <rPr>
        <sz val="8"/>
        <rFont val="Arial MT"/>
        <family val="2"/>
      </rPr>
      <t>Abril - Junio</t>
    </r>
  </si>
  <si>
    <r>
      <rPr>
        <sz val="8"/>
        <rFont val="Arial MT"/>
        <family val="2"/>
      </rPr>
      <t>Octubre - Diciembre</t>
    </r>
  </si>
  <si>
    <t>MUNICIPIO DE ZAPOTLAN DE JUAREZ</t>
  </si>
  <si>
    <t>PROBLEMÁTICA CENTRAL</t>
  </si>
  <si>
    <t>1. POBLACIÓN Ó ÁREA DE ENFOQUE POTENCIAL</t>
  </si>
  <si>
    <t>2. POBLACIÓN  Ó  ÁREA DE ENFOQUE OBJETIVO</t>
  </si>
  <si>
    <t>3. PROBLEMÁTICA CENTRAL</t>
  </si>
  <si>
    <t>4. MAGNITUD DEL PROBLEMA</t>
  </si>
  <si>
    <t>4.1 POBLACIÓN POTENCIAL</t>
  </si>
  <si>
    <t>4.2 POBLACIÓN OBJETIVO</t>
  </si>
  <si>
    <t>4.3 POBLACIÓN ATENDIDA DEL EJERCICIO FISCAL ANTERIOR</t>
  </si>
  <si>
    <t>5. EFECTO SUPERIOR (FIN)</t>
  </si>
  <si>
    <t>ANEXO VI. ANALISIS DE LAS ALTERNATIVAS</t>
  </si>
  <si>
    <t>ALTERNATIVAS COMPONENTES</t>
  </si>
  <si>
    <t>a) FACULTAD JURÍDICA</t>
  </si>
  <si>
    <t>b) PRESUPUESTO DISPONIBLE</t>
  </si>
  <si>
    <t>c) REALIZABLE EN CORTO PLAZO</t>
  </si>
  <si>
    <t>d) DISPONIBILIDAD TOTAL DE RECURSOS TÉCNICOS</t>
  </si>
  <si>
    <t>e) DISPONIBILIDAD DE RECURSOS ADMINISTRATIVOS</t>
  </si>
  <si>
    <t>f) CULTURAL Y SOCIALMENTE ACEPTABLE</t>
  </si>
  <si>
    <t>g) ESTUDIO DE IMPACTO</t>
  </si>
  <si>
    <t>TOTAL</t>
  </si>
  <si>
    <t>ANEXO VII. ESTRUCTURA ANALÍTICA DEL PROGRAMA PRESUPUESTARIO</t>
  </si>
  <si>
    <t>Nivel</t>
  </si>
  <si>
    <t xml:space="preserve">ESTRATEGIA: </t>
  </si>
  <si>
    <t xml:space="preserve">LA1.1 </t>
  </si>
  <si>
    <t xml:space="preserve">LA1.2. </t>
  </si>
  <si>
    <t>FORMATO I. ALINEACIÓN DE LA MATRIZ DE INDICADORES PARA RESULTADOS AL PLAN ESTATAL DE DESARROLLO</t>
  </si>
  <si>
    <t>UNIDAD RESPONSABLE</t>
  </si>
  <si>
    <t>UNIDADES PRESUPUESTALES INTEGRALES</t>
  </si>
  <si>
    <t>PROGRAMA SECTORIAL</t>
  </si>
  <si>
    <t>PROGRAMA PRESUPUESTARIO</t>
  </si>
  <si>
    <t>UNIDAD PRESUPUESTAL RESPONSABLE DE LA MIR</t>
  </si>
  <si>
    <t>FORMATO 3. FICHA TÉCNICA DEL INDICADOR</t>
  </si>
  <si>
    <t>Unidad responsable:</t>
  </si>
  <si>
    <t>Programa sectorial:</t>
  </si>
  <si>
    <t>Clave indicador:</t>
  </si>
  <si>
    <t>Unidad presupuestal:</t>
  </si>
  <si>
    <t>Programa presupuestario:</t>
  </si>
  <si>
    <t>Responsable de la MIR:</t>
  </si>
  <si>
    <t>Nombre del indicador</t>
  </si>
  <si>
    <t>Dimensión a medir</t>
  </si>
  <si>
    <t>Sentido</t>
  </si>
  <si>
    <t>Definición</t>
  </si>
  <si>
    <t>Meta absoluta</t>
  </si>
  <si>
    <t>Año</t>
  </si>
  <si>
    <t>MUNICIPIO DE ZAPOTLAN DE JUAREZ, ESTADO DE HIDALGO</t>
  </si>
  <si>
    <t>NOMBRE DE LA ACTIVIDAD</t>
  </si>
  <si>
    <t xml:space="preserve">NÚMERO DE METAS PROGRAMADAS </t>
  </si>
  <si>
    <t>ENE</t>
  </si>
  <si>
    <t>FEB</t>
  </si>
  <si>
    <t>MAR</t>
  </si>
  <si>
    <t>ABR</t>
  </si>
  <si>
    <t>MAY</t>
  </si>
  <si>
    <t>JUN</t>
  </si>
  <si>
    <t>JUL</t>
  </si>
  <si>
    <t>AGO</t>
  </si>
  <si>
    <t>SEP</t>
  </si>
  <si>
    <t>OCT</t>
  </si>
  <si>
    <t>NOV</t>
  </si>
  <si>
    <t>DIC</t>
  </si>
  <si>
    <t>META REALIZADA</t>
  </si>
  <si>
    <t>PROGRAMADO MENOS LO REALIZADO</t>
  </si>
  <si>
    <t>AVANCE %</t>
  </si>
  <si>
    <t xml:space="preserve">DIFRECCION DE PLANEACION Y EVALUACION </t>
  </si>
  <si>
    <t>CALENDARIZACION DE ACTVIDADES</t>
  </si>
  <si>
    <t>SECRETARIA DE ADMINISTRACION Y FINANZAS</t>
  </si>
  <si>
    <t>7.- Diagnóstico participativo</t>
  </si>
  <si>
    <t>AYUNTAMIENTO DE ZAPOTLAN</t>
  </si>
  <si>
    <t xml:space="preserve">Los "opositores" a un problema son aquellos que se oponen a la solución propuesta o a la forma en que se aborda el problema. </t>
  </si>
  <si>
    <t xml:space="preserve">Pueden ser individuos, grupos o incluso instituciones que tienen intereses o visiones diferentes sobre la problemática y la forma de abordarla. Estos opositores pueden expresar su disconformidad a través de diferentes mecanismos, como la crítica, la resistencia o la propuesta de alternativas. </t>
  </si>
  <si>
    <t xml:space="preserve">LINEAMIENTOS ESTATALES </t>
  </si>
  <si>
    <t>LINEAMIENTOS MUNCIPALAES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</si>
  <si>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</si>
  <si>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</si>
  <si>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</si>
  <si>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</si>
  <si>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</si>
  <si>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</si>
  <si>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</si>
  <si>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Unidad de medida</t>
  </si>
  <si>
    <t>Frecuencia de medición</t>
  </si>
  <si>
    <t>Línea base</t>
  </si>
  <si>
    <t>Metas programadas</t>
  </si>
  <si>
    <t>Metas ajustadas en su caso</t>
  </si>
  <si>
    <t>Avance de las metas al periodo que se informa</t>
  </si>
  <si>
    <t>Sentido del indicador (catálogo)</t>
  </si>
  <si>
    <t>Área(s) responsable(s) que genera(n), posee(n), publica(n) y actualizan la información</t>
  </si>
  <si>
    <t>ALINEACION AL PLAN ESTATAL - MUNICIPAL</t>
  </si>
  <si>
    <t>ACUERDO PED</t>
  </si>
  <si>
    <t xml:space="preserve">ESTRATEGIA </t>
  </si>
  <si>
    <t>ACUERDO PMD</t>
  </si>
  <si>
    <t>Acuerdo 1. Zapotlán Seguro, con un Gobierno Transparente y Justo.</t>
  </si>
  <si>
    <t>LINEAS DE ACCION</t>
  </si>
  <si>
    <t>OBJETIVO PMD</t>
  </si>
  <si>
    <t>LINERAS DE ACCION</t>
  </si>
  <si>
    <t>EFICACIA</t>
  </si>
  <si>
    <t>EFICIENCIA</t>
  </si>
  <si>
    <t>COMPONENTE</t>
  </si>
  <si>
    <t>ACTIVIDAD</t>
  </si>
  <si>
    <t>DESCENDENTE</t>
  </si>
  <si>
    <r>
      <rPr>
        <sz val="8.5"/>
        <color rgb="FFFFFFFF"/>
        <rFont val="Arial MT"/>
        <family val="2"/>
      </rPr>
      <t>Fórmula del Indicador</t>
    </r>
  </si>
  <si>
    <t>PCGIPBRSED. =(PRPBRSED*PPPBRSED)/100%</t>
  </si>
  <si>
    <r>
      <rPr>
        <sz val="8.5"/>
        <color rgb="FFFFFFFF"/>
        <rFont val="Arial MT"/>
        <family val="2"/>
      </rPr>
      <t>Variables</t>
    </r>
  </si>
  <si>
    <t>NOMBRE (Siglas)</t>
  </si>
  <si>
    <r>
      <rPr>
        <sz val="8.5"/>
        <color rgb="FFFFFFFF"/>
        <rFont val="Arial MT"/>
        <family val="2"/>
      </rPr>
      <t xml:space="preserve">Unidad de Medida de la
</t>
    </r>
    <r>
      <rPr>
        <sz val="8.5"/>
        <color rgb="FFFFFFFF"/>
        <rFont val="Arial MT"/>
        <family val="2"/>
      </rPr>
      <t>Variable</t>
    </r>
  </si>
  <si>
    <r>
      <rPr>
        <sz val="8.5"/>
        <color rgb="FFFFFFFF"/>
        <rFont val="Arial MT"/>
        <family val="2"/>
      </rPr>
      <t>Descripción</t>
    </r>
  </si>
  <si>
    <t>PORCENTAJE</t>
  </si>
  <si>
    <t>TRIMESTRAL</t>
  </si>
  <si>
    <t>MUNICIPAL</t>
  </si>
  <si>
    <t>SEMESTRAL</t>
  </si>
  <si>
    <t>ANUAL</t>
  </si>
  <si>
    <r>
      <rPr>
        <sz val="8.5"/>
        <color rgb="FFFFFFFF"/>
        <rFont val="Arial MT"/>
        <family val="2"/>
      </rPr>
      <t>Determinación de metas</t>
    </r>
  </si>
  <si>
    <r>
      <rPr>
        <sz val="8.5"/>
        <color rgb="FFFFFFFF"/>
        <rFont val="Arial MT"/>
        <family val="2"/>
      </rPr>
      <t>Semaforización</t>
    </r>
  </si>
  <si>
    <t>80 - 100%</t>
  </si>
  <si>
    <t>ACEPTABLE</t>
  </si>
  <si>
    <t>Periodo de cumplimiento</t>
  </si>
  <si>
    <r>
      <rPr>
        <sz val="7"/>
        <rFont val="Arial MT"/>
        <family val="2"/>
      </rPr>
      <t>31 - 79</t>
    </r>
    <r>
      <rPr>
        <sz val="7"/>
        <rFont val="Arial MT"/>
      </rPr>
      <t>%</t>
    </r>
  </si>
  <si>
    <t>CON RIESGO</t>
  </si>
  <si>
    <t>0 - 30%</t>
  </si>
  <si>
    <t>CRITICO</t>
  </si>
  <si>
    <r>
      <rPr>
        <sz val="8.5"/>
        <color rgb="FFFFFFFF"/>
        <rFont val="Arial MT"/>
        <family val="2"/>
      </rPr>
      <t>Línea base</t>
    </r>
  </si>
  <si>
    <t xml:space="preserve">Periodo de verificacion </t>
  </si>
  <si>
    <t>C1</t>
  </si>
  <si>
    <t>Componente /Actividad</t>
  </si>
  <si>
    <t>ASCENDENTE</t>
  </si>
  <si>
    <t>Método de Cálculo/ Unidad de Medida</t>
  </si>
  <si>
    <t>ESTATAL</t>
  </si>
  <si>
    <t>Dimension a medir</t>
  </si>
  <si>
    <t>Rango de Valor</t>
  </si>
  <si>
    <t>Cobertura</t>
  </si>
  <si>
    <t>Periodo de verificacion Trimestral</t>
  </si>
  <si>
    <t>Julio - Septiembre</t>
  </si>
  <si>
    <t xml:space="preserve">ESTADISTICA Y AVANCE  PROGRAMATICO TRIMESTRAL </t>
  </si>
  <si>
    <t>C1 A2</t>
  </si>
  <si>
    <t>C1 A3</t>
  </si>
  <si>
    <t>C1 A4</t>
  </si>
  <si>
    <t>C1 A5</t>
  </si>
  <si>
    <t>C1 A6</t>
  </si>
  <si>
    <t>C1 A7</t>
  </si>
  <si>
    <t>Fuente de información que alimenta al indicador / medios de verificacion</t>
  </si>
  <si>
    <t>Fuentes / medios de verificacion</t>
  </si>
  <si>
    <r>
      <rPr>
        <b/>
        <sz val="10"/>
        <color rgb="FFFFFFFF"/>
        <rFont val="Arial MT"/>
      </rPr>
      <t>II. DATOS DE IDENTIFICACIÓN DEL INDICADOR</t>
    </r>
  </si>
  <si>
    <r>
      <rPr>
        <b/>
        <sz val="10"/>
        <color rgb="FFFFFFFF"/>
        <rFont val="Arial MT"/>
      </rPr>
      <t>III. Datos del Indicador</t>
    </r>
  </si>
  <si>
    <t xml:space="preserve"> IV. Rangos de medicion </t>
  </si>
  <si>
    <t xml:space="preserve">Periodo de cumplimiento </t>
  </si>
  <si>
    <t>Sentido de lndicador del catalogo</t>
  </si>
  <si>
    <t>META PROGRAMADA ANUAL</t>
  </si>
  <si>
    <t>META PROGRAMADA TRIMESTRAL</t>
  </si>
  <si>
    <t>Meta Programada trimestral</t>
  </si>
  <si>
    <t>Meta Programadas anual</t>
  </si>
  <si>
    <t>Porcentaje de avance</t>
  </si>
  <si>
    <t>Años</t>
  </si>
  <si>
    <t>PMIR EP. Porcentaje de MIR establecidas programadas</t>
  </si>
  <si>
    <t>PMIR ER. Porcentaje de MIR establecidas realizadas</t>
  </si>
  <si>
    <t xml:space="preserve">FORMULA DEL INDICADOR </t>
  </si>
  <si>
    <t>PMIREAP. Mide el Porcentaje de criterios generales de la implementacion del PBR Y SED.</t>
  </si>
  <si>
    <t>PORCENTAJE DE AVANCE PROGRAMÁTICO</t>
  </si>
  <si>
    <t>METAS PROGRAMADAS</t>
  </si>
  <si>
    <t>METAS REALIZADAS</t>
  </si>
  <si>
    <t xml:space="preserve">MATRIZ DE INDICADORES PARA RESULATDOS </t>
  </si>
  <si>
    <t>C1 A1</t>
  </si>
  <si>
    <t>CAPACITACION DE MIR (38 AREAS)</t>
  </si>
  <si>
    <t>CLAVE DEL INDICADOR</t>
  </si>
  <si>
    <t>UNIDAD DE MEDIDA DE LO PROGRAMADO VS REALIZADO</t>
  </si>
  <si>
    <t xml:space="preserve">NOMBRE DE LA MEDICION DEL INDICADOR </t>
  </si>
  <si>
    <t>CALENDARIZACION TRIMESTRAL</t>
  </si>
  <si>
    <t>NÚMERO DE METAS PROGRAMADAS TRIMESTRALES</t>
  </si>
  <si>
    <t>DESCRIPCION</t>
  </si>
  <si>
    <t xml:space="preserve">MEDIOS DE VERIFICACION </t>
  </si>
  <si>
    <t>C2</t>
  </si>
  <si>
    <t>C2 A1</t>
  </si>
  <si>
    <t>C2 A2</t>
  </si>
  <si>
    <t>NOMBRE DEL COMPONENTE / ACTIVIDAD</t>
  </si>
  <si>
    <t>AE1</t>
  </si>
  <si>
    <t>ACTIVIDADES EXTEMPORANEAS 1ER TRIMESTRE</t>
  </si>
  <si>
    <t>AE2</t>
  </si>
  <si>
    <t>AE3</t>
  </si>
  <si>
    <t>ACTIVIDADES EXTEMPORANEAS 2DO TRIMESTRE</t>
  </si>
  <si>
    <t>ACTIVIDADES EXTEMPORANEAS 3ER TRIMESTRE</t>
  </si>
  <si>
    <t>ACTIVIDADES EXTEMPORANEAS 4TO TRIMESTRE</t>
  </si>
  <si>
    <t>REPROGRAMACION DE MEJORA CONTINUA</t>
  </si>
  <si>
    <t>OBJETIVO:</t>
  </si>
  <si>
    <t>A</t>
  </si>
  <si>
    <t>B</t>
  </si>
  <si>
    <t>C</t>
  </si>
  <si>
    <t>D</t>
  </si>
  <si>
    <t>E</t>
  </si>
  <si>
    <t>Valor de linea base/meta programada trimestral</t>
  </si>
  <si>
    <t xml:space="preserve">Meta absoluta </t>
  </si>
  <si>
    <t>A largo plazo</t>
  </si>
  <si>
    <t>A corto plazo</t>
  </si>
  <si>
    <t>O AL 100% PORCENTAJE</t>
  </si>
  <si>
    <t>PORGRAMA SECTORIAL / POA</t>
  </si>
  <si>
    <t>AE4</t>
  </si>
  <si>
    <t>AE6</t>
  </si>
  <si>
    <t>AE7</t>
  </si>
  <si>
    <t>AE8</t>
  </si>
  <si>
    <t>AE9</t>
  </si>
  <si>
    <t>AE10</t>
  </si>
  <si>
    <t>AE11</t>
  </si>
  <si>
    <t>AE12</t>
  </si>
  <si>
    <t>AE13</t>
  </si>
  <si>
    <t>TEMPORALIDAD DE APLICACON</t>
  </si>
  <si>
    <t>PRESIDENCIA MUNICIPAL DE ZAPOTLAN DE JUÁREZ, HIDALGO</t>
  </si>
  <si>
    <t>DIRECCIÓN DE PLANEACIÓN Y EVALUACIÓN</t>
  </si>
  <si>
    <t>PROGRAMA OPERATIVO ANUAL 2026</t>
  </si>
  <si>
    <t>ENERO - DICIEMBRE</t>
  </si>
  <si>
    <t>Formato: POA_ZAP-01</t>
  </si>
  <si>
    <t>SECRETARÍA / DIRECCIÓN:</t>
  </si>
  <si>
    <t>SUBDIRECCIÓN / ÁREA ADMINISTRATIVA U OPERATIVA:</t>
  </si>
  <si>
    <t>PROGRAMA PRESUPUESTARIO AL QUE ESTÁ INTEGRADO:</t>
  </si>
  <si>
    <t xml:space="preserve">ACUERDO DEL PLAN MUNICIPAL DE DESARROLLO  AL QUE CONTRIBUYE LA UNIDAD ADMINISTRATIVA: </t>
  </si>
  <si>
    <t>OBJETIVO (S) QUE DA CUMPLIMIENTO:</t>
  </si>
  <si>
    <t>OBJETIVO GENERAL:</t>
  </si>
  <si>
    <t>OBJETIVOS ESPECIFICOS (OE):</t>
  </si>
  <si>
    <t xml:space="preserve">POSITIVO </t>
  </si>
  <si>
    <t>NEGATIVO</t>
  </si>
  <si>
    <t>SE COLOCA LA SECRETARIA A LA QUE ESTA ADSCRITO</t>
  </si>
  <si>
    <t>PP1- A1 C1</t>
  </si>
  <si>
    <t xml:space="preserve">FIN </t>
  </si>
  <si>
    <t>PROPOSITO</t>
  </si>
  <si>
    <t xml:space="preserve">           </t>
  </si>
  <si>
    <t>Acuerdo 2. Bienestar social para Zapotlán.</t>
  </si>
  <si>
    <t>Acuerdo 3. Transformación, crecimiento y desarrollo económico para Zapotlán.</t>
  </si>
  <si>
    <t>Acuerdo 4. Desarrollo sostenible e infraestructura sólida y transformadora para Zapotlán.</t>
  </si>
  <si>
    <t>Acuerdo Transversal 1: Gobierno honesto.</t>
  </si>
  <si>
    <t xml:space="preserve">Acuerdo del PMDZJ </t>
  </si>
  <si>
    <t>2do TRIMESTRE</t>
  </si>
  <si>
    <t>3er TRIMESTRE</t>
  </si>
  <si>
    <t>4to TRIMESTRE</t>
  </si>
  <si>
    <t>1er TRIMESTRE</t>
  </si>
  <si>
    <t>Método de cálculo (formula)</t>
  </si>
  <si>
    <t>PMIREAP=(PMIR EP*PMIR ER.)/100%</t>
  </si>
  <si>
    <t>Valor de linea base/meta programada (trimestral)</t>
  </si>
  <si>
    <t>Estadisticas de la  Matriz de Indicadores para resulatdos EMIR</t>
  </si>
  <si>
    <t>ficha fin/proposito</t>
  </si>
  <si>
    <t>DIRECCION DE EDUCACION</t>
  </si>
  <si>
    <t>INSTANCIA DE LA MUJER</t>
  </si>
  <si>
    <t xml:space="preserve">DIRECCION DE SALUD Y SANIDAD </t>
  </si>
  <si>
    <t>DIRECCION DE DESARROLLO SOCIAL</t>
  </si>
  <si>
    <t>DIRECCION DE CULTURA (DEPARTAMENTO DE CULTURA)</t>
  </si>
  <si>
    <t>INSTANCIA DE LA JUVENTUD</t>
  </si>
  <si>
    <t>ALIMENTARIO</t>
  </si>
  <si>
    <t>CALIDAD Y VIDA</t>
  </si>
  <si>
    <t>JURIDICO DIF</t>
  </si>
  <si>
    <t>DENTAL</t>
  </si>
  <si>
    <t>PSICOLOGIA</t>
  </si>
  <si>
    <t>TRABAJO SOCIAL</t>
  </si>
  <si>
    <t>UBR</t>
  </si>
  <si>
    <t>PILARES</t>
  </si>
  <si>
    <t>UNIDAD DE PRIMER CONTACTO</t>
  </si>
  <si>
    <t>NUTRICION</t>
  </si>
  <si>
    <t>MOVILIDAD Y TRANSPORTE</t>
  </si>
  <si>
    <t>CAIC</t>
  </si>
  <si>
    <t xml:space="preserve">TESORERIA </t>
  </si>
  <si>
    <t>DIRECCION DE GESTION OPERATIVA Y LOGISTICA</t>
  </si>
  <si>
    <t xml:space="preserve">DIRECCION DE RECURSOS MATERIALES </t>
  </si>
  <si>
    <t>DIRECCION DE CONTRATACIONES Y ADQUISICIONES PUBLICAS</t>
  </si>
  <si>
    <t xml:space="preserve">DIRECCION DE PLANEACION </t>
  </si>
  <si>
    <t>DESARROLLO AGROPECUARIO</t>
  </si>
  <si>
    <t>DESARROLLO ECONOMICO</t>
  </si>
  <si>
    <t xml:space="preserve">REGLAMENTOS Y ESPECTACULOS </t>
  </si>
  <si>
    <t>DIRECCION DE TURISMO</t>
  </si>
  <si>
    <t>DIRECCION DE CATASTRO</t>
  </si>
  <si>
    <t>DIRECCION DE OBRAS PUBLICAS</t>
  </si>
  <si>
    <t>DESARROLLO URBANO Y ORDENAMIENTO TERRITORIAL</t>
  </si>
  <si>
    <t>DIRECCION DE ECOLOGIA</t>
  </si>
  <si>
    <t>REGISTRO FAMILIAR (COORDINACIÓN GENERAL JURIDICA )</t>
  </si>
  <si>
    <t>SERVICIOS GENERALES (DIRECCION DE SERVICIOS MUNICIPALES)</t>
  </si>
  <si>
    <t>OFICIAL MAYOR DE CABILDO</t>
  </si>
  <si>
    <t xml:space="preserve">OFICIAL MAYOR </t>
  </si>
  <si>
    <t xml:space="preserve">DIRECCION ARCHIVO MUNICIPAL </t>
  </si>
  <si>
    <t>DIRECCION DE PROYECTOS</t>
  </si>
  <si>
    <t>DIRECCION DE GESTION Y ATENCION CIUDADANA</t>
  </si>
  <si>
    <t>SEGURIDAD PUBLICA</t>
  </si>
  <si>
    <t xml:space="preserve">JUEZ CONCILIADOR </t>
  </si>
  <si>
    <t>PROTECCION CIVIL</t>
  </si>
  <si>
    <t>DIRECCION DE GOBERNACION</t>
  </si>
  <si>
    <t>DIRECCION DE PREVENCION DEL DELITO</t>
  </si>
  <si>
    <t>DIRECCION DE COMUNICACION SOCIAL</t>
  </si>
  <si>
    <t>SIPINNA</t>
  </si>
  <si>
    <t>Enero - Marzo</t>
  </si>
  <si>
    <t>Abril - Junio</t>
  </si>
  <si>
    <t>Octubre - Diciembre</t>
  </si>
  <si>
    <t>PP1- Zapotlán Seguro, con un Gobierno Transparente y Justo.</t>
  </si>
  <si>
    <t>POCENATJE DE AVANCE TRIMESTRAL PROGRAMATICO</t>
  </si>
  <si>
    <t>POCENTAJE DE AVANCE TRIMESTRAL PROGRAMADO</t>
  </si>
  <si>
    <t>PP1- C1</t>
  </si>
  <si>
    <t>PP1- A2 C1</t>
  </si>
  <si>
    <t>POCENTAJE DE AVANCE  PROGRAMATICO TRIMESTRAL</t>
  </si>
  <si>
    <t>PP1- A3 C1</t>
  </si>
  <si>
    <t>PP1- A4 C1</t>
  </si>
  <si>
    <t>PP1- A5 C1</t>
  </si>
  <si>
    <t>PP1- A7 C1</t>
  </si>
  <si>
    <t>PP1- A6 C1</t>
  </si>
  <si>
    <t>II. DATOS DE IDENTIFICACIÓN DEL INDICADOR</t>
  </si>
  <si>
    <t>ACUERDO 1. ACUERDO PARA UN GOBIERNO CERCANO , JUSTO Y HONESTO</t>
  </si>
  <si>
    <t>Generar una auténtica participación ciudadana en los procesos de diseño de políticas, asegurando una democratización del estado y la planeación del desarrollo.</t>
  </si>
  <si>
    <t>1.2.1. Asegurar y promover una planeación democrática del desarrollo.</t>
  </si>
  <si>
    <t>La planeación municipal es el proceso por el cual la administración local define objetivos, establece metas, estrategias y acciones para el desarrollo del municipio, considerando la situación actual y buscando resultados satisfactorios, así como la vinculación con los objetivos estatales y nacionales.</t>
  </si>
  <si>
    <t xml:space="preserve">Formular planes y políticas integrales de desarrollo económico, social, físico y de otro tipo para su consideración por el Consejo de Desarrollo Local . </t>
  </si>
  <si>
    <t>Realizar estudios, investigaciones y programas de capacitación continuos necesarios para desarrollar planes y programas para su implementación.</t>
  </si>
  <si>
    <t>TITULAR DEL DEPORTE (TITULAR DEL DEPORTE)</t>
  </si>
  <si>
    <t>1.- ANTECEDENTES</t>
  </si>
  <si>
    <t>2.- IDENTIFICACIÓN Y DESCRIPCIÓN DEL PROBLEMA</t>
  </si>
  <si>
    <t>3.- DETERMINACIÓN  Y JUSTIFICACIÓN DE LOS OBJETIVOS DE LA INTERVENCIÓN</t>
  </si>
  <si>
    <t>4.- COBERTURA</t>
  </si>
  <si>
    <t>POBLACIÓN POTENCIAL</t>
  </si>
  <si>
    <t>POBLACIÓN OBJETIVA</t>
  </si>
  <si>
    <t>POBLACIÓN ATENDIDA DEL EJERCICIO FISCAL ANTERIOR</t>
  </si>
  <si>
    <t xml:space="preserve">
MUNICIPIO DE ZAPOTLAN DE JUAREZ
ANEXO I. FICHA DE INFORMACIÓN BÁSICA DEL PROGRAMA PRESUPUESTARIO
</t>
  </si>
  <si>
    <t>8.- REGLAS DE OPERACIÓN</t>
  </si>
  <si>
    <t>FONDOS DE APORTACION</t>
  </si>
  <si>
    <t>Alimentación</t>
  </si>
  <si>
    <t>Directo</t>
  </si>
  <si>
    <t>Indirecto</t>
  </si>
  <si>
    <t>Educación</t>
  </si>
  <si>
    <t>Salud</t>
  </si>
  <si>
    <t>Trabajo</t>
  </si>
  <si>
    <t>Vivienda</t>
  </si>
  <si>
    <t>Seguridad Social</t>
  </si>
  <si>
    <t>No Discriminación</t>
  </si>
  <si>
    <t>Medio ambiente sano</t>
  </si>
  <si>
    <t>Bienestar Económico</t>
  </si>
  <si>
    <t>NO</t>
  </si>
  <si>
    <t>SI</t>
  </si>
  <si>
    <t>5.- DISEÑO DE LA INTERVENCIÓN PÚBLICA</t>
  </si>
  <si>
    <t>6.- ¿ES UN PROGRAMA SOCIAL?</t>
  </si>
  <si>
    <r>
      <rPr>
        <sz val="10"/>
        <rFont val="Arial"/>
        <family val="2"/>
      </rPr>
      <t>Liga de Internet:
Archivo PDF:
Archivo Excel:</t>
    </r>
  </si>
  <si>
    <t>Población de Zapotlán de Juárez y sus 3 localidades: Zapotlán, San pedro y Acayuca.</t>
  </si>
  <si>
    <t>MUNICIPIO DE ZAPOTLAN DE JUAREZ
ANEXO III. ANÁLISIS DE LOS INVOLUCRADOS</t>
  </si>
  <si>
    <t>ANEXO IV. ÁRBOL DE PROBLEMAS</t>
  </si>
  <si>
    <t>ANEXO V. ÁRBOL DE OJETIVOS</t>
  </si>
  <si>
    <t>MUNICIPIO DE ZAPOTLAN JUAREZ 2026</t>
  </si>
  <si>
    <t>UNIDAD PRESUPUESTAL RESPONSABLE DE LA ELABORACIÓN DE LA MIR</t>
  </si>
  <si>
    <t>UNIDADES PRESUPUESTALES INTEGRANTES DE LA MIR</t>
  </si>
  <si>
    <t>SOLUCIÓN
 (PROVIENE DEL ARBOL DE OBEJTIVOS)</t>
  </si>
  <si>
    <t xml:space="preserve">  PROBLEMÁTICA CENTRAL 
(PROVIENEN DEL ARBOL DEL PROBLEMA)</t>
  </si>
  <si>
    <t>EFECTOS</t>
  </si>
  <si>
    <t>FINES</t>
  </si>
  <si>
    <t>Escala:   3 = Viabilidad Alta;   2 = Viabilidad Media;   1 = Viabilidad Baja,   N/A = No Aplica</t>
  </si>
  <si>
    <t xml:space="preserve">UNIDAD PRESUPUESTAL DE LA ELABORACIÓN DE LA MIR: </t>
  </si>
  <si>
    <t>NIVEL</t>
  </si>
  <si>
    <t>OBJETIVOS</t>
  </si>
  <si>
    <t>INDICADORES</t>
  </si>
  <si>
    <t>MEDIOS DE VERIFICACIÓN</t>
  </si>
  <si>
    <t>SUPUESTOS</t>
  </si>
  <si>
    <t>FIN</t>
  </si>
  <si>
    <t>PROPÓSITO</t>
  </si>
  <si>
    <r>
      <rPr>
        <sz val="9"/>
        <color rgb="FFFFFFFF"/>
        <rFont val="Arial"/>
        <family val="2"/>
      </rPr>
      <t>Fórmula del Indicador</t>
    </r>
  </si>
  <si>
    <r>
      <rPr>
        <sz val="9"/>
        <color rgb="FFFFFFFF"/>
        <rFont val="Arial"/>
        <family val="2"/>
      </rPr>
      <t>Variables</t>
    </r>
  </si>
  <si>
    <r>
      <rPr>
        <sz val="9"/>
        <color rgb="FFFFFFFF"/>
        <rFont val="Arial"/>
        <family val="2"/>
      </rPr>
      <t>Unidad de Medida de la
Variable</t>
    </r>
  </si>
  <si>
    <r>
      <rPr>
        <sz val="9"/>
        <color rgb="FFFFFFFF"/>
        <rFont val="Arial"/>
        <family val="2"/>
      </rPr>
      <t>Descripción</t>
    </r>
  </si>
  <si>
    <t>31 - 79%</t>
  </si>
  <si>
    <r>
      <rPr>
        <sz val="9"/>
        <color rgb="FFFFFFFF"/>
        <rFont val="Arial"/>
        <family val="2"/>
      </rPr>
      <t>Determinación de metas</t>
    </r>
  </si>
  <si>
    <r>
      <rPr>
        <sz val="9"/>
        <color rgb="FFFFFFFF"/>
        <rFont val="Arial"/>
        <family val="2"/>
      </rPr>
      <t>Semaforización</t>
    </r>
  </si>
  <si>
    <t>DIRECCIÓN DE PLANEACION</t>
  </si>
  <si>
    <t>POA DE DIRECCIÓN DE PLANEACION</t>
  </si>
  <si>
    <t>DIRECCIÓN DE PLANEACION Y EVALUACION</t>
  </si>
  <si>
    <t>POA DE DIRECCIÓN DE PLANEACION Y EVALUACION</t>
  </si>
  <si>
    <t>SE COLOCA EL NOMBRE DE SU DIRECCIÓN</t>
  </si>
  <si>
    <t>DIRECCIÓN DE PLANEACIÓN</t>
  </si>
  <si>
    <t>POA DE DIRECCIÓN DE PLANEACIÓN</t>
  </si>
  <si>
    <t xml:space="preserve">DIRECCIÓN DE PLANEACION </t>
  </si>
  <si>
    <t xml:space="preserve">DIRECCIÓN DE PLANEACION Y EVALUACION </t>
  </si>
  <si>
    <t xml:space="preserve">TOTAL </t>
  </si>
  <si>
    <t>I. DATOS DE IDENTIFICACIÓN DEL PROGRAMA</t>
  </si>
  <si>
    <r>
      <rPr>
        <b/>
        <sz val="9"/>
        <color rgb="FFFFFFFF"/>
        <rFont val="Arial"/>
        <family val="2"/>
      </rPr>
      <t>II. DATOS DE IDENTIFICACIÓN DEL INDICADOR</t>
    </r>
  </si>
  <si>
    <r>
      <rPr>
        <b/>
        <sz val="9"/>
        <color rgb="FFFFFFFF"/>
        <rFont val="Arial"/>
        <family val="2"/>
      </rPr>
      <t>III. Datos del Indicador</t>
    </r>
  </si>
  <si>
    <r>
      <rPr>
        <sz val="9"/>
        <color rgb="FFFFFFFF"/>
        <rFont val="Arial"/>
        <family val="2"/>
      </rPr>
      <t>Línea base</t>
    </r>
  </si>
  <si>
    <r>
      <rPr>
        <sz val="8.5"/>
        <color rgb="FFFFFFFF"/>
        <rFont val="Arial"/>
        <family val="2"/>
      </rPr>
      <t>DATOS DEL PROGRAMA</t>
    </r>
  </si>
  <si>
    <r>
      <rPr>
        <sz val="8.5"/>
        <color rgb="FFFFFFFF"/>
        <rFont val="Arial"/>
        <family val="2"/>
      </rPr>
      <t>ALINEACIÓN</t>
    </r>
  </si>
  <si>
    <t>RAMO</t>
  </si>
  <si>
    <t>EJE ESTRATÉGICO</t>
  </si>
  <si>
    <t>OBJETIVO ESTRATÉGICO</t>
  </si>
  <si>
    <r>
      <rPr>
        <sz val="8.5"/>
        <color rgb="FFFFFFFF"/>
        <rFont val="Arial"/>
        <family val="2"/>
      </rPr>
      <t>CLASIFICACIÓN FUNCIONAL</t>
    </r>
  </si>
  <si>
    <t>FINALIDAD</t>
  </si>
  <si>
    <t>FUNCIÓN</t>
  </si>
  <si>
    <t>SUBFUNCIÓN</t>
  </si>
  <si>
    <r>
      <rPr>
        <sz val="8.5"/>
        <color rgb="FFFFFFFF"/>
        <rFont val="Arial"/>
        <family val="2"/>
      </rPr>
      <t>OTROS DATOS</t>
    </r>
  </si>
  <si>
    <t>AÑO OPERANDO:</t>
  </si>
  <si>
    <r>
      <rPr>
        <sz val="8.5"/>
        <rFont val="Arial"/>
        <family val="2"/>
      </rPr>
      <t>EL PROGRAMA PRESUPUESTARIO
ENTREGA BIENES Y SERVICIOS A:</t>
    </r>
  </si>
  <si>
    <t>a) POBLACIÓN EN GENERAL</t>
  </si>
  <si>
    <t>b) ADMINISTRACIÓN PÚBLICA</t>
  </si>
  <si>
    <t>a) AMBAS</t>
  </si>
  <si>
    <r>
      <rPr>
        <b/>
        <vertAlign val="subscript"/>
        <sz val="8.5"/>
        <rFont val="Arial"/>
        <family val="2"/>
      </rPr>
      <t xml:space="preserve">(NOMBRE Y FIRMA)                                                                               </t>
    </r>
    <r>
      <rPr>
        <b/>
        <sz val="8.5"/>
        <rFont val="Arial"/>
        <family val="2"/>
      </rPr>
      <t xml:space="preserve">(NOMBRE Y FIRMA)
</t>
    </r>
    <r>
      <rPr>
        <b/>
        <vertAlign val="subscript"/>
        <sz val="8.5"/>
        <rFont val="Arial"/>
        <family val="2"/>
      </rPr>
      <t xml:space="preserve">RESPONSABLE DE LA MIR                                                       </t>
    </r>
    <r>
      <rPr>
        <b/>
        <sz val="8.5"/>
        <rFont val="Arial"/>
        <family val="2"/>
      </rPr>
      <t>COORDINADOR DEL COMITÉ TÉCNICO DE
EVALUACIÓN DEL DESEMPEÑO</t>
    </r>
  </si>
  <si>
    <r>
      <rPr>
        <sz val="11"/>
        <color rgb="FFFFFFFF"/>
        <rFont val="Arial"/>
        <family val="2"/>
      </rPr>
      <t>Alineación al Plan Municipal de Desarrollo</t>
    </r>
  </si>
  <si>
    <t>MAGNITUD (LÍNEA BASE)</t>
  </si>
  <si>
    <t>MAGNITUD (RESULTADO ESPERADO)</t>
  </si>
  <si>
    <t>CAUSAS</t>
  </si>
  <si>
    <t>MEDIOS</t>
  </si>
  <si>
    <t>ZAPOTLAN DE JUAREZ
PRESUPUESTO 2026 
Matriz de Indicadores de Resultados (MIR)</t>
  </si>
  <si>
    <t>POA DE LA DIRECCIÓN DE PLANEACIÓN</t>
  </si>
  <si>
    <t>MUNICIPIO DE ZAPOTLAN DE JUAREZ MIR  2026
ANEXO II. DEFINICIÓN DEL PROBLEMA</t>
  </si>
  <si>
    <t>MIR 2026</t>
  </si>
  <si>
    <t>1.1 El área de recursos materiales se desenvuelve en un entorno que incluye la gestión de bienes tangibles e intangibles, así como los servicios generales necesarios para el funcionamiento de una organización. Este entorno se caracteriza por la coordinación de procesos como la adquisición, almacenamiento, distribución y mantenimiento de estos recursos, buscando siempre la eficiencia y el cumplimiento de normativas.
1.2 El área de Recursos Materiales se dirige principalmente a todas las áreas administrativas que conforman el H. Ayuntamiento de Zapotlán de Juárez Hgo., para asegurar que tengan los bienes y servicios necesarios para operar de manera eficiente y poder satisfacer las necesidades de la población del municipio. Sector de población: Zapotlán de Juárez tiene una población de 21,443 habitantes, de los cuales 51,8 por ciento son mujeres y 48.2 por ciento son hombres.
1.3 En este sentido, el área de Recursos Materiales tiene como labor asegurar que todas las áreas que conforman el H. Ayuntamiento de Zapotlán de Juárez Hgo. Cuente con los bienes y servicios necesarios para su funcionamiento, ya que es labor tanto de las autoridades diseñar y encaminar los recursos y programas de los zapotlanenses y hacérselos llegar a toda la población del municipio y así poder satisfacer sus necesidades,
1.4 Se buscará a través de estadísticas garantizar que las áreas administrativas que conforman el H. Ayuntamiento de Zapotlán de Juárez Hgo. cuenten con los recursos materiales necesarios (bienes, equipos, insumos, etc.) para llevar a cabo sus operaciones de manera eficiente y eficaz, al menor costo posible.</t>
  </si>
  <si>
    <t>2.1 El presupuesto representa un problema central en la gestión del área de recursos materiales, especialmente porque enfrenta dificultades para generar ingresos suficientes para cubrir todas sus necesidades de todas las áreas que conforman el H. Ayuntamiento de Zapotlán de Juárez. La ineficiente gestión y distribución de los mismos, lo que puede manifestarse en falta de suministros, desabastecimiento, pérdidas, obsolescencia, y altos costos. Esto, a su vez, afecta la operatividad de las áreas administrativas que conforman el H. Ayuntamiento de Zapotlán de Juárez Hgo y puede impedir el logro de sus objetivos.  Ya que uno de los objetivos primordiales de la actual administración pública municipal es la de reducir la pobreza, además de asegurar la igualdad de oportunidades y la ampliación de capacidades para que todas y todos los Zapotlanenses mejoren significativamente su calidad de vida y tengan garantizados alimentación, salud, educación, capacitación, vivienda digna y un medio ambiente adecuado y sustentable para su desarrollo. Reducir significativamente las brechas sociales, económicas y culturales persistentes en la sociedad, y que esto se traduzca en que las y los Zapotlanenses sean tratados con equidad y justicia en todas las esferas sociales.
2.2 Áreas administrativas y operativas que conforman el H. Ayuntamiento de Zapotlán de Juárez Hgo y el sector de población del mismo municipio.
2.3 La falta de recursos propios, la dependencia de transferencias federales, la ineficiencia en la gestión de gastos, o la falta de transparencia en el manejo de fondo dan origen al problema presupuestario del municipio. La ineficiencia y mala distribución en el área de recursos materiales puede ser causada por una variedad de factores, incluyendo la falta de planificación, errores en la gestión de inventarios, problemas de comunicación, y la ausencia de estandarización y tecnología. Estos problemas pueden llevar a retrasos, costos adicionales, y una mala coordinación de las áreas del H. Ayuntamiento de Zapotlán de Juárez.
2.4 La falta de presupuesto dentro del área de recursos materiales puede afectar significativamente a la población, principalmente a través de la reducción de servicios públicos, la disminución de obras, proyectos de infraestructura y programas que las diferentes áreas ofrecen a la ciudadanía. La ineficiencia y mala distribución en el área de recursos materiales puede llevar a consecuencias negativas como retrasos en las actividades que desarrollan las áreas del H. Ayuntamiento de Zapotlán de Juárez., aumento de costos y deterioro de la calidad del producto o servicio que se le ofrece a la población. Además, puede afectar la ejecución en sus actividades de los empleados y así no obtener los resultados establecidos.  
2.5 La gestión de un mejor manejo de presupuesto implica la planificación, ejecución y control de los ingresos y gastos municipales para alcanzar los objetivos de establecidos. Esto se logra mediante la elaboración de un presupuesto anual para cada una de las diferentes áreas que conforman el H. Ayuntamiento de Zapotlán de Juárez, que debe ser aprobado, y la implementación de mecanismos de seguimiento y evaluación para asegurar su correcta ejecución                                                                                                                                                                                                                                     cuantitativa: Para realizar una gestión más efectiva del área de recursos materiales, es fundamental implementar indicadores clave de rendimiento:                             
•	Rotación de Inventario
•	Tasa de Desperdicio de Materiales
•	Tiempo de Ciclo de Abastecimiento                                                                                                                                                                                                                                                   cualitativa: Se implementarán estrategias que se enfoquen en la optimización y eficiencia del uso de los recursos, más allá de la simple reducción de costos. Esto incluye la identificación y análisis de procesos, el establecimiento de objetivos claros y la adaptación de estrategias según las necesidades específicas de cada área.</t>
  </si>
  <si>
    <t>3.1 Proveer de manera oportuna y eficiente los bienes y servicios generales, a fin de garantizar el suministro oportuno y racional de los mismos que requieran  las áreas administrativas que conforman el H. Ayuntamineto de Zapotlan de Juárez Hgo.  para el logro de sus objetivos y programas ya establecidos.</t>
  </si>
  <si>
    <t xml:space="preserve">
4.1   Áreas administrativas y operativas que conforman el H. Ayuntamiento de Zapotlán de Juárez Hgo. Y la toda población que radica en el municipio de Zapotlán de Juárez en sus 3 localidades.
4.2   Áreas administrativas y operativas que conforman el H. Ayuntamiento de Zapotlán de Juárez Hgo                                                                                                                                                                                                                                                            Sector de población: Zapotlán de Juárez tiene una población de 21,443 habitantes, de los cuales 51,8 por ciento son mujeres y 48.2 por ciento son hombres.
4.3 Mujeres 11,101 Hombres 10,342 ya que uno de nuestros objetivos es garantizar que las áreas administrativas que conforman el H. Ayuntamiento de Zapotlán de Juárez Hgo. tengan los bienes y servicios necesarios para operar de manera eficiente y poder satisfacer las necesidades de la población del municipio</t>
  </si>
  <si>
    <t>Población total 21,443                                 
51,8 por ciento son mujeres                        
48.2 por ciento son hombres.</t>
  </si>
  <si>
    <t>Población total 21,443  
Mujeres 11,101                    
Hombres 10,342</t>
  </si>
  <si>
    <t>N/A</t>
  </si>
  <si>
    <t>5.1  Proveer de manera oportuna y eficiente los bienes y servicios generales, a fin de garantizar el suministro oportuno y racional de los mismos que requieran  las áreas administrativas que conforman el H. Ayuntamineto de Zapotlan de Juárez Hgo.  para el logro de sus objetivos y programas ya establecidos.</t>
  </si>
  <si>
    <t xml:space="preserve"> NO</t>
  </si>
  <si>
    <t>https://zapotlan.hidalgo.gob.mx/</t>
  </si>
  <si>
    <t>https://zapotlan.hidalgo.gob.mx/ADMINISTRACION%20-2027/Normateca/Presidencia/Planeacion/Plan%20Municipal%20de%20Desarrollo%-27/PMZJ.pdf</t>
  </si>
  <si>
    <t>1. Áreas administrativas y operativas que conforman el H. Ayuntamiento de Zapotlán de Juárez Hgo. Y la toda población que radica en el municipio de Zapotlán de Juárez en sus 3 localidades.</t>
  </si>
  <si>
    <t>2.  Áreas administrativas y operativas que conforman el H. Ayuntamiento de Zapotlán de Juárez Hgo.                                                                                                                                                                                                                                                            Sector de población: Zapotlán de Juárez tiene una población de 21,443 habitantes, de los cuales 51,8 por ciento son mujeres y 48.2 por ciento son hombres.</t>
  </si>
  <si>
    <t>3. Uno de los objetivos primordiales es proveer de manera oportuna y eficiente los bienes y servicios generales, a fin de garantizar el suministro oportuno y racional de los mismos que requieran las áreas administrativas que conforman el H. Ayuntamiento de Zapotlán de Juárez Hgo.  para el logro de sus objetivos y programas ya establecidos. Ya que uno de los objetivos de la actual administración pública municipal es la de reducir la pobreza, además de asegurar la igualdad de oportunidades y la ampliación de capacidades para que todas y todos los Zapotlanenses mejoren significativamente su calidad de vida y tengan garantizados alimentación, salud, educación, capacitación, vivienda digna y un medio ambiente adecuado y sustentable para su desarrollo.</t>
  </si>
  <si>
    <t>Población total
Mujeres 11,101 Hombres 10,342</t>
  </si>
  <si>
    <t>ACAYUCA                                          SAN PEDRO                                         ZAPOTLAN</t>
  </si>
  <si>
    <t>4.4 Se busca garantizar que las áreas administrativas y operativas que conforman el H. Ayuntamiento de Zapotlán de Juárez Hgo. cuenten con los recursos materiales necesarios (bienes, equipos, insumos, etc.) para llevar a cabo sus operaciones de manera eficiente y eficaz, al menor costo posible.</t>
  </si>
  <si>
    <t xml:space="preserve">SECRETARIA DE ADMINISTRACION Y FINANZAS </t>
  </si>
  <si>
    <t>Proveer de manera oportuna y eficiente los bienes y servicios generales, a fin de garantizar el suministro oportuno y racional de los mismos que requieran las áreas administrativas que conforman el H. Ayuntamiento de Zapotlán de Juárez Hgo.  para el logro de sus objetivos y programas ya establecidos.</t>
  </si>
  <si>
    <t>El presupuesto representa un problema central en la gestión del área de recursos materiales, especialmente porque enfrenta dificultades para generar ingresos suficientes para cubrir todas sus necesidades de todas las áreas que conforman el H. Ayuntamiento de Zapotlán de Juárez. La ineficiente gestión y distribución de los mismos, lo que puede manifestarse en falta de suministros, desabastecimiento, pérdidas, obsolescencia, y altos costos. Esto, a su vez, afecta la operatividad de las áreas administrativas que conforman el H. Ayuntamiento de Zapotlán de Juárez Hgo y puede impedir el logro de sus objetivos.</t>
  </si>
  <si>
    <t>Disminución de la productividad:
La falta de materiales necesarios para la producción, como materias primas, equipos o herramientas, puede llevar a retrasos, interrupciones en las actividades que el área ya tiene programadas.</t>
  </si>
  <si>
    <t>Aumento de los costos operativos:
La escasez de materiales puede obligar a las empresas a buscar alternativas, a menudo más costosas, o a incurrir en gastos adicionales para no alterar las actividades o programas ya establecidos por las áreas.</t>
  </si>
  <si>
    <t xml:space="preserve"> La ineficiencia y mala distribución en el área de recursos materiales puede llevar a consecuencias negativas como retrasos en las actividades que desarrollan las áreas del H. Ayuntamiento de Zapotlan de Juárez., aumento de costos y deterioro de la calidad del producto o servicio que se le ofrece a la poblción. Además, puede afectar la ejecuciónen sus actividades de los empleados y asi no obtener los resultados establecidos.  .</t>
  </si>
  <si>
    <t>Control interno:
Implementar mecanismos de control interno para asegurar el adecuado manejo y custodia de los recursos materiales, así como para prevenir pérdidas o mal uso. </t>
  </si>
  <si>
    <t>Adquisición de bienes y servicios:
Gestionar los procesos de compra, arrendamiento  de bienes y servicios que las áreas del H. Ayuntamiento de Zapotlán de Juárez necesita, asegurando transparencia, eficiencia y apego a la normativa.</t>
  </si>
  <si>
    <t xml:space="preserve">C.1 Falta de planeación y previsión:
No anticipar las necesidades de materiales y no establecer políticas claras para su adquisición y gestión.  </t>
  </si>
  <si>
    <t xml:space="preserve">C.2 Gestión ineficiente de inventarios:
Exceso o falta de stock, dificultad para rastrear la ubicación de los materiales y problemas con la rotación de inventario.  </t>
  </si>
  <si>
    <t xml:space="preserve">C.3 Almacenamiento inadecuado:
Falta de espacio, organización deficiente, problemas con la conservación de los materiales y riesgo de deterioro o pérdida.  </t>
  </si>
  <si>
    <t xml:space="preserve">C4. Falta de controles y procedimientos:
No contar con sistemas de registro precisos, falta de seguimiento de las transacciones y dificultad para auditar el uso de los recursos materiales.  </t>
  </si>
  <si>
    <t>C1. Apoyo a la operación:
Facilitar el desarrollo de las actividades de las diferentes áreas al asegurar la disponibilidad de los recursos necesarios para su desempeño.</t>
  </si>
  <si>
    <t>C2. Control de inventario:
Mantener un registro actualizado de los materiales y equipos, evitando la escasez o el exceso de existencias. </t>
  </si>
  <si>
    <t>C3. Almacenamiento adecuado:
Organizar y proteger los materiales para garantizar su conservación y facilitar su acceso cuando se necesiten.</t>
  </si>
  <si>
    <t>C4. Distribución eficiente:
Entregar los materiales y equipos a las áreas correspondientes de manera oportuna y eficiente, minimizando tiempos de espera.</t>
  </si>
  <si>
    <t xml:space="preserve">                                                                  </t>
  </si>
  <si>
    <t xml:space="preserve">ACUERDO 1 </t>
  </si>
  <si>
    <t>Asegurar que las áreas administrativas que conforman el H. Ayuntamineto de Zapotlan de Juárez Hgo.cuente con los bienes y servicios necesarios para su funcionamiento, ya que es labor tanto de las autoridades diseñar y encaminar los recursos y programas de los zapotlanenses  para cubrir esta apremiante necesidad, los grupos vulnerables con mayor rezago social en las 3 localidades, asi mismo las mujeres, personas con discapidadd y las personas con mayoria de edad que se encuentran en situcion economica de poobreza, personas con capacidades especiales asi mismo las familias zapotlanenenses.</t>
  </si>
  <si>
    <t xml:space="preserve"> Proveer de manera oportuna y eficiente los bienes y servicios generales, a fin de garantizar el suministro oportuno y racional de los mismos que requieran  las áreas administrativas que conforman el H. Ayuntamineto de Zapotlan de Juárez Hgo.  para el logro de sus objetivos y programas ya establecidos.</t>
  </si>
  <si>
    <t xml:space="preserve">La ineficiente gestión y distribución de los recursos, lo que puede manifestarse en falta de suministros, desabastecimiento, pérdidas, obsolescencia, y altos costos. </t>
  </si>
  <si>
    <t>REQUISICIONES POR SECRETARIA</t>
  </si>
  <si>
    <t>A1 C1 SECRETARIA DE BIENESTAR, INCLUSION Y DESARROLLO SOCIAL</t>
  </si>
  <si>
    <t>A2 C1 COORDINACION GENERAL DE SEGURIDAD  PUBLICA Y PROTECCION CIVIL</t>
  </si>
  <si>
    <t>A3 C1 SECRETARIA DE FOMENTO ECONOMICO</t>
  </si>
  <si>
    <t xml:space="preserve"> </t>
  </si>
  <si>
    <t>A4 C1 SECRETARIA GENERAL</t>
  </si>
  <si>
    <t>A5 C1 ORGANO INTERNO DE CONTROL</t>
  </si>
  <si>
    <t>A6 C1 SECRETARIA DE ADMINISTRACION Y FINANZAS</t>
  </si>
  <si>
    <t xml:space="preserve">A7 C1 SECRETARIA DE OBRAS Y MANTENIMINETO URBANO </t>
  </si>
  <si>
    <t xml:space="preserve">ACUERDO 1. Zapotlán seguro con un gobierno transparente y justo                     </t>
  </si>
  <si>
    <t>PRTP2026  (PR/RA)*100%</t>
  </si>
  <si>
    <t>PRTSBIDS2026 ((PR/RA)*100%</t>
  </si>
  <si>
    <t>PRTCGSPPCP2026 (PR/RA)*100%</t>
  </si>
  <si>
    <t>PRTSFEP2026 (PR/RA)*100%</t>
  </si>
  <si>
    <t>PRTSGP2026 (PR/RA)*100%</t>
  </si>
  <si>
    <t>PRTOICP2026 (PR/RA)*100%</t>
  </si>
  <si>
    <t>PRTSAFP2026 (PR/RA)*100%</t>
  </si>
  <si>
    <t>PRTSOMUP2026 (PR/RA)*100%</t>
  </si>
  <si>
    <t>NTBMEP2026 (BM/BME)*100%</t>
  </si>
  <si>
    <t xml:space="preserve">NUMERO TOTAL DE BIENES MUEBLES DADOS DE ALTA EN EL PERIODO 2026   </t>
  </si>
  <si>
    <t>NTBMAP2026 (BM/BMAA)*100%</t>
  </si>
  <si>
    <t xml:space="preserve">NUMERO TOTAL DE BIENES MUEBLES DADOS DE BAJA EN EL PERIODO 2026  </t>
  </si>
  <si>
    <t>NTBMBP2026 (BM/BMBCRDB)*100%</t>
  </si>
  <si>
    <t>1.4 impulsar el fortalecimiento de la hacienda pública promoviendo la transparencia y la confianza de los servidores públicos de Zapotlán, en beneficio de la ciudadanía</t>
  </si>
  <si>
    <t xml:space="preserve">Contar con una guía clara y específica que garantice proveer de manera oportuna y eficiente los bienes y servicios generales, a fin de garantizar el suministro oportuno y racional de los mismos que requieran las áreas administrativas que conforman el H. Ayuntamiento de Zapotlán de Juárez Hgo.  para el logro de sus objetivos y programas ya establecidos. </t>
  </si>
  <si>
    <t xml:space="preserve">Para el periodo de gestión 2026, la Dirección de Planeación Municipal de Zapotlán de Juárez debe actuar como el Acuerdo  articulador entre la estrategia política y la ejecución administrativa.                                                                                                                                                                                                                                                        OE1: Adquisición de bienes y servicios:Gestionar los procesos de compra, arrendamiento de bienes y servicios que las áreas del H. Ayuntamiento de Zapotlán de Juárez necesita, asegurando transparencia, eficiencia y apego a la normativa.
OE2: Administración de inventarios:Controlar y mantener actualizado el inventario de bienes muebles e inmuebles, optimizando el almacenamiento y la distribución de los mismos.  
OE3: Control interno:Implementar mecanismos de control interno para asegurar el adecuado manejo y custodia de los recursos materiales, así como para prevenir pérdidas o mal uso.                                                                                                                                                                                                                                                                                                                                                                                                                                                                                                                                                                                                 OE4:  Apoyo a la gestióN: Brindar apoyo a las diferentes áreas de la administración en la gestión de sus necesidades de recursos materiales.       </t>
  </si>
  <si>
    <t>PMR</t>
  </si>
  <si>
    <t>PDRTEEP</t>
  </si>
  <si>
    <t>RP</t>
  </si>
  <si>
    <t>https://sigeh.hidalgo.gob.mx/pags/info_reg/municipal/13082%20-%20Zapotl%C3%A1n%20de%20Ju%C3%A1rez.pdf</t>
  </si>
  <si>
    <t>Ineficiencia y mala distribución de recursos materiales</t>
  </si>
  <si>
    <t>Proveer de manera oportuna y eficiente los bienes, materiales y servicios generales</t>
  </si>
  <si>
    <t>Zapotlán seguro con un gobierno transparente y justo</t>
  </si>
  <si>
    <t>1.4 Impulsar el fortalecimiento de la hacienda pública promoviendo la transparencia y la confianza de los servidores públicos de Zapotlán, en beneficio de la ciudadanía</t>
  </si>
  <si>
    <t>1.4.2 Impulsar el desarrollo político, gestionando recursos con el estado en beneficio del municipio de Zapotlán</t>
  </si>
  <si>
    <t>1.4.2.1 Desarrollar acciones para fortalecer la gestión publica de orden, eficiencia, cumplimiento de metas, e innovación y de transparencia en los sectores de gobierno municipal</t>
  </si>
  <si>
    <t>1.4.2.3 Aplicar los recursos gestionados de los distintos sectores dentro de las comunidades que conforman el municipio mediante proyectos de impacto social</t>
  </si>
  <si>
    <t>Número requisiciones tramitadas en el periodo 2026</t>
  </si>
  <si>
    <t>Medios de verificación: carpeta y relación de requisiciones tramitadas  
Fuente de información: carpeta y relación de requisiciones digital y física 
Periodicidad: mensual
Resguardante: dirección de recursos materiales</t>
  </si>
  <si>
    <t>Trimestral</t>
  </si>
  <si>
    <t>Porcentaje de requisiciones tramitadas por secretaria de obras y mantenimiento urbano   en el periodo 2026</t>
  </si>
  <si>
    <t>Porcentaje de requisiciones tramitadas por secretaria de administración y finanzas en el periodo 2026</t>
  </si>
  <si>
    <t>Porcentaje de requisiciones tramitadas por órgano interno de control en el periodo 2026</t>
  </si>
  <si>
    <t>Porcentaje de requisiciones tramitadas por secretaria general en el periodo 2026</t>
  </si>
  <si>
    <t>Porcentaje de requisiciones tramitadas por coordinación general de seguridad  pública y protección civil en el periodo 2026</t>
  </si>
  <si>
    <t>Porcentaje de requisiciones tramitadas por la secretaria de bienestar, inclusión y desarrollo social en el periodo 2026</t>
  </si>
  <si>
    <t>Porcentaje de requisiciones tramitadas en el periodo 2026</t>
  </si>
  <si>
    <t>requisiciones recibidas por parte de las diferentes secretarias que conforman el h. ayuntamiento de Zapotlán de Juárez, en donde se busca proveer de manera oportuna y eficiente los bienes y servicios generales, a fin de garantizar el suministro oportuno y racional de los mismos que requieran las áreas administrativas que conforman el h. ayuntamiento de Zapotlán de Juárez hgo. para el logro de sus objetivos y programas ya establecidos.</t>
  </si>
  <si>
    <t>Requisiciones recibidas por parte de la secretaria de bienestar, inclusión y desarrollo social, en donde se busca proveer de manera oportuna y eficiente los bienes y servicios generales, a fin de garantizar el suministro oportuno y racional de los mismos que requieran las áreas administrativas que conforman el h. ayuntamiento de Zapotlán de Juárez hgo. para el logro de sus objetivos y programas ya establecidos.</t>
  </si>
  <si>
    <t>Requisiciones recibidas por parte de la coordinación general de seguridad pública y protección civil en donde se busca proveer de manera oportuna y eficiente los bienes y servicios generales, a fin de garantizar el suministro oportuno y racional de los mismos que requieran las áreas administrativas que conforman el h. ayuntamiento de Zapotlán de Juárez hgo. para el logro de sus objetivos y programas ya establecidos.</t>
  </si>
  <si>
    <t>Requisiciones recibidas por parte de la secretaria de fomento económico donde se busca proveer de manera oportuna y eficiente los bienes y servicios generales, a fin de garantizar el suministro oportuno y racional de los mismos que requieran las áreas administrativas que conforman el h. ayuntamiento de Zapotlán de Juárez hgo. para el logro de sus objetivos y programas ya establecidos.</t>
  </si>
  <si>
    <t>Requisiciones recibidas por parte de la secretaría general, en donde se busca proveer de manera oportuna y eficiente los bienes y servicios generales, a fin de garantizar el suministro oportuno y racional de los mismos que requieran las áreas administrativas que conforman el h. ayuntamiento de Zapotlán de Juárez hgo. para el logro de sus objetivos y programas ya establecidos.</t>
  </si>
  <si>
    <t>Requisiciones recibidas por parte del órgano interno de control, en donde se busca proveer de manera oportuna y eficiente los bienes y servicios generales, a fin de garantizar el suministro oportuno y racional de los mismos que requieran las áreas administrativas que conforman el h. ayuntamiento de Zapotlán de Juárez hgo. para el logro de sus objetivos y programas ya establecidos.</t>
  </si>
  <si>
    <t>Requisiciones recibidas por parte de la secretaria de administración y finanzas, en donde se busca proveer de manera oportuna y eficiente los bienes y servicios generales, a fin de garantizar el suministro oportuno y racional de los mismos que requieran las áreas administrativas que conforman el h. ayuntamiento de Zapotlán de Juárez hgo. para el logro de sus objetivos y programas ya establecidos.</t>
  </si>
  <si>
    <t>Requisiciones recibidas por parte de la secretaria de obras y mantenimiento urbano, en donde se busca proveer de manera oportuna y eficiente los bienes y servicios generales, a fin de garantizar el suministro oportuno y racional de los mismos que requieran las áreas administrativas que conforman el h. ayuntamiento de Zapotlán de Juárez hgo. para el logro de sus objetivos y programas ya establecidos.</t>
  </si>
  <si>
    <t>PRTSBIDSP. Porcentaje de requisiciones tramitadas por la secretaria de bienestar, inclusión y desarrollo social en el periodo 2026</t>
  </si>
  <si>
    <t>PRTP. Porcentaje de requisiciones tramitadas en el periodo 20256</t>
  </si>
  <si>
    <t>PRTCGSPPCP. Porcentaje de requisiciones tramitadas por coordinación general de seguridad  pública y protección civil en el periodo 2026</t>
  </si>
  <si>
    <t>PRTSFEP. Porcentaje de requisiciones tramitadas por secretaria de fomento económico  en el periodo 2026</t>
  </si>
  <si>
    <t>PRTSGP. Porcentaje de requisiciones tramitadas por secretaria general en el periodo 2026</t>
  </si>
  <si>
    <t>PRTSAFP. Porcentaje de requisiciones tramitadas por secretaria de administración y finanzas en el periodo 2026</t>
  </si>
  <si>
    <t>PRTSOMUP. Porcentaje de requisiciones tramitadas por secretaria de obras y mantenimiento urbano   en el periodo 2026</t>
  </si>
  <si>
    <t>RP. Requisiciones programadas</t>
  </si>
  <si>
    <t>PMR. Requisiciones realizadas- autorizadas</t>
  </si>
  <si>
    <t>PRTSBIDSP</t>
  </si>
  <si>
    <t>PRTCGSPPCP</t>
  </si>
  <si>
    <t>PRTSFEP</t>
  </si>
  <si>
    <t>PRTSGP</t>
  </si>
  <si>
    <t>PRTOICP. Porcentaje de requisiciones tramitadas por órgano interno de control en el periodo 2026</t>
  </si>
  <si>
    <t>PRTOICP</t>
  </si>
  <si>
    <t>PRTSAFP</t>
  </si>
  <si>
    <t>PRTSOMUP</t>
  </si>
  <si>
    <t>INVENTARIOS</t>
  </si>
  <si>
    <t xml:space="preserve">SECRETARIA DE OBRAS Y MANTENIMINETO URBANO </t>
  </si>
  <si>
    <t xml:space="preserve"> ORGANO INTERNO DE CONTROL</t>
  </si>
  <si>
    <t>SECRETARIA GENERAL</t>
  </si>
  <si>
    <t>SECRETARIA DE BIENESTAR, INCLUSION Y DESARROLLO SOCIAL</t>
  </si>
  <si>
    <t>COORDINACION GENERAL DE SEGURIDAD  PUBLICA Y PROTECCION CIVIL</t>
  </si>
  <si>
    <t>SECRETARIA DE FOMENTO ECONOMICO</t>
  </si>
  <si>
    <t>NTBMBP. Número total de bienes muebles dados de baja en el periodo 2026</t>
  </si>
  <si>
    <t>NTBMAP. Número total de bienes muebles dados de alta en el periodo 2026</t>
  </si>
  <si>
    <t>NTBMEP. Número total de bienes muebles existentes en el periodo 2026</t>
  </si>
  <si>
    <t>BM bienes muebles</t>
  </si>
  <si>
    <t>BM bienes muebles programados</t>
  </si>
  <si>
    <t>BMDDA bienes muebles dados de baja</t>
  </si>
  <si>
    <t xml:space="preserve">INVENTARIOS </t>
  </si>
  <si>
    <t>Los inventarios de bienes son relaciones detalladas, ordenadas y valoradas de los activos tangibles e intangibles (mercancías, materias primas, maquinaria, etc.) que posee el municipio de Zapotlán de Juárez. Funcionan como control de patrimonio, permitiendo conocer las existencias físicas, su valor monetario y ubicación, esenciales para la gestión operativa y financiera.</t>
  </si>
  <si>
    <t xml:space="preserve">Número total de bienes muebles existentes en el periodo 2026  </t>
  </si>
  <si>
    <t xml:space="preserve">Número total de bienes muebles inexistentes en el periodo 2026  </t>
  </si>
  <si>
    <t>Medios de verificación: relación de inventarios y resguardos    
Fuente de información:  relación de inventarios y resguardos digital y físico 
Periodicidad: mensual
Resguardante: dirección de recursos materiales</t>
  </si>
  <si>
    <t>BME bienes muebles existentes</t>
  </si>
  <si>
    <t>BME</t>
  </si>
  <si>
    <t>BM</t>
  </si>
  <si>
    <t>NTBMEP</t>
  </si>
  <si>
    <t>PP1- C2</t>
  </si>
  <si>
    <t>Las altas en los inventarios se registra la incorporación de nuevos bienes o artículos a la existencia de la presidencia municipal, permitiendo un control preciso de los activos. Esto facilita la gestión eficiente de los recursos, la prevención de pérdidas y la toma de decisiones informadas. Además, ayuda a mantener la exactitud de la información contable y a optimizar los niveles de stock para evitar tanto la escasez como el exceso de inventario.</t>
  </si>
  <si>
    <t xml:space="preserve">Las bajas en los inventarios es eliminar o reducir el valor de los bienes o artículos que ya no son útiles, ya sea por daños, obsolescencia, robo o pérdida. Esto permite reflejar con mayor exactitud el valor real de los activos dentro de los estados financieros y evitar la sobrevaloración del inventario.
</t>
  </si>
  <si>
    <t>INVENTARIOS (BAJAS) QUE CUMPLEN CON LOS REQUIRIMIENTOS PARA DARSE DE BAJA (TRIMESTRAL)</t>
  </si>
  <si>
    <t>INVENTARIOS (ALTAS) POR APROBACION (TRIMESTRAL)</t>
  </si>
  <si>
    <t>PP1- C2 A1</t>
  </si>
  <si>
    <t>NTBMAP</t>
  </si>
  <si>
    <t>PP1- C2 A2</t>
  </si>
  <si>
    <t>BMA bienes muebles dados de alta autorizados</t>
  </si>
  <si>
    <t>BMDDB bienes muebles dados de baja que cumplen requerimientos para darse de baja</t>
  </si>
  <si>
    <t>BMA</t>
  </si>
  <si>
    <t>BMDDA</t>
  </si>
  <si>
    <t>BMDDB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</si>
</sst>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9">
    <font>
      <sz val="10"/>
      <color rgb="FF000000"/>
      <name val="Times New Roman"/>
      <charset val="204"/>
    </font>
    <font>
      <sz val="8"/>
      <name val="Arial MT"/>
    </font>
    <font>
      <sz val="8.5"/>
      <name val="Calibri"/>
      <family val="2"/>
    </font>
    <font>
      <b/>
      <sz val="10"/>
      <name val="Arial"/>
      <family val="2"/>
    </font>
    <font>
      <sz val="10"/>
      <name val="Arial MT"/>
    </font>
    <font>
      <sz val="6.5"/>
      <name val="Arial MT"/>
    </font>
    <font>
      <sz val="6.5"/>
      <color rgb="FF000000"/>
      <name val="Arial MT"/>
      <family val="2"/>
    </font>
    <font>
      <sz val="8.5"/>
      <color rgb="FF000000"/>
      <name val="Calibri"/>
      <family val="2"/>
    </font>
    <font>
      <sz val="8"/>
      <name val="Arial MT"/>
      <family val="2"/>
    </font>
    <font>
      <b/>
      <sz val="8"/>
      <color theme="0"/>
      <name val="Arial"/>
      <family val="2"/>
    </font>
    <font>
      <b/>
      <sz val="9"/>
      <color theme="0"/>
      <name val="Arial"/>
      <family val="2"/>
    </font>
    <font>
      <sz val="10"/>
      <color theme="0"/>
      <name val="Times New Roman"/>
      <family val="1"/>
    </font>
    <font>
      <b/>
      <sz val="10"/>
      <color theme="0"/>
      <name val="Arial"/>
      <family val="2"/>
    </font>
    <font>
      <sz val="9"/>
      <color theme="0"/>
      <name val="Arial MT"/>
    </font>
    <font>
      <b/>
      <sz val="7.5"/>
      <color theme="0"/>
      <name val="Arial"/>
      <family val="2"/>
    </font>
    <font>
      <sz val="8.5"/>
      <color theme="0"/>
      <name val="Calibri"/>
      <family val="2"/>
    </font>
    <font>
      <sz val="8"/>
      <color theme="0"/>
      <name val="Arial mt"/>
    </font>
    <font>
      <sz val="10"/>
      <color rgb="FF000000"/>
      <name val="Times New Roman"/>
      <family val="1"/>
    </font>
    <font>
      <sz val="10"/>
      <name val="Arial"/>
      <family val="2"/>
    </font>
    <font>
      <b/>
      <sz val="13.5"/>
      <color theme="0"/>
      <name val="Calibri"/>
      <family val="2"/>
    </font>
    <font>
      <b/>
      <sz val="10"/>
      <color theme="0"/>
      <name val="Calibri"/>
      <family val="2"/>
    </font>
    <font>
      <sz val="10"/>
      <color theme="0"/>
      <name val="Calibri"/>
      <family val="2"/>
    </font>
    <font>
      <sz val="10"/>
      <name val="Calibri"/>
      <family val="2"/>
    </font>
    <font>
      <b/>
      <sz val="10"/>
      <name val="Calibri"/>
      <family val="2"/>
    </font>
    <font>
      <sz val="10"/>
      <color rgb="FF000000"/>
      <name val="Arial"/>
      <family val="2"/>
    </font>
    <font>
      <sz val="8"/>
      <name val="Times New Roman"/>
      <family val="1"/>
    </font>
    <font>
      <sz val="6"/>
      <color theme="0"/>
      <name val="Arial"/>
      <family val="2"/>
    </font>
    <font>
      <b/>
      <sz val="12"/>
      <color theme="0"/>
      <name val="Calibri"/>
      <family val="2"/>
    </font>
    <font>
      <u/>
      <sz val="10"/>
      <color theme="10"/>
      <name val="Times New Roman"/>
      <family val="1"/>
    </font>
    <font>
      <sz val="8"/>
      <color rgb="FF000000"/>
      <name val="Arial"/>
      <family val="2"/>
    </font>
    <font>
      <sz val="10"/>
      <color theme="0"/>
      <name val="Arial"/>
      <family val="2"/>
    </font>
    <font>
      <b/>
      <sz val="8.5"/>
      <color theme="0"/>
      <name val="Arial"/>
      <family val="2"/>
    </font>
    <font>
      <sz val="8.5"/>
      <name val="Arial MT"/>
    </font>
    <font>
      <sz val="8.5"/>
      <color rgb="FFFFFFFF"/>
      <name val="Arial MT"/>
      <family val="2"/>
    </font>
    <font>
      <sz val="8.5"/>
      <color theme="0"/>
      <name val="Arial MT"/>
    </font>
    <font>
      <sz val="8"/>
      <color rgb="FF000000"/>
      <name val="Arial MT"/>
    </font>
    <font>
      <sz val="8.5"/>
      <color rgb="FF000000"/>
      <name val="Arial MT"/>
      <family val="2"/>
    </font>
    <font>
      <sz val="7"/>
      <name val="Arial MT"/>
      <family val="2"/>
    </font>
    <font>
      <sz val="7"/>
      <name val="Arial MT"/>
    </font>
    <font>
      <sz val="8"/>
      <color rgb="FF000000"/>
      <name val="ArEL MT"/>
    </font>
    <font>
      <sz val="9"/>
      <color rgb="FF000000"/>
      <name val="Arial"/>
      <family val="2"/>
    </font>
    <font>
      <u/>
      <sz val="10"/>
      <color rgb="FF000000"/>
      <name val="Times New Roman"/>
      <family val="1"/>
    </font>
    <font>
      <sz val="8"/>
      <color theme="0"/>
      <name val="Arial"/>
      <family val="2"/>
    </font>
    <font>
      <b/>
      <sz val="10"/>
      <color theme="0"/>
      <name val="Arial mt"/>
    </font>
    <font>
      <b/>
      <sz val="10"/>
      <name val="Arial MT"/>
    </font>
    <font>
      <b/>
      <sz val="10"/>
      <color rgb="FFFFFFFF"/>
      <name val="Arial MT"/>
    </font>
    <font>
      <sz val="11"/>
      <name val="Arial MT"/>
    </font>
    <font>
      <sz val="8.5"/>
      <color theme="0"/>
      <name val="Arial MT"/>
      <family val="2"/>
    </font>
    <font>
      <sz val="9"/>
      <color theme="0"/>
      <name val="Arial"/>
      <family val="2"/>
    </font>
    <font>
      <sz val="10"/>
      <color theme="1"/>
      <name val="Calibri"/>
      <family val="2"/>
    </font>
    <font>
      <sz val="10"/>
      <color theme="1"/>
      <name val="Arial"/>
      <family val="2"/>
    </font>
    <font>
      <sz val="10"/>
      <name val="Times New Roman"/>
      <family val="1"/>
    </font>
    <font>
      <b/>
      <sz val="8"/>
      <color theme="0"/>
      <name val="Calibri"/>
      <family val="2"/>
    </font>
    <font>
      <sz val="7"/>
      <color theme="0"/>
      <name val="Calibri"/>
      <family val="2"/>
    </font>
    <font>
      <sz val="7"/>
      <color theme="0"/>
      <name val="Arial"/>
      <family val="2"/>
    </font>
    <font>
      <b/>
      <sz val="20"/>
      <color theme="0"/>
      <name val="Arial"/>
      <family val="2"/>
    </font>
    <font>
      <b/>
      <sz val="10"/>
      <color theme="0"/>
      <name val="Calibri"/>
      <family val="2"/>
      <scheme val="minor"/>
    </font>
    <font>
      <b/>
      <sz val="12"/>
      <color theme="0"/>
      <name val="Arial"/>
      <family val="2"/>
    </font>
    <font>
      <b/>
      <sz val="20"/>
      <color theme="0"/>
      <name val="Calibri"/>
      <family val="2"/>
    </font>
    <font>
      <sz val="10"/>
      <color rgb="FF000000"/>
      <name val="Cascadia Code Light"/>
      <family val="3"/>
    </font>
    <font>
      <b/>
      <sz val="6"/>
      <color theme="1"/>
      <name val="Arial"/>
      <family val="2"/>
    </font>
    <font>
      <b/>
      <sz val="5"/>
      <color theme="1"/>
      <name val="Arial"/>
      <family val="2"/>
    </font>
    <font>
      <b/>
      <sz val="7"/>
      <color theme="1"/>
      <name val="Arial"/>
      <family val="2"/>
    </font>
    <font>
      <sz val="7"/>
      <color theme="1"/>
      <name val="Arial"/>
      <family val="2"/>
    </font>
    <font>
      <b/>
      <sz val="16"/>
      <color theme="1"/>
      <name val="Arial"/>
      <family val="2"/>
    </font>
    <font>
      <sz val="16"/>
      <color rgb="FFFF0000"/>
      <name val="Arial"/>
      <family val="2"/>
    </font>
    <font>
      <sz val="16"/>
      <color theme="1"/>
      <name val="Arial"/>
      <family val="2"/>
    </font>
    <font>
      <b/>
      <sz val="16"/>
      <name val="Arial"/>
      <family val="2"/>
    </font>
    <font>
      <b/>
      <sz val="18"/>
      <color theme="1"/>
      <name val="Arial"/>
      <family val="2"/>
    </font>
    <font>
      <b/>
      <sz val="14"/>
      <color theme="0"/>
      <name val="Arial"/>
      <family val="2"/>
    </font>
    <font>
      <b/>
      <sz val="16"/>
      <color theme="0"/>
      <name val="Arial"/>
      <family val="2"/>
    </font>
    <font>
      <b/>
      <sz val="18"/>
      <color theme="0" tint="-0.249977111117893"/>
      <name val="Arial"/>
      <family val="2"/>
    </font>
    <font>
      <b/>
      <sz val="12"/>
      <color theme="0" tint="-0.249977111117893"/>
      <name val="Arial"/>
      <family val="2"/>
    </font>
    <font>
      <sz val="8.5"/>
      <color rgb="FFFFFFFF"/>
      <name val="Arial"/>
      <family val="2"/>
    </font>
    <font>
      <sz val="8.5"/>
      <name val="Arial"/>
      <family val="2"/>
    </font>
    <font>
      <sz val="8.5"/>
      <color theme="0"/>
      <name val="Arial"/>
      <family val="2"/>
    </font>
    <font>
      <b/>
      <sz val="10"/>
      <color rgb="FF000000"/>
      <name val="Arial"/>
      <family val="2"/>
    </font>
    <font>
      <b/>
      <sz val="16"/>
      <color rgb="FF63132A"/>
      <name val="Arial"/>
      <family val="2"/>
    </font>
    <font>
      <sz val="16"/>
      <color rgb="FF63132A"/>
      <name val="Arial Black"/>
      <family val="2"/>
    </font>
    <font>
      <b/>
      <sz val="12"/>
      <color rgb="FF000000"/>
      <name val="Arial"/>
      <family val="2"/>
    </font>
    <font>
      <b/>
      <sz val="14"/>
      <color rgb="FF000000"/>
      <name val="Arial"/>
      <family val="2"/>
    </font>
    <font>
      <u/>
      <sz val="10"/>
      <color theme="10"/>
      <name val="Arial"/>
      <family val="2"/>
    </font>
    <font>
      <sz val="11"/>
      <name val="Arial"/>
      <family val="2"/>
    </font>
    <font>
      <sz val="11"/>
      <color rgb="FF000000"/>
      <name val="Arial"/>
      <family val="2"/>
    </font>
    <font>
      <b/>
      <sz val="11"/>
      <name val="Arial"/>
      <family val="2"/>
    </font>
    <font>
      <b/>
      <sz val="12"/>
      <name val="Arial"/>
      <family val="2"/>
    </font>
    <font>
      <b/>
      <sz val="11"/>
      <color theme="0"/>
      <name val="Arial"/>
      <family val="2"/>
    </font>
    <font>
      <b/>
      <sz val="9"/>
      <name val="Arial"/>
      <family val="2"/>
    </font>
    <font>
      <b/>
      <sz val="9"/>
      <color rgb="FFFFFFFF"/>
      <name val="Arial"/>
      <family val="2"/>
    </font>
    <font>
      <sz val="9"/>
      <name val="Arial"/>
      <family val="2"/>
    </font>
    <font>
      <b/>
      <sz val="10"/>
      <color rgb="FFFFFFFF"/>
      <name val="Arial"/>
      <family val="2"/>
    </font>
    <font>
      <b/>
      <sz val="10"/>
      <color rgb="FF000000"/>
      <name val="Arial MT"/>
    </font>
    <font>
      <sz val="12"/>
      <color theme="0"/>
      <name val="Arial"/>
      <family val="2"/>
    </font>
    <font>
      <sz val="11"/>
      <color rgb="FF000000"/>
      <name val="Times New Roman"/>
      <family val="1"/>
    </font>
    <font>
      <sz val="9"/>
      <color rgb="FFFFFFFF"/>
      <name val="Arial"/>
      <family val="2"/>
    </font>
    <font>
      <sz val="11"/>
      <color rgb="FFFFFFFF"/>
      <name val="Arial"/>
      <family val="2"/>
    </font>
    <font>
      <b/>
      <sz val="12"/>
      <color theme="1"/>
      <name val="Arial"/>
      <family val="2"/>
    </font>
    <font>
      <b/>
      <sz val="14"/>
      <color theme="1"/>
      <name val="Arial"/>
      <family val="2"/>
    </font>
    <font>
      <b/>
      <sz val="12"/>
      <color rgb="FF63132A"/>
      <name val="Arial"/>
      <family val="2"/>
    </font>
    <font>
      <sz val="12"/>
      <color theme="1"/>
      <name val="Arial"/>
      <family val="2"/>
    </font>
    <font>
      <b/>
      <sz val="8.5"/>
      <name val="Arial"/>
      <family val="2"/>
    </font>
    <font>
      <b/>
      <sz val="14"/>
      <name val="Arial"/>
      <family val="2"/>
    </font>
    <font>
      <sz val="8.5"/>
      <color rgb="FF000000"/>
      <name val="Arial"/>
      <family val="2"/>
    </font>
    <font>
      <b/>
      <sz val="11"/>
      <color rgb="FF000000"/>
      <name val="Arial"/>
      <family val="2"/>
    </font>
    <font>
      <u/>
      <sz val="9"/>
      <color theme="10"/>
      <name val="Arial"/>
      <family val="2"/>
    </font>
    <font>
      <b/>
      <vertAlign val="subscript"/>
      <sz val="8.5"/>
      <name val="Arial"/>
      <family val="2"/>
    </font>
    <font>
      <b/>
      <sz val="10"/>
      <color theme="1"/>
      <name val="Arial"/>
      <family val="2"/>
    </font>
    <font>
      <b/>
      <sz val="16"/>
      <color rgb="FF63132A"/>
      <name val="Arial Black"/>
      <family val="2"/>
    </font>
    <font>
      <sz val="9"/>
      <color theme="1"/>
      <name val="Arial"/>
      <family val="2"/>
    </font>
  </fonts>
  <fills count="28">
    <fill>
      <patternFill patternType="none"/>
    </fill>
    <fill>
      <patternFill patternType="gray125"/>
    </fill>
    <fill>
      <patternFill patternType="solid">
        <fgColor rgb="FFBEBEBE"/>
      </patternFill>
    </fill>
    <fill>
      <patternFill patternType="solid">
        <fgColor rgb="FFF1F1F1"/>
      </patternFill>
    </fill>
    <fill>
      <patternFill patternType="solid">
        <fgColor rgb="FF92D050"/>
      </patternFill>
    </fill>
    <fill>
      <patternFill patternType="solid">
        <fgColor rgb="FFFFFF00"/>
      </patternFill>
    </fill>
    <fill>
      <patternFill patternType="solid">
        <fgColor rgb="FFFF0000"/>
      </patternFill>
    </fill>
    <fill>
      <patternFill patternType="solid">
        <fgColor rgb="FF902538"/>
        <bgColor indexed="64"/>
      </patternFill>
    </fill>
    <fill>
      <patternFill patternType="solid">
        <fgColor rgb="FFBB9256"/>
        <bgColor indexed="64"/>
      </patternFill>
    </fill>
    <fill>
      <patternFill patternType="solid">
        <fgColor rgb="FF585858"/>
        <bgColor indexed="64"/>
      </patternFill>
    </fill>
    <fill>
      <patternFill patternType="solid">
        <fgColor rgb="FF92D050"/>
        <bgColor indexed="64"/>
      </patternFill>
    </fill>
    <fill>
      <patternFill patternType="solid">
        <fgColor theme="9" tint="0.39997558519241921"/>
        <bgColor indexed="64"/>
      </patternFill>
    </fill>
    <fill>
      <patternFill patternType="solid">
        <fgColor rgb="FFFFFF00"/>
        <bgColor indexed="64"/>
      </patternFill>
    </fill>
    <fill>
      <patternFill patternType="solid">
        <fgColor theme="1" tint="0.249977111117893"/>
        <bgColor indexed="64"/>
      </patternFill>
    </fill>
    <fill>
      <patternFill patternType="solid">
        <fgColor theme="2" tint="-9.9978637043366805E-2"/>
        <bgColor indexed="64"/>
      </patternFill>
    </fill>
    <fill>
      <patternFill patternType="solid">
        <fgColor rgb="FF63132A"/>
        <bgColor indexed="64"/>
      </patternFill>
    </fill>
    <fill>
      <patternFill patternType="solid">
        <fgColor theme="0" tint="-4.9989318521683403E-2"/>
        <bgColor indexed="64"/>
      </patternFill>
    </fill>
    <fill>
      <patternFill patternType="solid">
        <fgColor rgb="FF0070C0"/>
        <bgColor indexed="64"/>
      </patternFill>
    </fill>
    <fill>
      <patternFill patternType="solid">
        <fgColor rgb="FF002060"/>
        <bgColor indexed="64"/>
      </patternFill>
    </fill>
    <fill>
      <patternFill patternType="solid">
        <fgColor theme="3" tint="-0.499984740745262"/>
        <bgColor indexed="64"/>
      </patternFill>
    </fill>
    <fill>
      <patternFill patternType="solid">
        <fgColor rgb="FF00B050"/>
        <bgColor indexed="64"/>
      </patternFill>
    </fill>
    <fill>
      <patternFill patternType="solid">
        <fgColor theme="9" tint="-0.499984740745262"/>
        <bgColor indexed="64"/>
      </patternFill>
    </fill>
    <fill>
      <patternFill patternType="solid">
        <fgColor theme="9" tint="0.59999389629810485"/>
        <bgColor indexed="64"/>
      </patternFill>
    </fill>
    <fill>
      <patternFill patternType="solid">
        <fgColor theme="2"/>
        <bgColor indexed="64"/>
      </patternFill>
    </fill>
    <fill>
      <patternFill patternType="solid">
        <fgColor rgb="FF974706"/>
        <bgColor indexed="64"/>
      </patternFill>
    </fill>
    <fill>
      <patternFill patternType="solid">
        <fgColor theme="0" tint="-0.14999847407452621"/>
        <bgColor indexed="64"/>
      </patternFill>
    </fill>
    <fill>
      <patternFill patternType="solid">
        <fgColor rgb="FF902538"/>
        <bgColor rgb="FF902538"/>
      </patternFill>
    </fill>
    <fill>
      <patternFill patternType="solid">
        <fgColor theme="0"/>
        <bgColor indexed="64"/>
      </patternFill>
    </fill>
  </fills>
  <borders count="4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A4A4A4"/>
      </left>
      <right style="thin">
        <color rgb="FFA4A4A4"/>
      </right>
      <top style="thin">
        <color rgb="FFA4A4A4"/>
      </top>
      <bottom style="thin">
        <color rgb="FFA4A4A4"/>
      </bottom>
      <diagonal/>
    </border>
    <border>
      <left style="thin">
        <color rgb="FFA4A4A4"/>
      </left>
      <right/>
      <top style="thin">
        <color rgb="FFA4A4A4"/>
      </top>
      <bottom style="thin">
        <color rgb="FFA4A4A4"/>
      </bottom>
      <diagonal/>
    </border>
    <border>
      <left/>
      <right/>
      <top style="thin">
        <color rgb="FFA4A4A4"/>
      </top>
      <bottom style="thin">
        <color rgb="FFA4A4A4"/>
      </bottom>
      <diagonal/>
    </border>
    <border>
      <left/>
      <right style="thin">
        <color rgb="FFA4A4A4"/>
      </right>
      <top style="thin">
        <color rgb="FFA4A4A4"/>
      </top>
      <bottom style="thin">
        <color rgb="FFA4A4A4"/>
      </bottom>
      <diagonal/>
    </border>
    <border>
      <left style="thin">
        <color rgb="FFA4A4A4"/>
      </left>
      <right/>
      <top/>
      <bottom/>
      <diagonal/>
    </border>
    <border>
      <left/>
      <right style="thin">
        <color rgb="FFA4A4A4"/>
      </right>
      <top/>
      <bottom/>
      <diagonal/>
    </border>
    <border>
      <left/>
      <right style="thin">
        <color rgb="FFA4A4A4"/>
      </right>
      <top style="thin">
        <color rgb="FF000000"/>
      </top>
      <bottom/>
      <diagonal/>
    </border>
    <border>
      <left style="thin">
        <color rgb="FFA4A4A4"/>
      </left>
      <right/>
      <top style="thin">
        <color rgb="FF000000"/>
      </top>
      <bottom/>
      <diagonal/>
    </border>
    <border>
      <left/>
      <right style="thin">
        <color rgb="FFA4A4A4"/>
      </right>
      <top/>
      <bottom style="thin">
        <color rgb="FF000000"/>
      </bottom>
      <diagonal/>
    </border>
    <border>
      <left style="thin">
        <color rgb="FFA4A4A4"/>
      </left>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rgb="FF000000"/>
      </bottom>
      <diagonal/>
    </border>
    <border>
      <left style="thin">
        <color indexed="64"/>
      </left>
      <right/>
      <top style="thin">
        <color rgb="FF000000"/>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indexed="64"/>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indexed="64"/>
      </right>
      <top/>
      <bottom/>
      <diagonal/>
    </border>
    <border>
      <left style="thin">
        <color rgb="FF000000"/>
      </left>
      <right/>
      <top style="thin">
        <color indexed="64"/>
      </top>
      <bottom/>
      <diagonal/>
    </border>
    <border>
      <left/>
      <right style="thin">
        <color rgb="FF000000"/>
      </right>
      <top style="thin">
        <color indexed="64"/>
      </top>
      <bottom/>
      <diagonal/>
    </border>
    <border>
      <left style="thin">
        <color auto="1"/>
      </left>
      <right style="thin">
        <color auto="1"/>
      </right>
      <top/>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bottom/>
      <diagonal/>
    </border>
  </borders>
  <cellStyleXfs count="4">
    <xf numFmtId="0" fontId="0" fillId="0" borderId="0"/>
    <xf numFmtId="9" fontId="17" fillId="0" borderId="0" applyFont="0" applyFill="0" applyBorder="0" applyAlignment="0" applyProtection="0"/>
    <xf numFmtId="0" fontId="18" fillId="0" borderId="0"/>
    <xf numFmtId="0" fontId="28" fillId="0" borderId="0" applyNumberFormat="0" applyFill="0" applyBorder="0" applyAlignment="0" applyProtection="0"/>
  </cellStyleXfs>
  <cellXfs count="850">
    <xf numFmtId="0" fontId="0" fillId="0" borderId="0" xfId="0" applyAlignment="1">
      <alignment horizontal="left" vertical="top"/>
    </xf>
    <xf numFmtId="0" fontId="5" fillId="0" borderId="10" xfId="0" applyFont="1" applyBorder="1" applyAlignment="1">
      <alignment horizontal="center" vertical="top" wrapText="1"/>
    </xf>
    <xf numFmtId="1" fontId="6" fillId="0" borderId="10" xfId="0" applyNumberFormat="1" applyFont="1" applyBorder="1" applyAlignment="1">
      <alignment horizontal="center" vertical="center" shrinkToFit="1"/>
    </xf>
    <xf numFmtId="1" fontId="6" fillId="0" borderId="11" xfId="0" applyNumberFormat="1" applyFont="1" applyBorder="1" applyAlignment="1">
      <alignment horizontal="center" vertical="center" shrinkToFit="1"/>
    </xf>
    <xf numFmtId="0" fontId="3" fillId="0" borderId="10" xfId="0" applyFont="1" applyBorder="1" applyAlignment="1">
      <alignment horizontal="center" vertical="center" wrapText="1"/>
    </xf>
    <xf numFmtId="1" fontId="6" fillId="0" borderId="8" xfId="0" applyNumberFormat="1" applyFont="1" applyBorder="1" applyAlignment="1">
      <alignment horizontal="center" vertical="center" shrinkToFit="1"/>
    </xf>
    <xf numFmtId="1" fontId="6" fillId="0" borderId="9" xfId="0" applyNumberFormat="1" applyFont="1" applyBorder="1" applyAlignment="1">
      <alignment horizontal="center" vertical="center" shrinkToFit="1"/>
    </xf>
    <xf numFmtId="0" fontId="21" fillId="8" borderId="34" xfId="2" applyFont="1" applyFill="1" applyBorder="1" applyAlignment="1">
      <alignment horizontal="center" vertical="center" wrapText="1"/>
    </xf>
    <xf numFmtId="0" fontId="21" fillId="8" borderId="34" xfId="2" applyFont="1" applyFill="1" applyBorder="1" applyAlignment="1">
      <alignment horizontal="center" vertical="center"/>
    </xf>
    <xf numFmtId="0" fontId="21" fillId="9" borderId="34" xfId="2" applyFont="1" applyFill="1" applyBorder="1" applyAlignment="1">
      <alignment horizontal="center" vertical="center"/>
    </xf>
    <xf numFmtId="0" fontId="22" fillId="0" borderId="34" xfId="2" applyFont="1" applyBorder="1" applyAlignment="1">
      <alignment horizontal="justify" vertical="center" wrapText="1"/>
    </xf>
    <xf numFmtId="0" fontId="22" fillId="0" borderId="34" xfId="2" applyFont="1" applyBorder="1" applyAlignment="1">
      <alignment horizontal="center" vertical="center" wrapText="1"/>
    </xf>
    <xf numFmtId="0" fontId="22" fillId="10" borderId="34" xfId="2" applyFont="1" applyFill="1" applyBorder="1" applyAlignment="1">
      <alignment horizontal="center" vertical="center"/>
    </xf>
    <xf numFmtId="0" fontId="22" fillId="0" borderId="34" xfId="2" applyFont="1" applyBorder="1" applyAlignment="1">
      <alignment horizontal="center" vertical="center"/>
    </xf>
    <xf numFmtId="0" fontId="23" fillId="11" borderId="34" xfId="2" applyFont="1" applyFill="1" applyBorder="1" applyAlignment="1">
      <alignment horizontal="center" vertical="center"/>
    </xf>
    <xf numFmtId="0" fontId="24" fillId="0" borderId="10" xfId="0" applyFont="1" applyBorder="1" applyAlignment="1">
      <alignment horizontal="center" vertical="center" wrapText="1"/>
    </xf>
    <xf numFmtId="0" fontId="22" fillId="12" borderId="34" xfId="2" applyFont="1" applyFill="1" applyBorder="1" applyAlignment="1">
      <alignment horizontal="center" vertical="center"/>
    </xf>
    <xf numFmtId="14" fontId="22" fillId="0" borderId="34" xfId="2" applyNumberFormat="1" applyFont="1" applyBorder="1" applyAlignment="1">
      <alignment horizontal="center" vertical="center"/>
    </xf>
    <xf numFmtId="0" fontId="4" fillId="0" borderId="10" xfId="0" applyFont="1" applyBorder="1" applyAlignment="1">
      <alignment horizontal="center" vertical="center" wrapText="1"/>
    </xf>
    <xf numFmtId="0" fontId="0" fillId="0" borderId="34" xfId="0" applyBorder="1" applyAlignment="1">
      <alignment horizontal="left" vertical="top"/>
    </xf>
    <xf numFmtId="14" fontId="1" fillId="0" borderId="34" xfId="0" applyNumberFormat="1" applyFont="1" applyBorder="1" applyAlignment="1">
      <alignment horizontal="center" vertical="center" wrapText="1"/>
    </xf>
    <xf numFmtId="0" fontId="41" fillId="0" borderId="0" xfId="0" applyFont="1" applyAlignment="1">
      <alignment horizontal="left" vertical="top"/>
    </xf>
    <xf numFmtId="0" fontId="35" fillId="0" borderId="34" xfId="0" applyFont="1" applyBorder="1" applyAlignment="1">
      <alignment horizontal="center" vertical="center"/>
    </xf>
    <xf numFmtId="0" fontId="1" fillId="0" borderId="34" xfId="0" applyFont="1" applyBorder="1" applyAlignment="1">
      <alignment horizontal="center" vertical="top" wrapText="1"/>
    </xf>
    <xf numFmtId="0" fontId="0" fillId="0" borderId="34" xfId="0" applyBorder="1" applyAlignment="1">
      <alignment horizontal="center" vertical="top"/>
    </xf>
    <xf numFmtId="0" fontId="24" fillId="0" borderId="34" xfId="0" applyFont="1" applyBorder="1" applyAlignment="1">
      <alignment horizontal="center" vertical="center" wrapText="1"/>
    </xf>
    <xf numFmtId="0" fontId="24" fillId="0" borderId="45" xfId="0" applyFont="1" applyBorder="1" applyAlignment="1">
      <alignment horizontal="center" vertical="center" wrapText="1"/>
    </xf>
    <xf numFmtId="0" fontId="26" fillId="8" borderId="34" xfId="0" applyFont="1" applyFill="1" applyBorder="1" applyAlignment="1">
      <alignment horizontal="center" vertical="center" wrapText="1"/>
    </xf>
    <xf numFmtId="9" fontId="0" fillId="0" borderId="34" xfId="0" applyNumberFormat="1" applyBorder="1" applyAlignment="1">
      <alignment horizontal="center" vertical="center"/>
    </xf>
    <xf numFmtId="0" fontId="24" fillId="14" borderId="34" xfId="0" applyFont="1" applyFill="1" applyBorder="1" applyAlignment="1">
      <alignment horizontal="center" vertical="center"/>
    </xf>
    <xf numFmtId="0" fontId="54" fillId="8" borderId="34" xfId="2" applyFont="1" applyFill="1" applyBorder="1" applyAlignment="1">
      <alignment horizontal="center" vertical="center"/>
    </xf>
    <xf numFmtId="0" fontId="54" fillId="8" borderId="34" xfId="2" applyFont="1" applyFill="1" applyBorder="1" applyAlignment="1">
      <alignment horizontal="center" vertical="center" wrapText="1"/>
    </xf>
    <xf numFmtId="0" fontId="54" fillId="8" borderId="34" xfId="0" applyFont="1" applyFill="1" applyBorder="1" applyAlignment="1">
      <alignment horizontal="center" vertical="center" wrapText="1"/>
    </xf>
    <xf numFmtId="0" fontId="18" fillId="0" borderId="34" xfId="2" applyBorder="1" applyAlignment="1">
      <alignment horizontal="center" vertical="center" wrapText="1"/>
    </xf>
    <xf numFmtId="0" fontId="24" fillId="0" borderId="34" xfId="0" applyFont="1" applyBorder="1" applyAlignment="1">
      <alignment horizontal="center" vertical="center"/>
    </xf>
    <xf numFmtId="9" fontId="18" fillId="0" borderId="34" xfId="1" applyFont="1" applyBorder="1" applyAlignment="1">
      <alignment horizontal="center" vertical="center"/>
    </xf>
    <xf numFmtId="0" fontId="22" fillId="0" borderId="37" xfId="2" applyFont="1" applyBorder="1" applyAlignment="1">
      <alignment horizontal="center" vertical="center" wrapText="1"/>
    </xf>
    <xf numFmtId="0" fontId="22" fillId="0" borderId="37" xfId="2" applyFont="1" applyBorder="1" applyAlignment="1">
      <alignment horizontal="justify" vertical="center" wrapText="1"/>
    </xf>
    <xf numFmtId="0" fontId="22" fillId="0" borderId="38" xfId="2" applyFont="1" applyBorder="1" applyAlignment="1">
      <alignment horizontal="justify" vertical="center" wrapText="1"/>
    </xf>
    <xf numFmtId="0" fontId="22" fillId="10" borderId="37" xfId="2" applyFont="1" applyFill="1" applyBorder="1" applyAlignment="1">
      <alignment horizontal="center" vertical="center"/>
    </xf>
    <xf numFmtId="0" fontId="22" fillId="0" borderId="37" xfId="2" applyFont="1" applyBorder="1" applyAlignment="1">
      <alignment horizontal="center" vertical="center"/>
    </xf>
    <xf numFmtId="0" fontId="23" fillId="11" borderId="37" xfId="2" applyFont="1" applyFill="1" applyBorder="1" applyAlignment="1">
      <alignment horizontal="center" vertical="center"/>
    </xf>
    <xf numFmtId="0" fontId="21" fillId="8" borderId="31" xfId="2" applyFont="1" applyFill="1" applyBorder="1" applyAlignment="1">
      <alignment horizontal="center" vertical="center" wrapText="1"/>
    </xf>
    <xf numFmtId="0" fontId="21" fillId="9" borderId="29" xfId="2" applyFont="1" applyFill="1" applyBorder="1" applyAlignment="1">
      <alignment horizontal="center" vertical="center"/>
    </xf>
    <xf numFmtId="0" fontId="17" fillId="0" borderId="34" xfId="0" applyFont="1" applyBorder="1" applyAlignment="1">
      <alignment horizontal="center" vertical="center"/>
    </xf>
    <xf numFmtId="0" fontId="17" fillId="0" borderId="0" xfId="0" applyFont="1" applyAlignment="1">
      <alignment horizontal="left" vertical="top"/>
    </xf>
    <xf numFmtId="0" fontId="24" fillId="12" borderId="34" xfId="0" applyFont="1" applyFill="1" applyBorder="1" applyAlignment="1">
      <alignment horizontal="center" vertical="center" wrapText="1"/>
    </xf>
    <xf numFmtId="0" fontId="24" fillId="12" borderId="45" xfId="0" applyFont="1" applyFill="1" applyBorder="1" applyAlignment="1">
      <alignment horizontal="center" vertical="center" wrapText="1"/>
    </xf>
    <xf numFmtId="0" fontId="11" fillId="0" borderId="0" xfId="0" applyFont="1" applyAlignment="1">
      <alignment horizontal="left" vertical="top"/>
    </xf>
    <xf numFmtId="0" fontId="24" fillId="0" borderId="0" xfId="0" applyFont="1" applyAlignment="1">
      <alignment horizontal="center" vertical="center"/>
    </xf>
    <xf numFmtId="0" fontId="24" fillId="0" borderId="0" xfId="0" applyFont="1" applyAlignment="1">
      <alignment vertical="center"/>
    </xf>
    <xf numFmtId="0" fontId="24" fillId="0" borderId="0" xfId="0" applyFont="1" applyAlignment="1">
      <alignment vertical="top"/>
    </xf>
    <xf numFmtId="0" fontId="59" fillId="0" borderId="0" xfId="0" applyFont="1" applyAlignment="1">
      <alignment horizontal="left" vertical="top"/>
    </xf>
    <xf numFmtId="0" fontId="33" fillId="17" borderId="34" xfId="0" applyFont="1" applyFill="1" applyBorder="1" applyAlignment="1">
      <alignment horizontal="center" vertical="center" wrapText="1"/>
    </xf>
    <xf numFmtId="0" fontId="34" fillId="17" borderId="13" xfId="0" applyFont="1" applyFill="1" applyBorder="1" applyAlignment="1">
      <alignment horizontal="center" vertical="center" wrapText="1"/>
    </xf>
    <xf numFmtId="0" fontId="34" fillId="17" borderId="34" xfId="0" applyFont="1" applyFill="1" applyBorder="1" applyAlignment="1">
      <alignment vertical="center" wrapText="1"/>
    </xf>
    <xf numFmtId="0" fontId="60" fillId="0" borderId="0" xfId="0" applyFont="1" applyAlignment="1">
      <alignment horizontal="center"/>
    </xf>
    <xf numFmtId="0" fontId="60" fillId="0" borderId="0" xfId="0" applyFont="1" applyAlignment="1">
      <alignment horizontal="center" vertical="center" wrapText="1"/>
    </xf>
    <xf numFmtId="0" fontId="61" fillId="0" borderId="0" xfId="0" applyFont="1"/>
    <xf numFmtId="0" fontId="63" fillId="0" borderId="0" xfId="0" applyFont="1" applyAlignment="1">
      <alignment wrapText="1"/>
    </xf>
    <xf numFmtId="0" fontId="63" fillId="0" borderId="0" xfId="0" applyFont="1" applyAlignment="1">
      <alignment vertical="center"/>
    </xf>
    <xf numFmtId="0" fontId="63" fillId="0" borderId="0" xfId="0" applyFont="1" applyAlignment="1">
      <alignment vertical="center" wrapText="1"/>
    </xf>
    <xf numFmtId="0" fontId="63" fillId="0" borderId="42" xfId="0" applyFont="1" applyBorder="1" applyAlignment="1">
      <alignment vertical="center" wrapText="1"/>
    </xf>
    <xf numFmtId="0" fontId="62" fillId="0" borderId="0" xfId="0" applyFont="1" applyAlignment="1">
      <alignment vertical="center"/>
    </xf>
    <xf numFmtId="0" fontId="68" fillId="0" borderId="0" xfId="0" applyFont="1" applyAlignment="1">
      <alignment vertical="center"/>
    </xf>
    <xf numFmtId="0" fontId="64" fillId="0" borderId="0" xfId="0" applyFont="1"/>
    <xf numFmtId="0" fontId="65" fillId="0" borderId="0" xfId="0" applyFont="1" applyAlignment="1">
      <alignment vertical="center"/>
    </xf>
    <xf numFmtId="0" fontId="64" fillId="0" borderId="0" xfId="0" applyFont="1" applyAlignment="1">
      <alignment vertical="center"/>
    </xf>
    <xf numFmtId="0" fontId="67" fillId="0" borderId="0" xfId="0" applyFont="1"/>
    <xf numFmtId="0" fontId="66" fillId="0" borderId="0" xfId="0" applyFont="1"/>
    <xf numFmtId="0" fontId="17" fillId="0" borderId="0" xfId="0" applyFont="1" applyAlignment="1">
      <alignment horizontal="center" vertical="center"/>
    </xf>
    <xf numFmtId="0" fontId="30" fillId="13" borderId="0" xfId="0" applyFont="1" applyFill="1" applyAlignment="1">
      <alignment horizontal="center" vertical="center"/>
    </xf>
    <xf numFmtId="0" fontId="30" fillId="13" borderId="0" xfId="0" applyFont="1" applyFill="1" applyAlignment="1">
      <alignment horizontal="center" vertical="center" wrapText="1"/>
    </xf>
    <xf numFmtId="0" fontId="24" fillId="0" borderId="34" xfId="0" applyFont="1" applyBorder="1" applyAlignment="1">
      <alignment horizontal="left" vertical="top"/>
    </xf>
    <xf numFmtId="0" fontId="32" fillId="0" borderId="34" xfId="0" applyFont="1" applyBorder="1" applyAlignment="1">
      <alignment horizontal="center" vertical="top" wrapText="1"/>
    </xf>
    <xf numFmtId="0" fontId="32" fillId="0" borderId="34" xfId="0" applyFont="1" applyBorder="1" applyAlignment="1">
      <alignment horizontal="center" vertical="center" wrapText="1"/>
    </xf>
    <xf numFmtId="0" fontId="1" fillId="0" borderId="34" xfId="0" applyFont="1" applyBorder="1" applyAlignment="1">
      <alignment horizontal="center" vertical="center" wrapText="1"/>
    </xf>
    <xf numFmtId="0" fontId="30" fillId="13" borderId="37" xfId="0" applyFont="1" applyFill="1" applyBorder="1" applyAlignment="1">
      <alignment horizontal="center" vertical="center" wrapText="1"/>
    </xf>
    <xf numFmtId="0" fontId="30" fillId="8" borderId="34" xfId="0" applyFont="1" applyFill="1" applyBorder="1" applyAlignment="1">
      <alignment horizontal="center" vertical="center" wrapText="1"/>
    </xf>
    <xf numFmtId="0" fontId="24" fillId="0" borderId="34" xfId="0" applyFont="1" applyBorder="1"/>
    <xf numFmtId="0" fontId="24" fillId="0" borderId="34" xfId="0" applyFont="1" applyBorder="1" applyAlignment="1">
      <alignment vertical="center"/>
    </xf>
    <xf numFmtId="0" fontId="24" fillId="0" borderId="34" xfId="0" applyFont="1" applyBorder="1" applyAlignment="1">
      <alignment vertical="top"/>
    </xf>
    <xf numFmtId="0" fontId="40" fillId="0" borderId="0" xfId="0" applyFont="1" applyAlignment="1">
      <alignment vertical="center"/>
    </xf>
    <xf numFmtId="0" fontId="40" fillId="0" borderId="0" xfId="0" applyFont="1"/>
    <xf numFmtId="0" fontId="40" fillId="0" borderId="0" xfId="0" applyFont="1" applyAlignment="1">
      <alignment vertical="top"/>
    </xf>
    <xf numFmtId="9" fontId="78" fillId="0" borderId="0" xfId="1" applyFont="1" applyBorder="1" applyAlignment="1">
      <alignment vertical="center"/>
    </xf>
    <xf numFmtId="14" fontId="0" fillId="0" borderId="34" xfId="0" applyNumberFormat="1" applyBorder="1" applyAlignment="1">
      <alignment horizontal="center" vertical="top"/>
    </xf>
    <xf numFmtId="14" fontId="17" fillId="0" borderId="34" xfId="0" applyNumberFormat="1" applyFont="1" applyBorder="1" applyAlignment="1">
      <alignment horizontal="center" vertical="top"/>
    </xf>
    <xf numFmtId="0" fontId="40" fillId="0" borderId="34" xfId="0" applyFont="1" applyBorder="1" applyAlignment="1">
      <alignment horizontal="center" vertical="center" wrapText="1"/>
    </xf>
    <xf numFmtId="0" fontId="24" fillId="0" borderId="0" xfId="0" applyFont="1" applyAlignment="1">
      <alignment horizontal="justify" vertical="justify"/>
    </xf>
    <xf numFmtId="0" fontId="24" fillId="0" borderId="0" xfId="0" applyFont="1" applyAlignment="1">
      <alignment horizontal="center" vertical="center" wrapText="1"/>
    </xf>
    <xf numFmtId="0" fontId="24" fillId="0" borderId="34" xfId="0" applyFont="1" applyBorder="1" applyAlignment="1">
      <alignment horizontal="justify" vertical="center" wrapText="1"/>
    </xf>
    <xf numFmtId="0" fontId="24" fillId="0" borderId="18" xfId="0" applyFont="1" applyBorder="1" applyAlignment="1">
      <alignment horizontal="justify" vertical="center" wrapText="1"/>
    </xf>
    <xf numFmtId="0" fontId="24" fillId="0" borderId="19" xfId="0" applyFont="1" applyBorder="1" applyAlignment="1">
      <alignment horizontal="justify" vertical="center" wrapText="1"/>
    </xf>
    <xf numFmtId="0" fontId="18" fillId="0" borderId="14" xfId="0" applyFont="1" applyBorder="1" applyAlignment="1">
      <alignment horizontal="center" vertical="center" wrapText="1"/>
    </xf>
    <xf numFmtId="0" fontId="18" fillId="0" borderId="15" xfId="0" applyFont="1" applyBorder="1" applyAlignment="1">
      <alignment horizontal="justify" vertical="center" wrapText="1"/>
    </xf>
    <xf numFmtId="0" fontId="24" fillId="0" borderId="0" xfId="0" applyFont="1" applyAlignment="1">
      <alignment horizontal="justify" vertical="center"/>
    </xf>
    <xf numFmtId="0" fontId="18" fillId="0" borderId="10" xfId="0" applyFont="1" applyBorder="1" applyAlignment="1">
      <alignment horizontal="justify" vertical="center" wrapText="1"/>
    </xf>
    <xf numFmtId="0" fontId="30" fillId="26" borderId="10" xfId="0" applyFont="1" applyFill="1" applyBorder="1" applyAlignment="1">
      <alignment horizontal="center" vertical="center" wrapText="1"/>
    </xf>
    <xf numFmtId="0" fontId="85" fillId="8" borderId="33" xfId="0" applyFont="1" applyFill="1" applyBorder="1" applyAlignment="1">
      <alignment horizontal="center" vertical="center" wrapText="1"/>
    </xf>
    <xf numFmtId="0" fontId="82" fillId="0" borderId="34" xfId="0" applyFont="1" applyBorder="1" applyAlignment="1">
      <alignment horizontal="center" vertical="center"/>
    </xf>
    <xf numFmtId="0" fontId="18" fillId="0" borderId="10" xfId="0" applyFont="1" applyBorder="1" applyAlignment="1">
      <alignment horizontal="center" vertical="center" wrapText="1"/>
    </xf>
    <xf numFmtId="0" fontId="12" fillId="7" borderId="10" xfId="0" applyFont="1" applyFill="1" applyBorder="1" applyAlignment="1">
      <alignment horizontal="center" vertical="center" wrapText="1"/>
    </xf>
    <xf numFmtId="0" fontId="90" fillId="7" borderId="10" xfId="0" applyFont="1" applyFill="1" applyBorder="1" applyAlignment="1">
      <alignment horizontal="center" vertical="center" wrapText="1"/>
    </xf>
    <xf numFmtId="0" fontId="3" fillId="8" borderId="10" xfId="0" applyFont="1" applyFill="1" applyBorder="1" applyAlignment="1">
      <alignment horizontal="center" vertical="center" wrapText="1"/>
    </xf>
    <xf numFmtId="0" fontId="30" fillId="7" borderId="10" xfId="0" applyFont="1" applyFill="1" applyBorder="1" applyAlignment="1">
      <alignment horizontal="center" vertical="center" wrapText="1"/>
    </xf>
    <xf numFmtId="0" fontId="30" fillId="7" borderId="33" xfId="0" applyFont="1" applyFill="1" applyBorder="1" applyAlignment="1">
      <alignment horizontal="center" vertical="center" wrapText="1"/>
    </xf>
    <xf numFmtId="1" fontId="24" fillId="0" borderId="10" xfId="0" applyNumberFormat="1" applyFont="1" applyBorder="1" applyAlignment="1">
      <alignment horizontal="center" vertical="center" shrinkToFit="1"/>
    </xf>
    <xf numFmtId="1" fontId="24" fillId="0" borderId="11" xfId="0" applyNumberFormat="1" applyFont="1" applyBorder="1" applyAlignment="1">
      <alignment horizontal="center" vertical="center" shrinkToFit="1"/>
    </xf>
    <xf numFmtId="1" fontId="24" fillId="0" borderId="35" xfId="0" applyNumberFormat="1" applyFont="1" applyBorder="1" applyAlignment="1">
      <alignment horizontal="center" vertical="center" shrinkToFit="1"/>
    </xf>
    <xf numFmtId="1" fontId="24" fillId="0" borderId="34" xfId="0" applyNumberFormat="1" applyFont="1" applyBorder="1" applyAlignment="1">
      <alignment horizontal="center" vertical="center" shrinkToFit="1"/>
    </xf>
    <xf numFmtId="1" fontId="24" fillId="0" borderId="36" xfId="0" applyNumberFormat="1" applyFont="1" applyBorder="1" applyAlignment="1">
      <alignment horizontal="center" vertical="center" shrinkToFit="1"/>
    </xf>
    <xf numFmtId="0" fontId="0" fillId="0" borderId="0" xfId="0" applyAlignment="1">
      <alignment horizontal="left" vertical="top" wrapText="1"/>
    </xf>
    <xf numFmtId="0" fontId="18" fillId="0" borderId="10" xfId="0" applyFont="1" applyBorder="1" applyAlignment="1">
      <alignment horizontal="left" vertical="center" wrapText="1"/>
    </xf>
    <xf numFmtId="0" fontId="44" fillId="0" borderId="10" xfId="0" applyFont="1" applyBorder="1" applyAlignment="1">
      <alignment horizontal="center" vertical="center" wrapText="1"/>
    </xf>
    <xf numFmtId="1" fontId="91" fillId="0" borderId="10" xfId="0" applyNumberFormat="1" applyFont="1" applyBorder="1" applyAlignment="1">
      <alignment horizontal="center" vertical="center" shrinkToFit="1"/>
    </xf>
    <xf numFmtId="0" fontId="12" fillId="8" borderId="34" xfId="0" applyFont="1" applyFill="1" applyBorder="1" applyAlignment="1">
      <alignment horizontal="center" vertical="center" wrapText="1"/>
    </xf>
    <xf numFmtId="0" fontId="40" fillId="0" borderId="34" xfId="0" applyFont="1" applyBorder="1" applyAlignment="1">
      <alignment horizontal="left" vertical="center" wrapText="1"/>
    </xf>
    <xf numFmtId="0" fontId="86" fillId="15" borderId="34" xfId="0" applyFont="1" applyFill="1" applyBorder="1" applyAlignment="1">
      <alignment horizontal="center" vertical="center"/>
    </xf>
    <xf numFmtId="0" fontId="86" fillId="8" borderId="34" xfId="0" applyFont="1" applyFill="1" applyBorder="1" applyAlignment="1">
      <alignment horizontal="center" vertical="center"/>
    </xf>
    <xf numFmtId="0" fontId="92" fillId="20" borderId="34" xfId="2" applyFont="1" applyFill="1" applyBorder="1" applyAlignment="1">
      <alignment horizontal="center" vertical="center"/>
    </xf>
    <xf numFmtId="0" fontId="10" fillId="7" borderId="34" xfId="0" applyFont="1" applyFill="1" applyBorder="1" applyAlignment="1">
      <alignment horizontal="center" vertical="center" wrapText="1"/>
    </xf>
    <xf numFmtId="0" fontId="86" fillId="7" borderId="34" xfId="0" applyFont="1" applyFill="1" applyBorder="1" applyAlignment="1">
      <alignment horizontal="center" vertical="center" wrapText="1"/>
    </xf>
    <xf numFmtId="0" fontId="30" fillId="9" borderId="34" xfId="0" applyFont="1" applyFill="1" applyBorder="1" applyAlignment="1">
      <alignment horizontal="center" vertical="center" wrapText="1"/>
    </xf>
    <xf numFmtId="0" fontId="48" fillId="7" borderId="34" xfId="0" applyFont="1" applyFill="1" applyBorder="1" applyAlignment="1">
      <alignment horizontal="center" vertical="center" wrapText="1"/>
    </xf>
    <xf numFmtId="0" fontId="48" fillId="8" borderId="34" xfId="0" applyFont="1" applyFill="1" applyBorder="1" applyAlignment="1">
      <alignment horizontal="center" vertical="center" wrapText="1"/>
    </xf>
    <xf numFmtId="0" fontId="89" fillId="0" borderId="34" xfId="0" applyFont="1" applyBorder="1" applyAlignment="1">
      <alignment horizontal="center" vertical="center" wrapText="1"/>
    </xf>
    <xf numFmtId="0" fontId="40" fillId="12" borderId="34" xfId="0" applyFont="1" applyFill="1" applyBorder="1" applyAlignment="1">
      <alignment horizontal="center" vertical="center" wrapText="1"/>
    </xf>
    <xf numFmtId="0" fontId="40" fillId="25" borderId="34" xfId="0" applyFont="1" applyFill="1" applyBorder="1" applyAlignment="1">
      <alignment horizontal="center" vertical="center" wrapText="1"/>
    </xf>
    <xf numFmtId="0" fontId="40" fillId="0" borderId="34" xfId="0" applyFont="1" applyBorder="1" applyAlignment="1">
      <alignment horizontal="center" vertical="center"/>
    </xf>
    <xf numFmtId="0" fontId="40" fillId="20" borderId="34" xfId="0" applyFont="1" applyFill="1" applyBorder="1" applyAlignment="1">
      <alignment horizontal="center" vertical="center" wrapText="1"/>
    </xf>
    <xf numFmtId="0" fontId="40" fillId="12" borderId="45" xfId="0" applyFont="1" applyFill="1" applyBorder="1" applyAlignment="1">
      <alignment horizontal="center" vertical="center" wrapText="1"/>
    </xf>
    <xf numFmtId="0" fontId="40" fillId="25" borderId="45" xfId="0" applyFont="1" applyFill="1" applyBorder="1" applyAlignment="1">
      <alignment horizontal="center" vertical="center" wrapText="1"/>
    </xf>
    <xf numFmtId="0" fontId="40" fillId="0" borderId="37" xfId="0" applyFont="1" applyBorder="1" applyAlignment="1">
      <alignment horizontal="center" vertical="center"/>
    </xf>
    <xf numFmtId="0" fontId="24" fillId="0" borderId="0" xfId="0" applyFont="1" applyAlignment="1">
      <alignment horizontal="left" vertical="top"/>
    </xf>
    <xf numFmtId="0" fontId="48" fillId="8" borderId="34" xfId="2" applyFont="1" applyFill="1" applyBorder="1" applyAlignment="1">
      <alignment horizontal="center" vertical="center" wrapText="1"/>
    </xf>
    <xf numFmtId="0" fontId="48" fillId="8" borderId="34" xfId="2" applyFont="1" applyFill="1" applyBorder="1" applyAlignment="1">
      <alignment horizontal="center" vertical="center"/>
    </xf>
    <xf numFmtId="0" fontId="89" fillId="0" borderId="37" xfId="2" applyFont="1" applyBorder="1" applyAlignment="1">
      <alignment horizontal="center" vertical="center" wrapText="1"/>
    </xf>
    <xf numFmtId="9" fontId="89" fillId="0" borderId="37" xfId="1" applyFont="1" applyBorder="1" applyAlignment="1">
      <alignment horizontal="center" vertical="center"/>
    </xf>
    <xf numFmtId="0" fontId="30" fillId="7" borderId="34" xfId="0" applyFont="1" applyFill="1" applyBorder="1" applyAlignment="1">
      <alignment horizontal="center" vertical="center" wrapText="1"/>
    </xf>
    <xf numFmtId="0" fontId="24" fillId="0" borderId="34" xfId="0" applyFont="1" applyBorder="1" applyAlignment="1">
      <alignment horizontal="left" vertical="center"/>
    </xf>
    <xf numFmtId="0" fontId="24" fillId="0" borderId="0" xfId="0" applyFont="1" applyAlignment="1">
      <alignment horizontal="left" vertical="center"/>
    </xf>
    <xf numFmtId="0" fontId="76" fillId="0" borderId="34" xfId="0" applyFont="1" applyBorder="1" applyAlignment="1">
      <alignment horizontal="center" vertical="center" wrapText="1"/>
    </xf>
    <xf numFmtId="1" fontId="24" fillId="0" borderId="34" xfId="0" applyNumberFormat="1" applyFont="1" applyBorder="1" applyAlignment="1">
      <alignment horizontal="center" vertical="center" wrapText="1"/>
    </xf>
    <xf numFmtId="14" fontId="24" fillId="0" borderId="34" xfId="0" applyNumberFormat="1" applyFont="1" applyBorder="1" applyAlignment="1">
      <alignment horizontal="center" vertical="center" wrapText="1"/>
    </xf>
    <xf numFmtId="9" fontId="24" fillId="0" borderId="32" xfId="0" applyNumberFormat="1" applyFont="1" applyBorder="1" applyAlignment="1">
      <alignment horizontal="center" vertical="center" wrapText="1"/>
    </xf>
    <xf numFmtId="12" fontId="24" fillId="0" borderId="32" xfId="0" applyNumberFormat="1" applyFont="1" applyBorder="1" applyAlignment="1">
      <alignment horizontal="center" vertical="center" wrapText="1"/>
    </xf>
    <xf numFmtId="14" fontId="24" fillId="0" borderId="0" xfId="0" applyNumberFormat="1" applyFont="1" applyAlignment="1">
      <alignment horizontal="center" vertical="center" wrapText="1"/>
    </xf>
    <xf numFmtId="14" fontId="30" fillId="8" borderId="34" xfId="0" applyNumberFormat="1" applyFont="1" applyFill="1" applyBorder="1" applyAlignment="1">
      <alignment horizontal="center" vertical="center" wrapText="1"/>
    </xf>
    <xf numFmtId="0" fontId="94" fillId="7" borderId="34" xfId="0" applyFont="1" applyFill="1" applyBorder="1" applyAlignment="1">
      <alignment horizontal="center" vertical="center" wrapText="1"/>
    </xf>
    <xf numFmtId="0" fontId="48" fillId="20" borderId="13" xfId="0" applyFont="1" applyFill="1" applyBorder="1" applyAlignment="1">
      <alignment horizontal="center" vertical="center" wrapText="1"/>
    </xf>
    <xf numFmtId="0" fontId="48" fillId="7" borderId="34" xfId="0" applyFont="1" applyFill="1" applyBorder="1" applyAlignment="1">
      <alignment vertical="center" wrapText="1"/>
    </xf>
    <xf numFmtId="14" fontId="89" fillId="0" borderId="34" xfId="0" applyNumberFormat="1" applyFont="1" applyBorder="1" applyAlignment="1">
      <alignment horizontal="center" vertical="center" wrapText="1"/>
    </xf>
    <xf numFmtId="0" fontId="40" fillId="14" borderId="34" xfId="0" applyFont="1" applyFill="1" applyBorder="1" applyAlignment="1">
      <alignment horizontal="center" vertical="center"/>
    </xf>
    <xf numFmtId="9" fontId="40" fillId="0" borderId="34" xfId="0" applyNumberFormat="1" applyFont="1" applyBorder="1" applyAlignment="1">
      <alignment horizontal="center" vertical="center"/>
    </xf>
    <xf numFmtId="0" fontId="89" fillId="0" borderId="34" xfId="2" applyFont="1" applyBorder="1" applyAlignment="1">
      <alignment horizontal="center" vertical="center" wrapText="1"/>
    </xf>
    <xf numFmtId="9" fontId="89" fillId="0" borderId="34" xfId="1" applyFont="1" applyBorder="1" applyAlignment="1">
      <alignment horizontal="center" vertical="center"/>
    </xf>
    <xf numFmtId="0" fontId="48" fillId="20" borderId="34" xfId="0" applyFont="1" applyFill="1" applyBorder="1" applyAlignment="1">
      <alignment horizontal="center" vertical="center" wrapText="1"/>
    </xf>
    <xf numFmtId="0" fontId="40" fillId="0" borderId="0" xfId="0" applyFont="1" applyAlignment="1">
      <alignment horizontal="left" vertical="center"/>
    </xf>
    <xf numFmtId="0" fontId="40" fillId="0" borderId="0" xfId="0" applyFont="1" applyAlignment="1">
      <alignment horizontal="center" vertical="center"/>
    </xf>
    <xf numFmtId="9" fontId="24" fillId="0" borderId="0" xfId="1" applyFont="1" applyFill="1" applyBorder="1" applyAlignment="1">
      <alignment horizontal="left" vertical="center"/>
    </xf>
    <xf numFmtId="0" fontId="30" fillId="0" borderId="0" xfId="0" applyFont="1" applyAlignment="1">
      <alignment horizontal="left" vertical="center"/>
    </xf>
    <xf numFmtId="0" fontId="83" fillId="0" borderId="0" xfId="0" applyFont="1" applyAlignment="1">
      <alignment horizontal="left" vertical="center"/>
    </xf>
    <xf numFmtId="9" fontId="24" fillId="0" borderId="34" xfId="1" applyFont="1" applyFill="1" applyBorder="1" applyAlignment="1">
      <alignment horizontal="left" vertical="center"/>
    </xf>
    <xf numFmtId="0" fontId="24" fillId="0" borderId="31" xfId="0" applyFont="1" applyBorder="1" applyAlignment="1">
      <alignment horizontal="left" vertical="center"/>
    </xf>
    <xf numFmtId="0" fontId="74" fillId="0" borderId="10" xfId="0" applyFont="1" applyBorder="1" applyAlignment="1">
      <alignment horizontal="left" vertical="top" wrapText="1"/>
    </xf>
    <xf numFmtId="0" fontId="74" fillId="2" borderId="10" xfId="0" applyFont="1" applyFill="1" applyBorder="1" applyAlignment="1">
      <alignment horizontal="left" vertical="top" wrapText="1" indent="5"/>
    </xf>
    <xf numFmtId="0" fontId="9" fillId="7" borderId="34" xfId="0" applyFont="1" applyFill="1" applyBorder="1" applyAlignment="1">
      <alignment horizontal="center" vertical="center" wrapText="1"/>
    </xf>
    <xf numFmtId="0" fontId="86" fillId="0" borderId="0" xfId="0" applyFont="1" applyAlignment="1">
      <alignment vertical="center" wrapText="1"/>
    </xf>
    <xf numFmtId="0" fontId="0" fillId="0" borderId="0" xfId="0" applyAlignment="1">
      <alignment horizontal="left" vertical="center"/>
    </xf>
    <xf numFmtId="0" fontId="93" fillId="0" borderId="0" xfId="0" applyFont="1" applyAlignment="1">
      <alignment horizontal="left" vertical="center"/>
    </xf>
    <xf numFmtId="0" fontId="87" fillId="0" borderId="34" xfId="0" applyFont="1" applyBorder="1" applyAlignment="1">
      <alignment horizontal="center" vertical="center" wrapText="1"/>
    </xf>
    <xf numFmtId="0" fontId="84" fillId="8" borderId="10" xfId="0" applyFont="1" applyFill="1" applyBorder="1" applyAlignment="1">
      <alignment horizontal="center" vertical="center" wrapText="1"/>
    </xf>
    <xf numFmtId="0" fontId="89" fillId="0" borderId="34" xfId="0" applyFont="1" applyBorder="1" applyAlignment="1">
      <alignment horizontal="center" vertical="center" wrapText="1"/>
    </xf>
    <xf numFmtId="0" fontId="86" fillId="8" borderId="34" xfId="0" applyFont="1" applyFill="1" applyBorder="1" applyAlignment="1">
      <alignment horizontal="center" vertical="center" wrapText="1"/>
    </xf>
    <xf numFmtId="0" fontId="40" fillId="0" borderId="34" xfId="0" applyFont="1" applyBorder="1" applyAlignment="1">
      <alignment horizontal="center" vertical="center" wrapText="1"/>
    </xf>
    <xf numFmtId="0" fontId="55" fillId="9" borderId="29" xfId="0" applyFont="1" applyFill="1" applyBorder="1" applyAlignment="1">
      <alignment horizontal="center" vertical="center"/>
    </xf>
    <xf numFmtId="0" fontId="55" fillId="9" borderId="30" xfId="0" applyFont="1" applyFill="1" applyBorder="1" applyAlignment="1">
      <alignment horizontal="center" vertical="center"/>
    </xf>
    <xf numFmtId="0" fontId="55" fillId="9" borderId="31" xfId="0" applyFont="1" applyFill="1" applyBorder="1" applyAlignment="1">
      <alignment horizontal="center" vertical="center"/>
    </xf>
    <xf numFmtId="0" fontId="86" fillId="15" borderId="34" xfId="0" applyFont="1" applyFill="1" applyBorder="1" applyAlignment="1">
      <alignment horizontal="center" vertical="center"/>
    </xf>
    <xf numFmtId="0" fontId="40" fillId="14" borderId="34" xfId="0" applyFont="1" applyFill="1" applyBorder="1" applyAlignment="1">
      <alignment horizontal="center" vertical="center"/>
    </xf>
    <xf numFmtId="0" fontId="48" fillId="7" borderId="34" xfId="0" applyFont="1" applyFill="1" applyBorder="1" applyAlignment="1">
      <alignment horizontal="center" vertical="center" wrapText="1"/>
    </xf>
    <xf numFmtId="0" fontId="94" fillId="7" borderId="34" xfId="0" applyFont="1" applyFill="1" applyBorder="1" applyAlignment="1">
      <alignment horizontal="center" vertical="center" wrapText="1"/>
    </xf>
    <xf numFmtId="0" fontId="48" fillId="8" borderId="34" xfId="0" applyFont="1" applyFill="1" applyBorder="1" applyAlignment="1">
      <alignment horizontal="center" vertical="center" wrapText="1"/>
    </xf>
    <xf numFmtId="0" fontId="40" fillId="0" borderId="37" xfId="0" applyFont="1" applyBorder="1" applyAlignment="1">
      <alignment horizontal="center" vertical="center"/>
    </xf>
    <xf numFmtId="0" fontId="22" fillId="0" borderId="34" xfId="2" applyFont="1" applyBorder="1" applyAlignment="1">
      <alignment horizontal="center" vertical="center" wrapText="1"/>
    </xf>
    <xf numFmtId="0" fontId="18" fillId="12" borderId="14" xfId="0" applyFont="1" applyFill="1" applyBorder="1" applyAlignment="1">
      <alignment horizontal="center" vertical="center" wrapText="1"/>
    </xf>
    <xf numFmtId="0" fontId="40" fillId="0" borderId="34" xfId="0" applyFont="1" applyBorder="1" applyAlignment="1">
      <alignment vertical="center" wrapText="1"/>
    </xf>
    <xf numFmtId="0" fontId="89" fillId="0" borderId="34" xfId="0" applyFont="1" applyBorder="1" applyAlignment="1">
      <alignment horizontal="left" vertical="center" wrapText="1"/>
    </xf>
    <xf numFmtId="0" fontId="21" fillId="8" borderId="34" xfId="2" applyFont="1" applyFill="1" applyBorder="1" applyAlignment="1">
      <alignment horizontal="justify" vertical="center" wrapText="1"/>
    </xf>
    <xf numFmtId="0" fontId="22" fillId="23" borderId="34" xfId="2" applyFont="1" applyFill="1" applyBorder="1" applyAlignment="1">
      <alignment horizontal="center" vertical="center" wrapText="1"/>
    </xf>
    <xf numFmtId="0" fontId="22" fillId="23" borderId="34" xfId="2" applyFont="1" applyFill="1" applyBorder="1" applyAlignment="1">
      <alignment horizontal="center" vertical="center"/>
    </xf>
    <xf numFmtId="0" fontId="21" fillId="7" borderId="34" xfId="2" applyFont="1" applyFill="1" applyBorder="1" applyAlignment="1">
      <alignment horizontal="justify" vertical="center" wrapText="1"/>
    </xf>
    <xf numFmtId="0" fontId="21" fillId="15" borderId="34" xfId="2" applyFont="1" applyFill="1" applyBorder="1" applyAlignment="1">
      <alignment horizontal="center" vertical="center"/>
    </xf>
    <xf numFmtId="0" fontId="21" fillId="7" borderId="34" xfId="2" applyFont="1" applyFill="1" applyBorder="1" applyAlignment="1">
      <alignment horizontal="center" vertical="center" wrapText="1"/>
    </xf>
    <xf numFmtId="0" fontId="24" fillId="0" borderId="0" xfId="0" applyFont="1" applyBorder="1" applyAlignment="1">
      <alignment horizontal="left" vertical="center"/>
    </xf>
    <xf numFmtId="0" fontId="24" fillId="0" borderId="28" xfId="0" applyFont="1" applyBorder="1" applyAlignment="1">
      <alignment horizontal="left" vertical="center"/>
    </xf>
    <xf numFmtId="0" fontId="24" fillId="0" borderId="38" xfId="0" applyFont="1" applyBorder="1" applyAlignment="1">
      <alignment horizontal="left" vertical="center"/>
    </xf>
    <xf numFmtId="0" fontId="48" fillId="7" borderId="29" xfId="0" applyFont="1" applyFill="1" applyBorder="1" applyAlignment="1">
      <alignment horizontal="center" vertical="center" wrapText="1"/>
    </xf>
    <xf numFmtId="14" fontId="89" fillId="0" borderId="29" xfId="0" applyNumberFormat="1" applyFont="1" applyBorder="1" applyAlignment="1">
      <alignment horizontal="center" vertical="center" wrapText="1"/>
    </xf>
    <xf numFmtId="9" fontId="40" fillId="0" borderId="29" xfId="0" applyNumberFormat="1" applyFont="1" applyBorder="1" applyAlignment="1">
      <alignment horizontal="center" vertical="center"/>
    </xf>
    <xf numFmtId="0" fontId="48" fillId="8" borderId="29" xfId="2" applyFont="1" applyFill="1" applyBorder="1" applyAlignment="1">
      <alignment horizontal="center" vertical="center"/>
    </xf>
    <xf numFmtId="9" fontId="89" fillId="0" borderId="29" xfId="1" applyFont="1" applyBorder="1" applyAlignment="1">
      <alignment horizontal="center" vertical="center"/>
    </xf>
    <xf numFmtId="0" fontId="24" fillId="0" borderId="29" xfId="0" applyFont="1" applyBorder="1" applyAlignment="1">
      <alignment horizontal="left" vertical="center"/>
    </xf>
    <xf numFmtId="0" fontId="94" fillId="7" borderId="0" xfId="0" applyFont="1" applyFill="1" applyBorder="1" applyAlignment="1">
      <alignment horizontal="center" vertical="center" wrapText="1"/>
    </xf>
    <xf numFmtId="0" fontId="48" fillId="20" borderId="0" xfId="0" applyFont="1" applyFill="1" applyBorder="1" applyAlignment="1">
      <alignment horizontal="center" vertical="center" wrapText="1"/>
    </xf>
    <xf numFmtId="0" fontId="48" fillId="7" borderId="0" xfId="0" applyFont="1" applyFill="1" applyBorder="1" applyAlignment="1">
      <alignment horizontal="center" vertical="center" wrapText="1"/>
    </xf>
    <xf numFmtId="0" fontId="40" fillId="12" borderId="0" xfId="0" applyFont="1" applyFill="1" applyBorder="1" applyAlignment="1">
      <alignment horizontal="center" vertical="center" wrapText="1"/>
    </xf>
    <xf numFmtId="0" fontId="40" fillId="25" borderId="0" xfId="0" applyFont="1" applyFill="1" applyBorder="1" applyAlignment="1">
      <alignment horizontal="center" vertical="center" wrapText="1"/>
    </xf>
    <xf numFmtId="14" fontId="89" fillId="0" borderId="0" xfId="0" applyNumberFormat="1" applyFont="1" applyBorder="1" applyAlignment="1">
      <alignment horizontal="center" vertical="center" wrapText="1"/>
    </xf>
    <xf numFmtId="0" fontId="40" fillId="20" borderId="0" xfId="0" applyFont="1" applyFill="1" applyBorder="1" applyAlignment="1">
      <alignment horizontal="center" vertical="center" wrapText="1"/>
    </xf>
    <xf numFmtId="0" fontId="40" fillId="14" borderId="0" xfId="0" applyFont="1" applyFill="1" applyBorder="1" applyAlignment="1">
      <alignment horizontal="center" vertical="center"/>
    </xf>
    <xf numFmtId="0" fontId="48" fillId="8" borderId="0" xfId="0" applyFont="1" applyFill="1" applyBorder="1" applyAlignment="1">
      <alignment horizontal="center" vertical="center" wrapText="1"/>
    </xf>
    <xf numFmtId="9" fontId="40" fillId="0" borderId="0" xfId="0" applyNumberFormat="1" applyFont="1" applyBorder="1" applyAlignment="1">
      <alignment horizontal="center" vertical="center"/>
    </xf>
    <xf numFmtId="0" fontId="48" fillId="8" borderId="0" xfId="2" applyFont="1" applyFill="1" applyBorder="1" applyAlignment="1">
      <alignment horizontal="center" vertical="center" wrapText="1"/>
    </xf>
    <xf numFmtId="0" fontId="48" fillId="8" borderId="0" xfId="2" applyFont="1" applyFill="1" applyBorder="1" applyAlignment="1">
      <alignment horizontal="center" vertical="center"/>
    </xf>
    <xf numFmtId="0" fontId="89" fillId="0" borderId="0" xfId="2" applyFont="1" applyBorder="1" applyAlignment="1">
      <alignment horizontal="center" vertical="center" wrapText="1"/>
    </xf>
    <xf numFmtId="0" fontId="40" fillId="0" borderId="0" xfId="0" applyFont="1" applyBorder="1" applyAlignment="1">
      <alignment horizontal="center" vertical="center"/>
    </xf>
    <xf numFmtId="9" fontId="89" fillId="0" borderId="0" xfId="1" applyFont="1" applyBorder="1" applyAlignment="1">
      <alignment horizontal="center" vertical="center"/>
    </xf>
    <xf numFmtId="0" fontId="30" fillId="0" borderId="0" xfId="0" applyFont="1" applyBorder="1" applyAlignment="1">
      <alignment horizontal="left" vertical="center"/>
    </xf>
    <xf numFmtId="0" fontId="85" fillId="8" borderId="11" xfId="0" applyFont="1" applyFill="1" applyBorder="1" applyAlignment="1">
      <alignment horizontal="center" vertical="center"/>
    </xf>
    <xf numFmtId="0" fontId="85" fillId="8" borderId="12" xfId="0" applyFont="1" applyFill="1" applyBorder="1" applyAlignment="1">
      <alignment horizontal="center" vertical="center"/>
    </xf>
    <xf numFmtId="0" fontId="85" fillId="8" borderId="13" xfId="0" applyFont="1" applyFill="1" applyBorder="1" applyAlignment="1">
      <alignment horizontal="center" vertical="center"/>
    </xf>
    <xf numFmtId="0" fontId="57" fillId="7" borderId="4" xfId="0" applyFont="1" applyFill="1" applyBorder="1" applyAlignment="1">
      <alignment horizontal="center" vertical="center" wrapText="1"/>
    </xf>
    <xf numFmtId="0" fontId="57" fillId="7" borderId="0" xfId="0" applyFont="1" applyFill="1" applyAlignment="1">
      <alignment horizontal="center" vertical="center" wrapText="1"/>
    </xf>
    <xf numFmtId="0" fontId="57" fillId="7" borderId="5" xfId="0" applyFont="1" applyFill="1" applyBorder="1" applyAlignment="1">
      <alignment horizontal="center" vertical="center" wrapText="1"/>
    </xf>
    <xf numFmtId="0" fontId="57" fillId="7" borderId="7" xfId="0" applyFont="1" applyFill="1" applyBorder="1" applyAlignment="1">
      <alignment horizontal="center" vertical="center" wrapText="1"/>
    </xf>
    <xf numFmtId="0" fontId="57" fillId="7" borderId="8" xfId="0" applyFont="1" applyFill="1" applyBorder="1" applyAlignment="1">
      <alignment horizontal="center" vertical="center" wrapText="1"/>
    </xf>
    <xf numFmtId="0" fontId="57" fillId="7" borderId="9" xfId="0" applyFont="1" applyFill="1" applyBorder="1" applyAlignment="1">
      <alignment horizontal="center" vertical="center" wrapText="1"/>
    </xf>
    <xf numFmtId="0" fontId="83" fillId="0" borderId="1" xfId="0" applyFont="1" applyBorder="1" applyAlignment="1">
      <alignment horizontal="left" vertical="center" wrapText="1"/>
    </xf>
    <xf numFmtId="0" fontId="83" fillId="0" borderId="2" xfId="0" applyFont="1" applyBorder="1" applyAlignment="1">
      <alignment horizontal="left" vertical="center" wrapText="1"/>
    </xf>
    <xf numFmtId="0" fontId="83" fillId="0" borderId="3" xfId="0" applyFont="1" applyBorder="1" applyAlignment="1">
      <alignment horizontal="left" vertical="center" wrapText="1"/>
    </xf>
    <xf numFmtId="0" fontId="83" fillId="0" borderId="4" xfId="0" applyFont="1" applyBorder="1" applyAlignment="1">
      <alignment horizontal="left" vertical="center" wrapText="1"/>
    </xf>
    <xf numFmtId="0" fontId="83" fillId="0" borderId="0" xfId="0" applyFont="1" applyAlignment="1">
      <alignment horizontal="left" vertical="center" wrapText="1"/>
    </xf>
    <xf numFmtId="0" fontId="83" fillId="0" borderId="5" xfId="0" applyFont="1" applyBorder="1" applyAlignment="1">
      <alignment horizontal="left" vertical="center" wrapText="1"/>
    </xf>
    <xf numFmtId="0" fontId="83" fillId="0" borderId="7" xfId="0" applyFont="1" applyBorder="1" applyAlignment="1">
      <alignment horizontal="left" vertical="center" wrapText="1"/>
    </xf>
    <xf numFmtId="0" fontId="83" fillId="0" borderId="8" xfId="0" applyFont="1" applyBorder="1" applyAlignment="1">
      <alignment horizontal="left" vertical="center" wrapText="1"/>
    </xf>
    <xf numFmtId="0" fontId="83" fillId="0" borderId="9" xfId="0" applyFont="1" applyBorder="1" applyAlignment="1">
      <alignment horizontal="left" vertical="center" wrapText="1"/>
    </xf>
    <xf numFmtId="0" fontId="82" fillId="0" borderId="1" xfId="0" applyFont="1" applyBorder="1" applyAlignment="1">
      <alignment horizontal="left" vertical="center" wrapText="1"/>
    </xf>
    <xf numFmtId="0" fontId="82" fillId="0" borderId="2" xfId="0" applyFont="1" applyBorder="1" applyAlignment="1">
      <alignment horizontal="left" vertical="center" wrapText="1"/>
    </xf>
    <xf numFmtId="0" fontId="82" fillId="0" borderId="3" xfId="0" applyFont="1" applyBorder="1" applyAlignment="1">
      <alignment horizontal="left" vertical="center" wrapText="1"/>
    </xf>
    <xf numFmtId="0" fontId="82" fillId="0" borderId="4" xfId="0" applyFont="1" applyBorder="1" applyAlignment="1">
      <alignment horizontal="left" vertical="center" wrapText="1"/>
    </xf>
    <xf numFmtId="0" fontId="82" fillId="0" borderId="0" xfId="0" applyFont="1" applyAlignment="1">
      <alignment horizontal="left" vertical="center" wrapText="1"/>
    </xf>
    <xf numFmtId="0" fontId="82" fillId="0" borderId="5" xfId="0" applyFont="1" applyBorder="1" applyAlignment="1">
      <alignment horizontal="left" vertical="center" wrapText="1"/>
    </xf>
    <xf numFmtId="0" fontId="82" fillId="0" borderId="7" xfId="0" applyFont="1" applyBorder="1" applyAlignment="1">
      <alignment horizontal="left" vertical="center" wrapText="1"/>
    </xf>
    <xf numFmtId="0" fontId="82" fillId="0" borderId="8" xfId="0" applyFont="1" applyBorder="1" applyAlignment="1">
      <alignment horizontal="left" vertical="center" wrapText="1"/>
    </xf>
    <xf numFmtId="0" fontId="82" fillId="0" borderId="9" xfId="0" applyFont="1" applyBorder="1" applyAlignment="1">
      <alignment horizontal="left" vertical="center" wrapText="1"/>
    </xf>
    <xf numFmtId="0" fontId="24" fillId="0" borderId="25" xfId="0" applyFont="1" applyBorder="1" applyAlignment="1">
      <alignment horizontal="center" vertical="justify"/>
    </xf>
    <xf numFmtId="0" fontId="24" fillId="0" borderId="0" xfId="0" applyFont="1" applyAlignment="1">
      <alignment horizontal="center" vertical="justify"/>
    </xf>
    <xf numFmtId="0" fontId="85" fillId="8" borderId="46" xfId="0" applyFont="1" applyFill="1" applyBorder="1" applyAlignment="1">
      <alignment horizontal="center" vertical="center"/>
    </xf>
    <xf numFmtId="0" fontId="85" fillId="8" borderId="47" xfId="0" applyFont="1" applyFill="1" applyBorder="1" applyAlignment="1">
      <alignment horizontal="center" vertical="center"/>
    </xf>
    <xf numFmtId="0" fontId="82" fillId="0" borderId="29" xfId="0" applyFont="1" applyBorder="1" applyAlignment="1">
      <alignment horizontal="center" vertical="center" wrapText="1"/>
    </xf>
    <xf numFmtId="0" fontId="82" fillId="0" borderId="31" xfId="0" applyFont="1" applyBorder="1" applyAlignment="1">
      <alignment horizontal="center" vertical="center"/>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7" fillId="0" borderId="13" xfId="0" applyFont="1" applyBorder="1" applyAlignment="1">
      <alignment horizontal="left" vertical="center" wrapText="1"/>
    </xf>
    <xf numFmtId="0" fontId="3" fillId="8" borderId="11" xfId="0" applyFont="1" applyFill="1" applyBorder="1" applyAlignment="1">
      <alignment horizontal="center" vertical="center" wrapText="1"/>
    </xf>
    <xf numFmtId="0" fontId="3" fillId="8" borderId="12" xfId="0" applyFont="1" applyFill="1" applyBorder="1" applyAlignment="1">
      <alignment horizontal="center" vertical="center" wrapText="1"/>
    </xf>
    <xf numFmtId="0" fontId="3" fillId="8" borderId="13" xfId="0" applyFont="1" applyFill="1" applyBorder="1" applyAlignment="1">
      <alignment horizontal="center" vertical="center" wrapText="1"/>
    </xf>
    <xf numFmtId="0" fontId="24" fillId="0" borderId="1"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0" xfId="0" applyFont="1" applyAlignment="1">
      <alignment horizontal="center" vertical="center" wrapText="1"/>
    </xf>
    <xf numFmtId="0" fontId="24" fillId="0" borderId="19"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22" xfId="0" applyFont="1" applyBorder="1" applyAlignment="1">
      <alignment horizontal="center" vertical="center" wrapText="1"/>
    </xf>
    <xf numFmtId="0" fontId="81" fillId="0" borderId="18" xfId="3" applyFont="1" applyFill="1" applyBorder="1" applyAlignment="1">
      <alignment horizontal="center" vertical="center" wrapText="1"/>
    </xf>
    <xf numFmtId="0" fontId="81" fillId="0" borderId="0" xfId="3" applyFont="1" applyFill="1" applyBorder="1" applyAlignment="1">
      <alignment horizontal="center" vertical="center" wrapText="1"/>
    </xf>
    <xf numFmtId="0" fontId="81" fillId="0" borderId="5" xfId="3" applyFont="1" applyFill="1" applyBorder="1" applyAlignment="1">
      <alignment horizontal="center" vertical="center" wrapText="1"/>
    </xf>
    <xf numFmtId="0" fontId="81" fillId="0" borderId="23" xfId="3" applyFont="1" applyFill="1" applyBorder="1" applyAlignment="1">
      <alignment horizontal="center" vertical="center" wrapText="1"/>
    </xf>
    <xf numFmtId="0" fontId="81" fillId="0" borderId="8" xfId="3" applyFont="1" applyFill="1" applyBorder="1" applyAlignment="1">
      <alignment horizontal="center" vertical="center" wrapText="1"/>
    </xf>
    <xf numFmtId="0" fontId="81" fillId="0" borderId="9" xfId="3" applyFont="1" applyFill="1" applyBorder="1" applyAlignment="1">
      <alignment horizontal="center" vertical="center" wrapText="1"/>
    </xf>
    <xf numFmtId="0" fontId="81" fillId="0" borderId="21" xfId="3" applyFont="1" applyFill="1" applyBorder="1" applyAlignment="1">
      <alignment horizontal="center" vertical="center" wrapText="1"/>
    </xf>
    <xf numFmtId="0" fontId="81" fillId="0" borderId="2" xfId="3" applyFont="1" applyFill="1" applyBorder="1" applyAlignment="1">
      <alignment horizontal="center" vertical="center" wrapText="1"/>
    </xf>
    <xf numFmtId="0" fontId="81" fillId="0" borderId="3" xfId="3" applyFont="1" applyFill="1" applyBorder="1" applyAlignment="1">
      <alignment horizontal="center" vertical="center" wrapText="1"/>
    </xf>
    <xf numFmtId="0" fontId="28" fillId="0" borderId="21" xfId="3" applyFill="1" applyBorder="1" applyAlignment="1">
      <alignment horizontal="center" vertical="center" wrapText="1"/>
    </xf>
    <xf numFmtId="0" fontId="28" fillId="0" borderId="18" xfId="3" applyFill="1" applyBorder="1" applyAlignment="1">
      <alignment horizontal="center" vertical="center" wrapText="1"/>
    </xf>
    <xf numFmtId="0" fontId="24" fillId="0" borderId="11" xfId="0" applyFont="1" applyBorder="1" applyAlignment="1">
      <alignment horizontal="justify" vertical="center" wrapText="1"/>
    </xf>
    <xf numFmtId="0" fontId="24" fillId="0" borderId="12" xfId="0" applyFont="1" applyBorder="1" applyAlignment="1">
      <alignment horizontal="justify" vertical="center" wrapText="1"/>
    </xf>
    <xf numFmtId="0" fontId="24" fillId="0" borderId="13" xfId="0" applyFont="1" applyBorder="1" applyAlignment="1">
      <alignment horizontal="justify" vertical="center" wrapText="1"/>
    </xf>
    <xf numFmtId="0" fontId="17" fillId="0" borderId="7" xfId="0" applyFont="1" applyBorder="1" applyAlignment="1">
      <alignment horizontal="left" wrapText="1"/>
    </xf>
    <xf numFmtId="0" fontId="17" fillId="0" borderId="8" xfId="0" applyFont="1" applyBorder="1" applyAlignment="1">
      <alignment horizontal="left" wrapText="1"/>
    </xf>
    <xf numFmtId="0" fontId="17" fillId="0" borderId="9" xfId="0" applyFont="1" applyBorder="1" applyAlignment="1">
      <alignment horizontal="left" wrapText="1"/>
    </xf>
    <xf numFmtId="0" fontId="24" fillId="0" borderId="20" xfId="0" applyFont="1" applyBorder="1" applyAlignment="1">
      <alignment horizontal="justify" vertical="center" wrapText="1"/>
    </xf>
    <xf numFmtId="0" fontId="24" fillId="0" borderId="19" xfId="0" applyFont="1" applyBorder="1" applyAlignment="1">
      <alignment horizontal="justify" vertical="center" wrapText="1"/>
    </xf>
    <xf numFmtId="0" fontId="18" fillId="0" borderId="15" xfId="0" applyFont="1" applyBorder="1" applyAlignment="1">
      <alignment horizontal="justify" vertical="center" wrapText="1"/>
    </xf>
    <xf numFmtId="0" fontId="18" fillId="0" borderId="16" xfId="0" applyFont="1" applyBorder="1" applyAlignment="1">
      <alignment horizontal="justify" vertical="center" wrapText="1"/>
    </xf>
    <xf numFmtId="0" fontId="24" fillId="0" borderId="34" xfId="0" applyFont="1" applyBorder="1" applyAlignment="1">
      <alignment horizontal="justify" vertical="center" wrapText="1"/>
    </xf>
    <xf numFmtId="0" fontId="18" fillId="0" borderId="17" xfId="0" applyFont="1" applyBorder="1" applyAlignment="1">
      <alignment horizontal="justify" vertical="center" wrapText="1"/>
    </xf>
    <xf numFmtId="0" fontId="24" fillId="0" borderId="18" xfId="0" applyFont="1" applyBorder="1" applyAlignment="1">
      <alignment horizontal="justify" vertical="center" wrapText="1"/>
    </xf>
    <xf numFmtId="0" fontId="17" fillId="0" borderId="2" xfId="0" applyFont="1" applyBorder="1" applyAlignment="1">
      <alignment horizontal="left" vertical="center" wrapText="1"/>
    </xf>
    <xf numFmtId="0" fontId="24" fillId="0" borderId="21" xfId="0" applyFont="1" applyBorder="1" applyAlignment="1">
      <alignment horizontal="justify" vertical="center" wrapText="1"/>
    </xf>
    <xf numFmtId="0" fontId="17" fillId="0" borderId="3" xfId="0" applyFont="1" applyBorder="1" applyAlignment="1">
      <alignment horizontal="left" vertical="top" wrapText="1"/>
    </xf>
    <xf numFmtId="0" fontId="17" fillId="0" borderId="5" xfId="0" applyFont="1" applyBorder="1" applyAlignment="1">
      <alignment horizontal="left" vertical="top"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24" fillId="0" borderId="1" xfId="0" applyFont="1" applyBorder="1" applyAlignment="1">
      <alignment horizontal="left" vertical="top" wrapText="1"/>
    </xf>
    <xf numFmtId="0" fontId="24" fillId="0" borderId="7" xfId="0" applyFont="1" applyBorder="1" applyAlignment="1">
      <alignment horizontal="left" vertical="top" wrapText="1"/>
    </xf>
    <xf numFmtId="0" fontId="18" fillId="0" borderId="2" xfId="0" applyFont="1" applyBorder="1" applyAlignment="1">
      <alignment horizontal="left" vertical="top" wrapText="1" indent="4"/>
    </xf>
    <xf numFmtId="0" fontId="18" fillId="0" borderId="3" xfId="0" applyFont="1" applyBorder="1" applyAlignment="1">
      <alignment horizontal="left" vertical="top" wrapText="1" indent="4"/>
    </xf>
    <xf numFmtId="0" fontId="18" fillId="0" borderId="8" xfId="0" applyFont="1" applyBorder="1" applyAlignment="1">
      <alignment horizontal="left" vertical="top" wrapText="1" indent="4"/>
    </xf>
    <xf numFmtId="0" fontId="18" fillId="0" borderId="9" xfId="0" applyFont="1" applyBorder="1" applyAlignment="1">
      <alignment horizontal="left" vertical="top" wrapText="1" indent="4"/>
    </xf>
    <xf numFmtId="0" fontId="3" fillId="8" borderId="11" xfId="0" applyFont="1" applyFill="1" applyBorder="1" applyAlignment="1">
      <alignment horizontal="center" vertical="center"/>
    </xf>
    <xf numFmtId="0" fontId="3" fillId="8" borderId="12" xfId="0" applyFont="1" applyFill="1" applyBorder="1" applyAlignment="1">
      <alignment horizontal="center" vertical="center"/>
    </xf>
    <xf numFmtId="0" fontId="3" fillId="8" borderId="13" xfId="0" applyFont="1" applyFill="1" applyBorder="1" applyAlignment="1">
      <alignment horizontal="center" vertical="center"/>
    </xf>
    <xf numFmtId="0" fontId="18" fillId="0" borderId="7" xfId="0" applyFont="1" applyBorder="1" applyAlignment="1">
      <alignment horizontal="justify" vertical="center" wrapText="1"/>
    </xf>
    <xf numFmtId="0" fontId="18" fillId="0" borderId="8" xfId="0" applyFont="1" applyBorder="1" applyAlignment="1">
      <alignment horizontal="justify" vertical="center" wrapText="1"/>
    </xf>
    <xf numFmtId="0" fontId="18" fillId="0" borderId="9" xfId="0" applyFont="1" applyBorder="1" applyAlignment="1">
      <alignment horizontal="justify" vertical="center" wrapText="1"/>
    </xf>
    <xf numFmtId="0" fontId="12" fillId="7" borderId="11" xfId="0" applyFont="1" applyFill="1" applyBorder="1" applyAlignment="1">
      <alignment horizontal="center" vertical="center" wrapText="1"/>
    </xf>
    <xf numFmtId="0" fontId="30" fillId="7" borderId="2" xfId="0" applyFont="1" applyFill="1" applyBorder="1" applyAlignment="1">
      <alignment horizontal="center" vertical="center" wrapText="1"/>
    </xf>
    <xf numFmtId="0" fontId="30" fillId="7" borderId="3" xfId="0" applyFont="1" applyFill="1" applyBorder="1" applyAlignment="1">
      <alignment horizontal="center" vertical="center" wrapText="1"/>
    </xf>
    <xf numFmtId="0" fontId="18" fillId="0" borderId="11" xfId="0" applyFont="1" applyBorder="1" applyAlignment="1">
      <alignment horizontal="justify" vertical="center" wrapText="1"/>
    </xf>
    <xf numFmtId="0" fontId="18" fillId="0" borderId="12" xfId="0" applyFont="1" applyBorder="1" applyAlignment="1">
      <alignment horizontal="justify" vertical="center" wrapText="1"/>
    </xf>
    <xf numFmtId="0" fontId="18" fillId="0" borderId="13" xfId="0" applyFont="1" applyBorder="1" applyAlignment="1">
      <alignment horizontal="justify" vertical="center" wrapText="1"/>
    </xf>
    <xf numFmtId="0" fontId="12" fillId="7" borderId="24" xfId="0" applyFont="1" applyFill="1" applyBorder="1" applyAlignment="1">
      <alignment horizontal="center" vertical="center" wrapText="1"/>
    </xf>
    <xf numFmtId="0" fontId="12" fillId="7" borderId="25" xfId="0" applyFont="1" applyFill="1" applyBorder="1" applyAlignment="1">
      <alignment horizontal="center" vertical="center" wrapText="1"/>
    </xf>
    <xf numFmtId="0" fontId="12" fillId="7" borderId="26" xfId="0" applyFont="1" applyFill="1" applyBorder="1" applyAlignment="1">
      <alignment horizontal="center" vertical="center" wrapText="1"/>
    </xf>
    <xf numFmtId="0" fontId="3" fillId="8" borderId="29" xfId="0" applyFont="1" applyFill="1" applyBorder="1" applyAlignment="1">
      <alignment horizontal="center" vertical="center" wrapText="1"/>
    </xf>
    <xf numFmtId="0" fontId="3" fillId="8" borderId="30" xfId="0" applyFont="1" applyFill="1" applyBorder="1" applyAlignment="1">
      <alignment horizontal="center" vertical="center" wrapText="1"/>
    </xf>
    <xf numFmtId="0" fontId="3" fillId="8" borderId="31" xfId="0" applyFont="1" applyFill="1" applyBorder="1" applyAlignment="1">
      <alignment horizontal="center" vertical="center" wrapText="1"/>
    </xf>
    <xf numFmtId="0" fontId="12" fillId="7" borderId="12" xfId="0" applyFont="1" applyFill="1" applyBorder="1" applyAlignment="1">
      <alignment horizontal="center" vertical="center" wrapText="1"/>
    </xf>
    <xf numFmtId="0" fontId="12" fillId="7" borderId="13" xfId="0" applyFont="1" applyFill="1" applyBorder="1" applyAlignment="1">
      <alignment horizontal="center" vertical="center" wrapText="1"/>
    </xf>
    <xf numFmtId="0" fontId="82" fillId="0" borderId="33" xfId="0" applyFont="1" applyBorder="1" applyAlignment="1">
      <alignment horizontal="center" vertical="center" wrapText="1"/>
    </xf>
    <xf numFmtId="0" fontId="82" fillId="0" borderId="48" xfId="0" applyFont="1" applyBorder="1" applyAlignment="1">
      <alignment horizontal="center" vertical="center" wrapText="1"/>
    </xf>
    <xf numFmtId="0" fontId="82" fillId="0" borderId="6" xfId="0" applyFont="1" applyBorder="1" applyAlignment="1">
      <alignment horizontal="center" vertical="center" wrapText="1"/>
    </xf>
    <xf numFmtId="0" fontId="0" fillId="0" borderId="0" xfId="0" applyAlignment="1">
      <alignment horizontal="center" vertical="top"/>
    </xf>
    <xf numFmtId="0" fontId="85" fillId="8" borderId="0" xfId="0" applyFont="1" applyFill="1" applyAlignment="1">
      <alignment horizontal="center" vertical="center" wrapText="1"/>
    </xf>
    <xf numFmtId="0" fontId="85" fillId="8" borderId="4" xfId="0" applyFont="1" applyFill="1" applyBorder="1" applyAlignment="1">
      <alignment horizontal="center" vertical="center" wrapText="1"/>
    </xf>
    <xf numFmtId="0" fontId="57" fillId="7" borderId="29" xfId="0" applyFont="1" applyFill="1" applyBorder="1" applyAlignment="1">
      <alignment horizontal="center" vertical="center" wrapText="1"/>
    </xf>
    <xf numFmtId="0" fontId="57" fillId="7" borderId="31" xfId="0" applyFont="1" applyFill="1" applyBorder="1" applyAlignment="1">
      <alignment horizontal="center" vertical="center" wrapText="1"/>
    </xf>
    <xf numFmtId="0" fontId="84" fillId="8" borderId="7" xfId="0" applyFont="1" applyFill="1" applyBorder="1" applyAlignment="1">
      <alignment horizontal="center" vertical="center" wrapText="1"/>
    </xf>
    <xf numFmtId="0" fontId="84" fillId="8" borderId="9" xfId="0" applyFont="1" applyFill="1" applyBorder="1" applyAlignment="1">
      <alignment horizontal="center" vertical="center" wrapText="1"/>
    </xf>
    <xf numFmtId="0" fontId="85" fillId="8" borderId="29" xfId="0" applyFont="1" applyFill="1" applyBorder="1" applyAlignment="1">
      <alignment horizontal="center" vertical="center" wrapText="1"/>
    </xf>
    <xf numFmtId="0" fontId="85" fillId="8" borderId="31" xfId="0" applyFont="1" applyFill="1" applyBorder="1" applyAlignment="1">
      <alignment horizontal="center" vertical="center" wrapText="1"/>
    </xf>
    <xf numFmtId="0" fontId="18" fillId="8" borderId="11" xfId="0" applyFont="1" applyFill="1" applyBorder="1" applyAlignment="1">
      <alignment horizontal="center" vertical="top" wrapText="1"/>
    </xf>
    <xf numFmtId="0" fontId="18" fillId="8" borderId="12" xfId="0" applyFont="1" applyFill="1" applyBorder="1" applyAlignment="1">
      <alignment horizontal="center" vertical="top" wrapText="1"/>
    </xf>
    <xf numFmtId="0" fontId="18" fillId="8" borderId="13" xfId="0" applyFont="1" applyFill="1" applyBorder="1" applyAlignment="1">
      <alignment horizontal="center" vertical="top" wrapText="1"/>
    </xf>
    <xf numFmtId="0" fontId="18" fillId="0" borderId="11" xfId="0" applyFont="1" applyBorder="1" applyAlignment="1">
      <alignment horizontal="left" vertical="center" wrapText="1"/>
    </xf>
    <xf numFmtId="0" fontId="18" fillId="0" borderId="12" xfId="0" applyFont="1" applyBorder="1" applyAlignment="1">
      <alignment horizontal="left" vertical="center" wrapText="1"/>
    </xf>
    <xf numFmtId="0" fontId="18" fillId="0" borderId="13" xfId="0" applyFont="1" applyBorder="1" applyAlignment="1">
      <alignment horizontal="left" vertical="center" wrapText="1"/>
    </xf>
    <xf numFmtId="1" fontId="76" fillId="0" borderId="11" xfId="0" applyNumberFormat="1" applyFont="1" applyBorder="1" applyAlignment="1">
      <alignment horizontal="center" vertical="center" shrinkToFit="1"/>
    </xf>
    <xf numFmtId="1" fontId="76" fillId="0" borderId="12" xfId="0" applyNumberFormat="1" applyFont="1" applyBorder="1" applyAlignment="1">
      <alignment horizontal="center" vertical="center" shrinkToFit="1"/>
    </xf>
    <xf numFmtId="1" fontId="76" fillId="0" borderId="13" xfId="0" applyNumberFormat="1" applyFont="1" applyBorder="1" applyAlignment="1">
      <alignment horizontal="center" vertical="center" shrinkToFit="1"/>
    </xf>
    <xf numFmtId="0" fontId="57" fillId="7" borderId="1" xfId="0" applyFont="1" applyFill="1" applyBorder="1" applyAlignment="1">
      <alignment horizontal="center" vertical="center" wrapText="1"/>
    </xf>
    <xf numFmtId="0" fontId="57" fillId="7" borderId="2" xfId="0" applyFont="1" applyFill="1" applyBorder="1" applyAlignment="1">
      <alignment horizontal="center" vertical="center" wrapText="1"/>
    </xf>
    <xf numFmtId="0" fontId="57" fillId="7" borderId="3" xfId="0" applyFont="1" applyFill="1" applyBorder="1" applyAlignment="1">
      <alignment horizontal="center" vertical="center" wrapText="1"/>
    </xf>
    <xf numFmtId="0" fontId="85" fillId="8" borderId="7" xfId="0" applyFont="1" applyFill="1" applyBorder="1" applyAlignment="1">
      <alignment horizontal="center" vertical="center" wrapText="1"/>
    </xf>
    <xf numFmtId="0" fontId="85" fillId="8" borderId="8" xfId="0" applyFont="1" applyFill="1" applyBorder="1" applyAlignment="1">
      <alignment horizontal="center" vertical="center" wrapText="1"/>
    </xf>
    <xf numFmtId="0" fontId="85" fillId="8" borderId="9" xfId="0" applyFont="1" applyFill="1" applyBorder="1" applyAlignment="1">
      <alignment horizontal="center" vertical="center" wrapText="1"/>
    </xf>
    <xf numFmtId="0" fontId="106" fillId="0" borderId="11" xfId="0" applyFont="1" applyBorder="1" applyAlignment="1">
      <alignment horizontal="center" vertical="center" wrapText="1"/>
    </xf>
    <xf numFmtId="0" fontId="86" fillId="8" borderId="29" xfId="0" applyFont="1" applyFill="1" applyBorder="1" applyAlignment="1">
      <alignment horizontal="center" vertical="center" wrapText="1"/>
    </xf>
    <xf numFmtId="0" fontId="86" fillId="8" borderId="31" xfId="0" applyFont="1" applyFill="1" applyBorder="1" applyAlignment="1">
      <alignment horizontal="center" vertical="center" wrapText="1"/>
    </xf>
    <xf numFmtId="0" fontId="89" fillId="0" borderId="29" xfId="0" applyFont="1" applyBorder="1" applyAlignment="1">
      <alignment horizontal="center" vertical="center" wrapText="1"/>
    </xf>
    <xf numFmtId="0" fontId="89" fillId="0" borderId="31" xfId="0" applyFont="1" applyBorder="1" applyAlignment="1">
      <alignment horizontal="center" vertical="center" wrapText="1"/>
    </xf>
    <xf numFmtId="0" fontId="40" fillId="0" borderId="29" xfId="0" applyFont="1" applyBorder="1" applyAlignment="1">
      <alignment horizontal="center" vertical="center" wrapText="1"/>
    </xf>
    <xf numFmtId="0" fontId="40" fillId="0" borderId="31" xfId="0" applyFont="1" applyBorder="1" applyAlignment="1">
      <alignment horizontal="center" vertical="center" wrapText="1"/>
    </xf>
    <xf numFmtId="0" fontId="57" fillId="8" borderId="34" xfId="0" applyFont="1" applyFill="1" applyBorder="1" applyAlignment="1">
      <alignment horizontal="center" vertical="center" wrapText="1"/>
    </xf>
    <xf numFmtId="0" fontId="0" fillId="0" borderId="38" xfId="0" applyBorder="1" applyAlignment="1">
      <alignment horizontal="center" vertical="center"/>
    </xf>
    <xf numFmtId="0" fontId="0" fillId="0" borderId="34" xfId="0" applyBorder="1" applyAlignment="1">
      <alignment horizontal="center" vertical="center"/>
    </xf>
    <xf numFmtId="0" fontId="0" fillId="0" borderId="37" xfId="0" applyBorder="1" applyAlignment="1">
      <alignment horizontal="center" vertical="center"/>
    </xf>
    <xf numFmtId="0" fontId="57" fillId="7" borderId="25" xfId="0" applyFont="1" applyFill="1" applyBorder="1" applyAlignment="1">
      <alignment horizontal="center" vertical="center" wrapText="1"/>
    </xf>
    <xf numFmtId="0" fontId="57" fillId="7" borderId="39" xfId="0" applyFont="1" applyFill="1" applyBorder="1" applyAlignment="1">
      <alignment horizontal="center" vertical="center" wrapText="1"/>
    </xf>
    <xf numFmtId="0" fontId="86" fillId="7" borderId="29" xfId="0" applyFont="1" applyFill="1" applyBorder="1" applyAlignment="1">
      <alignment horizontal="center" vertical="center" wrapText="1"/>
    </xf>
    <xf numFmtId="0" fontId="86" fillId="7" borderId="31" xfId="0" applyFont="1" applyFill="1" applyBorder="1" applyAlignment="1">
      <alignment horizontal="center" vertical="center" wrapText="1"/>
    </xf>
    <xf numFmtId="0" fontId="86" fillId="7" borderId="34" xfId="0" applyFont="1" applyFill="1" applyBorder="1" applyAlignment="1">
      <alignment horizontal="center" vertical="center" wrapText="1"/>
    </xf>
    <xf numFmtId="0" fontId="18" fillId="0" borderId="34" xfId="0" applyFont="1" applyBorder="1" applyAlignment="1">
      <alignment horizontal="center" vertical="center" wrapText="1"/>
    </xf>
    <xf numFmtId="0" fontId="82" fillId="7" borderId="34" xfId="0" applyFont="1" applyFill="1" applyBorder="1" applyAlignment="1">
      <alignment horizontal="center" vertical="center" wrapText="1"/>
    </xf>
    <xf numFmtId="0" fontId="24" fillId="0" borderId="34" xfId="0" applyFont="1" applyBorder="1" applyAlignment="1">
      <alignment horizontal="center" vertical="center"/>
    </xf>
    <xf numFmtId="0" fontId="55" fillId="21" borderId="37" xfId="0" applyFont="1" applyFill="1" applyBorder="1" applyAlignment="1">
      <alignment horizontal="center" vertical="center"/>
    </xf>
    <xf numFmtId="0" fontId="55" fillId="21" borderId="38" xfId="0" applyFont="1" applyFill="1" applyBorder="1" applyAlignment="1">
      <alignment horizontal="center" vertical="center"/>
    </xf>
    <xf numFmtId="0" fontId="27" fillId="8" borderId="37" xfId="2" applyFont="1" applyFill="1" applyBorder="1" applyAlignment="1">
      <alignment horizontal="center" vertical="center" wrapText="1"/>
    </xf>
    <xf numFmtId="0" fontId="27" fillId="8" borderId="38" xfId="2" applyFont="1" applyFill="1" applyBorder="1" applyAlignment="1">
      <alignment horizontal="center" vertical="center" wrapText="1"/>
    </xf>
    <xf numFmtId="0" fontId="22" fillId="0" borderId="37" xfId="2" applyFont="1" applyBorder="1" applyAlignment="1">
      <alignment horizontal="justify" vertical="center" wrapText="1"/>
    </xf>
    <xf numFmtId="0" fontId="22" fillId="0" borderId="38" xfId="2" applyFont="1" applyBorder="1" applyAlignment="1">
      <alignment horizontal="justify" vertical="center" wrapText="1"/>
    </xf>
    <xf numFmtId="0" fontId="22" fillId="16" borderId="37" xfId="2" applyFont="1" applyFill="1" applyBorder="1" applyAlignment="1">
      <alignment horizontal="center" vertical="center" wrapText="1"/>
    </xf>
    <xf numFmtId="0" fontId="22" fillId="16" borderId="38" xfId="2" applyFont="1" applyFill="1" applyBorder="1" applyAlignment="1">
      <alignment horizontal="center" vertical="center" wrapText="1"/>
    </xf>
    <xf numFmtId="0" fontId="49" fillId="0" borderId="34" xfId="0" applyFont="1" applyBorder="1" applyAlignment="1">
      <alignment horizontal="center" vertical="center" wrapText="1"/>
    </xf>
    <xf numFmtId="0" fontId="51" fillId="0" borderId="34" xfId="0" applyFont="1" applyBorder="1" applyAlignment="1">
      <alignment horizontal="center" vertical="center"/>
    </xf>
    <xf numFmtId="9" fontId="78" fillId="0" borderId="34" xfId="1" applyFont="1" applyBorder="1" applyAlignment="1">
      <alignment horizontal="center" vertical="center"/>
    </xf>
    <xf numFmtId="0" fontId="55" fillId="9" borderId="29" xfId="0" applyFont="1" applyFill="1" applyBorder="1" applyAlignment="1">
      <alignment horizontal="center" vertical="center"/>
    </xf>
    <xf numFmtId="0" fontId="55" fillId="9" borderId="30" xfId="0" applyFont="1" applyFill="1" applyBorder="1" applyAlignment="1">
      <alignment horizontal="center" vertical="center"/>
    </xf>
    <xf numFmtId="0" fontId="55" fillId="9" borderId="31" xfId="0" applyFont="1" applyFill="1" applyBorder="1" applyAlignment="1">
      <alignment horizontal="center" vertical="center"/>
    </xf>
    <xf numFmtId="0" fontId="57" fillId="7" borderId="37" xfId="2" applyFont="1" applyFill="1" applyBorder="1" applyAlignment="1">
      <alignment horizontal="center" vertical="center" wrapText="1"/>
    </xf>
    <xf numFmtId="0" fontId="57" fillId="7" borderId="45" xfId="2" applyFont="1" applyFill="1" applyBorder="1" applyAlignment="1">
      <alignment horizontal="center" vertical="center" wrapText="1"/>
    </xf>
    <xf numFmtId="0" fontId="57" fillId="7" borderId="38" xfId="2" applyFont="1" applyFill="1" applyBorder="1" applyAlignment="1">
      <alignment horizontal="center" vertical="center" wrapText="1"/>
    </xf>
    <xf numFmtId="0" fontId="57" fillId="8" borderId="37" xfId="2" applyFont="1" applyFill="1" applyBorder="1" applyAlignment="1">
      <alignment horizontal="center" vertical="center" wrapText="1"/>
    </xf>
    <xf numFmtId="0" fontId="57" fillId="8" borderId="45" xfId="2" applyFont="1" applyFill="1" applyBorder="1" applyAlignment="1">
      <alignment horizontal="center" vertical="center" wrapText="1"/>
    </xf>
    <xf numFmtId="0" fontId="57" fillId="8" borderId="38" xfId="2" applyFont="1" applyFill="1" applyBorder="1" applyAlignment="1">
      <alignment horizontal="center" vertical="center" wrapText="1"/>
    </xf>
    <xf numFmtId="0" fontId="22" fillId="0" borderId="37" xfId="2" applyFont="1" applyBorder="1" applyAlignment="1">
      <alignment horizontal="center" vertical="center" wrapText="1"/>
    </xf>
    <xf numFmtId="0" fontId="22" fillId="0" borderId="38" xfId="2" applyFont="1" applyBorder="1" applyAlignment="1">
      <alignment horizontal="center" vertical="center" wrapText="1"/>
    </xf>
    <xf numFmtId="0" fontId="55" fillId="21" borderId="34" xfId="0" applyFont="1" applyFill="1" applyBorder="1" applyAlignment="1">
      <alignment horizontal="center" vertical="center"/>
    </xf>
    <xf numFmtId="0" fontId="92" fillId="8" borderId="37" xfId="2" applyFont="1" applyFill="1" applyBorder="1" applyAlignment="1">
      <alignment horizontal="center" vertical="center"/>
    </xf>
    <xf numFmtId="0" fontId="92" fillId="8" borderId="38" xfId="2" applyFont="1" applyFill="1" applyBorder="1" applyAlignment="1">
      <alignment horizontal="center" vertical="center"/>
    </xf>
    <xf numFmtId="0" fontId="92" fillId="9" borderId="37" xfId="2" applyFont="1" applyFill="1" applyBorder="1" applyAlignment="1">
      <alignment horizontal="center" vertical="center"/>
    </xf>
    <xf numFmtId="0" fontId="92" fillId="9" borderId="38" xfId="2" applyFont="1" applyFill="1" applyBorder="1" applyAlignment="1">
      <alignment horizontal="center" vertical="center"/>
    </xf>
    <xf numFmtId="0" fontId="92" fillId="9" borderId="29" xfId="2" applyFont="1" applyFill="1" applyBorder="1" applyAlignment="1">
      <alignment horizontal="center" vertical="center" wrapText="1"/>
    </xf>
    <xf numFmtId="0" fontId="92" fillId="9" borderId="30" xfId="2" applyFont="1" applyFill="1" applyBorder="1" applyAlignment="1">
      <alignment horizontal="center" vertical="center" wrapText="1"/>
    </xf>
    <xf numFmtId="0" fontId="92" fillId="9" borderId="31" xfId="2" applyFont="1" applyFill="1" applyBorder="1" applyAlignment="1">
      <alignment horizontal="center" vertical="center" wrapText="1"/>
    </xf>
    <xf numFmtId="0" fontId="92" fillId="8" borderId="37" xfId="2" applyFont="1" applyFill="1" applyBorder="1" applyAlignment="1">
      <alignment horizontal="center" vertical="center" wrapText="1"/>
    </xf>
    <xf numFmtId="0" fontId="92" fillId="8" borderId="38" xfId="2" applyFont="1" applyFill="1" applyBorder="1" applyAlignment="1">
      <alignment horizontal="center" vertical="center" wrapText="1"/>
    </xf>
    <xf numFmtId="0" fontId="57" fillId="20" borderId="29" xfId="2" applyFont="1" applyFill="1" applyBorder="1" applyAlignment="1">
      <alignment horizontal="center" vertical="center" wrapText="1"/>
    </xf>
    <xf numFmtId="0" fontId="57" fillId="20" borderId="30" xfId="2" applyFont="1" applyFill="1" applyBorder="1" applyAlignment="1">
      <alignment horizontal="center" vertical="center" wrapText="1"/>
    </xf>
    <xf numFmtId="0" fontId="57" fillId="20" borderId="31" xfId="2" applyFont="1" applyFill="1" applyBorder="1" applyAlignment="1">
      <alignment horizontal="center" vertical="center" wrapText="1"/>
    </xf>
    <xf numFmtId="0" fontId="55" fillId="15" borderId="34" xfId="0" applyFont="1" applyFill="1" applyBorder="1" applyAlignment="1">
      <alignment horizontal="center" vertical="center"/>
    </xf>
    <xf numFmtId="0" fontId="49" fillId="0" borderId="37" xfId="0" applyFont="1" applyBorder="1" applyAlignment="1">
      <alignment horizontal="center" vertical="center" wrapText="1"/>
    </xf>
    <xf numFmtId="0" fontId="49" fillId="0" borderId="38" xfId="0" applyFont="1" applyBorder="1" applyAlignment="1">
      <alignment horizontal="center" vertical="center" wrapText="1"/>
    </xf>
    <xf numFmtId="0" fontId="55" fillId="24" borderId="37" xfId="0" applyFont="1" applyFill="1" applyBorder="1" applyAlignment="1">
      <alignment horizontal="center" vertical="center"/>
    </xf>
    <xf numFmtId="0" fontId="55" fillId="24" borderId="38" xfId="0" applyFont="1" applyFill="1" applyBorder="1" applyAlignment="1">
      <alignment horizontal="center" vertical="center"/>
    </xf>
    <xf numFmtId="0" fontId="86" fillId="9" borderId="29" xfId="0" applyFont="1" applyFill="1" applyBorder="1" applyAlignment="1">
      <alignment horizontal="center" vertical="center"/>
    </xf>
    <xf numFmtId="0" fontId="86" fillId="9" borderId="30" xfId="0" applyFont="1" applyFill="1" applyBorder="1" applyAlignment="1">
      <alignment horizontal="center" vertical="center"/>
    </xf>
    <xf numFmtId="0" fontId="86" fillId="9" borderId="31" xfId="0" applyFont="1" applyFill="1" applyBorder="1" applyAlignment="1">
      <alignment horizontal="center" vertical="center"/>
    </xf>
    <xf numFmtId="9" fontId="107" fillId="0" borderId="34" xfId="1" applyFont="1" applyBorder="1" applyAlignment="1">
      <alignment horizontal="center" vertical="center"/>
    </xf>
    <xf numFmtId="0" fontId="64" fillId="0" borderId="0" xfId="0" applyFont="1" applyAlignment="1">
      <alignment horizontal="center"/>
    </xf>
    <xf numFmtId="0" fontId="67" fillId="0" borderId="0" xfId="0" applyFont="1" applyAlignment="1">
      <alignment horizontal="center"/>
    </xf>
    <xf numFmtId="0" fontId="71" fillId="0" borderId="34" xfId="0" applyFont="1" applyBorder="1" applyAlignment="1">
      <alignment horizontal="center" vertical="center"/>
    </xf>
    <xf numFmtId="0" fontId="77" fillId="0" borderId="34" xfId="0" applyFont="1" applyBorder="1" applyAlignment="1">
      <alignment horizontal="center" vertical="center" wrapText="1"/>
    </xf>
    <xf numFmtId="0" fontId="72" fillId="0" borderId="34" xfId="0" applyFont="1" applyBorder="1" applyAlignment="1">
      <alignment horizontal="center" vertical="center"/>
    </xf>
    <xf numFmtId="0" fontId="98" fillId="0" borderId="34" xfId="0" applyFont="1" applyBorder="1" applyAlignment="1">
      <alignment horizontal="center" vertical="center" wrapText="1"/>
    </xf>
    <xf numFmtId="0" fontId="72" fillId="0" borderId="34" xfId="0" applyFont="1" applyBorder="1" applyAlignment="1">
      <alignment horizontal="center" vertical="center" wrapText="1"/>
    </xf>
    <xf numFmtId="0" fontId="99" fillId="0" borderId="34" xfId="0" applyFont="1" applyBorder="1" applyAlignment="1">
      <alignment horizontal="left" vertical="center" wrapText="1"/>
    </xf>
    <xf numFmtId="0" fontId="96" fillId="22" borderId="34" xfId="0" applyFont="1" applyFill="1" applyBorder="1" applyAlignment="1">
      <alignment horizontal="center" vertical="center" wrapText="1"/>
    </xf>
    <xf numFmtId="0" fontId="70" fillId="15" borderId="34" xfId="0" applyFont="1" applyFill="1" applyBorder="1" applyAlignment="1">
      <alignment horizontal="center" vertical="center"/>
    </xf>
    <xf numFmtId="0" fontId="69" fillId="15" borderId="34" xfId="0" applyFont="1" applyFill="1" applyBorder="1" applyAlignment="1">
      <alignment horizontal="center" vertical="center"/>
    </xf>
    <xf numFmtId="0" fontId="57" fillId="15" borderId="34" xfId="0" applyFont="1" applyFill="1" applyBorder="1" applyAlignment="1">
      <alignment horizontal="center" vertical="center" wrapText="1"/>
    </xf>
    <xf numFmtId="0" fontId="57" fillId="15" borderId="34" xfId="0" applyFont="1" applyFill="1" applyBorder="1" applyAlignment="1">
      <alignment horizontal="center" vertical="center"/>
    </xf>
    <xf numFmtId="0" fontId="97" fillId="8" borderId="34" xfId="0" applyFont="1" applyFill="1" applyBorder="1" applyAlignment="1">
      <alignment horizontal="center" vertical="center" wrapText="1"/>
    </xf>
    <xf numFmtId="0" fontId="97" fillId="8" borderId="34" xfId="0" applyFont="1" applyFill="1" applyBorder="1" applyAlignment="1">
      <alignment horizontal="center" vertical="center"/>
    </xf>
    <xf numFmtId="0" fontId="68" fillId="0" borderId="39" xfId="0" applyFont="1" applyBorder="1" applyAlignment="1">
      <alignment horizontal="center" vertical="center"/>
    </xf>
    <xf numFmtId="0" fontId="76" fillId="0" borderId="34" xfId="0" applyFont="1" applyBorder="1" applyAlignment="1">
      <alignment horizontal="center" vertical="center"/>
    </xf>
    <xf numFmtId="9" fontId="79" fillId="0" borderId="24" xfId="1" applyFont="1" applyFill="1" applyBorder="1" applyAlignment="1">
      <alignment horizontal="right" vertical="center"/>
    </xf>
    <xf numFmtId="9" fontId="79" fillId="0" borderId="25" xfId="1" applyFont="1" applyFill="1" applyBorder="1" applyAlignment="1">
      <alignment horizontal="right" vertical="center"/>
    </xf>
    <xf numFmtId="9" fontId="79" fillId="0" borderId="26" xfId="1" applyFont="1" applyFill="1" applyBorder="1" applyAlignment="1">
      <alignment horizontal="right" vertical="center"/>
    </xf>
    <xf numFmtId="9" fontId="79" fillId="0" borderId="27" xfId="1" applyFont="1" applyFill="1" applyBorder="1" applyAlignment="1">
      <alignment horizontal="right" vertical="center"/>
    </xf>
    <xf numFmtId="9" fontId="79" fillId="0" borderId="39" xfId="1" applyFont="1" applyFill="1" applyBorder="1" applyAlignment="1">
      <alignment horizontal="right" vertical="center"/>
    </xf>
    <xf numFmtId="9" fontId="79" fillId="0" borderId="28" xfId="1" applyFont="1" applyFill="1" applyBorder="1" applyAlignment="1">
      <alignment horizontal="right" vertical="center"/>
    </xf>
    <xf numFmtId="0" fontId="57" fillId="8" borderId="34" xfId="0" applyFont="1" applyFill="1" applyBorder="1" applyAlignment="1">
      <alignment horizontal="center" vertical="center"/>
    </xf>
    <xf numFmtId="9" fontId="79" fillId="0" borderId="34" xfId="1" applyFont="1" applyFill="1" applyBorder="1" applyAlignment="1">
      <alignment horizontal="right" vertical="center"/>
    </xf>
    <xf numFmtId="0" fontId="10" fillId="7" borderId="39" xfId="0" applyFont="1" applyFill="1" applyBorder="1" applyAlignment="1">
      <alignment horizontal="center" vertical="center" wrapText="1"/>
    </xf>
    <xf numFmtId="0" fontId="10" fillId="7" borderId="28" xfId="0" applyFont="1" applyFill="1" applyBorder="1" applyAlignment="1">
      <alignment horizontal="center" vertical="center" wrapText="1"/>
    </xf>
    <xf numFmtId="0" fontId="10" fillId="7" borderId="34" xfId="2" applyFont="1" applyFill="1" applyBorder="1" applyAlignment="1">
      <alignment horizontal="center" vertical="center" wrapText="1"/>
    </xf>
    <xf numFmtId="0" fontId="103" fillId="0" borderId="34" xfId="0" applyFont="1" applyBorder="1" applyAlignment="1">
      <alignment horizontal="center" vertical="center"/>
    </xf>
    <xf numFmtId="0" fontId="103" fillId="0" borderId="37" xfId="0" applyFont="1" applyBorder="1" applyAlignment="1">
      <alignment horizontal="center" vertical="center"/>
    </xf>
    <xf numFmtId="0" fontId="40" fillId="0" borderId="34" xfId="0" applyFont="1" applyBorder="1" applyAlignment="1">
      <alignment horizontal="center" vertical="center" wrapText="1"/>
    </xf>
    <xf numFmtId="0" fontId="40" fillId="0" borderId="37" xfId="0" applyFont="1" applyBorder="1" applyAlignment="1">
      <alignment horizontal="center" vertical="center" wrapText="1"/>
    </xf>
    <xf numFmtId="0" fontId="89" fillId="0" borderId="34" xfId="0" applyFont="1" applyBorder="1" applyAlignment="1">
      <alignment horizontal="center" vertical="center" wrapText="1"/>
    </xf>
    <xf numFmtId="0" fontId="40" fillId="0" borderId="34" xfId="0" applyFont="1" applyBorder="1" applyAlignment="1">
      <alignment horizontal="center" vertical="center"/>
    </xf>
    <xf numFmtId="0" fontId="48" fillId="9" borderId="34" xfId="0" applyFont="1" applyFill="1" applyBorder="1" applyAlignment="1">
      <alignment horizontal="center" vertical="center"/>
    </xf>
    <xf numFmtId="0" fontId="40" fillId="14" borderId="34" xfId="0" applyFont="1" applyFill="1" applyBorder="1" applyAlignment="1">
      <alignment horizontal="center" vertical="center"/>
    </xf>
    <xf numFmtId="0" fontId="24" fillId="0" borderId="0" xfId="0" applyFont="1" applyAlignment="1">
      <alignment horizontal="center" vertical="center"/>
    </xf>
    <xf numFmtId="1" fontId="48" fillId="9" borderId="34" xfId="0" applyNumberFormat="1" applyFont="1" applyFill="1" applyBorder="1" applyAlignment="1">
      <alignment horizontal="center" vertical="center" shrinkToFit="1"/>
    </xf>
    <xf numFmtId="0" fontId="48" fillId="7" borderId="34" xfId="0" applyFont="1" applyFill="1" applyBorder="1" applyAlignment="1">
      <alignment horizontal="center" vertical="center" wrapText="1"/>
    </xf>
    <xf numFmtId="0" fontId="94" fillId="7" borderId="34" xfId="0" applyFont="1" applyFill="1" applyBorder="1" applyAlignment="1">
      <alignment horizontal="center" vertical="center" wrapText="1"/>
    </xf>
    <xf numFmtId="0" fontId="89" fillId="7" borderId="34" xfId="0" applyFont="1" applyFill="1" applyBorder="1" applyAlignment="1">
      <alignment horizontal="center" vertical="center" wrapText="1"/>
    </xf>
    <xf numFmtId="0" fontId="48" fillId="8" borderId="34" xfId="0" applyFont="1" applyFill="1" applyBorder="1" applyAlignment="1">
      <alignment horizontal="center" vertical="center" wrapText="1"/>
    </xf>
    <xf numFmtId="1" fontId="40" fillId="0" borderId="34" xfId="0" applyNumberFormat="1" applyFont="1" applyBorder="1" applyAlignment="1">
      <alignment horizontal="center" vertical="center" shrinkToFit="1"/>
    </xf>
    <xf numFmtId="0" fontId="48" fillId="8" borderId="34" xfId="0" applyFont="1" applyFill="1" applyBorder="1" applyAlignment="1">
      <alignment horizontal="left" vertical="center" wrapText="1"/>
    </xf>
    <xf numFmtId="0" fontId="40" fillId="5" borderId="34" xfId="0" applyFont="1" applyFill="1" applyBorder="1" applyAlignment="1">
      <alignment horizontal="center" vertical="center" wrapText="1"/>
    </xf>
    <xf numFmtId="0" fontId="40" fillId="6" borderId="34" xfId="0" applyFont="1" applyFill="1" applyBorder="1" applyAlignment="1">
      <alignment horizontal="center" vertical="center" wrapText="1"/>
    </xf>
    <xf numFmtId="0" fontId="48" fillId="9" borderId="34" xfId="0" applyFont="1" applyFill="1" applyBorder="1" applyAlignment="1">
      <alignment horizontal="center" vertical="center" wrapText="1"/>
    </xf>
    <xf numFmtId="0" fontId="89" fillId="7" borderId="34" xfId="0" applyFont="1" applyFill="1" applyBorder="1" applyAlignment="1">
      <alignment horizontal="left" vertical="center" wrapText="1"/>
    </xf>
    <xf numFmtId="0" fontId="40" fillId="4" borderId="34" xfId="0" applyFont="1" applyFill="1" applyBorder="1" applyAlignment="1">
      <alignment horizontal="center" vertical="center" wrapText="1"/>
    </xf>
    <xf numFmtId="0" fontId="94" fillId="7" borderId="34" xfId="0" applyFont="1" applyFill="1" applyBorder="1" applyAlignment="1">
      <alignment horizontal="left" vertical="center" wrapText="1"/>
    </xf>
    <xf numFmtId="0" fontId="10" fillId="8" borderId="34" xfId="0" applyFont="1" applyFill="1" applyBorder="1" applyAlignment="1">
      <alignment horizontal="center" vertical="center" wrapText="1"/>
    </xf>
    <xf numFmtId="0" fontId="28" fillId="0" borderId="34" xfId="3" applyBorder="1" applyAlignment="1">
      <alignment horizontal="center" vertical="center" wrapText="1"/>
    </xf>
    <xf numFmtId="0" fontId="94" fillId="8" borderId="34" xfId="0" applyFont="1" applyFill="1" applyBorder="1" applyAlignment="1">
      <alignment horizontal="center" vertical="center" wrapText="1"/>
    </xf>
    <xf numFmtId="0" fontId="89" fillId="8" borderId="34" xfId="0" applyFont="1" applyFill="1" applyBorder="1" applyAlignment="1">
      <alignment horizontal="center" vertical="center" wrapText="1"/>
    </xf>
    <xf numFmtId="0" fontId="40" fillId="8" borderId="34" xfId="0" applyFont="1" applyFill="1" applyBorder="1" applyAlignment="1">
      <alignment horizontal="center" vertical="center" wrapText="1"/>
    </xf>
    <xf numFmtId="0" fontId="108" fillId="0" borderId="34" xfId="0" applyFont="1" applyBorder="1" applyAlignment="1">
      <alignment horizontal="center" vertical="center" wrapText="1"/>
    </xf>
    <xf numFmtId="0" fontId="48" fillId="0" borderId="34" xfId="0" applyFont="1" applyBorder="1" applyAlignment="1">
      <alignment horizontal="center" vertical="center" wrapText="1"/>
    </xf>
    <xf numFmtId="0" fontId="69" fillId="7" borderId="34" xfId="0" applyFont="1" applyFill="1" applyBorder="1" applyAlignment="1">
      <alignment horizontal="center" vertical="center" wrapText="1"/>
    </xf>
    <xf numFmtId="0" fontId="86" fillId="8" borderId="34" xfId="0" applyFont="1" applyFill="1" applyBorder="1" applyAlignment="1">
      <alignment horizontal="center" vertical="center" wrapText="1"/>
    </xf>
    <xf numFmtId="0" fontId="69" fillId="8" borderId="34" xfId="0" applyFont="1" applyFill="1" applyBorder="1" applyAlignment="1">
      <alignment horizontal="center" vertical="center" wrapText="1"/>
    </xf>
    <xf numFmtId="0" fontId="10" fillId="7" borderId="34" xfId="0" applyFont="1" applyFill="1" applyBorder="1" applyAlignment="1">
      <alignment horizontal="center" vertical="center" wrapText="1"/>
    </xf>
    <xf numFmtId="0" fontId="24" fillId="7" borderId="25" xfId="0" applyFont="1" applyFill="1" applyBorder="1" applyAlignment="1">
      <alignment horizontal="left" vertical="center"/>
    </xf>
    <xf numFmtId="0" fontId="10" fillId="15" borderId="34" xfId="0" applyFont="1" applyFill="1" applyBorder="1" applyAlignment="1">
      <alignment horizontal="center" vertical="center" wrapText="1"/>
    </xf>
    <xf numFmtId="0" fontId="84" fillId="0" borderId="34" xfId="0" applyFont="1" applyBorder="1" applyAlignment="1">
      <alignment horizontal="center" vertical="center" wrapText="1"/>
    </xf>
    <xf numFmtId="0" fontId="89" fillId="3" borderId="34" xfId="0" applyFont="1" applyFill="1" applyBorder="1" applyAlignment="1">
      <alignment horizontal="center" vertical="center" wrapText="1"/>
    </xf>
    <xf numFmtId="0" fontId="87" fillId="8" borderId="34" xfId="0" applyFont="1" applyFill="1" applyBorder="1" applyAlignment="1">
      <alignment horizontal="center" vertical="center" wrapText="1"/>
    </xf>
    <xf numFmtId="0" fontId="12" fillId="8" borderId="34" xfId="0" applyFont="1" applyFill="1" applyBorder="1" applyAlignment="1">
      <alignment horizontal="center" vertical="center"/>
    </xf>
    <xf numFmtId="0" fontId="24" fillId="0" borderId="32" xfId="0" applyFont="1" applyBorder="1" applyAlignment="1">
      <alignment horizontal="center" vertical="center"/>
    </xf>
    <xf numFmtId="0" fontId="94" fillId="0" borderId="34" xfId="0" applyFont="1" applyBorder="1" applyAlignment="1">
      <alignment horizontal="center" vertical="center" wrapText="1"/>
    </xf>
    <xf numFmtId="0" fontId="57" fillId="7" borderId="34" xfId="0" applyFont="1" applyFill="1" applyBorder="1" applyAlignment="1">
      <alignment horizontal="center" vertical="center" wrapText="1"/>
    </xf>
    <xf numFmtId="0" fontId="88" fillId="8" borderId="34" xfId="0" applyFont="1" applyFill="1" applyBorder="1" applyAlignment="1">
      <alignment horizontal="center" vertical="center" wrapText="1"/>
    </xf>
    <xf numFmtId="0" fontId="76" fillId="0" borderId="24" xfId="0" applyFont="1" applyBorder="1" applyAlignment="1">
      <alignment horizontal="center" vertical="center"/>
    </xf>
    <xf numFmtId="0" fontId="76" fillId="0" borderId="25" xfId="0" applyFont="1" applyBorder="1" applyAlignment="1">
      <alignment horizontal="center" vertical="center"/>
    </xf>
    <xf numFmtId="0" fontId="76" fillId="0" borderId="26" xfId="0" applyFont="1" applyBorder="1" applyAlignment="1">
      <alignment horizontal="center" vertical="center"/>
    </xf>
    <xf numFmtId="0" fontId="76" fillId="0" borderId="27" xfId="0" applyFont="1" applyBorder="1" applyAlignment="1">
      <alignment horizontal="center" vertical="center"/>
    </xf>
    <xf numFmtId="0" fontId="76" fillId="0" borderId="39" xfId="0" applyFont="1" applyBorder="1" applyAlignment="1">
      <alignment horizontal="center" vertical="center"/>
    </xf>
    <xf numFmtId="0" fontId="76" fillId="0" borderId="28" xfId="0" applyFont="1" applyBorder="1" applyAlignment="1">
      <alignment horizontal="center" vertical="center"/>
    </xf>
    <xf numFmtId="0" fontId="24" fillId="0" borderId="24" xfId="0" applyFont="1" applyBorder="1" applyAlignment="1">
      <alignment horizontal="center" vertical="center"/>
    </xf>
    <xf numFmtId="0" fontId="24" fillId="0" borderId="25" xfId="0" applyFont="1" applyBorder="1" applyAlignment="1">
      <alignment horizontal="center" vertical="center"/>
    </xf>
    <xf numFmtId="0" fontId="24" fillId="0" borderId="26" xfId="0" applyFont="1" applyBorder="1" applyAlignment="1">
      <alignment horizontal="center" vertical="center"/>
    </xf>
    <xf numFmtId="0" fontId="24" fillId="0" borderId="42" xfId="0" applyFont="1" applyBorder="1" applyAlignment="1">
      <alignment horizontal="center" vertical="center"/>
    </xf>
    <xf numFmtId="0" fontId="24" fillId="0" borderId="27" xfId="0" applyFont="1" applyBorder="1" applyAlignment="1">
      <alignment horizontal="center" vertical="center"/>
    </xf>
    <xf numFmtId="0" fontId="24" fillId="0" borderId="39" xfId="0" applyFont="1" applyBorder="1" applyAlignment="1">
      <alignment horizontal="center" vertical="center"/>
    </xf>
    <xf numFmtId="0" fontId="24" fillId="0" borderId="28" xfId="0" applyFont="1" applyBorder="1" applyAlignment="1">
      <alignment horizontal="center" vertical="center"/>
    </xf>
    <xf numFmtId="0" fontId="12" fillId="8" borderId="24" xfId="0" applyFont="1" applyFill="1" applyBorder="1" applyAlignment="1">
      <alignment horizontal="center" vertical="center"/>
    </xf>
    <xf numFmtId="0" fontId="12" fillId="8" borderId="25" xfId="0" applyFont="1" applyFill="1" applyBorder="1" applyAlignment="1">
      <alignment horizontal="center" vertical="center"/>
    </xf>
    <xf numFmtId="0" fontId="12" fillId="8" borderId="26" xfId="0" applyFont="1" applyFill="1" applyBorder="1" applyAlignment="1">
      <alignment horizontal="center" vertical="center"/>
    </xf>
    <xf numFmtId="0" fontId="12" fillId="8" borderId="27" xfId="0" applyFont="1" applyFill="1" applyBorder="1" applyAlignment="1">
      <alignment horizontal="center" vertical="center"/>
    </xf>
    <xf numFmtId="0" fontId="12" fillId="8" borderId="39" xfId="0" applyFont="1" applyFill="1" applyBorder="1" applyAlignment="1">
      <alignment horizontal="center" vertical="center"/>
    </xf>
    <xf numFmtId="0" fontId="12" fillId="8" borderId="28" xfId="0" applyFont="1" applyFill="1" applyBorder="1" applyAlignment="1">
      <alignment horizontal="center" vertical="center"/>
    </xf>
    <xf numFmtId="0" fontId="104" fillId="0" borderId="34" xfId="3" applyFont="1" applyBorder="1" applyAlignment="1">
      <alignment horizontal="center" vertical="center" wrapText="1"/>
    </xf>
    <xf numFmtId="0" fontId="24" fillId="7" borderId="25" xfId="0" applyFont="1" applyFill="1" applyBorder="1" applyAlignment="1">
      <alignment horizontal="center" vertical="center"/>
    </xf>
    <xf numFmtId="0" fontId="101" fillId="0" borderId="34" xfId="0" applyFont="1" applyBorder="1" applyAlignment="1">
      <alignment horizontal="center" vertical="center" wrapText="1"/>
    </xf>
    <xf numFmtId="0" fontId="82" fillId="0" borderId="34" xfId="0" applyFont="1" applyBorder="1" applyAlignment="1">
      <alignment horizontal="center" vertical="center" wrapText="1"/>
    </xf>
    <xf numFmtId="0" fontId="80" fillId="0" borderId="34" xfId="0" applyFont="1" applyBorder="1" applyAlignment="1">
      <alignment horizontal="center" vertical="center"/>
    </xf>
    <xf numFmtId="0" fontId="24" fillId="7" borderId="34" xfId="0" applyFont="1" applyFill="1" applyBorder="1" applyAlignment="1">
      <alignment horizontal="center" vertical="center"/>
    </xf>
    <xf numFmtId="0" fontId="10" fillId="7" borderId="0" xfId="0" applyFont="1" applyFill="1" applyBorder="1" applyAlignment="1">
      <alignment horizontal="center" vertical="center" wrapText="1"/>
    </xf>
    <xf numFmtId="0" fontId="89" fillId="0" borderId="0" xfId="0" applyFont="1" applyBorder="1" applyAlignment="1">
      <alignment horizontal="center" vertical="center" wrapText="1"/>
    </xf>
    <xf numFmtId="0" fontId="10" fillId="15" borderId="0" xfId="0" applyFont="1" applyFill="1" applyBorder="1" applyAlignment="1">
      <alignment horizontal="center" vertical="center" wrapText="1"/>
    </xf>
    <xf numFmtId="0" fontId="84" fillId="0" borderId="0" xfId="0" applyFont="1" applyBorder="1" applyAlignment="1">
      <alignment horizontal="center" vertical="center" wrapText="1"/>
    </xf>
    <xf numFmtId="0" fontId="86" fillId="7" borderId="0" xfId="0" applyFont="1" applyFill="1" applyBorder="1" applyAlignment="1">
      <alignment horizontal="center" vertical="center" wrapText="1"/>
    </xf>
    <xf numFmtId="0" fontId="69" fillId="7" borderId="0" xfId="0" applyFont="1" applyFill="1" applyBorder="1" applyAlignment="1">
      <alignment horizontal="center" vertical="center" wrapText="1"/>
    </xf>
    <xf numFmtId="0" fontId="86" fillId="8" borderId="0" xfId="0" applyFont="1" applyFill="1" applyBorder="1" applyAlignment="1">
      <alignment horizontal="center" vertical="center" wrapText="1"/>
    </xf>
    <xf numFmtId="0" fontId="69" fillId="8" borderId="0" xfId="0" applyFont="1" applyFill="1" applyBorder="1" applyAlignment="1">
      <alignment horizontal="center" vertical="center" wrapText="1"/>
    </xf>
    <xf numFmtId="0" fontId="48" fillId="9" borderId="0" xfId="0" applyFont="1" applyFill="1" applyBorder="1" applyAlignment="1">
      <alignment horizontal="center" vertical="center" wrapText="1"/>
    </xf>
    <xf numFmtId="0" fontId="48" fillId="7" borderId="0" xfId="0" applyFont="1" applyFill="1" applyBorder="1" applyAlignment="1">
      <alignment horizontal="center" vertical="center" wrapText="1"/>
    </xf>
    <xf numFmtId="0" fontId="48" fillId="8" borderId="0" xfId="0" applyFont="1" applyFill="1" applyBorder="1" applyAlignment="1">
      <alignment horizontal="center" vertical="center" wrapText="1"/>
    </xf>
    <xf numFmtId="0" fontId="89" fillId="3" borderId="0" xfId="0" applyFont="1" applyFill="1" applyBorder="1" applyAlignment="1">
      <alignment horizontal="center" vertical="center" wrapText="1"/>
    </xf>
    <xf numFmtId="0" fontId="87" fillId="8" borderId="0" xfId="0" applyFont="1" applyFill="1" applyBorder="1" applyAlignment="1">
      <alignment horizontal="center" vertical="center" wrapText="1"/>
    </xf>
    <xf numFmtId="0" fontId="89" fillId="7" borderId="0" xfId="0" applyFont="1" applyFill="1" applyBorder="1" applyAlignment="1">
      <alignment horizontal="center" vertical="center" wrapText="1"/>
    </xf>
    <xf numFmtId="0" fontId="40" fillId="0" borderId="0" xfId="0" applyFont="1" applyBorder="1" applyAlignment="1">
      <alignment horizontal="center" vertical="center" wrapText="1"/>
    </xf>
    <xf numFmtId="0" fontId="28" fillId="0" borderId="0" xfId="3" applyBorder="1" applyAlignment="1">
      <alignment horizontal="center" vertical="center" wrapText="1"/>
    </xf>
    <xf numFmtId="0" fontId="48" fillId="0" borderId="0" xfId="0" applyFont="1" applyBorder="1" applyAlignment="1">
      <alignment horizontal="center" vertical="center" wrapText="1"/>
    </xf>
    <xf numFmtId="0" fontId="94" fillId="8" borderId="0" xfId="0" applyFont="1" applyFill="1" applyBorder="1" applyAlignment="1">
      <alignment horizontal="center" vertical="center" wrapText="1"/>
    </xf>
    <xf numFmtId="0" fontId="89" fillId="8" borderId="0" xfId="0" applyFont="1" applyFill="1" applyBorder="1" applyAlignment="1">
      <alignment horizontal="center" vertical="center" wrapText="1"/>
    </xf>
    <xf numFmtId="0" fontId="40" fillId="8" borderId="0" xfId="0" applyFont="1" applyFill="1" applyBorder="1" applyAlignment="1">
      <alignment horizontal="center" vertical="center" wrapText="1"/>
    </xf>
    <xf numFmtId="0" fontId="108" fillId="0" borderId="0" xfId="0" applyFont="1" applyBorder="1" applyAlignment="1">
      <alignment horizontal="center" vertical="center" wrapText="1"/>
    </xf>
    <xf numFmtId="0" fontId="94" fillId="7" borderId="0" xfId="0" applyFont="1" applyFill="1" applyBorder="1" applyAlignment="1">
      <alignment horizontal="center" vertical="center" wrapText="1"/>
    </xf>
    <xf numFmtId="0" fontId="94" fillId="7" borderId="0" xfId="0" applyFont="1" applyFill="1" applyBorder="1" applyAlignment="1">
      <alignment horizontal="left" vertical="center" wrapText="1"/>
    </xf>
    <xf numFmtId="0" fontId="89" fillId="7" borderId="0" xfId="0" applyFont="1" applyFill="1" applyBorder="1" applyAlignment="1">
      <alignment horizontal="left" vertical="center" wrapText="1"/>
    </xf>
    <xf numFmtId="0" fontId="10" fillId="8" borderId="0" xfId="0" applyFont="1" applyFill="1" applyBorder="1" applyAlignment="1">
      <alignment horizontal="center" vertical="center" wrapText="1"/>
    </xf>
    <xf numFmtId="0" fontId="48" fillId="8" borderId="0" xfId="0" applyFont="1" applyFill="1" applyBorder="1" applyAlignment="1">
      <alignment horizontal="left" vertical="center" wrapText="1"/>
    </xf>
    <xf numFmtId="0" fontId="40" fillId="5" borderId="0" xfId="0" applyFont="1" applyFill="1" applyBorder="1" applyAlignment="1">
      <alignment horizontal="center" vertical="center" wrapText="1"/>
    </xf>
    <xf numFmtId="0" fontId="40" fillId="6" borderId="0" xfId="0" applyFont="1" applyFill="1" applyBorder="1" applyAlignment="1">
      <alignment horizontal="center" vertical="center" wrapText="1"/>
    </xf>
    <xf numFmtId="1" fontId="40" fillId="0" borderId="0" xfId="0" applyNumberFormat="1" applyFont="1" applyBorder="1" applyAlignment="1">
      <alignment horizontal="center" vertical="center" shrinkToFit="1"/>
    </xf>
    <xf numFmtId="0" fontId="40" fillId="4" borderId="0" xfId="0" applyFont="1" applyFill="1" applyBorder="1" applyAlignment="1">
      <alignment horizontal="center" vertical="center" wrapText="1"/>
    </xf>
    <xf numFmtId="1" fontId="48" fillId="9" borderId="0" xfId="0" applyNumberFormat="1" applyFont="1" applyFill="1" applyBorder="1" applyAlignment="1">
      <alignment horizontal="center" vertical="center" shrinkToFit="1"/>
    </xf>
    <xf numFmtId="0" fontId="40" fillId="0" borderId="0" xfId="0" applyFont="1" applyBorder="1" applyAlignment="1">
      <alignment horizontal="center" vertical="center"/>
    </xf>
    <xf numFmtId="0" fontId="10" fillId="7" borderId="0" xfId="2" applyFont="1" applyFill="1" applyBorder="1" applyAlignment="1">
      <alignment horizontal="center" vertical="center" wrapText="1"/>
    </xf>
    <xf numFmtId="0" fontId="103" fillId="0" borderId="0" xfId="0" applyFont="1" applyBorder="1" applyAlignment="1">
      <alignment horizontal="center" vertical="center"/>
    </xf>
    <xf numFmtId="0" fontId="48" fillId="9" borderId="0" xfId="0" applyFont="1" applyFill="1" applyBorder="1" applyAlignment="1">
      <alignment horizontal="center" vertical="center"/>
    </xf>
    <xf numFmtId="0" fontId="40" fillId="14" borderId="0" xfId="0" applyFont="1" applyFill="1" applyBorder="1" applyAlignment="1">
      <alignment horizontal="center" vertical="center"/>
    </xf>
    <xf numFmtId="0" fontId="24" fillId="0" borderId="0" xfId="0" applyFont="1" applyBorder="1" applyAlignment="1">
      <alignment horizontal="center" vertical="center"/>
    </xf>
    <xf numFmtId="0" fontId="76" fillId="0" borderId="0" xfId="0" applyFont="1" applyBorder="1" applyAlignment="1">
      <alignment horizontal="center" vertical="center"/>
    </xf>
    <xf numFmtId="9" fontId="79" fillId="0" borderId="0" xfId="1" applyFont="1" applyFill="1" applyBorder="1" applyAlignment="1">
      <alignment horizontal="right" vertical="center"/>
    </xf>
    <xf numFmtId="0" fontId="24" fillId="7" borderId="0" xfId="0" applyFont="1" applyFill="1" applyBorder="1" applyAlignment="1">
      <alignment horizontal="center" vertical="center"/>
    </xf>
    <xf numFmtId="0" fontId="12" fillId="8" borderId="0" xfId="0" applyFont="1" applyFill="1" applyBorder="1" applyAlignment="1">
      <alignment horizontal="center" vertical="center"/>
    </xf>
    <xf numFmtId="0" fontId="86" fillId="7" borderId="38" xfId="0" applyFont="1" applyFill="1" applyBorder="1" applyAlignment="1">
      <alignment horizontal="center" vertical="center" wrapText="1"/>
    </xf>
    <xf numFmtId="0" fontId="69" fillId="7" borderId="38" xfId="0" applyFont="1" applyFill="1" applyBorder="1" applyAlignment="1">
      <alignment horizontal="center" vertical="center" wrapText="1"/>
    </xf>
    <xf numFmtId="0" fontId="89" fillId="0" borderId="34" xfId="0" applyFont="1" applyBorder="1" applyAlignment="1">
      <alignment horizontal="right" vertical="center" wrapText="1"/>
    </xf>
    <xf numFmtId="0" fontId="10" fillId="7" borderId="11" xfId="0" applyFont="1" applyFill="1" applyBorder="1" applyAlignment="1">
      <alignment horizontal="center" vertical="center" wrapText="1"/>
    </xf>
    <xf numFmtId="0" fontId="10" fillId="7" borderId="13" xfId="0" applyFont="1" applyFill="1" applyBorder="1" applyAlignment="1">
      <alignment horizontal="center" vertical="center" wrapText="1"/>
    </xf>
    <xf numFmtId="0" fontId="89" fillId="0" borderId="11" xfId="0" applyFont="1" applyBorder="1" applyAlignment="1">
      <alignment horizontal="center" vertical="center" wrapText="1"/>
    </xf>
    <xf numFmtId="0" fontId="89" fillId="0" borderId="13" xfId="0" applyFont="1" applyBorder="1" applyAlignment="1">
      <alignment horizontal="center" vertical="center" wrapText="1"/>
    </xf>
    <xf numFmtId="0" fontId="10" fillId="7" borderId="12" xfId="0" applyFont="1" applyFill="1" applyBorder="1" applyAlignment="1">
      <alignment horizontal="center" vertical="center" wrapText="1"/>
    </xf>
    <xf numFmtId="0" fontId="10" fillId="15" borderId="1"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84" fillId="0" borderId="1" xfId="0" applyFont="1" applyBorder="1" applyAlignment="1">
      <alignment horizontal="center" vertical="center" wrapText="1"/>
    </xf>
    <xf numFmtId="0" fontId="84" fillId="0" borderId="3" xfId="0" applyFont="1" applyBorder="1" applyAlignment="1">
      <alignment horizontal="center" vertical="center" wrapText="1"/>
    </xf>
    <xf numFmtId="0" fontId="10" fillId="7" borderId="1" xfId="0" applyFont="1" applyFill="1" applyBorder="1" applyAlignment="1">
      <alignment horizontal="center" vertical="center" wrapText="1"/>
    </xf>
    <xf numFmtId="0" fontId="10" fillId="7" borderId="2" xfId="0" applyFont="1" applyFill="1" applyBorder="1" applyAlignment="1">
      <alignment horizontal="center" vertical="center" wrapText="1"/>
    </xf>
    <xf numFmtId="0" fontId="10" fillId="7" borderId="7" xfId="0" applyFont="1" applyFill="1" applyBorder="1" applyAlignment="1">
      <alignment horizontal="center" vertical="center" wrapText="1"/>
    </xf>
    <xf numFmtId="0" fontId="10" fillId="7" borderId="9" xfId="0" applyFont="1" applyFill="1" applyBorder="1" applyAlignment="1">
      <alignment horizontal="center" vertical="center" wrapText="1"/>
    </xf>
    <xf numFmtId="0" fontId="89" fillId="0" borderId="7" xfId="0" applyFont="1" applyBorder="1" applyAlignment="1">
      <alignment horizontal="center" vertical="center" wrapText="1"/>
    </xf>
    <xf numFmtId="0" fontId="89" fillId="0" borderId="9" xfId="0" applyFont="1" applyBorder="1" applyAlignment="1">
      <alignment horizontal="center" vertical="center" wrapText="1"/>
    </xf>
    <xf numFmtId="0" fontId="10" fillId="7" borderId="8" xfId="0" applyFont="1" applyFill="1" applyBorder="1" applyAlignment="1">
      <alignment horizontal="center" vertical="center" wrapText="1"/>
    </xf>
    <xf numFmtId="0" fontId="89" fillId="0" borderId="38" xfId="0" applyFont="1" applyBorder="1" applyAlignment="1">
      <alignment horizontal="center" vertical="center" wrapText="1"/>
    </xf>
    <xf numFmtId="0" fontId="89" fillId="0" borderId="30" xfId="0" applyFont="1" applyBorder="1" applyAlignment="1">
      <alignment horizontal="center" vertical="center" wrapText="1"/>
    </xf>
    <xf numFmtId="0" fontId="48" fillId="8" borderId="39" xfId="0" applyFont="1" applyFill="1" applyBorder="1" applyAlignment="1">
      <alignment horizontal="center" vertical="center" wrapText="1"/>
    </xf>
    <xf numFmtId="0" fontId="89" fillId="0" borderId="39" xfId="0" applyFont="1" applyBorder="1" applyAlignment="1">
      <alignment horizontal="center" vertical="center" wrapText="1"/>
    </xf>
    <xf numFmtId="0" fontId="87" fillId="8" borderId="29" xfId="0" applyFont="1" applyFill="1" applyBorder="1" applyAlignment="1">
      <alignment horizontal="center" vertical="center" wrapText="1"/>
    </xf>
    <xf numFmtId="0" fontId="87" fillId="8" borderId="30" xfId="0" applyFont="1" applyFill="1" applyBorder="1" applyAlignment="1">
      <alignment horizontal="center" vertical="center" wrapText="1"/>
    </xf>
    <xf numFmtId="0" fontId="87" fillId="8" borderId="31" xfId="0" applyFont="1" applyFill="1" applyBorder="1" applyAlignment="1">
      <alignment horizontal="center" vertical="center" wrapText="1"/>
    </xf>
    <xf numFmtId="0" fontId="89" fillId="0" borderId="37" xfId="0" applyFont="1" applyBorder="1" applyAlignment="1">
      <alignment horizontal="center" vertical="center" wrapText="1"/>
    </xf>
    <xf numFmtId="0" fontId="40" fillId="0" borderId="24" xfId="0" applyFont="1" applyBorder="1" applyAlignment="1">
      <alignment horizontal="center" vertical="center" wrapText="1"/>
    </xf>
    <xf numFmtId="0" fontId="40" fillId="0" borderId="26" xfId="0" applyFont="1" applyBorder="1" applyAlignment="1">
      <alignment horizontal="center" vertical="center" wrapText="1"/>
    </xf>
    <xf numFmtId="0" fontId="89" fillId="0" borderId="24" xfId="0" applyFont="1" applyBorder="1" applyAlignment="1">
      <alignment horizontal="center" vertical="center" wrapText="1"/>
    </xf>
    <xf numFmtId="0" fontId="89" fillId="0" borderId="25" xfId="0" applyFont="1" applyBorder="1" applyAlignment="1">
      <alignment horizontal="center" vertical="center" wrapText="1"/>
    </xf>
    <xf numFmtId="0" fontId="28" fillId="0" borderId="24" xfId="3" applyBorder="1" applyAlignment="1">
      <alignment horizontal="center" vertical="center" wrapText="1"/>
    </xf>
    <xf numFmtId="0" fontId="48" fillId="0" borderId="26" xfId="0" applyFont="1" applyBorder="1" applyAlignment="1">
      <alignment horizontal="center" vertical="center" wrapText="1"/>
    </xf>
    <xf numFmtId="0" fontId="108" fillId="0" borderId="29" xfId="0" applyFont="1" applyBorder="1" applyAlignment="1">
      <alignment horizontal="center" vertical="center" wrapText="1"/>
    </xf>
    <xf numFmtId="0" fontId="108" fillId="0" borderId="31" xfId="0" applyFont="1" applyBorder="1" applyAlignment="1">
      <alignment horizontal="center" vertical="center" wrapText="1"/>
    </xf>
    <xf numFmtId="0" fontId="28" fillId="0" borderId="29" xfId="3" applyBorder="1" applyAlignment="1">
      <alignment horizontal="center" vertical="center" wrapText="1"/>
    </xf>
    <xf numFmtId="0" fontId="48" fillId="0" borderId="31" xfId="0" applyFont="1" applyBorder="1" applyAlignment="1">
      <alignment horizontal="center" vertical="center" wrapText="1"/>
    </xf>
    <xf numFmtId="0" fontId="89" fillId="0" borderId="4" xfId="0" applyFont="1" applyBorder="1" applyAlignment="1">
      <alignment horizontal="center" vertical="center" wrapText="1"/>
    </xf>
    <xf numFmtId="0" fontId="89" fillId="0" borderId="0" xfId="0" applyFont="1" applyAlignment="1">
      <alignment horizontal="center" vertical="center" wrapText="1"/>
    </xf>
    <xf numFmtId="0" fontId="89" fillId="0" borderId="42" xfId="0" applyFont="1" applyBorder="1" applyAlignment="1">
      <alignment horizontal="center" vertical="center" wrapText="1"/>
    </xf>
    <xf numFmtId="0" fontId="89" fillId="0" borderId="27" xfId="0" applyFont="1" applyBorder="1" applyAlignment="1">
      <alignment horizontal="center" vertical="center" wrapText="1"/>
    </xf>
    <xf numFmtId="0" fontId="89" fillId="0" borderId="28" xfId="0" applyFont="1" applyBorder="1" applyAlignment="1">
      <alignment horizontal="center" vertical="center" wrapText="1"/>
    </xf>
    <xf numFmtId="0" fontId="94" fillId="7" borderId="11" xfId="0" applyFont="1" applyFill="1" applyBorder="1" applyAlignment="1">
      <alignment horizontal="left" vertical="center" wrapText="1"/>
    </xf>
    <xf numFmtId="0" fontId="89" fillId="7" borderId="12" xfId="0" applyFont="1" applyFill="1" applyBorder="1" applyAlignment="1">
      <alignment horizontal="left" vertical="center" wrapText="1"/>
    </xf>
    <xf numFmtId="0" fontId="89" fillId="7" borderId="0" xfId="0" applyFont="1" applyFill="1" applyAlignment="1">
      <alignment horizontal="left" vertical="center" wrapText="1"/>
    </xf>
    <xf numFmtId="0" fontId="48" fillId="8" borderId="11" xfId="0" applyFont="1" applyFill="1" applyBorder="1" applyAlignment="1">
      <alignment horizontal="left" vertical="center" wrapText="1"/>
    </xf>
    <xf numFmtId="0" fontId="48" fillId="8" borderId="13" xfId="0" applyFont="1" applyFill="1" applyBorder="1" applyAlignment="1">
      <alignment horizontal="left" vertical="center" wrapText="1"/>
    </xf>
    <xf numFmtId="0" fontId="40" fillId="0" borderId="11" xfId="0" applyFont="1" applyBorder="1" applyAlignment="1">
      <alignment horizontal="center" vertical="center" wrapText="1"/>
    </xf>
    <xf numFmtId="0" fontId="40" fillId="0" borderId="13" xfId="0" applyFont="1" applyBorder="1" applyAlignment="1">
      <alignment horizontal="center" vertical="center" wrapText="1"/>
    </xf>
    <xf numFmtId="0" fontId="89" fillId="0" borderId="12" xfId="0" applyFont="1" applyBorder="1" applyAlignment="1">
      <alignment horizontal="center" vertical="center" wrapText="1"/>
    </xf>
    <xf numFmtId="0" fontId="89" fillId="0" borderId="26" xfId="0" applyFont="1" applyBorder="1" applyAlignment="1">
      <alignment horizontal="center" vertical="center" wrapText="1"/>
    </xf>
    <xf numFmtId="0" fontId="48" fillId="8" borderId="7" xfId="0" applyFont="1" applyFill="1" applyBorder="1" applyAlignment="1">
      <alignment horizontal="left" vertical="center" wrapText="1"/>
    </xf>
    <xf numFmtId="0" fontId="48" fillId="8" borderId="9" xfId="0" applyFont="1" applyFill="1" applyBorder="1" applyAlignment="1">
      <alignment horizontal="left" vertical="center" wrapText="1"/>
    </xf>
    <xf numFmtId="1" fontId="40" fillId="0" borderId="7" xfId="0" applyNumberFormat="1" applyFont="1" applyBorder="1" applyAlignment="1">
      <alignment horizontal="center" vertical="center" shrinkToFit="1"/>
    </xf>
    <xf numFmtId="1" fontId="40" fillId="0" borderId="9" xfId="0" applyNumberFormat="1" applyFont="1" applyBorder="1" applyAlignment="1">
      <alignment horizontal="center" vertical="center" shrinkToFit="1"/>
    </xf>
    <xf numFmtId="0" fontId="89" fillId="0" borderId="8" xfId="0" applyFont="1" applyBorder="1" applyAlignment="1">
      <alignment horizontal="center" vertical="center" wrapText="1"/>
    </xf>
    <xf numFmtId="0" fontId="40" fillId="4" borderId="38" xfId="0" applyFont="1" applyFill="1" applyBorder="1" applyAlignment="1">
      <alignment horizontal="center" vertical="center" wrapText="1"/>
    </xf>
    <xf numFmtId="1" fontId="48" fillId="9" borderId="4" xfId="0" applyNumberFormat="1" applyFont="1" applyFill="1" applyBorder="1" applyAlignment="1">
      <alignment horizontal="center" vertical="center" shrinkToFit="1"/>
    </xf>
    <xf numFmtId="1" fontId="48" fillId="9" borderId="0" xfId="0" applyNumberFormat="1" applyFont="1" applyFill="1" applyAlignment="1">
      <alignment horizontal="center" vertical="center" shrinkToFit="1"/>
    </xf>
    <xf numFmtId="1" fontId="48" fillId="9" borderId="42" xfId="0" applyNumberFormat="1" applyFont="1" applyFill="1" applyBorder="1" applyAlignment="1">
      <alignment horizontal="center" vertical="center" shrinkToFit="1"/>
    </xf>
    <xf numFmtId="0" fontId="48" fillId="7" borderId="1" xfId="0" applyFont="1" applyFill="1" applyBorder="1" applyAlignment="1">
      <alignment horizontal="center" vertical="center" wrapText="1"/>
    </xf>
    <xf numFmtId="0" fontId="48" fillId="7" borderId="2" xfId="0" applyFont="1" applyFill="1" applyBorder="1" applyAlignment="1">
      <alignment horizontal="center" vertical="center" wrapText="1"/>
    </xf>
    <xf numFmtId="0" fontId="94" fillId="7" borderId="11" xfId="0" applyFont="1" applyFill="1" applyBorder="1" applyAlignment="1">
      <alignment horizontal="center" vertical="center" wrapText="1"/>
    </xf>
    <xf numFmtId="0" fontId="89" fillId="7" borderId="12" xfId="0" applyFont="1" applyFill="1" applyBorder="1" applyAlignment="1">
      <alignment horizontal="center" vertical="center" wrapText="1"/>
    </xf>
    <xf numFmtId="0" fontId="89" fillId="7" borderId="4" xfId="0" applyFont="1" applyFill="1" applyBorder="1" applyAlignment="1">
      <alignment horizontal="center" vertical="center" wrapText="1"/>
    </xf>
    <xf numFmtId="0" fontId="89" fillId="7" borderId="0" xfId="0" applyFont="1" applyFill="1" applyAlignment="1">
      <alignment horizontal="center" vertical="center" wrapText="1"/>
    </xf>
    <xf numFmtId="0" fontId="48" fillId="8" borderId="1" xfId="0" applyFont="1" applyFill="1" applyBorder="1" applyAlignment="1">
      <alignment horizontal="center" vertical="center" wrapText="1"/>
    </xf>
    <xf numFmtId="0" fontId="48" fillId="8" borderId="2" xfId="0" applyFont="1" applyFill="1" applyBorder="1" applyAlignment="1">
      <alignment horizontal="center" vertical="center" wrapText="1"/>
    </xf>
    <xf numFmtId="0" fontId="48" fillId="8" borderId="3" xfId="0" applyFont="1" applyFill="1" applyBorder="1" applyAlignment="1">
      <alignment horizontal="center" vertical="center" wrapText="1"/>
    </xf>
    <xf numFmtId="0" fontId="48" fillId="8" borderId="11" xfId="0" applyFont="1" applyFill="1" applyBorder="1" applyAlignment="1">
      <alignment horizontal="center" vertical="center" wrapText="1"/>
    </xf>
    <xf numFmtId="0" fontId="48" fillId="8" borderId="12" xfId="0" applyFont="1" applyFill="1" applyBorder="1" applyAlignment="1">
      <alignment horizontal="center" vertical="center" wrapText="1"/>
    </xf>
    <xf numFmtId="1" fontId="40" fillId="0" borderId="12" xfId="0" applyNumberFormat="1" applyFont="1" applyBorder="1" applyAlignment="1">
      <alignment horizontal="center" vertical="center" shrinkToFit="1"/>
    </xf>
    <xf numFmtId="0" fontId="89" fillId="0" borderId="1" xfId="0" applyFont="1" applyBorder="1" applyAlignment="1">
      <alignment horizontal="center" vertical="center" wrapText="1"/>
    </xf>
    <xf numFmtId="0" fontId="89" fillId="0" borderId="2" xfId="0" applyFont="1" applyBorder="1" applyAlignment="1">
      <alignment horizontal="center" vertical="center" wrapText="1"/>
    </xf>
    <xf numFmtId="0" fontId="40" fillId="0" borderId="37" xfId="0" applyFont="1" applyBorder="1" applyAlignment="1">
      <alignment horizontal="center" vertical="center"/>
    </xf>
    <xf numFmtId="0" fontId="30" fillId="9" borderId="34" xfId="0" applyFont="1" applyFill="1" applyBorder="1" applyAlignment="1">
      <alignment horizontal="center" vertical="center" wrapText="1"/>
    </xf>
    <xf numFmtId="0" fontId="12" fillId="7" borderId="34" xfId="0" applyFont="1" applyFill="1" applyBorder="1" applyAlignment="1">
      <alignment horizontal="center" vertical="center" wrapText="1"/>
    </xf>
    <xf numFmtId="0" fontId="24" fillId="0" borderId="11" xfId="0" applyFont="1" applyBorder="1" applyAlignment="1">
      <alignment horizontal="left" vertical="center" wrapText="1"/>
    </xf>
    <xf numFmtId="0" fontId="24" fillId="0" borderId="12" xfId="0" applyFont="1" applyBorder="1" applyAlignment="1">
      <alignment horizontal="left" vertical="center" wrapText="1"/>
    </xf>
    <xf numFmtId="0" fontId="24" fillId="0" borderId="13" xfId="0" applyFont="1" applyBorder="1" applyAlignment="1">
      <alignment horizontal="left" vertical="center" wrapText="1"/>
    </xf>
    <xf numFmtId="0" fontId="74" fillId="7" borderId="11" xfId="0" applyFont="1" applyFill="1" applyBorder="1" applyAlignment="1">
      <alignment horizontal="center" vertical="top" wrapText="1"/>
    </xf>
    <xf numFmtId="0" fontId="74" fillId="7" borderId="12" xfId="0" applyFont="1" applyFill="1" applyBorder="1" applyAlignment="1">
      <alignment horizontal="center" vertical="top" wrapText="1"/>
    </xf>
    <xf numFmtId="0" fontId="74" fillId="7" borderId="13" xfId="0" applyFont="1" applyFill="1" applyBorder="1" applyAlignment="1">
      <alignment horizontal="center" vertical="top" wrapText="1"/>
    </xf>
    <xf numFmtId="0" fontId="74" fillId="8" borderId="11" xfId="0" applyFont="1" applyFill="1" applyBorder="1" applyAlignment="1">
      <alignment horizontal="left" vertical="top" wrapText="1"/>
    </xf>
    <xf numFmtId="0" fontId="74" fillId="8" borderId="13" xfId="0" applyFont="1" applyFill="1" applyBorder="1" applyAlignment="1">
      <alignment horizontal="left" vertical="top" wrapText="1"/>
    </xf>
    <xf numFmtId="1" fontId="102" fillId="0" borderId="11" xfId="0" applyNumberFormat="1" applyFont="1" applyBorder="1" applyAlignment="1">
      <alignment horizontal="left" vertical="top" shrinkToFit="1"/>
    </xf>
    <xf numFmtId="1" fontId="102" fillId="0" borderId="12" xfId="0" applyNumberFormat="1" applyFont="1" applyBorder="1" applyAlignment="1">
      <alignment horizontal="left" vertical="top" shrinkToFit="1"/>
    </xf>
    <xf numFmtId="1" fontId="102" fillId="0" borderId="13" xfId="0" applyNumberFormat="1" applyFont="1" applyBorder="1" applyAlignment="1">
      <alignment horizontal="left" vertical="top" shrinkToFit="1"/>
    </xf>
    <xf numFmtId="0" fontId="24" fillId="0" borderId="11" xfId="0" applyFont="1" applyBorder="1" applyAlignment="1">
      <alignment horizontal="left" vertical="top" wrapText="1"/>
    </xf>
    <xf numFmtId="0" fontId="24" fillId="0" borderId="13" xfId="0" applyFont="1" applyBorder="1" applyAlignment="1">
      <alignment horizontal="left" vertical="top" wrapText="1"/>
    </xf>
    <xf numFmtId="0" fontId="74" fillId="0" borderId="11" xfId="0" applyFont="1" applyBorder="1" applyAlignment="1">
      <alignment horizontal="left" vertical="top" wrapText="1"/>
    </xf>
    <xf numFmtId="0" fontId="74" fillId="0" borderId="13" xfId="0" applyFont="1" applyBorder="1" applyAlignment="1">
      <alignment horizontal="left" vertical="top" wrapText="1"/>
    </xf>
    <xf numFmtId="1" fontId="29" fillId="0" borderId="11" xfId="0" applyNumberFormat="1" applyFont="1" applyBorder="1" applyAlignment="1">
      <alignment horizontal="left" vertical="center" shrinkToFit="1"/>
    </xf>
    <xf numFmtId="1" fontId="29" fillId="0" borderId="12" xfId="0" applyNumberFormat="1" applyFont="1" applyBorder="1" applyAlignment="1">
      <alignment horizontal="left" vertical="center" shrinkToFit="1"/>
    </xf>
    <xf numFmtId="1" fontId="29" fillId="0" borderId="13" xfId="0" applyNumberFormat="1" applyFont="1" applyBorder="1" applyAlignment="1">
      <alignment horizontal="left" vertical="center" shrinkToFit="1"/>
    </xf>
    <xf numFmtId="1" fontId="29" fillId="0" borderId="11" xfId="0" applyNumberFormat="1" applyFont="1" applyBorder="1" applyAlignment="1">
      <alignment horizontal="left" vertical="top" wrapText="1" shrinkToFit="1"/>
    </xf>
    <xf numFmtId="1" fontId="29" fillId="0" borderId="12" xfId="0" applyNumberFormat="1" applyFont="1" applyBorder="1" applyAlignment="1">
      <alignment horizontal="left" vertical="top" wrapText="1" shrinkToFit="1"/>
    </xf>
    <xf numFmtId="1" fontId="29" fillId="0" borderId="13" xfId="0" applyNumberFormat="1" applyFont="1" applyBorder="1" applyAlignment="1">
      <alignment horizontal="left" vertical="top" wrapText="1" shrinkToFit="1"/>
    </xf>
    <xf numFmtId="0" fontId="75" fillId="8" borderId="11" xfId="0" applyFont="1" applyFill="1" applyBorder="1" applyAlignment="1">
      <alignment horizontal="left" vertical="center" wrapText="1"/>
    </xf>
    <xf numFmtId="0" fontId="75" fillId="8" borderId="12" xfId="0" applyFont="1" applyFill="1" applyBorder="1" applyAlignment="1">
      <alignment horizontal="left" vertical="center" wrapText="1"/>
    </xf>
    <xf numFmtId="0" fontId="75" fillId="8" borderId="13" xfId="0" applyFont="1" applyFill="1" applyBorder="1" applyAlignment="1">
      <alignment horizontal="left" vertical="center" wrapText="1"/>
    </xf>
    <xf numFmtId="0" fontId="74" fillId="0" borderId="11" xfId="0" applyFont="1" applyBorder="1" applyAlignment="1">
      <alignment horizontal="left" vertical="center" wrapText="1"/>
    </xf>
    <xf numFmtId="0" fontId="74" fillId="0" borderId="12" xfId="0" applyFont="1" applyBorder="1" applyAlignment="1">
      <alignment horizontal="left" vertical="center" wrapText="1"/>
    </xf>
    <xf numFmtId="0" fontId="74" fillId="0" borderId="13" xfId="0" applyFont="1" applyBorder="1" applyAlignment="1">
      <alignment horizontal="left" vertical="center" wrapText="1"/>
    </xf>
    <xf numFmtId="1" fontId="102" fillId="0" borderId="11" xfId="0" applyNumberFormat="1" applyFont="1" applyBorder="1" applyAlignment="1">
      <alignment horizontal="left" vertical="center" shrinkToFit="1"/>
    </xf>
    <xf numFmtId="1" fontId="102" fillId="0" borderId="12" xfId="0" applyNumberFormat="1" applyFont="1" applyBorder="1" applyAlignment="1">
      <alignment horizontal="left" vertical="center" shrinkToFit="1"/>
    </xf>
    <xf numFmtId="1" fontId="102" fillId="0" borderId="13" xfId="0" applyNumberFormat="1" applyFont="1" applyBorder="1" applyAlignment="1">
      <alignment horizontal="left" vertical="center" shrinkToFit="1"/>
    </xf>
    <xf numFmtId="1" fontId="102" fillId="0" borderId="11" xfId="0" applyNumberFormat="1" applyFont="1" applyBorder="1" applyAlignment="1">
      <alignment horizontal="left" vertical="center" wrapText="1" shrinkToFit="1"/>
    </xf>
    <xf numFmtId="1" fontId="102" fillId="0" borderId="12" xfId="0" applyNumberFormat="1" applyFont="1" applyBorder="1" applyAlignment="1">
      <alignment horizontal="left" vertical="center" wrapText="1" shrinkToFit="1"/>
    </xf>
    <xf numFmtId="1" fontId="102" fillId="0" borderId="13" xfId="0" applyNumberFormat="1" applyFont="1" applyBorder="1" applyAlignment="1">
      <alignment horizontal="left" vertical="center" wrapText="1" shrinkToFit="1"/>
    </xf>
    <xf numFmtId="0" fontId="14" fillId="7" borderId="1" xfId="0" applyFont="1" applyFill="1" applyBorder="1" applyAlignment="1">
      <alignment horizontal="center" vertical="center" wrapText="1"/>
    </xf>
    <xf numFmtId="0" fontId="14" fillId="7" borderId="2" xfId="0" applyFont="1" applyFill="1" applyBorder="1" applyAlignment="1">
      <alignment horizontal="center" vertical="center" wrapText="1"/>
    </xf>
    <xf numFmtId="0" fontId="14" fillId="7" borderId="3" xfId="0" applyFont="1" applyFill="1" applyBorder="1" applyAlignment="1">
      <alignment horizontal="center" vertical="center" wrapText="1"/>
    </xf>
    <xf numFmtId="0" fontId="14" fillId="8" borderId="7" xfId="0" applyFont="1" applyFill="1" applyBorder="1" applyAlignment="1">
      <alignment horizontal="center" vertical="center" wrapText="1"/>
    </xf>
    <xf numFmtId="0" fontId="14" fillId="8" borderId="8" xfId="0" applyFont="1" applyFill="1" applyBorder="1" applyAlignment="1">
      <alignment horizontal="center" vertical="center" wrapText="1"/>
    </xf>
    <xf numFmtId="0" fontId="14" fillId="8" borderId="9" xfId="0" applyFont="1" applyFill="1" applyBorder="1" applyAlignment="1">
      <alignment horizontal="center" vertical="center" wrapText="1"/>
    </xf>
    <xf numFmtId="0" fontId="19" fillId="7" borderId="39" xfId="2" applyFont="1" applyFill="1" applyBorder="1" applyAlignment="1">
      <alignment horizontal="center" vertical="center"/>
    </xf>
    <xf numFmtId="0" fontId="19" fillId="7" borderId="28" xfId="2" applyFont="1" applyFill="1" applyBorder="1" applyAlignment="1">
      <alignment horizontal="center" vertical="center"/>
    </xf>
    <xf numFmtId="0" fontId="15" fillId="8" borderId="34" xfId="0" applyFont="1" applyFill="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1" fontId="7" fillId="0" borderId="29" xfId="0" applyNumberFormat="1" applyFont="1" applyBorder="1" applyAlignment="1">
      <alignment horizontal="center" vertical="center" shrinkToFit="1"/>
    </xf>
    <xf numFmtId="1" fontId="7" fillId="0" borderId="30" xfId="0" applyNumberFormat="1" applyFont="1" applyBorder="1" applyAlignment="1">
      <alignment horizontal="center" vertical="center" shrinkToFit="1"/>
    </xf>
    <xf numFmtId="1" fontId="7" fillId="0" borderId="31" xfId="0" applyNumberFormat="1" applyFont="1" applyBorder="1" applyAlignment="1">
      <alignment horizontal="center" vertical="center" shrinkToFit="1"/>
    </xf>
    <xf numFmtId="0" fontId="56" fillId="17" borderId="34" xfId="0" applyFont="1" applyFill="1" applyBorder="1" applyAlignment="1">
      <alignment horizontal="center" vertical="center" wrapText="1"/>
    </xf>
    <xf numFmtId="0" fontId="20" fillId="17" borderId="34" xfId="2" applyFont="1" applyFill="1" applyBorder="1" applyAlignment="1">
      <alignment horizontal="center" vertical="center" wrapText="1"/>
    </xf>
    <xf numFmtId="0" fontId="27" fillId="9" borderId="30" xfId="2" applyFont="1" applyFill="1" applyBorder="1" applyAlignment="1">
      <alignment horizontal="center" vertical="center" wrapText="1"/>
    </xf>
    <xf numFmtId="0" fontId="27" fillId="9" borderId="31" xfId="2" applyFont="1" applyFill="1" applyBorder="1" applyAlignment="1">
      <alignment horizontal="center" vertical="center" wrapText="1"/>
    </xf>
    <xf numFmtId="0" fontId="55" fillId="19" borderId="42" xfId="0" applyFont="1" applyFill="1" applyBorder="1" applyAlignment="1">
      <alignment horizontal="center" vertical="center"/>
    </xf>
    <xf numFmtId="0" fontId="27" fillId="17" borderId="37" xfId="2" applyFont="1" applyFill="1" applyBorder="1" applyAlignment="1">
      <alignment horizontal="center" vertical="center" wrapText="1"/>
    </xf>
    <xf numFmtId="0" fontId="27" fillId="17" borderId="45" xfId="2" applyFont="1" applyFill="1" applyBorder="1" applyAlignment="1">
      <alignment horizontal="center" vertical="center" wrapText="1"/>
    </xf>
    <xf numFmtId="0" fontId="22" fillId="0" borderId="45" xfId="2" applyFont="1" applyBorder="1" applyAlignment="1">
      <alignment horizontal="center" vertical="center" wrapText="1"/>
    </xf>
    <xf numFmtId="0" fontId="22" fillId="16" borderId="45" xfId="2" applyFont="1" applyFill="1" applyBorder="1" applyAlignment="1">
      <alignment horizontal="center" vertical="center" wrapText="1"/>
    </xf>
    <xf numFmtId="0" fontId="51" fillId="0" borderId="37" xfId="0" applyFont="1" applyBorder="1" applyAlignment="1">
      <alignment horizontal="center" vertical="center"/>
    </xf>
    <xf numFmtId="9" fontId="50" fillId="0" borderId="34" xfId="1" applyFont="1" applyBorder="1" applyAlignment="1">
      <alignment horizontal="center" vertical="center"/>
    </xf>
    <xf numFmtId="9" fontId="51" fillId="0" borderId="37" xfId="1" applyFont="1" applyBorder="1" applyAlignment="1">
      <alignment horizontal="center" vertical="center"/>
    </xf>
    <xf numFmtId="0" fontId="52" fillId="18" borderId="29" xfId="2" applyFont="1" applyFill="1" applyBorder="1" applyAlignment="1">
      <alignment horizontal="center" vertical="center" wrapText="1"/>
    </xf>
    <xf numFmtId="0" fontId="52" fillId="18" borderId="30" xfId="2" applyFont="1" applyFill="1" applyBorder="1" applyAlignment="1">
      <alignment horizontal="center" vertical="center" wrapText="1"/>
    </xf>
    <xf numFmtId="0" fontId="52" fillId="18" borderId="31" xfId="2" applyFont="1" applyFill="1" applyBorder="1" applyAlignment="1">
      <alignment horizontal="center" vertical="center" wrapText="1"/>
    </xf>
    <xf numFmtId="0" fontId="20" fillId="17" borderId="34" xfId="2" applyFont="1" applyFill="1" applyBorder="1" applyAlignment="1">
      <alignment horizontal="center" vertical="center"/>
    </xf>
    <xf numFmtId="0" fontId="53" fillId="8" borderId="34" xfId="2" applyFont="1" applyFill="1" applyBorder="1" applyAlignment="1">
      <alignment horizontal="center" vertical="center" wrapText="1"/>
    </xf>
    <xf numFmtId="0" fontId="53" fillId="8" borderId="34" xfId="2" applyFont="1" applyFill="1" applyBorder="1" applyAlignment="1">
      <alignment horizontal="center" vertical="center"/>
    </xf>
    <xf numFmtId="0" fontId="20" fillId="9" borderId="24" xfId="2" applyFont="1" applyFill="1" applyBorder="1" applyAlignment="1">
      <alignment horizontal="center" vertical="center" wrapText="1"/>
    </xf>
    <xf numFmtId="0" fontId="20" fillId="9" borderId="25" xfId="2" applyFont="1" applyFill="1" applyBorder="1" applyAlignment="1">
      <alignment horizontal="center" vertical="center" wrapText="1"/>
    </xf>
    <xf numFmtId="0" fontId="20" fillId="9" borderId="26" xfId="2" applyFont="1" applyFill="1" applyBorder="1" applyAlignment="1">
      <alignment horizontal="center" vertical="center" wrapText="1"/>
    </xf>
    <xf numFmtId="0" fontId="20" fillId="9" borderId="27" xfId="2" applyFont="1" applyFill="1" applyBorder="1" applyAlignment="1">
      <alignment horizontal="center" vertical="center" wrapText="1"/>
    </xf>
    <xf numFmtId="0" fontId="20" fillId="9" borderId="39" xfId="2" applyFont="1" applyFill="1" applyBorder="1" applyAlignment="1">
      <alignment horizontal="center" vertical="center" wrapText="1"/>
    </xf>
    <xf numFmtId="0" fontId="20" fillId="9" borderId="28" xfId="2" applyFont="1" applyFill="1" applyBorder="1" applyAlignment="1">
      <alignment horizontal="center" vertical="center" wrapText="1"/>
    </xf>
    <xf numFmtId="0" fontId="58" fillId="19" borderId="29" xfId="0" applyFont="1" applyFill="1" applyBorder="1" applyAlignment="1">
      <alignment horizontal="center" vertical="center" wrapText="1"/>
    </xf>
    <xf numFmtId="0" fontId="58" fillId="19" borderId="30" xfId="0" applyFont="1" applyFill="1" applyBorder="1" applyAlignment="1">
      <alignment horizontal="center" vertical="center" wrapText="1"/>
    </xf>
    <xf numFmtId="0" fontId="58" fillId="19" borderId="31" xfId="0" applyFont="1" applyFill="1" applyBorder="1" applyAlignment="1">
      <alignment horizontal="center" vertical="center" wrapText="1"/>
    </xf>
    <xf numFmtId="0" fontId="20" fillId="17" borderId="37" xfId="2" applyFont="1" applyFill="1" applyBorder="1" applyAlignment="1">
      <alignment horizontal="center" vertical="center" wrapText="1"/>
    </xf>
    <xf numFmtId="0" fontId="20" fillId="17" borderId="38" xfId="2" applyFont="1" applyFill="1" applyBorder="1" applyAlignment="1">
      <alignment horizontal="center" vertical="center" wrapText="1"/>
    </xf>
    <xf numFmtId="0" fontId="20" fillId="8" borderId="37" xfId="2" applyFont="1" applyFill="1" applyBorder="1" applyAlignment="1">
      <alignment horizontal="center" vertical="center" wrapText="1"/>
    </xf>
    <xf numFmtId="0" fontId="20" fillId="8" borderId="38" xfId="2" applyFont="1" applyFill="1" applyBorder="1" applyAlignment="1">
      <alignment horizontal="center" vertical="center" wrapText="1"/>
    </xf>
    <xf numFmtId="0" fontId="55" fillId="19" borderId="34" xfId="0" applyFont="1" applyFill="1" applyBorder="1" applyAlignment="1">
      <alignment horizontal="center" vertical="center"/>
    </xf>
    <xf numFmtId="0" fontId="27" fillId="8" borderId="45" xfId="2" applyFont="1" applyFill="1" applyBorder="1" applyAlignment="1">
      <alignment horizontal="center" vertical="center" wrapText="1"/>
    </xf>
    <xf numFmtId="0" fontId="20" fillId="9" borderId="29" xfId="2" applyFont="1" applyFill="1" applyBorder="1" applyAlignment="1">
      <alignment horizontal="center" vertical="center" wrapText="1"/>
    </xf>
    <xf numFmtId="0" fontId="20" fillId="9" borderId="30" xfId="2" applyFont="1" applyFill="1" applyBorder="1" applyAlignment="1">
      <alignment horizontal="center" vertical="center" wrapText="1"/>
    </xf>
    <xf numFmtId="0" fontId="20" fillId="9" borderId="31" xfId="2" applyFont="1" applyFill="1" applyBorder="1" applyAlignment="1">
      <alignment horizontal="center" vertical="center" wrapText="1"/>
    </xf>
    <xf numFmtId="9" fontId="22" fillId="0" borderId="37" xfId="1" applyFont="1" applyBorder="1" applyAlignment="1">
      <alignment horizontal="center" vertical="center"/>
    </xf>
    <xf numFmtId="9" fontId="22" fillId="0" borderId="38" xfId="1" applyFont="1" applyBorder="1" applyAlignment="1">
      <alignment horizontal="center" vertical="center"/>
    </xf>
    <xf numFmtId="0" fontId="55" fillId="19" borderId="29" xfId="0" applyFont="1" applyFill="1" applyBorder="1" applyAlignment="1">
      <alignment horizontal="center" vertical="center"/>
    </xf>
    <xf numFmtId="0" fontId="55" fillId="19" borderId="30" xfId="0" applyFont="1" applyFill="1" applyBorder="1" applyAlignment="1">
      <alignment horizontal="center" vertical="center"/>
    </xf>
    <xf numFmtId="0" fontId="55" fillId="19" borderId="31" xfId="0" applyFont="1" applyFill="1" applyBorder="1" applyAlignment="1">
      <alignment horizontal="center" vertical="center"/>
    </xf>
    <xf numFmtId="0" fontId="29" fillId="0" borderId="24" xfId="0" applyFont="1" applyBorder="1" applyAlignment="1">
      <alignment horizontal="center" vertical="center"/>
    </xf>
    <xf numFmtId="0" fontId="29" fillId="0" borderId="26" xfId="0" applyFont="1" applyBorder="1" applyAlignment="1">
      <alignment horizontal="center" vertical="center"/>
    </xf>
    <xf numFmtId="0" fontId="29" fillId="0" borderId="27" xfId="0" applyFont="1" applyBorder="1" applyAlignment="1">
      <alignment horizontal="center" vertical="center"/>
    </xf>
    <xf numFmtId="0" fontId="29" fillId="0" borderId="28" xfId="0" applyFont="1" applyBorder="1" applyAlignment="1">
      <alignment horizontal="center" vertical="center"/>
    </xf>
    <xf numFmtId="0" fontId="29" fillId="0" borderId="34" xfId="0" applyFont="1" applyBorder="1" applyAlignment="1">
      <alignment horizontal="center" vertical="center" wrapText="1"/>
    </xf>
    <xf numFmtId="0" fontId="22" fillId="0" borderId="34" xfId="2"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4" fillId="0" borderId="37" xfId="0" applyFont="1" applyBorder="1" applyAlignment="1">
      <alignment horizontal="center" vertical="center"/>
    </xf>
    <xf numFmtId="0" fontId="24" fillId="14" borderId="34" xfId="0" applyFont="1" applyFill="1" applyBorder="1" applyAlignment="1">
      <alignment horizontal="center" vertical="top"/>
    </xf>
    <xf numFmtId="0" fontId="0" fillId="0" borderId="32" xfId="0" applyBorder="1" applyAlignment="1">
      <alignment horizontal="center" vertical="top"/>
    </xf>
    <xf numFmtId="0" fontId="10" fillId="27" borderId="39" xfId="0" applyFont="1" applyFill="1" applyBorder="1" applyAlignment="1">
      <alignment horizontal="center" vertical="center" wrapText="1"/>
    </xf>
    <xf numFmtId="0" fontId="42" fillId="17" borderId="28" xfId="0" applyFont="1" applyFill="1" applyBorder="1" applyAlignment="1">
      <alignment horizontal="center" vertical="center" wrapText="1"/>
    </xf>
    <xf numFmtId="0" fontId="9" fillId="17" borderId="34" xfId="2"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8" fillId="0" borderId="11" xfId="0" applyFont="1" applyBorder="1" applyAlignment="1">
      <alignment horizontal="center" vertical="center" wrapText="1"/>
    </xf>
    <xf numFmtId="1" fontId="36" fillId="0" borderId="34" xfId="0" applyNumberFormat="1" applyFont="1" applyBorder="1" applyAlignment="1">
      <alignment horizontal="center" vertical="top" shrinkToFit="1"/>
    </xf>
    <xf numFmtId="1" fontId="36" fillId="0" borderId="12" xfId="0" applyNumberFormat="1" applyFont="1" applyBorder="1" applyAlignment="1">
      <alignment horizontal="center" vertical="top" shrinkToFit="1"/>
    </xf>
    <xf numFmtId="0" fontId="32" fillId="0" borderId="34" xfId="0" applyFont="1" applyBorder="1" applyAlignment="1">
      <alignment horizontal="center" vertical="top" wrapText="1"/>
    </xf>
    <xf numFmtId="1" fontId="47" fillId="9" borderId="4" xfId="0" applyNumberFormat="1" applyFont="1" applyFill="1" applyBorder="1" applyAlignment="1">
      <alignment horizontal="center" vertical="top" shrinkToFit="1"/>
    </xf>
    <xf numFmtId="1" fontId="47" fillId="9" borderId="0" xfId="0" applyNumberFormat="1" applyFont="1" applyFill="1" applyAlignment="1">
      <alignment horizontal="center" vertical="top" shrinkToFit="1"/>
    </xf>
    <xf numFmtId="1" fontId="47" fillId="9" borderId="42" xfId="0" applyNumberFormat="1" applyFont="1" applyFill="1" applyBorder="1" applyAlignment="1">
      <alignment horizontal="center" vertical="top" shrinkToFit="1"/>
    </xf>
    <xf numFmtId="0" fontId="34" fillId="17" borderId="1" xfId="0" applyFont="1" applyFill="1" applyBorder="1" applyAlignment="1">
      <alignment horizontal="center" vertical="center" wrapText="1"/>
    </xf>
    <xf numFmtId="0" fontId="34" fillId="17" borderId="2" xfId="0" applyFont="1" applyFill="1" applyBorder="1" applyAlignment="1">
      <alignment horizontal="center" vertical="center" wrapText="1"/>
    </xf>
    <xf numFmtId="0" fontId="33" fillId="17" borderId="11" xfId="0" applyFont="1" applyFill="1" applyBorder="1" applyAlignment="1">
      <alignment horizontal="center" vertical="center" wrapText="1"/>
    </xf>
    <xf numFmtId="0" fontId="32" fillId="17" borderId="12" xfId="0" applyFont="1" applyFill="1" applyBorder="1" applyAlignment="1">
      <alignment horizontal="center" vertical="center" wrapText="1"/>
    </xf>
    <xf numFmtId="0" fontId="16" fillId="8" borderId="11" xfId="0" applyFont="1" applyFill="1" applyBorder="1" applyAlignment="1">
      <alignment horizontal="left" wrapText="1"/>
    </xf>
    <xf numFmtId="0" fontId="16" fillId="8" borderId="13" xfId="0" applyFont="1" applyFill="1" applyBorder="1" applyAlignment="1">
      <alignment horizontal="left" wrapText="1"/>
    </xf>
    <xf numFmtId="0" fontId="24" fillId="0" borderId="11" xfId="0" applyFont="1" applyBorder="1" applyAlignment="1">
      <alignment horizontal="center" vertical="center" wrapText="1"/>
    </xf>
    <xf numFmtId="0" fontId="24" fillId="0" borderId="13" xfId="0" applyFont="1" applyBorder="1" applyAlignment="1">
      <alignment horizontal="center" vertical="center" wrapText="1"/>
    </xf>
    <xf numFmtId="0" fontId="37" fillId="0" borderId="11" xfId="0" applyFont="1" applyBorder="1" applyAlignment="1">
      <alignment horizontal="right" vertical="top" wrapText="1"/>
    </xf>
    <xf numFmtId="0" fontId="38" fillId="0" borderId="12" xfId="0" applyFont="1" applyBorder="1" applyAlignment="1">
      <alignment horizontal="right" vertical="top" wrapText="1"/>
    </xf>
    <xf numFmtId="0" fontId="35" fillId="6" borderId="34" xfId="0" applyFont="1" applyFill="1" applyBorder="1" applyAlignment="1">
      <alignment horizontal="center" wrapText="1"/>
    </xf>
    <xf numFmtId="0" fontId="32" fillId="17" borderId="4" xfId="0" applyFont="1" applyFill="1" applyBorder="1" applyAlignment="1">
      <alignment horizontal="center" vertical="top" wrapText="1"/>
    </xf>
    <xf numFmtId="0" fontId="32" fillId="17" borderId="0" xfId="0" applyFont="1" applyFill="1" applyAlignment="1">
      <alignment horizontal="center" vertical="top" wrapText="1"/>
    </xf>
    <xf numFmtId="0" fontId="34" fillId="8" borderId="1" xfId="0" applyFont="1" applyFill="1" applyBorder="1" applyAlignment="1">
      <alignment horizontal="center" vertical="top" wrapText="1"/>
    </xf>
    <xf numFmtId="0" fontId="34" fillId="8" borderId="2" xfId="0" applyFont="1" applyFill="1" applyBorder="1" applyAlignment="1">
      <alignment horizontal="center" vertical="top" wrapText="1"/>
    </xf>
    <xf numFmtId="0" fontId="34" fillId="8" borderId="3" xfId="0" applyFont="1" applyFill="1" applyBorder="1" applyAlignment="1">
      <alignment horizontal="center" vertical="top" wrapText="1"/>
    </xf>
    <xf numFmtId="0" fontId="34" fillId="8" borderId="11" xfId="0" applyFont="1" applyFill="1" applyBorder="1" applyAlignment="1">
      <alignment horizontal="center" vertical="top" wrapText="1"/>
    </xf>
    <xf numFmtId="0" fontId="34" fillId="8" borderId="12" xfId="0" applyFont="1" applyFill="1" applyBorder="1" applyAlignment="1">
      <alignment horizontal="center" vertical="top" wrapText="1"/>
    </xf>
    <xf numFmtId="0" fontId="34" fillId="8" borderId="34" xfId="0" applyFont="1" applyFill="1" applyBorder="1" applyAlignment="1">
      <alignment horizontal="center" vertical="top" wrapText="1"/>
    </xf>
    <xf numFmtId="0" fontId="34" fillId="8" borderId="11" xfId="0" applyFont="1" applyFill="1" applyBorder="1" applyAlignment="1">
      <alignment horizontal="left" vertical="top" wrapText="1"/>
    </xf>
    <xf numFmtId="0" fontId="34" fillId="8" borderId="13" xfId="0" applyFont="1" applyFill="1" applyBorder="1" applyAlignment="1">
      <alignment horizontal="left" vertical="top" wrapText="1"/>
    </xf>
    <xf numFmtId="1" fontId="36" fillId="0" borderId="11" xfId="0" applyNumberFormat="1" applyFont="1" applyBorder="1" applyAlignment="1">
      <alignment horizontal="center" vertical="top" shrinkToFit="1"/>
    </xf>
    <xf numFmtId="1" fontId="36" fillId="0" borderId="13" xfId="0" applyNumberFormat="1" applyFont="1" applyBorder="1" applyAlignment="1">
      <alignment horizontal="center" vertical="top" shrinkToFit="1"/>
    </xf>
    <xf numFmtId="0" fontId="37" fillId="0" borderId="7" xfId="0" applyFont="1" applyBorder="1" applyAlignment="1">
      <alignment horizontal="right" vertical="top" wrapText="1"/>
    </xf>
    <xf numFmtId="0" fontId="38" fillId="0" borderId="8" xfId="0" applyFont="1" applyBorder="1" applyAlignment="1">
      <alignment horizontal="right" vertical="top" wrapText="1"/>
    </xf>
    <xf numFmtId="0" fontId="39" fillId="4" borderId="38" xfId="0" applyFont="1" applyFill="1" applyBorder="1" applyAlignment="1">
      <alignment horizontal="center" wrapText="1"/>
    </xf>
    <xf numFmtId="0" fontId="40" fillId="0" borderId="11" xfId="0" applyFont="1" applyBorder="1" applyAlignment="1">
      <alignment horizontal="center" wrapText="1"/>
    </xf>
    <xf numFmtId="0" fontId="40" fillId="0" borderId="13" xfId="0" applyFont="1" applyBorder="1" applyAlignment="1">
      <alignment horizontal="center" wrapText="1"/>
    </xf>
    <xf numFmtId="0" fontId="35" fillId="5" borderId="34" xfId="0" applyFont="1" applyFill="1" applyBorder="1" applyAlignment="1">
      <alignment horizontal="center" wrapText="1"/>
    </xf>
    <xf numFmtId="0" fontId="33" fillId="17" borderId="11" xfId="0" applyFont="1" applyFill="1" applyBorder="1" applyAlignment="1">
      <alignment horizontal="left" vertical="top" wrapText="1" indent="10"/>
    </xf>
    <xf numFmtId="0" fontId="32" fillId="17" borderId="12" xfId="0" applyFont="1" applyFill="1" applyBorder="1" applyAlignment="1">
      <alignment horizontal="left" vertical="top" wrapText="1" indent="10"/>
    </xf>
    <xf numFmtId="0" fontId="32" fillId="17" borderId="0" xfId="0" applyFont="1" applyFill="1" applyAlignment="1">
      <alignment horizontal="left" vertical="top" wrapText="1" indent="10"/>
    </xf>
    <xf numFmtId="0" fontId="33" fillId="17" borderId="34" xfId="0" applyFont="1" applyFill="1" applyBorder="1" applyAlignment="1">
      <alignment horizontal="center" vertical="top" wrapText="1"/>
    </xf>
    <xf numFmtId="0" fontId="32" fillId="17" borderId="34" xfId="0" applyFont="1" applyFill="1" applyBorder="1" applyAlignment="1">
      <alignment horizontal="center" vertical="top" wrapText="1"/>
    </xf>
    <xf numFmtId="0" fontId="32" fillId="0" borderId="4" xfId="0" applyFont="1" applyBorder="1" applyAlignment="1">
      <alignment horizontal="center" vertical="top" wrapText="1"/>
    </xf>
    <xf numFmtId="0" fontId="32" fillId="0" borderId="0" xfId="0" applyFont="1" applyAlignment="1">
      <alignment horizontal="center" vertical="top" wrapText="1"/>
    </xf>
    <xf numFmtId="0" fontId="32" fillId="0" borderId="42" xfId="0" applyFont="1" applyBorder="1" applyAlignment="1">
      <alignment horizontal="center" vertical="top" wrapText="1"/>
    </xf>
    <xf numFmtId="0" fontId="32" fillId="0" borderId="24" xfId="0" applyFont="1" applyBorder="1" applyAlignment="1">
      <alignment horizontal="center" vertical="center" wrapText="1"/>
    </xf>
    <xf numFmtId="0" fontId="32" fillId="0" borderId="25" xfId="0" applyFont="1" applyBorder="1" applyAlignment="1">
      <alignment horizontal="center" vertical="center" wrapText="1"/>
    </xf>
    <xf numFmtId="0" fontId="32" fillId="0" borderId="26" xfId="0" applyFont="1" applyBorder="1" applyAlignment="1">
      <alignment horizontal="center" vertical="center" wrapText="1"/>
    </xf>
    <xf numFmtId="0" fontId="34" fillId="9" borderId="4" xfId="0" applyFont="1" applyFill="1" applyBorder="1" applyAlignment="1">
      <alignment horizontal="center" vertical="center" wrapText="1"/>
    </xf>
    <xf numFmtId="0" fontId="34" fillId="9" borderId="0" xfId="0" applyFont="1" applyFill="1" applyAlignment="1">
      <alignment horizontal="center" vertical="center" wrapText="1"/>
    </xf>
    <xf numFmtId="0" fontId="34" fillId="9" borderId="42" xfId="0" applyFont="1" applyFill="1" applyBorder="1" applyAlignment="1">
      <alignment horizontal="center" vertical="center" wrapText="1"/>
    </xf>
    <xf numFmtId="0" fontId="32" fillId="17" borderId="11" xfId="0" applyFont="1" applyFill="1" applyBorder="1" applyAlignment="1">
      <alignment horizontal="left" vertical="top" wrapText="1" indent="10"/>
    </xf>
    <xf numFmtId="0" fontId="32" fillId="17" borderId="8" xfId="0" applyFont="1" applyFill="1" applyBorder="1" applyAlignment="1">
      <alignment horizontal="left" vertical="top" wrapText="1" indent="10"/>
    </xf>
    <xf numFmtId="0" fontId="1" fillId="0" borderId="29" xfId="0" applyFont="1" applyBorder="1" applyAlignment="1">
      <alignment horizontal="center" vertical="top" wrapText="1"/>
    </xf>
    <xf numFmtId="0" fontId="1" fillId="0" borderId="31" xfId="0" applyFont="1" applyBorder="1" applyAlignment="1">
      <alignment horizontal="center" vertical="top" wrapText="1"/>
    </xf>
    <xf numFmtId="0" fontId="32" fillId="0" borderId="27" xfId="0" applyFont="1" applyBorder="1" applyAlignment="1">
      <alignment horizontal="center" vertical="top" wrapText="1"/>
    </xf>
    <xf numFmtId="0" fontId="32" fillId="0" borderId="28" xfId="0" applyFont="1" applyBorder="1" applyAlignment="1">
      <alignment horizontal="center" vertical="top" wrapText="1"/>
    </xf>
    <xf numFmtId="0" fontId="32" fillId="0" borderId="39" xfId="0" applyFont="1" applyBorder="1" applyAlignment="1">
      <alignment horizontal="center" vertical="top" wrapText="1"/>
    </xf>
    <xf numFmtId="0" fontId="34" fillId="17" borderId="7" xfId="0" applyFont="1" applyFill="1" applyBorder="1" applyAlignment="1">
      <alignment horizontal="center" vertical="center" wrapText="1"/>
    </xf>
    <xf numFmtId="0" fontId="34" fillId="17" borderId="8" xfId="0" applyFont="1" applyFill="1" applyBorder="1" applyAlignment="1">
      <alignment horizontal="center" vertical="center" wrapText="1"/>
    </xf>
    <xf numFmtId="0" fontId="34" fillId="17" borderId="5" xfId="0" applyFont="1" applyFill="1" applyBorder="1" applyAlignment="1">
      <alignment horizontal="center" vertical="center" wrapText="1"/>
    </xf>
    <xf numFmtId="0" fontId="33" fillId="17" borderId="4" xfId="0" applyFont="1" applyFill="1" applyBorder="1" applyAlignment="1">
      <alignment horizontal="center" vertical="center" wrapText="1"/>
    </xf>
    <xf numFmtId="0" fontId="32" fillId="17" borderId="0" xfId="0" applyFont="1" applyFill="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1" fillId="0" borderId="42" xfId="0" applyFont="1" applyBorder="1" applyAlignment="1">
      <alignment horizontal="center" vertical="center" wrapText="1"/>
    </xf>
    <xf numFmtId="0" fontId="32" fillId="0" borderId="27" xfId="0" applyFont="1" applyBorder="1" applyAlignment="1">
      <alignment horizontal="center" vertical="center" wrapText="1"/>
    </xf>
    <xf numFmtId="0" fontId="32" fillId="0" borderId="39" xfId="0" applyFont="1" applyBorder="1" applyAlignment="1">
      <alignment horizontal="center" vertical="center" wrapText="1"/>
    </xf>
    <xf numFmtId="0" fontId="32" fillId="0" borderId="28"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13" xfId="0" applyFont="1" applyBorder="1" applyAlignment="1">
      <alignment horizontal="center" vertical="center" wrapText="1"/>
    </xf>
    <xf numFmtId="0" fontId="43" fillId="8" borderId="0" xfId="0" applyFont="1" applyFill="1" applyAlignment="1">
      <alignment horizontal="center" vertical="center" wrapText="1"/>
    </xf>
    <xf numFmtId="0" fontId="34" fillId="17" borderId="4" xfId="0" applyFont="1" applyFill="1" applyBorder="1" applyAlignment="1">
      <alignment horizontal="center" vertical="top" wrapText="1"/>
    </xf>
    <xf numFmtId="0" fontId="34" fillId="17" borderId="5" xfId="0" applyFont="1" applyFill="1" applyBorder="1" applyAlignment="1">
      <alignment horizontal="center" vertical="top" wrapText="1"/>
    </xf>
    <xf numFmtId="0" fontId="34" fillId="17" borderId="7" xfId="0" applyFont="1" applyFill="1" applyBorder="1" applyAlignment="1">
      <alignment horizontal="left" vertical="top" wrapText="1" indent="3"/>
    </xf>
    <xf numFmtId="0" fontId="34" fillId="17" borderId="5" xfId="0" applyFont="1" applyFill="1" applyBorder="1" applyAlignment="1">
      <alignment horizontal="left" vertical="top" wrapText="1" indent="3"/>
    </xf>
    <xf numFmtId="0" fontId="34" fillId="17" borderId="0" xfId="0" applyFont="1" applyFill="1" applyAlignment="1">
      <alignment horizontal="center" vertical="top" wrapText="1"/>
    </xf>
    <xf numFmtId="0" fontId="32" fillId="17" borderId="34" xfId="0" applyFont="1" applyFill="1" applyBorder="1" applyAlignment="1">
      <alignment horizontal="center" vertical="center" wrapText="1"/>
    </xf>
    <xf numFmtId="0" fontId="33" fillId="8" borderId="34" xfId="0" applyFont="1" applyFill="1" applyBorder="1" applyAlignment="1">
      <alignment horizontal="center" vertical="center" wrapText="1"/>
    </xf>
    <xf numFmtId="0" fontId="32" fillId="8" borderId="34" xfId="0" applyFont="1" applyFill="1" applyBorder="1" applyAlignment="1">
      <alignment horizontal="center" vertical="center" wrapText="1"/>
    </xf>
    <xf numFmtId="0" fontId="0" fillId="8" borderId="34" xfId="0" applyFill="1" applyBorder="1" applyAlignment="1">
      <alignment horizontal="center" vertical="center" wrapText="1"/>
    </xf>
    <xf numFmtId="0" fontId="34" fillId="8" borderId="34" xfId="0" applyFont="1" applyFill="1" applyBorder="1" applyAlignment="1">
      <alignment horizontal="center" vertical="center" wrapText="1"/>
    </xf>
    <xf numFmtId="0" fontId="1" fillId="0" borderId="40"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44" xfId="0" applyFont="1" applyBorder="1" applyAlignment="1">
      <alignment horizontal="center" vertical="center" wrapText="1"/>
    </xf>
    <xf numFmtId="0" fontId="1" fillId="0" borderId="9" xfId="0" applyFont="1" applyBorder="1" applyAlignment="1">
      <alignment horizontal="center" vertical="center" wrapText="1"/>
    </xf>
    <xf numFmtId="0" fontId="32" fillId="3" borderId="34" xfId="0" applyFont="1" applyFill="1" applyBorder="1" applyAlignment="1">
      <alignment horizontal="center" vertical="center" wrapText="1"/>
    </xf>
    <xf numFmtId="0" fontId="13" fillId="17" borderId="34" xfId="0" applyFont="1" applyFill="1" applyBorder="1" applyAlignment="1">
      <alignment horizontal="center" vertical="top" wrapText="1"/>
    </xf>
    <xf numFmtId="0" fontId="32" fillId="0" borderId="34" xfId="0" applyFont="1" applyBorder="1" applyAlignment="1">
      <alignment horizontal="center" vertical="center" wrapText="1"/>
    </xf>
    <xf numFmtId="0" fontId="44" fillId="8" borderId="34" xfId="0" applyFont="1" applyFill="1" applyBorder="1" applyAlignment="1">
      <alignment horizontal="center" vertical="center" wrapText="1"/>
    </xf>
    <xf numFmtId="0" fontId="34" fillId="17" borderId="39" xfId="0" applyFont="1" applyFill="1" applyBorder="1" applyAlignment="1">
      <alignment horizontal="center" vertical="center" wrapText="1"/>
    </xf>
    <xf numFmtId="0" fontId="34" fillId="17" borderId="34" xfId="0" applyFont="1" applyFill="1" applyBorder="1" applyAlignment="1">
      <alignment horizontal="center" vertical="center" wrapText="1"/>
    </xf>
    <xf numFmtId="0" fontId="32" fillId="0" borderId="30" xfId="0" applyFont="1" applyBorder="1" applyAlignment="1">
      <alignment horizontal="center" vertical="center" wrapText="1"/>
    </xf>
    <xf numFmtId="0" fontId="32" fillId="0" borderId="31" xfId="0" applyFont="1" applyBorder="1" applyAlignment="1">
      <alignment horizontal="center" vertical="center" wrapText="1"/>
    </xf>
    <xf numFmtId="0" fontId="44" fillId="8" borderId="29" xfId="0" applyFont="1" applyFill="1" applyBorder="1" applyAlignment="1">
      <alignment horizontal="center" vertical="center" wrapText="1"/>
    </xf>
    <xf numFmtId="0" fontId="44" fillId="8" borderId="30" xfId="0" applyFont="1" applyFill="1" applyBorder="1" applyAlignment="1">
      <alignment horizontal="center" vertical="center" wrapText="1"/>
    </xf>
    <xf numFmtId="0" fontId="44" fillId="8" borderId="31" xfId="0" applyFont="1" applyFill="1" applyBorder="1" applyAlignment="1">
      <alignment horizontal="center" vertical="center" wrapText="1"/>
    </xf>
    <xf numFmtId="0" fontId="34" fillId="9" borderId="34" xfId="0" applyFont="1" applyFill="1" applyBorder="1" applyAlignment="1">
      <alignment horizontal="center" vertical="center" wrapText="1"/>
    </xf>
    <xf numFmtId="0" fontId="32" fillId="0" borderId="29" xfId="0" applyFont="1" applyBorder="1" applyAlignment="1">
      <alignment horizontal="center" vertical="center" wrapText="1"/>
    </xf>
    <xf numFmtId="0" fontId="34" fillId="17" borderId="11" xfId="0" applyFont="1" applyFill="1" applyBorder="1" applyAlignment="1">
      <alignment horizontal="center" vertical="center" wrapText="1"/>
    </xf>
    <xf numFmtId="0" fontId="34" fillId="17" borderId="13" xfId="0" applyFont="1" applyFill="1" applyBorder="1" applyAlignment="1">
      <alignment horizontal="center" vertical="center" wrapText="1"/>
    </xf>
    <xf numFmtId="0" fontId="32" fillId="0" borderId="11" xfId="0" applyFont="1" applyBorder="1" applyAlignment="1">
      <alignment horizontal="center" vertical="center" wrapText="1"/>
    </xf>
    <xf numFmtId="0" fontId="32" fillId="0" borderId="13" xfId="0" applyFont="1" applyBorder="1" applyAlignment="1">
      <alignment horizontal="center" vertical="center" wrapText="1"/>
    </xf>
    <xf numFmtId="0" fontId="34" fillId="17" borderId="12" xfId="0" applyFont="1" applyFill="1" applyBorder="1" applyAlignment="1">
      <alignment horizontal="center" vertical="center" wrapText="1"/>
    </xf>
    <xf numFmtId="0" fontId="34" fillId="17" borderId="3" xfId="0" applyFont="1" applyFill="1" applyBorder="1" applyAlignment="1">
      <alignment horizontal="center" vertical="center" wrapText="1"/>
    </xf>
    <xf numFmtId="0" fontId="46" fillId="0" borderId="1" xfId="0" applyFont="1" applyBorder="1" applyAlignment="1">
      <alignment horizontal="center" vertical="center" wrapText="1"/>
    </xf>
    <xf numFmtId="0" fontId="46" fillId="0" borderId="3" xfId="0" applyFont="1" applyBorder="1" applyAlignment="1">
      <alignment horizontal="center" vertical="center" wrapText="1"/>
    </xf>
    <xf numFmtId="0" fontId="86" fillId="17" borderId="34" xfId="0" applyFont="1" applyFill="1" applyBorder="1" applyAlignment="1">
      <alignment horizontal="center" vertical="center" wrapText="1"/>
    </xf>
    <xf numFmtId="0" fontId="31" fillId="17" borderId="34" xfId="0" applyFont="1" applyFill="1" applyBorder="1" applyAlignment="1">
      <alignment horizontal="center" vertical="center" wrapText="1"/>
    </xf>
    <xf numFmtId="0" fontId="84" fillId="8" borderId="34" xfId="0" applyFont="1" applyFill="1" applyBorder="1" applyAlignment="1">
      <alignment horizontal="center" vertical="center" wrapText="1"/>
    </xf>
    <xf numFmtId="0" fontId="34" fillId="17" borderId="9" xfId="0" applyFont="1" applyFill="1" applyBorder="1" applyAlignment="1">
      <alignment horizontal="center" vertical="center" wrapText="1"/>
    </xf>
    <xf numFmtId="0" fontId="32" fillId="0" borderId="7"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38" xfId="0" applyFont="1" applyBorder="1" applyAlignment="1">
      <alignment horizontal="center" vertical="center" wrapText="1"/>
    </xf>
  </cellXfs>
  <cellStyles count="4">
    <cellStyle name="Hipervínculo" xfId="3" builtinId="8"/>
    <cellStyle name="Normal" xfId="0" builtinId="0"/>
    <cellStyle name="Normal 2" xfId="2" xr:uid="{AA9E751D-0054-4259-9D83-59D4B9CBD3A7}"/>
    <cellStyle name="Porcentaje" xfId="1" builtinId="5"/>
  </cellStyles>
  <dxfs count="0"/>
  <tableStyles count="0" defaultTableStyle="TableStyleMedium9" defaultPivotStyle="PivotStyleLight16"/>
  <colors>
    <mruColors>
      <color rgb="FF902538"/>
      <color rgb="FF585858"/>
      <color rgb="FF63132A"/>
      <color rgb="FFBB9256"/>
      <color rgb="FF638EC6"/>
      <color rgb="FF9747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4F69-4129-98E0-4156505939CC}"/>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4F69-4129-98E0-4156505939CC}"/>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4F69-4129-98E0-4156505939CC}"/>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4F69-4129-98E0-4156505939CC}"/>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4F69-4129-98E0-4156505939CC}"/>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4F69-4129-98E0-4156505939CC}"/>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4F69-4129-98E0-4156505939CC}"/>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4F69-4129-98E0-4156505939CC}"/>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4F69-4129-98E0-4156505939CC}"/>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4F69-4129-98E0-4156505939CC}"/>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4F69-4129-98E0-4156505939CC}"/>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4F69-4129-98E0-4156505939CC}"/>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4F69-4129-98E0-4156505939CC}"/>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4F69-4129-98E0-4156505939CC}"/>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4F69-4129-98E0-4156505939CC}"/>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4F69-4129-98E0-4156505939CC}"/>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4F69-4129-98E0-4156505939CC}"/>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4F69-4129-98E0-4156505939CC}"/>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4F69-4129-98E0-4156505939CC}"/>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4F69-4129-98E0-4156505939CC}"/>
              </c:ext>
            </c:extLst>
          </c:dPt>
          <c:val>
            <c:numRef>
              <c:f>'C1'!$A$50:$A$69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4F69-4129-98E0-4156505939CC}"/>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4F69-4129-98E0-4156505939CC}"/>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4F69-4129-98E0-4156505939CC}"/>
              </c:ext>
            </c:extLst>
          </c:dPt>
          <c:val>
            <c:numRef>
              <c:f>'C1'!$F$49:$G$49</c:f>
              <c:numCache>
                <c:formatCode>General</c:formatCode>
                <c:ptCount val="2"/>
                <c:pt idx="0">
                  <c:v>84</c:v>
                </c:pt>
                <c:pt idx="1">
                  <c:v>21</c:v>
                </c:pt>
              </c:numCache>
            </c:numRef>
          </c:val>
          <c:extLst>
            <c:ext xmlns:c16="http://schemas.microsoft.com/office/drawing/2014/chart" uri="{C3380CC4-5D6E-409C-BE32-E72D297353CC}">
              <c16:uniqueId val="{0000002D-4F69-4129-98E0-4156505939CC}"/>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09BE-481D-8F2D-886CE65395E1}"/>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09BE-481D-8F2D-886CE65395E1}"/>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09BE-481D-8F2D-886CE65395E1}"/>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09BE-481D-8F2D-886CE65395E1}"/>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09BE-481D-8F2D-886CE65395E1}"/>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09BE-481D-8F2D-886CE65395E1}"/>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09BE-481D-8F2D-886CE65395E1}"/>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09BE-481D-8F2D-886CE65395E1}"/>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09BE-481D-8F2D-886CE65395E1}"/>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09BE-481D-8F2D-886CE65395E1}"/>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09BE-481D-8F2D-886CE65395E1}"/>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09BE-481D-8F2D-886CE65395E1}"/>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09BE-481D-8F2D-886CE65395E1}"/>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09BE-481D-8F2D-886CE65395E1}"/>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09BE-481D-8F2D-886CE65395E1}"/>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09BE-481D-8F2D-886CE65395E1}"/>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09BE-481D-8F2D-886CE65395E1}"/>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09BE-481D-8F2D-886CE65395E1}"/>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09BE-481D-8F2D-886CE65395E1}"/>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09BE-481D-8F2D-886CE65395E1}"/>
              </c:ext>
            </c:extLst>
          </c:dPt>
          <c:val>
            <c:numRef>
              <c:f>'A7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09BE-481D-8F2D-886CE65395E1}"/>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09BE-481D-8F2D-886CE65395E1}"/>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09BE-481D-8F2D-886CE65395E1}"/>
              </c:ext>
            </c:extLst>
          </c:dPt>
          <c:val>
            <c:numRef>
              <c:f>'A7 C1'!$F$52:$G$52</c:f>
              <c:numCache>
                <c:formatCode>General</c:formatCode>
                <c:ptCount val="2"/>
                <c:pt idx="0">
                  <c:v>108</c:v>
                </c:pt>
                <c:pt idx="1">
                  <c:v>27</c:v>
                </c:pt>
              </c:numCache>
            </c:numRef>
          </c:val>
          <c:extLst>
            <c:ext xmlns:c16="http://schemas.microsoft.com/office/drawing/2014/chart" uri="{C3380CC4-5D6E-409C-BE32-E72D297353CC}">
              <c16:uniqueId val="{0000002D-09BE-481D-8F2D-886CE65395E1}"/>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4445-45F1-BB41-202C417853DB}"/>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4445-45F1-BB41-202C417853DB}"/>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4445-45F1-BB41-202C417853DB}"/>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4445-45F1-BB41-202C417853DB}"/>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4445-45F1-BB41-202C417853DB}"/>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4445-45F1-BB41-202C417853DB}"/>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4445-45F1-BB41-202C417853DB}"/>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4445-45F1-BB41-202C417853DB}"/>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4445-45F1-BB41-202C417853DB}"/>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4445-45F1-BB41-202C417853DB}"/>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4445-45F1-BB41-202C417853DB}"/>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4445-45F1-BB41-202C417853DB}"/>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4445-45F1-BB41-202C417853DB}"/>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4445-45F1-BB41-202C417853DB}"/>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4445-45F1-BB41-202C417853DB}"/>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4445-45F1-BB41-202C417853DB}"/>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4445-45F1-BB41-202C417853DB}"/>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4445-45F1-BB41-202C417853DB}"/>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4445-45F1-BB41-202C417853DB}"/>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4445-45F1-BB41-202C417853DB}"/>
              </c:ext>
            </c:extLst>
          </c:dPt>
          <c:val>
            <c:numRef>
              <c:f>'A7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4445-45F1-BB41-202C417853DB}"/>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4445-45F1-BB41-202C417853DB}"/>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4445-45F1-BB41-202C417853DB}"/>
              </c:ext>
            </c:extLst>
          </c:dPt>
          <c:val>
            <c:numRef>
              <c:f>'A7 C1'!$F$52:$G$52</c:f>
              <c:numCache>
                <c:formatCode>General</c:formatCode>
                <c:ptCount val="2"/>
                <c:pt idx="0">
                  <c:v>108</c:v>
                </c:pt>
                <c:pt idx="1">
                  <c:v>27</c:v>
                </c:pt>
              </c:numCache>
            </c:numRef>
          </c:val>
          <c:extLst>
            <c:ext xmlns:c16="http://schemas.microsoft.com/office/drawing/2014/chart" uri="{C3380CC4-5D6E-409C-BE32-E72D297353CC}">
              <c16:uniqueId val="{0000002D-4445-45F1-BB41-202C417853DB}"/>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Pt>
            <c:idx val="0"/>
            <c:invertIfNegative val="0"/>
            <c:bubble3D val="0"/>
            <c:spPr>
              <a:solidFill>
                <a:srgbClr val="63132A"/>
              </a:solidFill>
              <a:ln w="101600">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39EB-40B1-8933-F2D18F3341C2}"/>
              </c:ext>
            </c:extLst>
          </c:dPt>
          <c:dPt>
            <c:idx val="1"/>
            <c:invertIfNegative val="0"/>
            <c:bubble3D val="0"/>
            <c:spPr>
              <a:solidFill>
                <a:srgbClr val="585858"/>
              </a:solidFill>
              <a:ln w="101600">
                <a:solidFill>
                  <a:srgbClr val="585858"/>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39EB-40B1-8933-F2D18F3341C2}"/>
              </c:ext>
            </c:extLst>
          </c:dPt>
          <c:dPt>
            <c:idx val="2"/>
            <c:invertIfNegative val="0"/>
            <c:bubble3D val="0"/>
            <c:spPr>
              <a:solidFill>
                <a:srgbClr val="BB9256"/>
              </a:solidFill>
              <a:ln w="101600">
                <a:solidFill>
                  <a:srgbClr val="BB9256"/>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39EB-40B1-8933-F2D18F3341C2}"/>
              </c:ext>
            </c:extLst>
          </c:dPt>
          <c:dLbls>
            <c:dLbl>
              <c:idx val="0"/>
              <c:tx>
                <c:strRef>
                  <c:f>'AE2'!$H$51</c:f>
                  <c:strCache>
                    <c:ptCount val="1"/>
                    <c:pt idx="0">
                      <c:v>63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{710D257C-7A0E-4B44-B1A3-ECCE6325FDCD}</c15:txfldGUID>
                      <c15:f>'AE2'!$H$51</c15:f>
                      <c15:dlblFieldTableCache>
                        <c:ptCount val="1"/>
                        <c:pt idx="0">
                          <c:v>63</c:v>
                        </c:pt>
                      </c15:dlblFieldTableCache>
                    </c15:dlblFTEntry>
                  </c15:dlblFieldTable>
                  <c15:showDataLabelsRange val="0"/>
                </c:ext>
                <c:ext xmlns:c16="http://schemas.microsoft.com/office/drawing/2014/chart" uri="{C3380CC4-5D6E-409C-BE32-E72D297353CC}">
                  <c16:uniqueId val="{00000001-39EB-40B1-8933-F2D18F3341C2}"/>
                </c:ext>
              </c:extLst>
            </c:dLbl>
            <c:dLbl>
              <c:idx val="1"/>
              <c:tx>
                <c:strRef>
                  <c:f>'AE2'!$G$51</c:f>
                  <c:strCache>
                    <c:ptCount val="1"/>
                    <c:pt idx="0">
                      <c:v>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{F7551582-3B54-49DF-915A-BFED8C9804E7}</c15:txfldGUID>
                      <c15:f>'AE2'!$G$51</c15:f>
                      <c15:dlblFieldTableCache>
                        <c:ptCount val="1"/>
                        <c:pt idx="0">
                          <c:v>12</c:v>
                        </c:pt>
                      </c15:dlblFieldTableCache>
                    </c15:dlblFTEntry>
                  </c15:dlblFieldTable>
                  <c15:showDataLabelsRange val="0"/>
                </c:ext>
                <c:ext xmlns:c16="http://schemas.microsoft.com/office/drawing/2014/chart" uri="{C3380CC4-5D6E-409C-BE32-E72D297353CC}">
                  <c16:uniqueId val="{00000003-39EB-40B1-8933-F2D18F3341C2}"/>
                </c:ext>
              </c:extLst>
            </c:dLbl>
            <c:dLbl>
              <c:idx val="2"/>
              <c:tx>
                <c:strRef>
                  <c:f>'AE2'!$F$51</c:f>
                  <c:strCache>
                    <c:ptCount val="1"/>
                    <c:pt idx="0">
                      <c:v>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{BF744ECC-DB79-41BC-BBA1-FDB5EA1B3DB4}</c15:txfldGUID>
                      <c15:f>'AE2'!$F$51</c15:f>
                      <c15:dlblFieldTableCache>
                        <c:ptCount val="1"/>
                        <c:pt idx="0">
                          <c:v>15</c:v>
                        </c:pt>
                      </c15:dlblFieldTableCache>
                    </c15:dlblFTEntry>
                  </c15:dlblFieldTable>
                  <c15:showDataLabelsRange val="0"/>
                </c:ext>
                <c:ext xmlns:c16="http://schemas.microsoft.com/office/drawing/2014/chart" uri="{C3380CC4-5D6E-409C-BE32-E72D297353CC}">
                  <c16:uniqueId val="{00000005-39EB-40B1-8933-F2D18F3341C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'AE2'!$F$51:$H$51</c:f>
              <c:numCache>
                <c:formatCode>General</c:formatCode>
                <c:ptCount val="3"/>
                <c:pt idx="0">
                  <c:v>15</c:v>
                </c:pt>
                <c:pt idx="1">
                  <c:v>12</c:v>
                </c:pt>
                <c:pt idx="2">
                  <c:v>63</c:v>
                </c:pt>
              </c:numCache>
            </c:numRef>
          </c:val>
          <c:extLst>
            <c:ext xmlns:c16="http://schemas.microsoft.com/office/drawing/2014/chart" uri="{C3380CC4-5D6E-409C-BE32-E72D297353CC}">
              <c16:uniqueId val="{00000006-39EB-40B1-8933-F2D18F3341C2}"/>
            </c:ext>
          </c:extLst>
        </c:ser>
        <c:dLbls>
          <c:showLegendKey val="0"/>
          <c:showVal val="1"/>
          <c:showCatName val="0"/>
          <c:showSerName val="0"/>
          <c:showPercent val="0"/>
          <c:showBubbleSize val="0"/>
        </c:dLbls>
        <c:gapWidth val="227"/>
        <c:overlap val="-48"/>
        <c:axId val="906105743"/>
        <c:axId val="830643727"/>
      </c:barChart>
      <c:catAx>
        <c:axId val="906105743"/>
        <c:scaling>
          <c:orientation val="minMax"/>
        </c:scaling>
        <c:delete val="0"/>
        <c:axPos val="l"/>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830643727"/>
        <c:crosses val="autoZero"/>
        <c:auto val="1"/>
        <c:lblAlgn val="ctr"/>
        <c:lblOffset val="100"/>
        <c:noMultiLvlLbl val="0"/>
      </c:catAx>
      <c:valAx>
        <c:axId val="8306437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9061057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DA89-458A-9A89-EAE66A38068A}"/>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DA89-458A-9A89-EAE66A38068A}"/>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DA89-458A-9A89-EAE66A38068A}"/>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DA89-458A-9A89-EAE66A38068A}"/>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DA89-458A-9A89-EAE66A38068A}"/>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DA89-458A-9A89-EAE66A38068A}"/>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DA89-458A-9A89-EAE66A38068A}"/>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DA89-458A-9A89-EAE66A38068A}"/>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DA89-458A-9A89-EAE66A38068A}"/>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DA89-458A-9A89-EAE66A38068A}"/>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DA89-458A-9A89-EAE66A38068A}"/>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DA89-458A-9A89-EAE66A38068A}"/>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DA89-458A-9A89-EAE66A38068A}"/>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DA89-458A-9A89-EAE66A38068A}"/>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DA89-458A-9A89-EAE66A38068A}"/>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DA89-458A-9A89-EAE66A38068A}"/>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DA89-458A-9A89-EAE66A38068A}"/>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DA89-458A-9A89-EAE66A38068A}"/>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DA89-458A-9A89-EAE66A38068A}"/>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DA89-458A-9A89-EAE66A38068A}"/>
              </c:ext>
            </c:extLst>
          </c:dPt>
          <c:val>
            <c:numRef>
              <c:f>'AE2'!$A$53:$A$72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DA89-458A-9A89-EAE66A38068A}"/>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DA89-458A-9A89-EAE66A38068A}"/>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DA89-458A-9A89-EAE66A38068A}"/>
              </c:ext>
            </c:extLst>
          </c:dPt>
          <c:val>
            <c:numRef>
              <c:f>'AE2'!$F$51:$G$51</c:f>
              <c:numCache>
                <c:formatCode>General</c:formatCode>
                <c:ptCount val="2"/>
                <c:pt idx="0">
                  <c:v>15</c:v>
                </c:pt>
                <c:pt idx="1">
                  <c:v>12</c:v>
                </c:pt>
              </c:numCache>
            </c:numRef>
          </c:val>
          <c:extLst>
            <c:ext xmlns:c16="http://schemas.microsoft.com/office/drawing/2014/chart" uri="{C3380CC4-5D6E-409C-BE32-E72D297353CC}">
              <c16:uniqueId val="{0000002D-DA89-458A-9A89-EAE66A38068A}"/>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Pt>
            <c:idx val="0"/>
            <c:invertIfNegative val="0"/>
            <c:bubble3D val="0"/>
            <c:spPr>
              <a:solidFill>
                <a:srgbClr val="63132A"/>
              </a:solidFill>
              <a:ln w="101600">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92E9-4C3B-9107-F9A28FDC82DD}"/>
              </c:ext>
            </c:extLst>
          </c:dPt>
          <c:dPt>
            <c:idx val="1"/>
            <c:invertIfNegative val="0"/>
            <c:bubble3D val="0"/>
            <c:spPr>
              <a:solidFill>
                <a:srgbClr val="585858"/>
              </a:solidFill>
              <a:ln w="101600">
                <a:solidFill>
                  <a:srgbClr val="585858"/>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92E9-4C3B-9107-F9A28FDC82DD}"/>
              </c:ext>
            </c:extLst>
          </c:dPt>
          <c:dPt>
            <c:idx val="2"/>
            <c:invertIfNegative val="0"/>
            <c:bubble3D val="0"/>
            <c:spPr>
              <a:solidFill>
                <a:srgbClr val="BB9256"/>
              </a:solidFill>
              <a:ln w="101600">
                <a:solidFill>
                  <a:srgbClr val="BB9256"/>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92E9-4C3B-9107-F9A28FDC82DD}"/>
              </c:ext>
            </c:extLst>
          </c:dPt>
          <c:dLbls>
            <c:dLbl>
              <c:idx val="0"/>
              <c:tx>
                <c:strRef>
                  <c:f>'AE1'!$H$51</c:f>
                  <c:strCache>
                    <c:ptCount val="1"/>
                    <c:pt idx="0">
                      <c:v>63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{0743E0D0-37A9-478D-B087-4416A3D0FA80}</c15:txfldGUID>
                      <c15:f>'AE1'!$H$51</c15:f>
                      <c15:dlblFieldTableCache>
                        <c:ptCount val="1"/>
                        <c:pt idx="0">
                          <c:v>63</c:v>
                        </c:pt>
                      </c15:dlblFieldTableCache>
                    </c15:dlblFTEntry>
                  </c15:dlblFieldTable>
                  <c15:showDataLabelsRange val="0"/>
                </c:ext>
                <c:ext xmlns:c16="http://schemas.microsoft.com/office/drawing/2014/chart" uri="{C3380CC4-5D6E-409C-BE32-E72D297353CC}">
                  <c16:uniqueId val="{00000001-92E9-4C3B-9107-F9A28FDC82DD}"/>
                </c:ext>
              </c:extLst>
            </c:dLbl>
            <c:dLbl>
              <c:idx val="1"/>
              <c:tx>
                <c:strRef>
                  <c:f>'AE1'!$G$51</c:f>
                  <c:strCache>
                    <c:ptCount val="1"/>
                    <c:pt idx="0">
                      <c:v>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{44698BF2-AECA-49AA-A388-505B8DA5D720}</c15:txfldGUID>
                      <c15:f>'AE1'!$G$51</c15:f>
                      <c15:dlblFieldTableCache>
                        <c:ptCount val="1"/>
                        <c:pt idx="0">
                          <c:v>12</c:v>
                        </c:pt>
                      </c15:dlblFieldTableCache>
                    </c15:dlblFTEntry>
                  </c15:dlblFieldTable>
                  <c15:showDataLabelsRange val="0"/>
                </c:ext>
                <c:ext xmlns:c16="http://schemas.microsoft.com/office/drawing/2014/chart" uri="{C3380CC4-5D6E-409C-BE32-E72D297353CC}">
                  <c16:uniqueId val="{00000003-92E9-4C3B-9107-F9A28FDC82DD}"/>
                </c:ext>
              </c:extLst>
            </c:dLbl>
            <c:dLbl>
              <c:idx val="2"/>
              <c:tx>
                <c:strRef>
                  <c:f>'AE1'!$F$51</c:f>
                  <c:strCache>
                    <c:ptCount val="1"/>
                    <c:pt idx="0">
                      <c:v>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{6F4EB600-DF3C-483C-9505-6D1DE011D04F}</c15:txfldGUID>
                      <c15:f>'AE1'!$F$51</c15:f>
                      <c15:dlblFieldTableCache>
                        <c:ptCount val="1"/>
                        <c:pt idx="0">
                          <c:v>15</c:v>
                        </c:pt>
                      </c15:dlblFieldTableCache>
                    </c15:dlblFTEntry>
                  </c15:dlblFieldTable>
                  <c15:showDataLabelsRange val="0"/>
                </c:ext>
                <c:ext xmlns:c16="http://schemas.microsoft.com/office/drawing/2014/chart" uri="{C3380CC4-5D6E-409C-BE32-E72D297353CC}">
                  <c16:uniqueId val="{00000005-92E9-4C3B-9107-F9A28FDC82D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'AE1'!$F$51:$H$51</c:f>
              <c:numCache>
                <c:formatCode>General</c:formatCode>
                <c:ptCount val="3"/>
                <c:pt idx="0">
                  <c:v>15</c:v>
                </c:pt>
                <c:pt idx="1">
                  <c:v>12</c:v>
                </c:pt>
                <c:pt idx="2">
                  <c:v>63</c:v>
                </c:pt>
              </c:numCache>
            </c:numRef>
          </c:val>
          <c:extLst>
            <c:ext xmlns:c16="http://schemas.microsoft.com/office/drawing/2014/chart" uri="{C3380CC4-5D6E-409C-BE32-E72D297353CC}">
              <c16:uniqueId val="{00000006-92E9-4C3B-9107-F9A28FDC82DD}"/>
            </c:ext>
          </c:extLst>
        </c:ser>
        <c:dLbls>
          <c:showLegendKey val="0"/>
          <c:showVal val="1"/>
          <c:showCatName val="0"/>
          <c:showSerName val="0"/>
          <c:showPercent val="0"/>
          <c:showBubbleSize val="0"/>
        </c:dLbls>
        <c:gapWidth val="227"/>
        <c:overlap val="-48"/>
        <c:axId val="906105743"/>
        <c:axId val="830643727"/>
      </c:barChart>
      <c:catAx>
        <c:axId val="906105743"/>
        <c:scaling>
          <c:orientation val="minMax"/>
        </c:scaling>
        <c:delete val="0"/>
        <c:axPos val="l"/>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830643727"/>
        <c:crosses val="autoZero"/>
        <c:auto val="1"/>
        <c:lblAlgn val="ctr"/>
        <c:lblOffset val="100"/>
        <c:noMultiLvlLbl val="0"/>
      </c:catAx>
      <c:valAx>
        <c:axId val="8306437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9061057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EAF3-4132-A974-0675C6F4897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EAF3-4132-A974-0675C6F4897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EAF3-4132-A974-0675C6F4897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EAF3-4132-A974-0675C6F4897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EAF3-4132-A974-0675C6F4897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EAF3-4132-A974-0675C6F4897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EAF3-4132-A974-0675C6F4897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EAF3-4132-A974-0675C6F4897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EAF3-4132-A974-0675C6F4897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EAF3-4132-A974-0675C6F4897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EAF3-4132-A974-0675C6F4897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EAF3-4132-A974-0675C6F4897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EAF3-4132-A974-0675C6F4897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EAF3-4132-A974-0675C6F4897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EAF3-4132-A974-0675C6F4897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EAF3-4132-A974-0675C6F4897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EAF3-4132-A974-0675C6F4897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EAF3-4132-A974-0675C6F4897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EAF3-4132-A974-0675C6F4897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EAF3-4132-A974-0675C6F48979}"/>
              </c:ext>
            </c:extLst>
          </c:dPt>
          <c:val>
            <c:numRef>
              <c:f>'AE1'!$A$53:$A$72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EAF3-4132-A974-0675C6F4897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EAF3-4132-A974-0675C6F4897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EAF3-4132-A974-0675C6F48979}"/>
              </c:ext>
            </c:extLst>
          </c:dPt>
          <c:val>
            <c:numRef>
              <c:f>'AE1'!$F$51:$G$51</c:f>
              <c:numCache>
                <c:formatCode>General</c:formatCode>
                <c:ptCount val="2"/>
                <c:pt idx="0">
                  <c:v>15</c:v>
                </c:pt>
                <c:pt idx="1">
                  <c:v>12</c:v>
                </c:pt>
              </c:numCache>
            </c:numRef>
          </c:val>
          <c:extLst>
            <c:ext xmlns:c16="http://schemas.microsoft.com/office/drawing/2014/chart" uri="{C3380CC4-5D6E-409C-BE32-E72D297353CC}">
              <c16:uniqueId val="{0000002D-EAF3-4132-A974-0675C6F4897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A792-4CD4-9DA4-1618070D75F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A792-4CD4-9DA4-1618070D75F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A792-4CD4-9DA4-1618070D75F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A792-4CD4-9DA4-1618070D75F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A792-4CD4-9DA4-1618070D75F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A792-4CD4-9DA4-1618070D75F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A792-4CD4-9DA4-1618070D75F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A792-4CD4-9DA4-1618070D75F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A792-4CD4-9DA4-1618070D75F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A792-4CD4-9DA4-1618070D75F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A792-4CD4-9DA4-1618070D75F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A792-4CD4-9DA4-1618070D75F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A792-4CD4-9DA4-1618070D75F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A792-4CD4-9DA4-1618070D75F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A792-4CD4-9DA4-1618070D75F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A792-4CD4-9DA4-1618070D75F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A792-4CD4-9DA4-1618070D75F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A792-4CD4-9DA4-1618070D75F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A792-4CD4-9DA4-1618070D75F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A792-4CD4-9DA4-1618070D75F9}"/>
              </c:ext>
            </c:extLst>
          </c:dPt>
          <c:val>
            <c:numRef>
              <c:f>'A1 C1 '!$A$50:$A$69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A792-4CD4-9DA4-1618070D75F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A792-4CD4-9DA4-1618070D75F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A792-4CD4-9DA4-1618070D75F9}"/>
              </c:ext>
            </c:extLst>
          </c:dPt>
          <c:val>
            <c:numRef>
              <c:f>'A1 C1 '!$F$49:$G$49</c:f>
              <c:numCache>
                <c:formatCode>General</c:formatCode>
                <c:ptCount val="2"/>
                <c:pt idx="0">
                  <c:v>180</c:v>
                </c:pt>
                <c:pt idx="1">
                  <c:v>44</c:v>
                </c:pt>
              </c:numCache>
            </c:numRef>
          </c:val>
          <c:extLst>
            <c:ext xmlns:c16="http://schemas.microsoft.com/office/drawing/2014/chart" uri="{C3380CC4-5D6E-409C-BE32-E72D297353CC}">
              <c16:uniqueId val="{0000002D-A792-4CD4-9DA4-1618070D75F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49AC-4D29-91E9-C893C75E9950}"/>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49AC-4D29-91E9-C893C75E9950}"/>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49AC-4D29-91E9-C893C75E9950}"/>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49AC-4D29-91E9-C893C75E9950}"/>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49AC-4D29-91E9-C893C75E9950}"/>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49AC-4D29-91E9-C893C75E9950}"/>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49AC-4D29-91E9-C893C75E9950}"/>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49AC-4D29-91E9-C893C75E9950}"/>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49AC-4D29-91E9-C893C75E9950}"/>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49AC-4D29-91E9-C893C75E9950}"/>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49AC-4D29-91E9-C893C75E9950}"/>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49AC-4D29-91E9-C893C75E9950}"/>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49AC-4D29-91E9-C893C75E9950}"/>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49AC-4D29-91E9-C893C75E9950}"/>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49AC-4D29-91E9-C893C75E9950}"/>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49AC-4D29-91E9-C893C75E9950}"/>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49AC-4D29-91E9-C893C75E9950}"/>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49AC-4D29-91E9-C893C75E9950}"/>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49AC-4D29-91E9-C893C75E9950}"/>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49AC-4D29-91E9-C893C75E9950}"/>
              </c:ext>
            </c:extLst>
          </c:dPt>
          <c:val>
            <c:numRef>
              <c:f>'A2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49AC-4D29-91E9-C893C75E9950}"/>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49AC-4D29-91E9-C893C75E9950}"/>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49AC-4D29-91E9-C893C75E9950}"/>
              </c:ext>
            </c:extLst>
          </c:dPt>
          <c:val>
            <c:numRef>
              <c:f>'A2 C1'!$F$52:$G$52</c:f>
              <c:numCache>
                <c:formatCode>General</c:formatCode>
                <c:ptCount val="2"/>
                <c:pt idx="0">
                  <c:v>120</c:v>
                </c:pt>
                <c:pt idx="1">
                  <c:v>29</c:v>
                </c:pt>
              </c:numCache>
            </c:numRef>
          </c:val>
          <c:extLst>
            <c:ext xmlns:c16="http://schemas.microsoft.com/office/drawing/2014/chart" uri="{C3380CC4-5D6E-409C-BE32-E72D297353CC}">
              <c16:uniqueId val="{0000002D-49AC-4D29-91E9-C893C75E9950}"/>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FA99-4642-B468-2ED86881C3C3}"/>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FA99-4642-B468-2ED86881C3C3}"/>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FA99-4642-B468-2ED86881C3C3}"/>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FA99-4642-B468-2ED86881C3C3}"/>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FA99-4642-B468-2ED86881C3C3}"/>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FA99-4642-B468-2ED86881C3C3}"/>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FA99-4642-B468-2ED86881C3C3}"/>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FA99-4642-B468-2ED86881C3C3}"/>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FA99-4642-B468-2ED86881C3C3}"/>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FA99-4642-B468-2ED86881C3C3}"/>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FA99-4642-B468-2ED86881C3C3}"/>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FA99-4642-B468-2ED86881C3C3}"/>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FA99-4642-B468-2ED86881C3C3}"/>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FA99-4642-B468-2ED86881C3C3}"/>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FA99-4642-B468-2ED86881C3C3}"/>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FA99-4642-B468-2ED86881C3C3}"/>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FA99-4642-B468-2ED86881C3C3}"/>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FA99-4642-B468-2ED86881C3C3}"/>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FA99-4642-B468-2ED86881C3C3}"/>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FA99-4642-B468-2ED86881C3C3}"/>
              </c:ext>
            </c:extLst>
          </c:dPt>
          <c:val>
            <c:numRef>
              <c:f>'A3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FA99-4642-B468-2ED86881C3C3}"/>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FA99-4642-B468-2ED86881C3C3}"/>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FA99-4642-B468-2ED86881C3C3}"/>
              </c:ext>
            </c:extLst>
          </c:dPt>
          <c:val>
            <c:numRef>
              <c:f>'A3 C1'!$F$52:$G$52</c:f>
              <c:numCache>
                <c:formatCode>General</c:formatCode>
                <c:ptCount val="2"/>
                <c:pt idx="0">
                  <c:v>144</c:v>
                </c:pt>
                <c:pt idx="1">
                  <c:v>36</c:v>
                </c:pt>
              </c:numCache>
            </c:numRef>
          </c:val>
          <c:extLst>
            <c:ext xmlns:c16="http://schemas.microsoft.com/office/drawing/2014/chart" uri="{C3380CC4-5D6E-409C-BE32-E72D297353CC}">
              <c16:uniqueId val="{0000002D-FA99-4642-B468-2ED86881C3C3}"/>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A689-4FE4-B08A-A4E707F4347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A689-4FE4-B08A-A4E707F4347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A689-4FE4-B08A-A4E707F4347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A689-4FE4-B08A-A4E707F4347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A689-4FE4-B08A-A4E707F4347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A689-4FE4-B08A-A4E707F4347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A689-4FE4-B08A-A4E707F4347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A689-4FE4-B08A-A4E707F4347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A689-4FE4-B08A-A4E707F4347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A689-4FE4-B08A-A4E707F4347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A689-4FE4-B08A-A4E707F4347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A689-4FE4-B08A-A4E707F4347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A689-4FE4-B08A-A4E707F4347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A689-4FE4-B08A-A4E707F4347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A689-4FE4-B08A-A4E707F4347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A689-4FE4-B08A-A4E707F4347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A689-4FE4-B08A-A4E707F4347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A689-4FE4-B08A-A4E707F4347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A689-4FE4-B08A-A4E707F4347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A689-4FE4-B08A-A4E707F43479}"/>
              </c:ext>
            </c:extLst>
          </c:dPt>
          <c:val>
            <c:numRef>
              <c:f>'A4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A689-4FE4-B08A-A4E707F4347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A689-4FE4-B08A-A4E707F4347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A689-4FE4-B08A-A4E707F43479}"/>
              </c:ext>
            </c:extLst>
          </c:dPt>
          <c:val>
            <c:numRef>
              <c:f>'A4 C1'!$F$52:$G$52</c:f>
              <c:numCache>
                <c:formatCode>General</c:formatCode>
                <c:ptCount val="2"/>
                <c:pt idx="0">
                  <c:v>600</c:v>
                </c:pt>
                <c:pt idx="1">
                  <c:v>145</c:v>
                </c:pt>
              </c:numCache>
            </c:numRef>
          </c:val>
          <c:extLst>
            <c:ext xmlns:c16="http://schemas.microsoft.com/office/drawing/2014/chart" uri="{C3380CC4-5D6E-409C-BE32-E72D297353CC}">
              <c16:uniqueId val="{0000002D-A689-4FE4-B08A-A4E707F4347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2F9C-4AE6-B64A-1496E80B8B18}"/>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2F9C-4AE6-B64A-1496E80B8B18}"/>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2F9C-4AE6-B64A-1496E80B8B18}"/>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2F9C-4AE6-B64A-1496E80B8B18}"/>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2F9C-4AE6-B64A-1496E80B8B18}"/>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2F9C-4AE6-B64A-1496E80B8B18}"/>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2F9C-4AE6-B64A-1496E80B8B18}"/>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2F9C-4AE6-B64A-1496E80B8B18}"/>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2F9C-4AE6-B64A-1496E80B8B18}"/>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2F9C-4AE6-B64A-1496E80B8B18}"/>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2F9C-4AE6-B64A-1496E80B8B18}"/>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2F9C-4AE6-B64A-1496E80B8B18}"/>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2F9C-4AE6-B64A-1496E80B8B18}"/>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2F9C-4AE6-B64A-1496E80B8B18}"/>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2F9C-4AE6-B64A-1496E80B8B18}"/>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2F9C-4AE6-B64A-1496E80B8B18}"/>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2F9C-4AE6-B64A-1496E80B8B18}"/>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2F9C-4AE6-B64A-1496E80B8B18}"/>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2F9C-4AE6-B64A-1496E80B8B18}"/>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2F9C-4AE6-B64A-1496E80B8B18}"/>
              </c:ext>
            </c:extLst>
          </c:dPt>
          <c:val>
            <c:numRef>
              <c:f>'A5 C1 '!$A$53:$A$72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2F9C-4AE6-B64A-1496E80B8B18}"/>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2F9C-4AE6-B64A-1496E80B8B18}"/>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2F9C-4AE6-B64A-1496E80B8B18}"/>
              </c:ext>
            </c:extLst>
          </c:dPt>
          <c:val>
            <c:numRef>
              <c:f>'A5 C1 '!$F$52:$G$52</c:f>
              <c:numCache>
                <c:formatCode>General</c:formatCode>
                <c:ptCount val="2"/>
                <c:pt idx="0">
                  <c:v>48</c:v>
                </c:pt>
                <c:pt idx="1">
                  <c:v>12</c:v>
                </c:pt>
              </c:numCache>
            </c:numRef>
          </c:val>
          <c:extLst>
            <c:ext xmlns:c16="http://schemas.microsoft.com/office/drawing/2014/chart" uri="{C3380CC4-5D6E-409C-BE32-E72D297353CC}">
              <c16:uniqueId val="{0000002D-2F9C-4AE6-B64A-1496E80B8B18}"/>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1BBA-4612-BC70-2BE25EC36A8A}"/>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1BBA-4612-BC70-2BE25EC36A8A}"/>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1BBA-4612-BC70-2BE25EC36A8A}"/>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1BBA-4612-BC70-2BE25EC36A8A}"/>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1BBA-4612-BC70-2BE25EC36A8A}"/>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1BBA-4612-BC70-2BE25EC36A8A}"/>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1BBA-4612-BC70-2BE25EC36A8A}"/>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1BBA-4612-BC70-2BE25EC36A8A}"/>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1BBA-4612-BC70-2BE25EC36A8A}"/>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1BBA-4612-BC70-2BE25EC36A8A}"/>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1BBA-4612-BC70-2BE25EC36A8A}"/>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1BBA-4612-BC70-2BE25EC36A8A}"/>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1BBA-4612-BC70-2BE25EC36A8A}"/>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1BBA-4612-BC70-2BE25EC36A8A}"/>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1BBA-4612-BC70-2BE25EC36A8A}"/>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1BBA-4612-BC70-2BE25EC36A8A}"/>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1BBA-4612-BC70-2BE25EC36A8A}"/>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1BBA-4612-BC70-2BE25EC36A8A}"/>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1BBA-4612-BC70-2BE25EC36A8A}"/>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1BBA-4612-BC70-2BE25EC36A8A}"/>
              </c:ext>
            </c:extLst>
          </c:dPt>
          <c:val>
            <c:numRef>
              <c:f>'A6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1BBA-4612-BC70-2BE25EC36A8A}"/>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1BBA-4612-BC70-2BE25EC36A8A}"/>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1BBA-4612-BC70-2BE25EC36A8A}"/>
              </c:ext>
            </c:extLst>
          </c:dPt>
          <c:val>
            <c:numRef>
              <c:f>'A6 C1'!$F$52:$G$52</c:f>
              <c:numCache>
                <c:formatCode>General</c:formatCode>
                <c:ptCount val="2"/>
                <c:pt idx="0">
                  <c:v>720</c:v>
                </c:pt>
                <c:pt idx="1">
                  <c:v>177</c:v>
                </c:pt>
              </c:numCache>
            </c:numRef>
          </c:val>
          <c:extLst>
            <c:ext xmlns:c16="http://schemas.microsoft.com/office/drawing/2014/chart" uri="{C3380CC4-5D6E-409C-BE32-E72D297353CC}">
              <c16:uniqueId val="{0000002D-1BBA-4612-BC70-2BE25EC36A8A}"/>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210A-4AF1-B107-704F88638CC6}"/>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210A-4AF1-B107-704F88638CC6}"/>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210A-4AF1-B107-704F88638CC6}"/>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210A-4AF1-B107-704F88638CC6}"/>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210A-4AF1-B107-704F88638CC6}"/>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210A-4AF1-B107-704F88638CC6}"/>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210A-4AF1-B107-704F88638CC6}"/>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210A-4AF1-B107-704F88638CC6}"/>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210A-4AF1-B107-704F88638CC6}"/>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210A-4AF1-B107-704F88638CC6}"/>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210A-4AF1-B107-704F88638CC6}"/>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210A-4AF1-B107-704F88638CC6}"/>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210A-4AF1-B107-704F88638CC6}"/>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210A-4AF1-B107-704F88638CC6}"/>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210A-4AF1-B107-704F88638CC6}"/>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210A-4AF1-B107-704F88638CC6}"/>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210A-4AF1-B107-704F88638CC6}"/>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210A-4AF1-B107-704F88638CC6}"/>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210A-4AF1-B107-704F88638CC6}"/>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210A-4AF1-B107-704F88638CC6}"/>
              </c:ext>
            </c:extLst>
          </c:dPt>
          <c:val>
            <c:numRef>
              <c:f>'A7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210A-4AF1-B107-704F88638CC6}"/>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210A-4AF1-B107-704F88638CC6}"/>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210A-4AF1-B107-704F88638CC6}"/>
              </c:ext>
            </c:extLst>
          </c:dPt>
          <c:val>
            <c:numRef>
              <c:f>'A7 C1'!$F$52:$G$52</c:f>
              <c:numCache>
                <c:formatCode>General</c:formatCode>
                <c:ptCount val="2"/>
                <c:pt idx="0">
                  <c:v>108</c:v>
                </c:pt>
                <c:pt idx="1">
                  <c:v>27</c:v>
                </c:pt>
              </c:numCache>
            </c:numRef>
          </c:val>
          <c:extLst>
            <c:ext xmlns:c16="http://schemas.microsoft.com/office/drawing/2014/chart" uri="{C3380CC4-5D6E-409C-BE32-E72D297353CC}">
              <c16:uniqueId val="{0000002D-210A-4AF1-B107-704F88638CC6}"/>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7EAA-425E-99EF-7CAD56E1D4BB}"/>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7EAA-425E-99EF-7CAD56E1D4BB}"/>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7EAA-425E-99EF-7CAD56E1D4BB}"/>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7EAA-425E-99EF-7CAD56E1D4BB}"/>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7EAA-425E-99EF-7CAD56E1D4BB}"/>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7EAA-425E-99EF-7CAD56E1D4BB}"/>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7EAA-425E-99EF-7CAD56E1D4BB}"/>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7EAA-425E-99EF-7CAD56E1D4BB}"/>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7EAA-425E-99EF-7CAD56E1D4BB}"/>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7EAA-425E-99EF-7CAD56E1D4BB}"/>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7EAA-425E-99EF-7CAD56E1D4BB}"/>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7EAA-425E-99EF-7CAD56E1D4BB}"/>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7EAA-425E-99EF-7CAD56E1D4BB}"/>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7EAA-425E-99EF-7CAD56E1D4BB}"/>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7EAA-425E-99EF-7CAD56E1D4BB}"/>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7EAA-425E-99EF-7CAD56E1D4BB}"/>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7EAA-425E-99EF-7CAD56E1D4BB}"/>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7EAA-425E-99EF-7CAD56E1D4BB}"/>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7EAA-425E-99EF-7CAD56E1D4BB}"/>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7EAA-425E-99EF-7CAD56E1D4BB}"/>
              </c:ext>
            </c:extLst>
          </c:dPt>
          <c:val>
            <c:numRef>
              <c:f>'A7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7EAA-425E-99EF-7CAD56E1D4BB}"/>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7EAA-425E-99EF-7CAD56E1D4BB}"/>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7EAA-425E-99EF-7CAD56E1D4BB}"/>
              </c:ext>
            </c:extLst>
          </c:dPt>
          <c:val>
            <c:numRef>
              <c:f>'A7 C1'!$F$52:$G$52</c:f>
              <c:numCache>
                <c:formatCode>General</c:formatCode>
                <c:ptCount val="2"/>
                <c:pt idx="0">
                  <c:v>108</c:v>
                </c:pt>
                <c:pt idx="1">
                  <c:v>27</c:v>
                </c:pt>
              </c:numCache>
            </c:numRef>
          </c:val>
          <c:extLst>
            <c:ext xmlns:c16="http://schemas.microsoft.com/office/drawing/2014/chart" uri="{C3380CC4-5D6E-409C-BE32-E72D297353CC}">
              <c16:uniqueId val="{0000002D-7EAA-425E-99EF-7CAD56E1D4BB}"/>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1" Type="http://schemas.openxmlformats.org/officeDocument/2006/relationships/image" Target="../media/image3.jpg"/></Relationships>
</file>

<file path=xl/drawings/_rels/drawing2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22.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eg"/><Relationship Id="rId1" Type="http://schemas.openxmlformats.org/officeDocument/2006/relationships/image" Target="../media/image8.jpeg"/></Relationships>
</file>

<file path=xl/drawings/_rels/drawing23.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chart" Target="../charts/chart12.xml"/></Relationships>
</file>

<file path=xl/drawings/_rels/drawing24.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chart" Target="../charts/chart14.xml"/></Relationships>
</file>

<file path=xl/drawings/_rels/drawing3.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5.jpe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7.jpeg"/><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6.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7.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10.jpeg"/><Relationship Id="rId1" Type="http://schemas.openxmlformats.org/officeDocument/2006/relationships/image" Target="../media/image3.jpg"/></Relationships>
</file>

<file path=xl/drawings/_rels/drawing8.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9.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eg"/><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0</xdr:col>
      <xdr:colOff>289439</xdr:colOff>
      <xdr:row>0</xdr:row>
      <xdr:rowOff>51653</xdr:rowOff>
    </xdr:from>
    <xdr:to>
      <xdr:col>0</xdr:col>
      <xdr:colOff>1131794</xdr:colOff>
      <xdr:row>2</xdr:row>
      <xdr:rowOff>274563</xdr:rowOff>
    </xdr:to>
    <xdr:pic>
      <xdr:nvPicPr>
        <xdr:cNvPr id="5" name="Imagen 4">
          <a:extLst>
            <a:ext uri="{FF2B5EF4-FFF2-40B4-BE49-F238E27FC236}">
              <a16:creationId xmlns:a16="http://schemas.microsoft.com/office/drawing/2014/main" id="{2F91590A-7844-443D-BE59-79E907E91D7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289439" y="174918"/>
          <a:ext cx="842355" cy="704763"/>
        </a:xfrm>
        <a:prstGeom prst="rect">
          <a:avLst/>
        </a:prstGeom>
      </xdr:spPr>
    </xdr:pic>
    <xdr:clientData/>
  </xdr:twoCellAnchor>
  <xdr:twoCellAnchor editAs="oneCell">
    <xdr:from>
      <xdr:col>4</xdr:col>
      <xdr:colOff>1067775</xdr:colOff>
      <xdr:row>1</xdr:row>
      <xdr:rowOff>105943</xdr:rowOff>
    </xdr:from>
    <xdr:to>
      <xdr:col>4</xdr:col>
      <xdr:colOff>2824291</xdr:colOff>
      <xdr:row>2</xdr:row>
      <xdr:rowOff>47486</xdr:rowOff>
    </xdr:to>
    <xdr:pic>
      <xdr:nvPicPr>
        <xdr:cNvPr id="6" name="Imagen 5">
          <a:extLst>
            <a:ext uri="{FF2B5EF4-FFF2-40B4-BE49-F238E27FC236}">
              <a16:creationId xmlns:a16="http://schemas.microsoft.com/office/drawing/2014/main" id="{9B55187F-2854-468D-A5F2-3A7D10D5C2C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6872422" y="386090"/>
          <a:ext cx="1756516" cy="266514"/>
        </a:xfrm>
        <a:prstGeom prst="rect">
          <a:avLst/>
        </a:prstGeom>
      </xdr:spPr>
    </xdr:pic>
    <xdr:clientData/>
  </xdr:twoCellAnchor>
  <xdr:twoCellAnchor editAs="oneCell">
    <xdr:from>
      <xdr:col>0</xdr:col>
      <xdr:colOff>273824</xdr:colOff>
      <xdr:row>47</xdr:row>
      <xdr:rowOff>38966</xdr:rowOff>
    </xdr:from>
    <xdr:to>
      <xdr:col>4</xdr:col>
      <xdr:colOff>2410090</xdr:colOff>
      <xdr:row>51</xdr:row>
      <xdr:rowOff>150430</xdr:rowOff>
    </xdr:to>
    <xdr:pic>
      <xdr:nvPicPr>
        <xdr:cNvPr id="8" name="Imagen 7">
          <a:extLst>
            <a:ext uri="{FF2B5EF4-FFF2-40B4-BE49-F238E27FC236}">
              <a16:creationId xmlns:a16="http://schemas.microsoft.com/office/drawing/2014/main" id="{3E2D2224-E0B3-4DA8-8ED9-226A5C7C1EFB}"/>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273824" y="16352693"/>
          <a:ext cx="13706049" cy="734920"/>
        </a:xfrm>
        <a:prstGeom prst="rect">
          <a:avLst/>
        </a:prstGeom>
        <a:ln>
          <a:solidFill>
            <a:sysClr val="windowText" lastClr="000000"/>
          </a:solid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51289</xdr:colOff>
      <xdr:row>0</xdr:row>
      <xdr:rowOff>121229</xdr:rowOff>
    </xdr:from>
    <xdr:to>
      <xdr:col>0</xdr:col>
      <xdr:colOff>1036028</xdr:colOff>
      <xdr:row>2</xdr:row>
      <xdr:rowOff>16794</xdr:rowOff>
    </xdr:to>
    <xdr:pic>
      <xdr:nvPicPr>
        <xdr:cNvPr id="4" name="Imagen 3">
          <a:extLst>
            <a:ext uri="{FF2B5EF4-FFF2-40B4-BE49-F238E27FC236}">
              <a16:creationId xmlns:a16="http://schemas.microsoft.com/office/drawing/2014/main" id="{54CBB908-EAAA-491A-8BAB-79D670A878E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057" b="12057"/>
        <a:stretch>
          <a:fillRect/>
        </a:stretch>
      </xdr:blipFill>
      <xdr:spPr>
        <a:xfrm>
          <a:off x="51289" y="121229"/>
          <a:ext cx="984739" cy="74415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2" name="Gráfico 1">
          <a:extLst>
            <a:ext uri="{FF2B5EF4-FFF2-40B4-BE49-F238E27FC236}">
              <a16:creationId xmlns:a16="http://schemas.microsoft.com/office/drawing/2014/main" id="{8CC85381-4F72-46D2-8B85-B4D31631E7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648440</xdr:colOff>
      <xdr:row>54</xdr:row>
      <xdr:rowOff>48234</xdr:rowOff>
    </xdr:from>
    <xdr:to>
      <xdr:col>5</xdr:col>
      <xdr:colOff>770769</xdr:colOff>
      <xdr:row>58</xdr:row>
      <xdr:rowOff>155419</xdr:rowOff>
    </xdr:to>
    <xdr:sp macro="" textlink="$I$49">
      <xdr:nvSpPr>
        <xdr:cNvPr id="3" name="CuadroTexto 2">
          <a:extLst>
            <a:ext uri="{FF2B5EF4-FFF2-40B4-BE49-F238E27FC236}">
              <a16:creationId xmlns:a16="http://schemas.microsoft.com/office/drawing/2014/main" id="{8888B3A4-6334-4812-A198-7BC21B822454}"/>
            </a:ext>
          </a:extLst>
        </xdr:cNvPr>
        <xdr:cNvSpPr txBox="1"/>
      </xdr:nvSpPr>
      <xdr:spPr>
        <a:xfrm>
          <a:off x="3730058" y="18089705"/>
          <a:ext cx="1142064" cy="7347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3" name="Gráfico 2">
          <a:extLst>
            <a:ext uri="{FF2B5EF4-FFF2-40B4-BE49-F238E27FC236}">
              <a16:creationId xmlns:a16="http://schemas.microsoft.com/office/drawing/2014/main" id="{71E24042-DF9F-4C9F-913D-E939A4101D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643397</xdr:colOff>
      <xdr:row>54</xdr:row>
      <xdr:rowOff>91937</xdr:rowOff>
    </xdr:from>
    <xdr:to>
      <xdr:col>5</xdr:col>
      <xdr:colOff>765726</xdr:colOff>
      <xdr:row>59</xdr:row>
      <xdr:rowOff>42240</xdr:rowOff>
    </xdr:to>
    <xdr:sp macro="" textlink="$I$49">
      <xdr:nvSpPr>
        <xdr:cNvPr id="4" name="CuadroTexto 3">
          <a:extLst>
            <a:ext uri="{FF2B5EF4-FFF2-40B4-BE49-F238E27FC236}">
              <a16:creationId xmlns:a16="http://schemas.microsoft.com/office/drawing/2014/main" id="{F79E44A3-F9A3-43EE-979A-9F86DA521165}"/>
            </a:ext>
          </a:extLst>
        </xdr:cNvPr>
        <xdr:cNvSpPr txBox="1"/>
      </xdr:nvSpPr>
      <xdr:spPr>
        <a:xfrm>
          <a:off x="3386597" y="21742262"/>
          <a:ext cx="1379629"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24%</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B6DA33E8-5026-4BD9-BB35-FC53D52E00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650541</xdr:colOff>
      <xdr:row>57</xdr:row>
      <xdr:rowOff>125275</xdr:rowOff>
    </xdr:from>
    <xdr:to>
      <xdr:col>5</xdr:col>
      <xdr:colOff>772870</xdr:colOff>
      <xdr:row>62</xdr:row>
      <xdr:rowOff>75578</xdr:rowOff>
    </xdr:to>
    <xdr:sp macro="" textlink="$I$52">
      <xdr:nvSpPr>
        <xdr:cNvPr id="3" name="CuadroTexto 2">
          <a:extLst>
            <a:ext uri="{FF2B5EF4-FFF2-40B4-BE49-F238E27FC236}">
              <a16:creationId xmlns:a16="http://schemas.microsoft.com/office/drawing/2014/main" id="{9CDBA6FF-40FC-4526-B7E0-82951B6F4459}"/>
            </a:ext>
          </a:extLst>
        </xdr:cNvPr>
        <xdr:cNvSpPr txBox="1"/>
      </xdr:nvSpPr>
      <xdr:spPr>
        <a:xfrm>
          <a:off x="3400885" y="18175150"/>
          <a:ext cx="1301048" cy="7837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24%</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F42D1960-A2E3-4D2F-9D98-E08A2E4C1B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601984</xdr:colOff>
      <xdr:row>57</xdr:row>
      <xdr:rowOff>73301</xdr:rowOff>
    </xdr:from>
    <xdr:to>
      <xdr:col>5</xdr:col>
      <xdr:colOff>724313</xdr:colOff>
      <xdr:row>62</xdr:row>
      <xdr:rowOff>23604</xdr:rowOff>
    </xdr:to>
    <xdr:sp macro="" textlink="$I$52">
      <xdr:nvSpPr>
        <xdr:cNvPr id="3" name="CuadroTexto 2">
          <a:extLst>
            <a:ext uri="{FF2B5EF4-FFF2-40B4-BE49-F238E27FC236}">
              <a16:creationId xmlns:a16="http://schemas.microsoft.com/office/drawing/2014/main" id="{C975FC1F-0E85-4F67-B630-05F5CBCAA22C}"/>
            </a:ext>
          </a:extLst>
        </xdr:cNvPr>
        <xdr:cNvSpPr txBox="1"/>
      </xdr:nvSpPr>
      <xdr:spPr>
        <a:xfrm>
          <a:off x="3678559" y="17608826"/>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BB332990-8141-412B-ACEE-B18B9EC185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633872</xdr:colOff>
      <xdr:row>57</xdr:row>
      <xdr:rowOff>101462</xdr:rowOff>
    </xdr:from>
    <xdr:to>
      <xdr:col>5</xdr:col>
      <xdr:colOff>756201</xdr:colOff>
      <xdr:row>62</xdr:row>
      <xdr:rowOff>51765</xdr:rowOff>
    </xdr:to>
    <xdr:sp macro="" textlink="$I$52">
      <xdr:nvSpPr>
        <xdr:cNvPr id="3" name="CuadroTexto 2">
          <a:extLst>
            <a:ext uri="{FF2B5EF4-FFF2-40B4-BE49-F238E27FC236}">
              <a16:creationId xmlns:a16="http://schemas.microsoft.com/office/drawing/2014/main" id="{4BE8715D-4F9B-4216-B8C5-D761CAD678D2}"/>
            </a:ext>
          </a:extLst>
        </xdr:cNvPr>
        <xdr:cNvSpPr txBox="1"/>
      </xdr:nvSpPr>
      <xdr:spPr>
        <a:xfrm>
          <a:off x="3710447" y="172750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24%</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65921026-BAE9-4088-A2DA-344A279D16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510047</xdr:colOff>
      <xdr:row>57</xdr:row>
      <xdr:rowOff>44312</xdr:rowOff>
    </xdr:from>
    <xdr:to>
      <xdr:col>5</xdr:col>
      <xdr:colOff>632376</xdr:colOff>
      <xdr:row>61</xdr:row>
      <xdr:rowOff>156540</xdr:rowOff>
    </xdr:to>
    <xdr:sp macro="" textlink="$I$52">
      <xdr:nvSpPr>
        <xdr:cNvPr id="3" name="CuadroTexto 2">
          <a:extLst>
            <a:ext uri="{FF2B5EF4-FFF2-40B4-BE49-F238E27FC236}">
              <a16:creationId xmlns:a16="http://schemas.microsoft.com/office/drawing/2014/main" id="{186C9C55-DD0B-4ACB-89F0-6E50ACAE8B28}"/>
            </a:ext>
          </a:extLst>
        </xdr:cNvPr>
        <xdr:cNvSpPr txBox="1"/>
      </xdr:nvSpPr>
      <xdr:spPr>
        <a:xfrm>
          <a:off x="3586622" y="1721788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40B2F824-DF81-47F2-9290-00C8B6361E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519572</xdr:colOff>
      <xdr:row>57</xdr:row>
      <xdr:rowOff>72887</xdr:rowOff>
    </xdr:from>
    <xdr:to>
      <xdr:col>5</xdr:col>
      <xdr:colOff>641901</xdr:colOff>
      <xdr:row>62</xdr:row>
      <xdr:rowOff>23190</xdr:rowOff>
    </xdr:to>
    <xdr:sp macro="" textlink="$I$52">
      <xdr:nvSpPr>
        <xdr:cNvPr id="3" name="CuadroTexto 2">
          <a:extLst>
            <a:ext uri="{FF2B5EF4-FFF2-40B4-BE49-F238E27FC236}">
              <a16:creationId xmlns:a16="http://schemas.microsoft.com/office/drawing/2014/main" id="{6A9B0C58-A167-4CE5-9BC2-120A61A1EBB5}"/>
            </a:ext>
          </a:extLst>
        </xdr:cNvPr>
        <xdr:cNvSpPr txBox="1"/>
      </xdr:nvSpPr>
      <xdr:spPr>
        <a:xfrm>
          <a:off x="3596147" y="17246462"/>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FFE4F5B0-47E1-478C-9D3C-FA7ACB39EE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681497</xdr:colOff>
      <xdr:row>57</xdr:row>
      <xdr:rowOff>101462</xdr:rowOff>
    </xdr:from>
    <xdr:to>
      <xdr:col>5</xdr:col>
      <xdr:colOff>803826</xdr:colOff>
      <xdr:row>62</xdr:row>
      <xdr:rowOff>51765</xdr:rowOff>
    </xdr:to>
    <xdr:sp macro="" textlink="$I$52">
      <xdr:nvSpPr>
        <xdr:cNvPr id="3" name="CuadroTexto 2">
          <a:extLst>
            <a:ext uri="{FF2B5EF4-FFF2-40B4-BE49-F238E27FC236}">
              <a16:creationId xmlns:a16="http://schemas.microsoft.com/office/drawing/2014/main" id="{F78DB0F0-8472-4454-8C70-106C0E2EC44A}"/>
            </a:ext>
          </a:extLst>
        </xdr:cNvPr>
        <xdr:cNvSpPr txBox="1"/>
      </xdr:nvSpPr>
      <xdr:spPr>
        <a:xfrm>
          <a:off x="3758072" y="172750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21968339-E0D8-477A-8CE1-884C2DBC9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681497</xdr:colOff>
      <xdr:row>57</xdr:row>
      <xdr:rowOff>101462</xdr:rowOff>
    </xdr:from>
    <xdr:to>
      <xdr:col>5</xdr:col>
      <xdr:colOff>803826</xdr:colOff>
      <xdr:row>62</xdr:row>
      <xdr:rowOff>51765</xdr:rowOff>
    </xdr:to>
    <xdr:sp macro="" textlink="$I$52">
      <xdr:nvSpPr>
        <xdr:cNvPr id="3" name="CuadroTexto 2">
          <a:extLst>
            <a:ext uri="{FF2B5EF4-FFF2-40B4-BE49-F238E27FC236}">
              <a16:creationId xmlns:a16="http://schemas.microsoft.com/office/drawing/2014/main" id="{C32C5A10-39DA-4D19-93DA-938497338101}"/>
            </a:ext>
          </a:extLst>
        </xdr:cNvPr>
        <xdr:cNvSpPr txBox="1"/>
      </xdr:nvSpPr>
      <xdr:spPr>
        <a:xfrm>
          <a:off x="3758072" y="172750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293914</xdr:colOff>
      <xdr:row>4</xdr:row>
      <xdr:rowOff>10885</xdr:rowOff>
    </xdr:from>
    <xdr:to>
      <xdr:col>2</xdr:col>
      <xdr:colOff>560615</xdr:colOff>
      <xdr:row>4</xdr:row>
      <xdr:rowOff>239485</xdr:rowOff>
    </xdr:to>
    <xdr:sp macro="" textlink="">
      <xdr:nvSpPr>
        <xdr:cNvPr id="2" name="Rectángulo 1">
          <a:extLst>
            <a:ext uri="{FF2B5EF4-FFF2-40B4-BE49-F238E27FC236}">
              <a16:creationId xmlns:a16="http://schemas.microsoft.com/office/drawing/2014/main" id="{65B03DFF-6E09-44FD-ABE3-82158D7551A0}"/>
            </a:ext>
          </a:extLst>
        </xdr:cNvPr>
        <xdr:cNvSpPr/>
      </xdr:nvSpPr>
      <xdr:spPr>
        <a:xfrm>
          <a:off x="740228" y="1475014"/>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1</a:t>
          </a:r>
        </a:p>
      </xdr:txBody>
    </xdr:sp>
    <xdr:clientData/>
  </xdr:twoCellAnchor>
  <xdr:twoCellAnchor>
    <xdr:from>
      <xdr:col>2</xdr:col>
      <xdr:colOff>685801</xdr:colOff>
      <xdr:row>4</xdr:row>
      <xdr:rowOff>10885</xdr:rowOff>
    </xdr:from>
    <xdr:to>
      <xdr:col>2</xdr:col>
      <xdr:colOff>952502</xdr:colOff>
      <xdr:row>4</xdr:row>
      <xdr:rowOff>239485</xdr:rowOff>
    </xdr:to>
    <xdr:sp macro="" textlink="">
      <xdr:nvSpPr>
        <xdr:cNvPr id="9" name="Rectángulo 8">
          <a:extLst>
            <a:ext uri="{FF2B5EF4-FFF2-40B4-BE49-F238E27FC236}">
              <a16:creationId xmlns:a16="http://schemas.microsoft.com/office/drawing/2014/main" id="{BAEBFA43-9017-499E-9681-8B3432236D34}"/>
            </a:ext>
          </a:extLst>
        </xdr:cNvPr>
        <xdr:cNvSpPr/>
      </xdr:nvSpPr>
      <xdr:spPr>
        <a:xfrm>
          <a:off x="1132115" y="1475014"/>
          <a:ext cx="266701" cy="228600"/>
        </a:xfrm>
        <a:prstGeom prst="rect">
          <a:avLst/>
        </a:prstGeom>
        <a:noFill/>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2</a:t>
          </a:r>
        </a:p>
      </xdr:txBody>
    </xdr:sp>
    <xdr:clientData/>
  </xdr:twoCellAnchor>
  <xdr:twoCellAnchor>
    <xdr:from>
      <xdr:col>3</xdr:col>
      <xdr:colOff>0</xdr:colOff>
      <xdr:row>4</xdr:row>
      <xdr:rowOff>16328</xdr:rowOff>
    </xdr:from>
    <xdr:to>
      <xdr:col>4</xdr:col>
      <xdr:colOff>103415</xdr:colOff>
      <xdr:row>4</xdr:row>
      <xdr:rowOff>244928</xdr:rowOff>
    </xdr:to>
    <xdr:sp macro="" textlink="">
      <xdr:nvSpPr>
        <xdr:cNvPr id="10" name="Rectángulo 9">
          <a:extLst>
            <a:ext uri="{FF2B5EF4-FFF2-40B4-BE49-F238E27FC236}">
              <a16:creationId xmlns:a16="http://schemas.microsoft.com/office/drawing/2014/main" id="{34B5C0CA-280F-49AF-8B26-5844C42FB22E}"/>
            </a:ext>
          </a:extLst>
        </xdr:cNvPr>
        <xdr:cNvSpPr/>
      </xdr:nvSpPr>
      <xdr:spPr>
        <a:xfrm>
          <a:off x="1524000" y="1480457"/>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3</a:t>
          </a:r>
        </a:p>
      </xdr:txBody>
    </xdr:sp>
    <xdr:clientData/>
  </xdr:twoCellAnchor>
  <xdr:twoCellAnchor>
    <xdr:from>
      <xdr:col>4</xdr:col>
      <xdr:colOff>212271</xdr:colOff>
      <xdr:row>4</xdr:row>
      <xdr:rowOff>16328</xdr:rowOff>
    </xdr:from>
    <xdr:to>
      <xdr:col>5</xdr:col>
      <xdr:colOff>250372</xdr:colOff>
      <xdr:row>4</xdr:row>
      <xdr:rowOff>244928</xdr:rowOff>
    </xdr:to>
    <xdr:sp macro="" textlink="">
      <xdr:nvSpPr>
        <xdr:cNvPr id="11" name="Rectángulo 10">
          <a:extLst>
            <a:ext uri="{FF2B5EF4-FFF2-40B4-BE49-F238E27FC236}">
              <a16:creationId xmlns:a16="http://schemas.microsoft.com/office/drawing/2014/main" id="{AE683826-E1AE-40B6-8613-F8DDA27B2493}"/>
            </a:ext>
          </a:extLst>
        </xdr:cNvPr>
        <xdr:cNvSpPr/>
      </xdr:nvSpPr>
      <xdr:spPr>
        <a:xfrm>
          <a:off x="1899557" y="1480457"/>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4</a:t>
          </a:r>
        </a:p>
      </xdr:txBody>
    </xdr:sp>
    <xdr:clientData/>
  </xdr:twoCellAnchor>
  <xdr:twoCellAnchor editAs="oneCell">
    <xdr:from>
      <xdr:col>0</xdr:col>
      <xdr:colOff>0</xdr:colOff>
      <xdr:row>30</xdr:row>
      <xdr:rowOff>66675</xdr:rowOff>
    </xdr:from>
    <xdr:to>
      <xdr:col>14</xdr:col>
      <xdr:colOff>9525</xdr:colOff>
      <xdr:row>32</xdr:row>
      <xdr:rowOff>59080</xdr:rowOff>
    </xdr:to>
    <xdr:pic>
      <xdr:nvPicPr>
        <xdr:cNvPr id="12" name="Imagen 11">
          <a:extLst>
            <a:ext uri="{FF2B5EF4-FFF2-40B4-BE49-F238E27FC236}">
              <a16:creationId xmlns:a16="http://schemas.microsoft.com/office/drawing/2014/main" id="{919F9B2D-4F6C-4627-8810-F8EB1AD4A4A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8886825"/>
          <a:ext cx="7553325" cy="392455"/>
        </a:xfrm>
        <a:prstGeom prst="rect">
          <a:avLst/>
        </a:prstGeom>
        <a:ln>
          <a:solidFill>
            <a:sysClr val="windowText" lastClr="000000"/>
          </a:solidFill>
        </a:ln>
      </xdr:spPr>
    </xdr:pic>
    <xdr:clientData/>
  </xdr:twoCellAnchor>
</xdr:wsDr>
</file>

<file path=xl/drawings/drawing20.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0BACFD96-DEE0-4CF3-B9C5-7DCFF09595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681497</xdr:colOff>
      <xdr:row>57</xdr:row>
      <xdr:rowOff>101462</xdr:rowOff>
    </xdr:from>
    <xdr:to>
      <xdr:col>5</xdr:col>
      <xdr:colOff>803826</xdr:colOff>
      <xdr:row>62</xdr:row>
      <xdr:rowOff>51765</xdr:rowOff>
    </xdr:to>
    <xdr:sp macro="" textlink="$I$52">
      <xdr:nvSpPr>
        <xdr:cNvPr id="3" name="CuadroTexto 2">
          <a:extLst>
            <a:ext uri="{FF2B5EF4-FFF2-40B4-BE49-F238E27FC236}">
              <a16:creationId xmlns:a16="http://schemas.microsoft.com/office/drawing/2014/main" id="{7BCDBAE3-1181-43BF-B593-8905D2C963C9}"/>
            </a:ext>
          </a:extLst>
        </xdr:cNvPr>
        <xdr:cNvSpPr txBox="1"/>
      </xdr:nvSpPr>
      <xdr:spPr>
        <a:xfrm>
          <a:off x="3758072" y="172750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CF3390F9-FAB7-418F-89D7-2F0C4FFDF9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681497</xdr:colOff>
      <xdr:row>57</xdr:row>
      <xdr:rowOff>101462</xdr:rowOff>
    </xdr:from>
    <xdr:to>
      <xdr:col>5</xdr:col>
      <xdr:colOff>803826</xdr:colOff>
      <xdr:row>62</xdr:row>
      <xdr:rowOff>51765</xdr:rowOff>
    </xdr:to>
    <xdr:sp macro="" textlink="$I$52">
      <xdr:nvSpPr>
        <xdr:cNvPr id="3" name="CuadroTexto 2">
          <a:extLst>
            <a:ext uri="{FF2B5EF4-FFF2-40B4-BE49-F238E27FC236}">
              <a16:creationId xmlns:a16="http://schemas.microsoft.com/office/drawing/2014/main" id="{29DD8537-3709-4942-94F5-B21157B02FEC}"/>
            </a:ext>
          </a:extLst>
        </xdr:cNvPr>
        <xdr:cNvSpPr txBox="1"/>
      </xdr:nvSpPr>
      <xdr:spPr>
        <a:xfrm>
          <a:off x="3758072" y="172750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2.xml><?xml version="1.0" encoding="utf-8"?>
<xdr:wsDr xmlns:xdr="http://schemas.openxmlformats.org/drawingml/2006/spreadsheetDrawing" xmlns:a="http://schemas.openxmlformats.org/drawingml/2006/main">
  <xdr:oneCellAnchor>
    <xdr:from>
      <xdr:col>0</xdr:col>
      <xdr:colOff>560831</xdr:colOff>
      <xdr:row>19</xdr:row>
      <xdr:rowOff>438911</xdr:rowOff>
    </xdr:from>
    <xdr:ext cx="2245995" cy="9525"/>
    <xdr:sp macro="" textlink="">
      <xdr:nvSpPr>
        <xdr:cNvPr id="51" name="Shape 51">
          <a:extLst>
            <a:ext uri="{FF2B5EF4-FFF2-40B4-BE49-F238E27FC236}">
              <a16:creationId xmlns:a16="http://schemas.microsoft.com/office/drawing/2014/main" id="{00000000-0008-0000-0800-000033000000}"/>
            </a:ext>
          </a:extLst>
        </xdr:cNvPr>
        <xdr:cNvSpPr/>
      </xdr:nvSpPr>
      <xdr:spPr>
        <a:xfrm>
          <a:off x="0" y="0"/>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oneCellAnchor>
    <xdr:from>
      <xdr:col>3</xdr:col>
      <xdr:colOff>1121537</xdr:colOff>
      <xdr:row>19</xdr:row>
      <xdr:rowOff>438911</xdr:rowOff>
    </xdr:from>
    <xdr:ext cx="2245995" cy="9525"/>
    <xdr:sp macro="" textlink="">
      <xdr:nvSpPr>
        <xdr:cNvPr id="52" name="Shape 52">
          <a:extLst>
            <a:ext uri="{FF2B5EF4-FFF2-40B4-BE49-F238E27FC236}">
              <a16:creationId xmlns:a16="http://schemas.microsoft.com/office/drawing/2014/main" id="{00000000-0008-0000-0800-000034000000}"/>
            </a:ext>
          </a:extLst>
        </xdr:cNvPr>
        <xdr:cNvSpPr/>
      </xdr:nvSpPr>
      <xdr:spPr>
        <a:xfrm>
          <a:off x="0" y="0"/>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twoCellAnchor editAs="oneCell">
    <xdr:from>
      <xdr:col>0</xdr:col>
      <xdr:colOff>247650</xdr:colOff>
      <xdr:row>0</xdr:row>
      <xdr:rowOff>28575</xdr:rowOff>
    </xdr:from>
    <xdr:to>
      <xdr:col>0</xdr:col>
      <xdr:colOff>590550</xdr:colOff>
      <xdr:row>0</xdr:row>
      <xdr:rowOff>309578</xdr:rowOff>
    </xdr:to>
    <xdr:pic>
      <xdr:nvPicPr>
        <xdr:cNvPr id="6" name="Imagen 5">
          <a:extLst>
            <a:ext uri="{FF2B5EF4-FFF2-40B4-BE49-F238E27FC236}">
              <a16:creationId xmlns:a16="http://schemas.microsoft.com/office/drawing/2014/main" id="{3BE08758-D582-4C70-8541-9908159CE0C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247650" y="28575"/>
          <a:ext cx="342900" cy="281003"/>
        </a:xfrm>
        <a:prstGeom prst="rect">
          <a:avLst/>
        </a:prstGeom>
      </xdr:spPr>
    </xdr:pic>
    <xdr:clientData/>
  </xdr:twoCellAnchor>
  <xdr:twoCellAnchor editAs="oneCell">
    <xdr:from>
      <xdr:col>5</xdr:col>
      <xdr:colOff>53788</xdr:colOff>
      <xdr:row>0</xdr:row>
      <xdr:rowOff>77130</xdr:rowOff>
    </xdr:from>
    <xdr:to>
      <xdr:col>5</xdr:col>
      <xdr:colOff>1399614</xdr:colOff>
      <xdr:row>0</xdr:row>
      <xdr:rowOff>277835</xdr:rowOff>
    </xdr:to>
    <xdr:pic>
      <xdr:nvPicPr>
        <xdr:cNvPr id="7" name="Imagen 6">
          <a:extLst>
            <a:ext uri="{FF2B5EF4-FFF2-40B4-BE49-F238E27FC236}">
              <a16:creationId xmlns:a16="http://schemas.microsoft.com/office/drawing/2014/main" id="{7220409D-8F83-4B46-9E5A-5BC404EC8AC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5321113" y="77130"/>
          <a:ext cx="1345826" cy="200705"/>
        </a:xfrm>
        <a:prstGeom prst="rect">
          <a:avLst/>
        </a:prstGeom>
      </xdr:spPr>
    </xdr:pic>
    <xdr:clientData/>
  </xdr:twoCellAnchor>
  <xdr:twoCellAnchor editAs="oneCell">
    <xdr:from>
      <xdr:col>0</xdr:col>
      <xdr:colOff>0</xdr:colOff>
      <xdr:row>20</xdr:row>
      <xdr:rowOff>0</xdr:rowOff>
    </xdr:from>
    <xdr:to>
      <xdr:col>5</xdr:col>
      <xdr:colOff>1200150</xdr:colOff>
      <xdr:row>22</xdr:row>
      <xdr:rowOff>13881</xdr:rowOff>
    </xdr:to>
    <xdr:pic>
      <xdr:nvPicPr>
        <xdr:cNvPr id="9" name="Imagen 8">
          <a:extLst>
            <a:ext uri="{FF2B5EF4-FFF2-40B4-BE49-F238E27FC236}">
              <a16:creationId xmlns:a16="http://schemas.microsoft.com/office/drawing/2014/main" id="{A9539AE2-5A45-45B6-B944-A61DEC27D5A4}"/>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0" y="5362575"/>
          <a:ext cx="6467475" cy="337732"/>
        </a:xfrm>
        <a:prstGeom prst="rect">
          <a:avLst/>
        </a:prstGeom>
        <a:ln>
          <a:solidFill>
            <a:sysClr val="windowText" lastClr="000000"/>
          </a:solidFill>
        </a:ln>
      </xdr:spPr>
    </xdr:pic>
    <xdr:clientData/>
  </xdr:twoCellAnchor>
</xdr:wsDr>
</file>

<file path=xl/drawings/drawing23.xml><?xml version="1.0" encoding="utf-8"?>
<xdr:wsDr xmlns:xdr="http://schemas.openxmlformats.org/drawingml/2006/spreadsheetDrawing" xmlns:a="http://schemas.openxmlformats.org/drawingml/2006/main">
  <xdr:twoCellAnchor>
    <xdr:from>
      <xdr:col>1</xdr:col>
      <xdr:colOff>146538</xdr:colOff>
      <xdr:row>51</xdr:row>
      <xdr:rowOff>271098</xdr:rowOff>
    </xdr:from>
    <xdr:to>
      <xdr:col>4</xdr:col>
      <xdr:colOff>849923</xdr:colOff>
      <xdr:row>51</xdr:row>
      <xdr:rowOff>2305784</xdr:rowOff>
    </xdr:to>
    <xdr:graphicFrame macro="">
      <xdr:nvGraphicFramePr>
        <xdr:cNvPr id="2" name="Gráfico 1">
          <a:extLst>
            <a:ext uri="{FF2B5EF4-FFF2-40B4-BE49-F238E27FC236}">
              <a16:creationId xmlns:a16="http://schemas.microsoft.com/office/drawing/2014/main" id="{5C834ED2-C6F3-4696-8F2D-DAA165AC51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472585</xdr:colOff>
      <xdr:row>51</xdr:row>
      <xdr:rowOff>29307</xdr:rowOff>
    </xdr:from>
    <xdr:to>
      <xdr:col>8</xdr:col>
      <xdr:colOff>402981</xdr:colOff>
      <xdr:row>51</xdr:row>
      <xdr:rowOff>2608385</xdr:rowOff>
    </xdr:to>
    <xdr:graphicFrame macro="">
      <xdr:nvGraphicFramePr>
        <xdr:cNvPr id="3" name="Gráfico 2">
          <a:extLst>
            <a:ext uri="{FF2B5EF4-FFF2-40B4-BE49-F238E27FC236}">
              <a16:creationId xmlns:a16="http://schemas.microsoft.com/office/drawing/2014/main" id="{ACAC4314-6168-4D17-A7FB-2F6E68207D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366345</xdr:colOff>
      <xdr:row>51</xdr:row>
      <xdr:rowOff>1033096</xdr:rowOff>
    </xdr:from>
    <xdr:to>
      <xdr:col>7</xdr:col>
      <xdr:colOff>446942</xdr:colOff>
      <xdr:row>51</xdr:row>
      <xdr:rowOff>1685191</xdr:rowOff>
    </xdr:to>
    <xdr:sp macro="" textlink="$I$51">
      <xdr:nvSpPr>
        <xdr:cNvPr id="4" name="CuadroTexto 3">
          <a:extLst>
            <a:ext uri="{FF2B5EF4-FFF2-40B4-BE49-F238E27FC236}">
              <a16:creationId xmlns:a16="http://schemas.microsoft.com/office/drawing/2014/main" id="{6B1E80DA-7035-4F67-864C-9F2FD2D87137}"/>
            </a:ext>
          </a:extLst>
        </xdr:cNvPr>
        <xdr:cNvSpPr txBox="1"/>
      </xdr:nvSpPr>
      <xdr:spPr>
        <a:xfrm>
          <a:off x="5233620" y="16968421"/>
          <a:ext cx="947372" cy="652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80%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xdr:col>
      <xdr:colOff>146538</xdr:colOff>
      <xdr:row>51</xdr:row>
      <xdr:rowOff>271098</xdr:rowOff>
    </xdr:from>
    <xdr:to>
      <xdr:col>4</xdr:col>
      <xdr:colOff>849923</xdr:colOff>
      <xdr:row>51</xdr:row>
      <xdr:rowOff>2305784</xdr:rowOff>
    </xdr:to>
    <xdr:graphicFrame macro="">
      <xdr:nvGraphicFramePr>
        <xdr:cNvPr id="2" name="Gráfico 1">
          <a:extLst>
            <a:ext uri="{FF2B5EF4-FFF2-40B4-BE49-F238E27FC236}">
              <a16:creationId xmlns:a16="http://schemas.microsoft.com/office/drawing/2014/main" id="{5B262360-8BFA-49DE-B0E4-D6B4B4ECE5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472585</xdr:colOff>
      <xdr:row>51</xdr:row>
      <xdr:rowOff>29307</xdr:rowOff>
    </xdr:from>
    <xdr:to>
      <xdr:col>8</xdr:col>
      <xdr:colOff>402981</xdr:colOff>
      <xdr:row>51</xdr:row>
      <xdr:rowOff>2608385</xdr:rowOff>
    </xdr:to>
    <xdr:graphicFrame macro="">
      <xdr:nvGraphicFramePr>
        <xdr:cNvPr id="3" name="Gráfico 2">
          <a:extLst>
            <a:ext uri="{FF2B5EF4-FFF2-40B4-BE49-F238E27FC236}">
              <a16:creationId xmlns:a16="http://schemas.microsoft.com/office/drawing/2014/main" id="{05678E32-673F-4289-9746-D2685A7CA6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366345</xdr:colOff>
      <xdr:row>51</xdr:row>
      <xdr:rowOff>1033096</xdr:rowOff>
    </xdr:from>
    <xdr:to>
      <xdr:col>7</xdr:col>
      <xdr:colOff>446942</xdr:colOff>
      <xdr:row>51</xdr:row>
      <xdr:rowOff>1685191</xdr:rowOff>
    </xdr:to>
    <xdr:sp macro="" textlink="$I$51">
      <xdr:nvSpPr>
        <xdr:cNvPr id="4" name="CuadroTexto 3">
          <a:extLst>
            <a:ext uri="{FF2B5EF4-FFF2-40B4-BE49-F238E27FC236}">
              <a16:creationId xmlns:a16="http://schemas.microsoft.com/office/drawing/2014/main" id="{8508B0FD-3D70-4D42-876E-55A71E58FE7B}"/>
            </a:ext>
          </a:extLst>
        </xdr:cNvPr>
        <xdr:cNvSpPr txBox="1"/>
      </xdr:nvSpPr>
      <xdr:spPr>
        <a:xfrm>
          <a:off x="5233620" y="16968421"/>
          <a:ext cx="947372" cy="652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80%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161925</xdr:colOff>
      <xdr:row>0</xdr:row>
      <xdr:rowOff>104775</xdr:rowOff>
    </xdr:from>
    <xdr:to>
      <xdr:col>0</xdr:col>
      <xdr:colOff>676275</xdr:colOff>
      <xdr:row>0</xdr:row>
      <xdr:rowOff>517875</xdr:rowOff>
    </xdr:to>
    <xdr:pic>
      <xdr:nvPicPr>
        <xdr:cNvPr id="5" name="Imagen 4">
          <a:extLst>
            <a:ext uri="{FF2B5EF4-FFF2-40B4-BE49-F238E27FC236}">
              <a16:creationId xmlns:a16="http://schemas.microsoft.com/office/drawing/2014/main" id="{E3672050-7E6C-4CBC-A258-EDC024E9689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61925" y="104775"/>
          <a:ext cx="514350" cy="413100"/>
        </a:xfrm>
        <a:prstGeom prst="rect">
          <a:avLst/>
        </a:prstGeom>
      </xdr:spPr>
    </xdr:pic>
    <xdr:clientData/>
  </xdr:twoCellAnchor>
  <xdr:twoCellAnchor editAs="oneCell">
    <xdr:from>
      <xdr:col>2</xdr:col>
      <xdr:colOff>762000</xdr:colOff>
      <xdr:row>0</xdr:row>
      <xdr:rowOff>225632</xdr:rowOff>
    </xdr:from>
    <xdr:to>
      <xdr:col>2</xdr:col>
      <xdr:colOff>2391456</xdr:colOff>
      <xdr:row>0</xdr:row>
      <xdr:rowOff>462644</xdr:rowOff>
    </xdr:to>
    <xdr:pic>
      <xdr:nvPicPr>
        <xdr:cNvPr id="3" name="Imagen 2">
          <a:extLst>
            <a:ext uri="{FF2B5EF4-FFF2-40B4-BE49-F238E27FC236}">
              <a16:creationId xmlns:a16="http://schemas.microsoft.com/office/drawing/2014/main" id="{256598E4-E0EE-4F7A-AFBD-EFCC48737C2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5864679" y="225632"/>
          <a:ext cx="1629456" cy="237012"/>
        </a:xfrm>
        <a:prstGeom prst="rect">
          <a:avLst/>
        </a:prstGeom>
      </xdr:spPr>
    </xdr:pic>
    <xdr:clientData/>
  </xdr:twoCellAnchor>
  <xdr:twoCellAnchor editAs="oneCell">
    <xdr:from>
      <xdr:col>0</xdr:col>
      <xdr:colOff>103909</xdr:colOff>
      <xdr:row>12</xdr:row>
      <xdr:rowOff>68036</xdr:rowOff>
    </xdr:from>
    <xdr:to>
      <xdr:col>2</xdr:col>
      <xdr:colOff>2569275</xdr:colOff>
      <xdr:row>14</xdr:row>
      <xdr:rowOff>12222</xdr:rowOff>
    </xdr:to>
    <xdr:pic>
      <xdr:nvPicPr>
        <xdr:cNvPr id="8" name="Imagen 7">
          <a:extLst>
            <a:ext uri="{FF2B5EF4-FFF2-40B4-BE49-F238E27FC236}">
              <a16:creationId xmlns:a16="http://schemas.microsoft.com/office/drawing/2014/main" id="{284ED8D0-B805-4AC3-9DDA-6BA311B54DB6}"/>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103909" y="12242718"/>
          <a:ext cx="7556911" cy="394458"/>
        </a:xfrm>
        <a:prstGeom prst="rect">
          <a:avLst/>
        </a:prstGeom>
        <a:ln>
          <a:solidFill>
            <a:sysClr val="windowText" lastClr="000000"/>
          </a:solid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173934</xdr:colOff>
      <xdr:row>0</xdr:row>
      <xdr:rowOff>52179</xdr:rowOff>
    </xdr:from>
    <xdr:to>
      <xdr:col>0</xdr:col>
      <xdr:colOff>685800</xdr:colOff>
      <xdr:row>0</xdr:row>
      <xdr:rowOff>463284</xdr:rowOff>
    </xdr:to>
    <xdr:pic>
      <xdr:nvPicPr>
        <xdr:cNvPr id="5" name="Imagen 4">
          <a:extLst>
            <a:ext uri="{FF2B5EF4-FFF2-40B4-BE49-F238E27FC236}">
              <a16:creationId xmlns:a16="http://schemas.microsoft.com/office/drawing/2014/main" id="{38559177-8331-45C5-89E4-8081352762E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73934" y="52179"/>
          <a:ext cx="511866" cy="411105"/>
        </a:xfrm>
        <a:prstGeom prst="rect">
          <a:avLst/>
        </a:prstGeom>
      </xdr:spPr>
    </xdr:pic>
    <xdr:clientData/>
  </xdr:twoCellAnchor>
  <xdr:twoCellAnchor editAs="oneCell">
    <xdr:from>
      <xdr:col>3</xdr:col>
      <xdr:colOff>447437</xdr:colOff>
      <xdr:row>0</xdr:row>
      <xdr:rowOff>129075</xdr:rowOff>
    </xdr:from>
    <xdr:to>
      <xdr:col>3</xdr:col>
      <xdr:colOff>1758038</xdr:colOff>
      <xdr:row>0</xdr:row>
      <xdr:rowOff>319708</xdr:rowOff>
    </xdr:to>
    <xdr:pic>
      <xdr:nvPicPr>
        <xdr:cNvPr id="6" name="Imagen 5">
          <a:extLst>
            <a:ext uri="{FF2B5EF4-FFF2-40B4-BE49-F238E27FC236}">
              <a16:creationId xmlns:a16="http://schemas.microsoft.com/office/drawing/2014/main" id="{1B44BACA-5B1F-4D2C-891B-071F783B613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4952762" y="129075"/>
          <a:ext cx="1310601" cy="190633"/>
        </a:xfrm>
        <a:prstGeom prst="rect">
          <a:avLst/>
        </a:prstGeom>
      </xdr:spPr>
    </xdr:pic>
    <xdr:clientData/>
  </xdr:twoCellAnchor>
  <xdr:twoCellAnchor editAs="oneCell">
    <xdr:from>
      <xdr:col>0</xdr:col>
      <xdr:colOff>57150</xdr:colOff>
      <xdr:row>8</xdr:row>
      <xdr:rowOff>57150</xdr:rowOff>
    </xdr:from>
    <xdr:to>
      <xdr:col>4</xdr:col>
      <xdr:colOff>5384</xdr:colOff>
      <xdr:row>9</xdr:row>
      <xdr:rowOff>82123</xdr:rowOff>
    </xdr:to>
    <xdr:pic>
      <xdr:nvPicPr>
        <xdr:cNvPr id="7" name="Imagen 6">
          <a:extLst>
            <a:ext uri="{FF2B5EF4-FFF2-40B4-BE49-F238E27FC236}">
              <a16:creationId xmlns:a16="http://schemas.microsoft.com/office/drawing/2014/main" id="{2441E974-DA17-4A70-BFEE-D859926E56C5}"/>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57150" y="3790950"/>
          <a:ext cx="6310934" cy="329773"/>
        </a:xfrm>
        <a:prstGeom prst="rect">
          <a:avLst/>
        </a:prstGeom>
        <a:ln>
          <a:solidFill>
            <a:sysClr val="windowText" lastClr="000000"/>
          </a:solidFill>
        </a:ln>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735329</xdr:colOff>
      <xdr:row>2</xdr:row>
      <xdr:rowOff>1111910</xdr:rowOff>
    </xdr:from>
    <xdr:ext cx="2030095" cy="273685"/>
    <xdr:sp macro="" textlink="">
      <xdr:nvSpPr>
        <xdr:cNvPr id="21" name="Shape 21">
          <a:extLst>
            <a:ext uri="{FF2B5EF4-FFF2-40B4-BE49-F238E27FC236}">
              <a16:creationId xmlns:a16="http://schemas.microsoft.com/office/drawing/2014/main" id="{00000000-0008-0000-0400-000015000000}"/>
            </a:ext>
          </a:extLst>
        </xdr:cNvPr>
        <xdr:cNvSpPr/>
      </xdr:nvSpPr>
      <xdr:spPr>
        <a:xfrm>
          <a:off x="735329" y="7284110"/>
          <a:ext cx="2030095" cy="273685"/>
        </a:xfrm>
        <a:custGeom>
          <a:avLst/>
          <a:gdLst/>
          <a:ahLst/>
          <a:cxnLst/>
          <a:rect l="0" t="0" r="0" b="0"/>
          <a:pathLst>
            <a:path w="2030095" h="273685">
              <a:moveTo>
                <a:pt x="2029841" y="0"/>
              </a:moveTo>
              <a:lnTo>
                <a:pt x="0" y="0"/>
              </a:lnTo>
              <a:lnTo>
                <a:pt x="0" y="273405"/>
              </a:lnTo>
              <a:lnTo>
                <a:pt x="2029841" y="273405"/>
              </a:lnTo>
              <a:lnTo>
                <a:pt x="2029841" y="0"/>
              </a:lnTo>
              <a:close/>
            </a:path>
          </a:pathLst>
        </a:custGeom>
        <a:solidFill>
          <a:srgbClr val="FFFFFF"/>
        </a:solidFill>
      </xdr:spPr>
    </xdr:sp>
    <xdr:clientData/>
  </xdr:oneCellAnchor>
  <xdr:twoCellAnchor>
    <xdr:from>
      <xdr:col>13</xdr:col>
      <xdr:colOff>63874</xdr:colOff>
      <xdr:row>2</xdr:row>
      <xdr:rowOff>1238249</xdr:rowOff>
    </xdr:from>
    <xdr:to>
      <xdr:col>13</xdr:col>
      <xdr:colOff>355387</xdr:colOff>
      <xdr:row>2</xdr:row>
      <xdr:rowOff>2639785</xdr:rowOff>
    </xdr:to>
    <xdr:sp macro="" textlink="">
      <xdr:nvSpPr>
        <xdr:cNvPr id="2" name="Rectángulo 1">
          <a:extLst>
            <a:ext uri="{FF2B5EF4-FFF2-40B4-BE49-F238E27FC236}">
              <a16:creationId xmlns:a16="http://schemas.microsoft.com/office/drawing/2014/main" id="{174E39C8-D8DD-44A6-B07A-E40C99B5D0B4}"/>
            </a:ext>
          </a:extLst>
        </xdr:cNvPr>
        <xdr:cNvSpPr/>
      </xdr:nvSpPr>
      <xdr:spPr>
        <a:xfrm>
          <a:off x="9768168" y="1933014"/>
          <a:ext cx="291513" cy="1401536"/>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EFECTOS</a:t>
          </a:r>
        </a:p>
      </xdr:txBody>
    </xdr:sp>
    <xdr:clientData/>
  </xdr:twoCellAnchor>
  <xdr:twoCellAnchor>
    <xdr:from>
      <xdr:col>0</xdr:col>
      <xdr:colOff>148166</xdr:colOff>
      <xdr:row>2</xdr:row>
      <xdr:rowOff>2338917</xdr:rowOff>
    </xdr:from>
    <xdr:to>
      <xdr:col>10</xdr:col>
      <xdr:colOff>232832</xdr:colOff>
      <xdr:row>2</xdr:row>
      <xdr:rowOff>3693583</xdr:rowOff>
    </xdr:to>
    <xdr:sp macro="" textlink="">
      <xdr:nvSpPr>
        <xdr:cNvPr id="57" name="Rectángulo: esquinas redondeadas 56">
          <a:extLst>
            <a:ext uri="{FF2B5EF4-FFF2-40B4-BE49-F238E27FC236}">
              <a16:creationId xmlns:a16="http://schemas.microsoft.com/office/drawing/2014/main" id="{2019EBC0-4403-4815-9583-114EADA2CABE}"/>
            </a:ext>
          </a:extLst>
        </xdr:cNvPr>
        <xdr:cNvSpPr/>
      </xdr:nvSpPr>
      <xdr:spPr>
        <a:xfrm>
          <a:off x="148166" y="3386667"/>
          <a:ext cx="8551333" cy="1354666"/>
        </a:xfrm>
        <a:prstGeom prst="roundRect">
          <a:avLst/>
        </a:prstGeom>
        <a:solidFill>
          <a:srgbClr val="902538"/>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lang="es-MX" sz="1100">
              <a:solidFill>
                <a:schemeClr val="lt1"/>
              </a:solidFill>
              <a:effectLst/>
              <a:latin typeface="+mn-lt"/>
              <a:ea typeface="+mn-ea"/>
              <a:cs typeface="+mn-cs"/>
            </a:rPr>
            <a:t>El presupuesto representa un problema central en la gestión del área de recursos materiales, especialmente porque enfrenta dificultades para generar ingresos suficientes para cubrir todas sus necesidades  de todas las áreas que conforman el H. Ayuntamiento de Zapotlán de Juárez. La ineficiente gestión y distribución de los mismos, lo que puede manifestarse en falta de suministros, desabastecimiento, pérdidas, obsolescencia, y altos costos. Esto, a su vez, afecta la operatividad de las áreas administrativas que conforman el H. Ayuntamineto de Zapotlan de Juárez Hgo y puede impedir el logro de sus objetivos.</a:t>
          </a:r>
          <a:endParaRPr lang="es-MX" sz="1000">
            <a:effectLst/>
          </a:endParaRPr>
        </a:p>
      </xdr:txBody>
    </xdr:sp>
    <xdr:clientData/>
  </xdr:twoCellAnchor>
  <xdr:twoCellAnchor>
    <xdr:from>
      <xdr:col>0</xdr:col>
      <xdr:colOff>243728</xdr:colOff>
      <xdr:row>2</xdr:row>
      <xdr:rowOff>223149</xdr:rowOff>
    </xdr:from>
    <xdr:to>
      <xdr:col>4</xdr:col>
      <xdr:colOff>132149</xdr:colOff>
      <xdr:row>2</xdr:row>
      <xdr:rowOff>1809750</xdr:rowOff>
    </xdr:to>
    <xdr:sp macro="" textlink="">
      <xdr:nvSpPr>
        <xdr:cNvPr id="62" name="Rectángulo 61">
          <a:extLst>
            <a:ext uri="{FF2B5EF4-FFF2-40B4-BE49-F238E27FC236}">
              <a16:creationId xmlns:a16="http://schemas.microsoft.com/office/drawing/2014/main" id="{2E65097F-4C21-4413-91DE-4AB16CE37DE5}"/>
            </a:ext>
          </a:extLst>
        </xdr:cNvPr>
        <xdr:cNvSpPr/>
      </xdr:nvSpPr>
      <xdr:spPr>
        <a:xfrm>
          <a:off x="243728" y="1270899"/>
          <a:ext cx="2566004" cy="1586601"/>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lang="es-MX" sz="1100" b="1">
              <a:solidFill>
                <a:schemeClr val="lt1"/>
              </a:solidFill>
              <a:effectLst/>
              <a:latin typeface="+mn-lt"/>
              <a:ea typeface="+mn-ea"/>
              <a:cs typeface="+mn-cs"/>
            </a:rPr>
            <a:t>Disminución de la productividad:</a:t>
          </a:r>
          <a:endParaRPr lang="es-MX" sz="1100">
            <a:solidFill>
              <a:schemeClr val="lt1"/>
            </a:solidFill>
            <a:effectLst/>
            <a:latin typeface="+mn-lt"/>
            <a:ea typeface="+mn-ea"/>
            <a:cs typeface="+mn-cs"/>
          </a:endParaRPr>
        </a:p>
        <a:p>
          <a:r>
            <a:rPr lang="es-MX" sz="1100">
              <a:solidFill>
                <a:schemeClr val="lt1"/>
              </a:solidFill>
              <a:effectLst/>
              <a:latin typeface="+mn-lt"/>
              <a:ea typeface="+mn-ea"/>
              <a:cs typeface="+mn-cs"/>
            </a:rPr>
            <a:t>La falta de materiales necesarios para la producción, como materias primas, equipos o herramientas, puede llevar a retrasos, interrupciones en las actividades que el área ya tiene programadas.</a:t>
          </a: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11</xdr:col>
      <xdr:colOff>151839</xdr:colOff>
      <xdr:row>2</xdr:row>
      <xdr:rowOff>2851497</xdr:rowOff>
    </xdr:from>
    <xdr:to>
      <xdr:col>15</xdr:col>
      <xdr:colOff>144075</xdr:colOff>
      <xdr:row>2</xdr:row>
      <xdr:rowOff>3184872</xdr:rowOff>
    </xdr:to>
    <xdr:sp macro="" textlink="">
      <xdr:nvSpPr>
        <xdr:cNvPr id="70" name="Rectángulo 69">
          <a:extLst>
            <a:ext uri="{FF2B5EF4-FFF2-40B4-BE49-F238E27FC236}">
              <a16:creationId xmlns:a16="http://schemas.microsoft.com/office/drawing/2014/main" id="{BAEC4AA3-D0DC-4777-B012-08C35A5EC56C}"/>
            </a:ext>
          </a:extLst>
        </xdr:cNvPr>
        <xdr:cNvSpPr/>
      </xdr:nvSpPr>
      <xdr:spPr>
        <a:xfrm>
          <a:off x="9116545" y="3546262"/>
          <a:ext cx="1807589" cy="333375"/>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PROBLEMA</a:t>
          </a:r>
          <a:r>
            <a:rPr lang="es-MX" sz="1100" baseline="0">
              <a:solidFill>
                <a:sysClr val="windowText" lastClr="000000"/>
              </a:solidFill>
              <a:latin typeface="Arial" panose="020B0604020202020204" pitchFamily="34" charset="0"/>
              <a:cs typeface="Arial" panose="020B0604020202020204" pitchFamily="34" charset="0"/>
            </a:rPr>
            <a:t> CENTRAL</a:t>
          </a:r>
          <a:endParaRPr lang="es-MX" sz="11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13</xdr:col>
      <xdr:colOff>66997</xdr:colOff>
      <xdr:row>2</xdr:row>
      <xdr:rowOff>3357363</xdr:rowOff>
    </xdr:from>
    <xdr:to>
      <xdr:col>13</xdr:col>
      <xdr:colOff>362592</xdr:colOff>
      <xdr:row>4</xdr:row>
      <xdr:rowOff>128068</xdr:rowOff>
    </xdr:to>
    <xdr:sp macro="" textlink="">
      <xdr:nvSpPr>
        <xdr:cNvPr id="71" name="Rectángulo 70">
          <a:extLst>
            <a:ext uri="{FF2B5EF4-FFF2-40B4-BE49-F238E27FC236}">
              <a16:creationId xmlns:a16="http://schemas.microsoft.com/office/drawing/2014/main" id="{F5EA124F-807E-4156-BB94-61163A2CB4D4}"/>
            </a:ext>
          </a:extLst>
        </xdr:cNvPr>
        <xdr:cNvSpPr/>
      </xdr:nvSpPr>
      <xdr:spPr>
        <a:xfrm>
          <a:off x="9771291" y="5295981"/>
          <a:ext cx="295595" cy="2115911"/>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CAUSAS</a:t>
          </a:r>
        </a:p>
      </xdr:txBody>
    </xdr:sp>
    <xdr:clientData/>
  </xdr:twoCellAnchor>
  <xdr:twoCellAnchor editAs="oneCell">
    <xdr:from>
      <xdr:col>0</xdr:col>
      <xdr:colOff>0</xdr:colOff>
      <xdr:row>4</xdr:row>
      <xdr:rowOff>142874</xdr:rowOff>
    </xdr:from>
    <xdr:to>
      <xdr:col>10</xdr:col>
      <xdr:colOff>210598</xdr:colOff>
      <xdr:row>7</xdr:row>
      <xdr:rowOff>95248</xdr:rowOff>
    </xdr:to>
    <xdr:pic>
      <xdr:nvPicPr>
        <xdr:cNvPr id="91" name="Imagen 90">
          <a:extLst>
            <a:ext uri="{FF2B5EF4-FFF2-40B4-BE49-F238E27FC236}">
              <a16:creationId xmlns:a16="http://schemas.microsoft.com/office/drawing/2014/main" id="{DD704E36-21D7-45F9-99ED-044DF53B88A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7072312"/>
          <a:ext cx="8664036" cy="452437"/>
        </a:xfrm>
        <a:prstGeom prst="rect">
          <a:avLst/>
        </a:prstGeom>
        <a:ln>
          <a:solidFill>
            <a:sysClr val="windowText" lastClr="000000"/>
          </a:solidFill>
        </a:ln>
      </xdr:spPr>
    </xdr:pic>
    <xdr:clientData/>
  </xdr:twoCellAnchor>
  <xdr:twoCellAnchor editAs="oneCell">
    <xdr:from>
      <xdr:col>0</xdr:col>
      <xdr:colOff>203948</xdr:colOff>
      <xdr:row>0</xdr:row>
      <xdr:rowOff>100854</xdr:rowOff>
    </xdr:from>
    <xdr:to>
      <xdr:col>0</xdr:col>
      <xdr:colOff>860310</xdr:colOff>
      <xdr:row>0</xdr:row>
      <xdr:rowOff>638736</xdr:rowOff>
    </xdr:to>
    <xdr:pic>
      <xdr:nvPicPr>
        <xdr:cNvPr id="92" name="Imagen 91">
          <a:extLst>
            <a:ext uri="{FF2B5EF4-FFF2-40B4-BE49-F238E27FC236}">
              <a16:creationId xmlns:a16="http://schemas.microsoft.com/office/drawing/2014/main" id="{66497772-8F4F-47EB-8463-9D566D51FF9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03948" y="100854"/>
          <a:ext cx="656362" cy="537882"/>
        </a:xfrm>
        <a:prstGeom prst="rect">
          <a:avLst/>
        </a:prstGeom>
      </xdr:spPr>
    </xdr:pic>
    <xdr:clientData/>
  </xdr:twoCellAnchor>
  <xdr:twoCellAnchor editAs="oneCell">
    <xdr:from>
      <xdr:col>10</xdr:col>
      <xdr:colOff>138391</xdr:colOff>
      <xdr:row>0</xdr:row>
      <xdr:rowOff>190869</xdr:rowOff>
    </xdr:from>
    <xdr:to>
      <xdr:col>15</xdr:col>
      <xdr:colOff>65836</xdr:colOff>
      <xdr:row>0</xdr:row>
      <xdr:rowOff>526676</xdr:rowOff>
    </xdr:to>
    <xdr:pic>
      <xdr:nvPicPr>
        <xdr:cNvPr id="93" name="Imagen 92">
          <a:extLst>
            <a:ext uri="{FF2B5EF4-FFF2-40B4-BE49-F238E27FC236}">
              <a16:creationId xmlns:a16="http://schemas.microsoft.com/office/drawing/2014/main" id="{1CE04A15-41FF-412C-B5D3-2208A9BF0197}"/>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8598832" y="190869"/>
          <a:ext cx="2247063" cy="335807"/>
        </a:xfrm>
        <a:prstGeom prst="rect">
          <a:avLst/>
        </a:prstGeom>
      </xdr:spPr>
    </xdr:pic>
    <xdr:clientData/>
  </xdr:twoCellAnchor>
  <xdr:twoCellAnchor>
    <xdr:from>
      <xdr:col>5</xdr:col>
      <xdr:colOff>142355</xdr:colOff>
      <xdr:row>2</xdr:row>
      <xdr:rowOff>202568</xdr:rowOff>
    </xdr:from>
    <xdr:to>
      <xdr:col>7</xdr:col>
      <xdr:colOff>411776</xdr:colOff>
      <xdr:row>2</xdr:row>
      <xdr:rowOff>1830916</xdr:rowOff>
    </xdr:to>
    <xdr:sp macro="" textlink="">
      <xdr:nvSpPr>
        <xdr:cNvPr id="17" name="Rectángulo 16">
          <a:extLst>
            <a:ext uri="{FF2B5EF4-FFF2-40B4-BE49-F238E27FC236}">
              <a16:creationId xmlns:a16="http://schemas.microsoft.com/office/drawing/2014/main" id="{DDE14891-EA4A-4E47-BB18-D1F7464E9021}"/>
            </a:ext>
          </a:extLst>
        </xdr:cNvPr>
        <xdr:cNvSpPr/>
      </xdr:nvSpPr>
      <xdr:spPr>
        <a:xfrm>
          <a:off x="3158605" y="1250318"/>
          <a:ext cx="2555421" cy="1628348"/>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lang="es-MX" sz="1100" b="1">
              <a:solidFill>
                <a:schemeClr val="lt1"/>
              </a:solidFill>
              <a:effectLst/>
              <a:latin typeface="+mn-lt"/>
              <a:ea typeface="+mn-ea"/>
              <a:cs typeface="+mn-cs"/>
            </a:rPr>
            <a:t>Aumento de los costos operativos:</a:t>
          </a:r>
          <a:endParaRPr lang="es-MX" sz="1100">
            <a:solidFill>
              <a:schemeClr val="lt1"/>
            </a:solidFill>
            <a:effectLst/>
            <a:latin typeface="+mn-lt"/>
            <a:ea typeface="+mn-ea"/>
            <a:cs typeface="+mn-cs"/>
          </a:endParaRPr>
        </a:p>
        <a:p>
          <a:r>
            <a:rPr lang="es-MX" sz="1100" b="1">
              <a:solidFill>
                <a:schemeClr val="lt1"/>
              </a:solidFill>
              <a:effectLst/>
              <a:latin typeface="+mn-lt"/>
              <a:ea typeface="+mn-ea"/>
              <a:cs typeface="+mn-cs"/>
            </a:rPr>
            <a:t>La escasez de materiales puede obligar a las empresas a buscar alternativas, a menudo más costosas, o a incurrir en gastos adicionales para no alterar las actividades o programas ya establecidos por las áreas.</a:t>
          </a:r>
          <a:endParaRPr lang="es-MX" sz="1100">
            <a:solidFill>
              <a:schemeClr val="lt1"/>
            </a:solidFill>
            <a:effectLst/>
            <a:latin typeface="+mn-lt"/>
            <a:ea typeface="+mn-ea"/>
            <a:cs typeface="+mn-cs"/>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180760</xdr:colOff>
      <xdr:row>2</xdr:row>
      <xdr:rowOff>203085</xdr:rowOff>
    </xdr:from>
    <xdr:to>
      <xdr:col>10</xdr:col>
      <xdr:colOff>264583</xdr:colOff>
      <xdr:row>2</xdr:row>
      <xdr:rowOff>2190750</xdr:rowOff>
    </xdr:to>
    <xdr:sp macro="" textlink="">
      <xdr:nvSpPr>
        <xdr:cNvPr id="19" name="Rectángulo 18">
          <a:extLst>
            <a:ext uri="{FF2B5EF4-FFF2-40B4-BE49-F238E27FC236}">
              <a16:creationId xmlns:a16="http://schemas.microsoft.com/office/drawing/2014/main" id="{02C9D448-90CD-4239-B039-6AC92E72F77D}"/>
            </a:ext>
          </a:extLst>
        </xdr:cNvPr>
        <xdr:cNvSpPr/>
      </xdr:nvSpPr>
      <xdr:spPr>
        <a:xfrm>
          <a:off x="6118010" y="1250835"/>
          <a:ext cx="2613240" cy="198766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s-419" sz="1100" b="1">
              <a:solidFill>
                <a:schemeClr val="lt1"/>
              </a:solidFill>
              <a:effectLst/>
              <a:latin typeface="+mn-lt"/>
              <a:ea typeface="+mn-ea"/>
              <a:cs typeface="+mn-cs"/>
            </a:rPr>
            <a:t>La ineficiencia y mala distribución en el área de recursos materiales puede llevar a consecuencias negativas como retrasos en las actividades que desarrollan las áreas del H. Ayuntamiento de Zapotlán de Juárez., aumento de costos y deterioro de la calidad del producto o servicio que se le ofrece a la población. Además, puede afectar la ejecución en sus actividades de los empleados y así no obtener los resultados establecidos.  </a:t>
          </a:r>
          <a:endParaRPr lang="es-MX" sz="1100">
            <a:solidFill>
              <a:schemeClr val="lt1"/>
            </a:solidFill>
            <a:effectLst/>
            <a:latin typeface="+mn-lt"/>
            <a:ea typeface="+mn-ea"/>
            <a:cs typeface="+mn-cs"/>
          </a:endParaRPr>
        </a:p>
        <a:p>
          <a:pPr algn="l"/>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268222</xdr:colOff>
      <xdr:row>2</xdr:row>
      <xdr:rowOff>3735917</xdr:rowOff>
    </xdr:from>
    <xdr:to>
      <xdr:col>3</xdr:col>
      <xdr:colOff>63500</xdr:colOff>
      <xdr:row>2</xdr:row>
      <xdr:rowOff>4900084</xdr:rowOff>
    </xdr:to>
    <xdr:sp macro="" textlink="">
      <xdr:nvSpPr>
        <xdr:cNvPr id="23" name="Rectángulo 22">
          <a:extLst>
            <a:ext uri="{FF2B5EF4-FFF2-40B4-BE49-F238E27FC236}">
              <a16:creationId xmlns:a16="http://schemas.microsoft.com/office/drawing/2014/main" id="{22FAD700-B241-450B-B344-87F8E1DB01A9}"/>
            </a:ext>
          </a:extLst>
        </xdr:cNvPr>
        <xdr:cNvSpPr/>
      </xdr:nvSpPr>
      <xdr:spPr>
        <a:xfrm>
          <a:off x="268222" y="4783667"/>
          <a:ext cx="1964861" cy="116416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lang="es-MX" sz="1100">
              <a:solidFill>
                <a:schemeClr val="lt1"/>
              </a:solidFill>
              <a:effectLst/>
              <a:latin typeface="+mn-lt"/>
              <a:ea typeface="+mn-ea"/>
              <a:cs typeface="+mn-cs"/>
            </a:rPr>
            <a:t>C1.</a:t>
          </a:r>
          <a:r>
            <a:rPr lang="es-MX" sz="1100" baseline="0">
              <a:solidFill>
                <a:schemeClr val="lt1"/>
              </a:solidFill>
              <a:effectLst/>
              <a:latin typeface="+mn-lt"/>
              <a:ea typeface="+mn-ea"/>
              <a:cs typeface="+mn-cs"/>
            </a:rPr>
            <a:t> </a:t>
          </a:r>
          <a:r>
            <a:rPr lang="es-MX" sz="1100">
              <a:solidFill>
                <a:schemeClr val="lt1"/>
              </a:solidFill>
              <a:effectLst/>
              <a:latin typeface="+mn-lt"/>
              <a:ea typeface="+mn-ea"/>
              <a:cs typeface="+mn-cs"/>
            </a:rPr>
            <a:t>Falta de planeación y previsión:</a:t>
          </a:r>
          <a:endParaRPr lang="es-MX" sz="1000">
            <a:effectLst/>
          </a:endParaRPr>
        </a:p>
        <a:p>
          <a:r>
            <a:rPr lang="es-MX" sz="1100">
              <a:solidFill>
                <a:schemeClr val="lt1"/>
              </a:solidFill>
              <a:effectLst/>
              <a:latin typeface="+mn-lt"/>
              <a:ea typeface="+mn-ea"/>
              <a:cs typeface="+mn-cs"/>
            </a:rPr>
            <a:t>No anticipar las necesidades de materiales y no establecer políticas claras para su adquisición y gestión.  </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3</xdr:col>
      <xdr:colOff>205262</xdr:colOff>
      <xdr:row>2</xdr:row>
      <xdr:rowOff>3767668</xdr:rowOff>
    </xdr:from>
    <xdr:to>
      <xdr:col>5</xdr:col>
      <xdr:colOff>1619251</xdr:colOff>
      <xdr:row>2</xdr:row>
      <xdr:rowOff>4953000</xdr:rowOff>
    </xdr:to>
    <xdr:sp macro="" textlink="">
      <xdr:nvSpPr>
        <xdr:cNvPr id="25" name="Rectángulo 24">
          <a:extLst>
            <a:ext uri="{FF2B5EF4-FFF2-40B4-BE49-F238E27FC236}">
              <a16:creationId xmlns:a16="http://schemas.microsoft.com/office/drawing/2014/main" id="{7AB99751-B268-4BAA-B2E3-64C328E34CC1}"/>
            </a:ext>
          </a:extLst>
        </xdr:cNvPr>
        <xdr:cNvSpPr/>
      </xdr:nvSpPr>
      <xdr:spPr>
        <a:xfrm>
          <a:off x="2374845" y="4815418"/>
          <a:ext cx="2260656" cy="1185332"/>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lang="es-MX" sz="1100" baseline="0">
              <a:solidFill>
                <a:schemeClr val="lt1"/>
              </a:solidFill>
              <a:effectLst/>
              <a:latin typeface="+mn-lt"/>
              <a:ea typeface="+mn-ea"/>
              <a:cs typeface="+mn-cs"/>
            </a:rPr>
            <a:t>C2 Gestión ineficiente de inventarios:</a:t>
          </a:r>
          <a:endParaRPr lang="es-MX" sz="1000">
            <a:effectLst/>
          </a:endParaRPr>
        </a:p>
        <a:p>
          <a:r>
            <a:rPr lang="es-MX" sz="1100" baseline="0">
              <a:solidFill>
                <a:schemeClr val="lt1"/>
              </a:solidFill>
              <a:effectLst/>
              <a:latin typeface="+mn-lt"/>
              <a:ea typeface="+mn-ea"/>
              <a:cs typeface="+mn-cs"/>
            </a:rPr>
            <a:t>Exceso o falta de stock, dificultad para rastrear la ubicación de los materiales y problemas con la rotación de inventario.  </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1726971</xdr:colOff>
      <xdr:row>2</xdr:row>
      <xdr:rowOff>3767668</xdr:rowOff>
    </xdr:from>
    <xdr:to>
      <xdr:col>8</xdr:col>
      <xdr:colOff>857250</xdr:colOff>
      <xdr:row>2</xdr:row>
      <xdr:rowOff>4974167</xdr:rowOff>
    </xdr:to>
    <xdr:sp macro="" textlink="">
      <xdr:nvSpPr>
        <xdr:cNvPr id="27" name="Rectángulo 26">
          <a:extLst>
            <a:ext uri="{FF2B5EF4-FFF2-40B4-BE49-F238E27FC236}">
              <a16:creationId xmlns:a16="http://schemas.microsoft.com/office/drawing/2014/main" id="{A49E652F-80B2-45C1-AC04-FDB4386329FA}"/>
            </a:ext>
          </a:extLst>
        </xdr:cNvPr>
        <xdr:cNvSpPr/>
      </xdr:nvSpPr>
      <xdr:spPr>
        <a:xfrm>
          <a:off x="4743221" y="4815418"/>
          <a:ext cx="2051279" cy="1206499"/>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lang="es-MX" sz="1100">
              <a:solidFill>
                <a:schemeClr val="lt1"/>
              </a:solidFill>
              <a:effectLst/>
              <a:latin typeface="+mn-lt"/>
              <a:ea typeface="+mn-ea"/>
              <a:cs typeface="+mn-cs"/>
            </a:rPr>
            <a:t>C3 Almacenamiento inadecuado:</a:t>
          </a:r>
          <a:endParaRPr lang="es-MX" sz="1000">
            <a:effectLst/>
          </a:endParaRPr>
        </a:p>
        <a:p>
          <a:r>
            <a:rPr lang="es-MX" sz="1100">
              <a:solidFill>
                <a:schemeClr val="lt1"/>
              </a:solidFill>
              <a:effectLst/>
              <a:latin typeface="+mn-lt"/>
              <a:ea typeface="+mn-ea"/>
              <a:cs typeface="+mn-cs"/>
            </a:rPr>
            <a:t>Falta de espacio, organización deficiente, problemas con la conservación de los materiales y riesgo de deterioro o pérdida.  </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926870</xdr:colOff>
      <xdr:row>2</xdr:row>
      <xdr:rowOff>3793068</xdr:rowOff>
    </xdr:from>
    <xdr:to>
      <xdr:col>10</xdr:col>
      <xdr:colOff>338666</xdr:colOff>
      <xdr:row>2</xdr:row>
      <xdr:rowOff>4984750</xdr:rowOff>
    </xdr:to>
    <xdr:sp macro="" textlink="">
      <xdr:nvSpPr>
        <xdr:cNvPr id="28" name="Rectángulo 27">
          <a:extLst>
            <a:ext uri="{FF2B5EF4-FFF2-40B4-BE49-F238E27FC236}">
              <a16:creationId xmlns:a16="http://schemas.microsoft.com/office/drawing/2014/main" id="{7FD7C347-C416-4BDF-8C1E-01F3E525AE6D}"/>
            </a:ext>
          </a:extLst>
        </xdr:cNvPr>
        <xdr:cNvSpPr/>
      </xdr:nvSpPr>
      <xdr:spPr>
        <a:xfrm>
          <a:off x="6864120" y="4840818"/>
          <a:ext cx="1941213" cy="1191682"/>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lang="es-MX" sz="1100">
              <a:solidFill>
                <a:schemeClr val="lt1"/>
              </a:solidFill>
              <a:effectLst/>
              <a:latin typeface="+mn-lt"/>
              <a:ea typeface="+mn-ea"/>
              <a:cs typeface="+mn-cs"/>
            </a:rPr>
            <a:t>C4 Falta de controles y procedimientos:</a:t>
          </a:r>
          <a:endParaRPr lang="es-MX">
            <a:effectLst/>
          </a:endParaRPr>
        </a:p>
        <a:p>
          <a:r>
            <a:rPr lang="es-MX" sz="1100">
              <a:solidFill>
                <a:schemeClr val="lt1"/>
              </a:solidFill>
              <a:effectLst/>
              <a:latin typeface="+mn-lt"/>
              <a:ea typeface="+mn-ea"/>
              <a:cs typeface="+mn-cs"/>
            </a:rPr>
            <a:t>No contar con sistemas de registro precisos, falta de seguimiento de las transacciones y dificultad para auditar el uso de los recursos materiales.  </a:t>
          </a:r>
          <a:endParaRPr lang="es-MX">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9</xdr:col>
      <xdr:colOff>569087</xdr:colOff>
      <xdr:row>2</xdr:row>
      <xdr:rowOff>0</xdr:rowOff>
    </xdr:from>
    <xdr:ext cx="50800" cy="151130"/>
    <xdr:sp macro="" textlink="">
      <xdr:nvSpPr>
        <xdr:cNvPr id="40" name="Shape 40">
          <a:extLst>
            <a:ext uri="{FF2B5EF4-FFF2-40B4-BE49-F238E27FC236}">
              <a16:creationId xmlns:a16="http://schemas.microsoft.com/office/drawing/2014/main" id="{00000000-0008-0000-0500-000028000000}"/>
            </a:ext>
          </a:extLst>
        </xdr:cNvPr>
        <xdr:cNvSpPr/>
      </xdr:nvSpPr>
      <xdr:spPr>
        <a:xfrm>
          <a:off x="0" y="0"/>
          <a:ext cx="50800" cy="151130"/>
        </a:xfrm>
        <a:custGeom>
          <a:avLst/>
          <a:gdLst/>
          <a:ahLst/>
          <a:cxnLst/>
          <a:rect l="0" t="0" r="0" b="0"/>
          <a:pathLst>
            <a:path w="50800" h="151130">
              <a:moveTo>
                <a:pt x="27267" y="50238"/>
              </a:moveTo>
              <a:lnTo>
                <a:pt x="23076" y="50344"/>
              </a:lnTo>
              <a:lnTo>
                <a:pt x="25653" y="150875"/>
              </a:lnTo>
              <a:lnTo>
                <a:pt x="29845" y="150875"/>
              </a:lnTo>
              <a:lnTo>
                <a:pt x="27267" y="50238"/>
              </a:lnTo>
              <a:close/>
            </a:path>
            <a:path w="50800" h="151130">
              <a:moveTo>
                <a:pt x="23875" y="0"/>
              </a:moveTo>
              <a:lnTo>
                <a:pt x="0" y="50926"/>
              </a:lnTo>
              <a:lnTo>
                <a:pt x="23076" y="50344"/>
              </a:lnTo>
              <a:lnTo>
                <a:pt x="22859" y="41909"/>
              </a:lnTo>
              <a:lnTo>
                <a:pt x="27050" y="41782"/>
              </a:lnTo>
              <a:lnTo>
                <a:pt x="46103" y="41782"/>
              </a:lnTo>
              <a:lnTo>
                <a:pt x="23875" y="0"/>
              </a:lnTo>
              <a:close/>
            </a:path>
            <a:path w="50800" h="151130">
              <a:moveTo>
                <a:pt x="27050" y="41782"/>
              </a:moveTo>
              <a:lnTo>
                <a:pt x="22859" y="41909"/>
              </a:lnTo>
              <a:lnTo>
                <a:pt x="23076" y="50344"/>
              </a:lnTo>
              <a:lnTo>
                <a:pt x="27267" y="50238"/>
              </a:lnTo>
              <a:lnTo>
                <a:pt x="27050" y="41782"/>
              </a:lnTo>
              <a:close/>
            </a:path>
            <a:path w="50800" h="151130">
              <a:moveTo>
                <a:pt x="46103" y="41782"/>
              </a:moveTo>
              <a:lnTo>
                <a:pt x="27050" y="41782"/>
              </a:lnTo>
              <a:lnTo>
                <a:pt x="27267" y="50238"/>
              </a:lnTo>
              <a:lnTo>
                <a:pt x="50291" y="49656"/>
              </a:lnTo>
              <a:lnTo>
                <a:pt x="46103" y="41782"/>
              </a:lnTo>
              <a:close/>
            </a:path>
          </a:pathLst>
        </a:custGeom>
        <a:solidFill>
          <a:srgbClr val="5B9BD4">
            <a:alpha val="50000"/>
          </a:srgbClr>
        </a:solidFill>
      </xdr:spPr>
    </xdr:sp>
    <xdr:clientData/>
  </xdr:oneCellAnchor>
  <xdr:twoCellAnchor>
    <xdr:from>
      <xdr:col>13</xdr:col>
      <xdr:colOff>56510</xdr:colOff>
      <xdr:row>7</xdr:row>
      <xdr:rowOff>11206</xdr:rowOff>
    </xdr:from>
    <xdr:to>
      <xdr:col>14</xdr:col>
      <xdr:colOff>179935</xdr:colOff>
      <xdr:row>16</xdr:row>
      <xdr:rowOff>801</xdr:rowOff>
    </xdr:to>
    <xdr:sp macro="" textlink="">
      <xdr:nvSpPr>
        <xdr:cNvPr id="67" name="Rectángulo 66">
          <a:extLst>
            <a:ext uri="{FF2B5EF4-FFF2-40B4-BE49-F238E27FC236}">
              <a16:creationId xmlns:a16="http://schemas.microsoft.com/office/drawing/2014/main" id="{1F75AC90-C209-4B13-9D9D-EAD73FC09EE8}"/>
            </a:ext>
          </a:extLst>
        </xdr:cNvPr>
        <xdr:cNvSpPr/>
      </xdr:nvSpPr>
      <xdr:spPr>
        <a:xfrm>
          <a:off x="9162410" y="1430431"/>
          <a:ext cx="275825" cy="1446920"/>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FINES</a:t>
          </a:r>
        </a:p>
      </xdr:txBody>
    </xdr:sp>
    <xdr:clientData/>
  </xdr:twoCellAnchor>
  <xdr:twoCellAnchor>
    <xdr:from>
      <xdr:col>0</xdr:col>
      <xdr:colOff>104695</xdr:colOff>
      <xdr:row>2</xdr:row>
      <xdr:rowOff>89647</xdr:rowOff>
    </xdr:from>
    <xdr:to>
      <xdr:col>2</xdr:col>
      <xdr:colOff>446195</xdr:colOff>
      <xdr:row>14</xdr:row>
      <xdr:rowOff>78442</xdr:rowOff>
    </xdr:to>
    <xdr:sp macro="" textlink="">
      <xdr:nvSpPr>
        <xdr:cNvPr id="69" name="Rectángulo 68">
          <a:extLst>
            <a:ext uri="{FF2B5EF4-FFF2-40B4-BE49-F238E27FC236}">
              <a16:creationId xmlns:a16="http://schemas.microsoft.com/office/drawing/2014/main" id="{32F67D6C-A557-4C29-998A-53BBC3B8355E}"/>
            </a:ext>
          </a:extLst>
        </xdr:cNvPr>
        <xdr:cNvSpPr/>
      </xdr:nvSpPr>
      <xdr:spPr>
        <a:xfrm>
          <a:off x="104695" y="986118"/>
          <a:ext cx="2033588" cy="1871383"/>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lang="es-MX" sz="1100" b="1" i="0">
              <a:solidFill>
                <a:schemeClr val="lt1"/>
              </a:solidFill>
              <a:effectLst/>
              <a:latin typeface="+mn-lt"/>
              <a:ea typeface="+mn-ea"/>
              <a:cs typeface="+mn-cs"/>
            </a:rPr>
            <a:t>Adquisición de bienes y servicios:</a:t>
          </a:r>
          <a:endParaRPr lang="es-MX" sz="1000">
            <a:effectLst/>
          </a:endParaRPr>
        </a:p>
        <a:p>
          <a:r>
            <a:rPr lang="es-MX" sz="1100" b="0" i="0">
              <a:solidFill>
                <a:schemeClr val="lt1"/>
              </a:solidFill>
              <a:effectLst/>
              <a:latin typeface="+mn-lt"/>
              <a:ea typeface="+mn-ea"/>
              <a:cs typeface="+mn-cs"/>
            </a:rPr>
            <a:t>Gestionar los procesos de compra, arrendamiento  de bienes y servicios que las</a:t>
          </a:r>
          <a:r>
            <a:rPr lang="es-MX" sz="1100" b="0" i="0" baseline="0">
              <a:solidFill>
                <a:schemeClr val="lt1"/>
              </a:solidFill>
              <a:effectLst/>
              <a:latin typeface="+mn-lt"/>
              <a:ea typeface="+mn-ea"/>
              <a:cs typeface="+mn-cs"/>
            </a:rPr>
            <a:t> áreas del H. Ayuntamiento de Zapotlán de Juárez</a:t>
          </a:r>
          <a:r>
            <a:rPr lang="es-MX" sz="1100" b="0" i="0">
              <a:solidFill>
                <a:schemeClr val="lt1"/>
              </a:solidFill>
              <a:effectLst/>
              <a:latin typeface="+mn-lt"/>
              <a:ea typeface="+mn-ea"/>
              <a:cs typeface="+mn-cs"/>
            </a:rPr>
            <a:t> necesita, asegurando transparencia, eficiencia y apego a la normativa.</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440311</xdr:colOff>
      <xdr:row>15</xdr:row>
      <xdr:rowOff>33618</xdr:rowOff>
    </xdr:from>
    <xdr:to>
      <xdr:col>11</xdr:col>
      <xdr:colOff>513430</xdr:colOff>
      <xdr:row>21</xdr:row>
      <xdr:rowOff>36979</xdr:rowOff>
    </xdr:to>
    <xdr:sp macro="" textlink="">
      <xdr:nvSpPr>
        <xdr:cNvPr id="73" name="Rectángulo: esquinas redondeadas 72">
          <a:extLst>
            <a:ext uri="{FF2B5EF4-FFF2-40B4-BE49-F238E27FC236}">
              <a16:creationId xmlns:a16="http://schemas.microsoft.com/office/drawing/2014/main" id="{09B8DA53-C8A8-46C3-8B5C-B1B38C860EA1}"/>
            </a:ext>
          </a:extLst>
        </xdr:cNvPr>
        <xdr:cNvSpPr/>
      </xdr:nvSpPr>
      <xdr:spPr>
        <a:xfrm>
          <a:off x="440311" y="2969559"/>
          <a:ext cx="7681913" cy="944655"/>
        </a:xfrm>
        <a:prstGeom prst="roundRect">
          <a:avLst/>
        </a:prstGeom>
        <a:solidFill>
          <a:srgbClr val="902538"/>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lang="es-MX" sz="1100">
              <a:solidFill>
                <a:schemeClr val="lt1"/>
              </a:solidFill>
              <a:effectLst/>
              <a:latin typeface="+mn-lt"/>
              <a:ea typeface="+mn-ea"/>
              <a:cs typeface="+mn-cs"/>
            </a:rPr>
            <a:t>Proveer de manera oportuna y eficiente los bienes y servicios generales, a fin de garantizar el suministro oportuno y racional de los mismos que requieran  las áreas administrativas que conforman el H. Ayuntamineto de Zapotlan de Juárez Hgo.  para el logro de sus objetivos y programas ya establecidos.</a:t>
          </a:r>
          <a:endParaRPr lang="es-MX" sz="1000">
            <a:effectLst/>
          </a:endParaRPr>
        </a:p>
      </xdr:txBody>
    </xdr:sp>
    <xdr:clientData/>
  </xdr:twoCellAnchor>
  <xdr:twoCellAnchor>
    <xdr:from>
      <xdr:col>12</xdr:col>
      <xdr:colOff>62953</xdr:colOff>
      <xdr:row>18</xdr:row>
      <xdr:rowOff>78041</xdr:rowOff>
    </xdr:from>
    <xdr:to>
      <xdr:col>15</xdr:col>
      <xdr:colOff>180975</xdr:colOff>
      <xdr:row>20</xdr:row>
      <xdr:rowOff>97652</xdr:rowOff>
    </xdr:to>
    <xdr:sp macro="" textlink="">
      <xdr:nvSpPr>
        <xdr:cNvPr id="86" name="Rectángulo 85">
          <a:extLst>
            <a:ext uri="{FF2B5EF4-FFF2-40B4-BE49-F238E27FC236}">
              <a16:creationId xmlns:a16="http://schemas.microsoft.com/office/drawing/2014/main" id="{6D837CCC-65C3-4A7F-BB70-347EA94E7E49}"/>
            </a:ext>
          </a:extLst>
        </xdr:cNvPr>
        <xdr:cNvSpPr/>
      </xdr:nvSpPr>
      <xdr:spPr>
        <a:xfrm>
          <a:off x="8635453" y="3278441"/>
          <a:ext cx="1337222" cy="343461"/>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OBJETIVOS</a:t>
          </a:r>
        </a:p>
      </xdr:txBody>
    </xdr:sp>
    <xdr:clientData/>
  </xdr:twoCellAnchor>
  <xdr:twoCellAnchor>
    <xdr:from>
      <xdr:col>13</xdr:col>
      <xdr:colOff>80364</xdr:colOff>
      <xdr:row>22</xdr:row>
      <xdr:rowOff>39301</xdr:rowOff>
    </xdr:from>
    <xdr:to>
      <xdr:col>14</xdr:col>
      <xdr:colOff>207871</xdr:colOff>
      <xdr:row>31</xdr:row>
      <xdr:rowOff>9525</xdr:rowOff>
    </xdr:to>
    <xdr:sp macro="" textlink="">
      <xdr:nvSpPr>
        <xdr:cNvPr id="87" name="Rectángulo 86">
          <a:extLst>
            <a:ext uri="{FF2B5EF4-FFF2-40B4-BE49-F238E27FC236}">
              <a16:creationId xmlns:a16="http://schemas.microsoft.com/office/drawing/2014/main" id="{44195871-DC19-4576-B49A-9B787218A128}"/>
            </a:ext>
          </a:extLst>
        </xdr:cNvPr>
        <xdr:cNvSpPr/>
      </xdr:nvSpPr>
      <xdr:spPr>
        <a:xfrm>
          <a:off x="9186264" y="3887401"/>
          <a:ext cx="279907" cy="1427549"/>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MEDIOS</a:t>
          </a:r>
        </a:p>
      </xdr:txBody>
    </xdr:sp>
    <xdr:clientData/>
  </xdr:twoCellAnchor>
  <xdr:twoCellAnchor editAs="oneCell">
    <xdr:from>
      <xdr:col>0</xdr:col>
      <xdr:colOff>609601</xdr:colOff>
      <xdr:row>35</xdr:row>
      <xdr:rowOff>90206</xdr:rowOff>
    </xdr:from>
    <xdr:to>
      <xdr:col>14</xdr:col>
      <xdr:colOff>60967</xdr:colOff>
      <xdr:row>38</xdr:row>
      <xdr:rowOff>90206</xdr:rowOff>
    </xdr:to>
    <xdr:pic>
      <xdr:nvPicPr>
        <xdr:cNvPr id="108" name="Imagen 107">
          <a:extLst>
            <a:ext uri="{FF2B5EF4-FFF2-40B4-BE49-F238E27FC236}">
              <a16:creationId xmlns:a16="http://schemas.microsoft.com/office/drawing/2014/main" id="{A5273C13-FC0C-45D0-959F-7ED74BCEB8F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609601" y="6043331"/>
          <a:ext cx="8709666" cy="485775"/>
        </a:xfrm>
        <a:prstGeom prst="rect">
          <a:avLst/>
        </a:prstGeom>
        <a:ln>
          <a:solidFill>
            <a:sysClr val="windowText" lastClr="000000"/>
          </a:solidFill>
        </a:ln>
      </xdr:spPr>
    </xdr:pic>
    <xdr:clientData/>
  </xdr:twoCellAnchor>
  <xdr:twoCellAnchor editAs="oneCell">
    <xdr:from>
      <xdr:col>0</xdr:col>
      <xdr:colOff>294713</xdr:colOff>
      <xdr:row>0</xdr:row>
      <xdr:rowOff>66675</xdr:rowOff>
    </xdr:from>
    <xdr:to>
      <xdr:col>0</xdr:col>
      <xdr:colOff>864244</xdr:colOff>
      <xdr:row>0</xdr:row>
      <xdr:rowOff>533400</xdr:rowOff>
    </xdr:to>
    <xdr:pic>
      <xdr:nvPicPr>
        <xdr:cNvPr id="109" name="Imagen 108">
          <a:extLst>
            <a:ext uri="{FF2B5EF4-FFF2-40B4-BE49-F238E27FC236}">
              <a16:creationId xmlns:a16="http://schemas.microsoft.com/office/drawing/2014/main" id="{74A9E6C0-EB71-4974-8B29-815152CB1AE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94713" y="66675"/>
          <a:ext cx="569531" cy="466725"/>
        </a:xfrm>
        <a:prstGeom prst="rect">
          <a:avLst/>
        </a:prstGeom>
      </xdr:spPr>
    </xdr:pic>
    <xdr:clientData/>
  </xdr:twoCellAnchor>
  <xdr:twoCellAnchor editAs="oneCell">
    <xdr:from>
      <xdr:col>11</xdr:col>
      <xdr:colOff>564215</xdr:colOff>
      <xdr:row>0</xdr:row>
      <xdr:rowOff>115230</xdr:rowOff>
    </xdr:from>
    <xdr:to>
      <xdr:col>15</xdr:col>
      <xdr:colOff>323699</xdr:colOff>
      <xdr:row>0</xdr:row>
      <xdr:rowOff>409575</xdr:rowOff>
    </xdr:to>
    <xdr:pic>
      <xdr:nvPicPr>
        <xdr:cNvPr id="110" name="Imagen 109">
          <a:extLst>
            <a:ext uri="{FF2B5EF4-FFF2-40B4-BE49-F238E27FC236}">
              <a16:creationId xmlns:a16="http://schemas.microsoft.com/office/drawing/2014/main" id="{D9058C06-CB46-4D1E-8BF4-D0AB0C4A8E0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8155640" y="115230"/>
          <a:ext cx="1959759" cy="294345"/>
        </a:xfrm>
        <a:prstGeom prst="rect">
          <a:avLst/>
        </a:prstGeom>
      </xdr:spPr>
    </xdr:pic>
    <xdr:clientData/>
  </xdr:twoCellAnchor>
  <xdr:twoCellAnchor>
    <xdr:from>
      <xdr:col>3</xdr:col>
      <xdr:colOff>66595</xdr:colOff>
      <xdr:row>6</xdr:row>
      <xdr:rowOff>101972</xdr:rowOff>
    </xdr:from>
    <xdr:to>
      <xdr:col>5</xdr:col>
      <xdr:colOff>1573506</xdr:colOff>
      <xdr:row>14</xdr:row>
      <xdr:rowOff>89646</xdr:rowOff>
    </xdr:to>
    <xdr:sp macro="" textlink="">
      <xdr:nvSpPr>
        <xdr:cNvPr id="49" name="Rectángulo 48">
          <a:extLst>
            <a:ext uri="{FF2B5EF4-FFF2-40B4-BE49-F238E27FC236}">
              <a16:creationId xmlns:a16="http://schemas.microsoft.com/office/drawing/2014/main" id="{ACE7B4C8-7078-433F-B327-84F9878FCD2F}"/>
            </a:ext>
          </a:extLst>
        </xdr:cNvPr>
        <xdr:cNvSpPr/>
      </xdr:nvSpPr>
      <xdr:spPr>
        <a:xfrm>
          <a:off x="2218124" y="1625972"/>
          <a:ext cx="2033588" cy="1242733"/>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lang="es-MX" sz="1100" b="1" i="0">
              <a:solidFill>
                <a:schemeClr val="lt1"/>
              </a:solidFill>
              <a:effectLst/>
              <a:latin typeface="+mn-lt"/>
              <a:ea typeface="+mn-ea"/>
              <a:cs typeface="+mn-cs"/>
            </a:rPr>
            <a:t>Administración de inventarios:</a:t>
          </a:r>
          <a:endParaRPr lang="es-MX" sz="1000">
            <a:effectLst/>
          </a:endParaRPr>
        </a:p>
        <a:p>
          <a:r>
            <a:rPr lang="es-MX" sz="1100" b="0" i="0">
              <a:solidFill>
                <a:schemeClr val="lt1"/>
              </a:solidFill>
              <a:effectLst/>
              <a:latin typeface="+mn-lt"/>
              <a:ea typeface="+mn-ea"/>
              <a:cs typeface="+mn-cs"/>
            </a:rPr>
            <a:t>Controlar y mantener actualizado el inventario de bienes muebles e inmuebles, optimizando el almacenamiento y la distribución de los mismos. </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6</xdr:col>
      <xdr:colOff>50908</xdr:colOff>
      <xdr:row>6</xdr:row>
      <xdr:rowOff>7843</xdr:rowOff>
    </xdr:from>
    <xdr:to>
      <xdr:col>9</xdr:col>
      <xdr:colOff>470849</xdr:colOff>
      <xdr:row>14</xdr:row>
      <xdr:rowOff>78441</xdr:rowOff>
    </xdr:to>
    <xdr:sp macro="" textlink="">
      <xdr:nvSpPr>
        <xdr:cNvPr id="51" name="Rectángulo 50">
          <a:extLst>
            <a:ext uri="{FF2B5EF4-FFF2-40B4-BE49-F238E27FC236}">
              <a16:creationId xmlns:a16="http://schemas.microsoft.com/office/drawing/2014/main" id="{2B619154-321D-4928-BC46-C651F835195C}"/>
            </a:ext>
          </a:extLst>
        </xdr:cNvPr>
        <xdr:cNvSpPr/>
      </xdr:nvSpPr>
      <xdr:spPr>
        <a:xfrm>
          <a:off x="4353967" y="1531843"/>
          <a:ext cx="2033588" cy="132565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lang="es-MX" sz="1100" b="1" i="0">
              <a:solidFill>
                <a:schemeClr val="lt1"/>
              </a:solidFill>
              <a:effectLst/>
              <a:latin typeface="+mn-lt"/>
              <a:ea typeface="+mn-ea"/>
              <a:cs typeface="+mn-cs"/>
            </a:rPr>
            <a:t>Control interno:</a:t>
          </a:r>
          <a:endParaRPr lang="es-MX" sz="1000">
            <a:effectLst/>
          </a:endParaRPr>
        </a:p>
        <a:p>
          <a:r>
            <a:rPr lang="es-MX" sz="1100" b="0" i="0">
              <a:solidFill>
                <a:schemeClr val="lt1"/>
              </a:solidFill>
              <a:effectLst/>
              <a:latin typeface="+mn-lt"/>
              <a:ea typeface="+mn-ea"/>
              <a:cs typeface="+mn-cs"/>
            </a:rPr>
            <a:t>Implementar mecanismos de control interno para asegurar el adecuado manejo y custodia de los recursos materiales, así como para prevenir pérdidas o mal uso. </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573101</xdr:colOff>
      <xdr:row>7</xdr:row>
      <xdr:rowOff>137831</xdr:rowOff>
    </xdr:from>
    <xdr:to>
      <xdr:col>11</xdr:col>
      <xdr:colOff>914601</xdr:colOff>
      <xdr:row>14</xdr:row>
      <xdr:rowOff>123264</xdr:rowOff>
    </xdr:to>
    <xdr:sp macro="" textlink="">
      <xdr:nvSpPr>
        <xdr:cNvPr id="52" name="Rectángulo 51">
          <a:extLst>
            <a:ext uri="{FF2B5EF4-FFF2-40B4-BE49-F238E27FC236}">
              <a16:creationId xmlns:a16="http://schemas.microsoft.com/office/drawing/2014/main" id="{9F92ADE7-40C8-44C6-8773-B60D61D0C9A9}"/>
            </a:ext>
          </a:extLst>
        </xdr:cNvPr>
        <xdr:cNvSpPr/>
      </xdr:nvSpPr>
      <xdr:spPr>
        <a:xfrm>
          <a:off x="6489807" y="1818713"/>
          <a:ext cx="2033588" cy="1083610"/>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lang="es-MX" sz="1100" b="1" i="0">
              <a:solidFill>
                <a:schemeClr val="lt1"/>
              </a:solidFill>
              <a:effectLst/>
              <a:latin typeface="+mn-lt"/>
              <a:ea typeface="+mn-ea"/>
              <a:cs typeface="+mn-cs"/>
            </a:rPr>
            <a:t>Apoyo a la gestión:</a:t>
          </a:r>
          <a:endParaRPr lang="es-MX" sz="1000">
            <a:effectLst/>
          </a:endParaRPr>
        </a:p>
        <a:p>
          <a:r>
            <a:rPr lang="es-MX" sz="1100" b="0" i="0">
              <a:solidFill>
                <a:schemeClr val="lt1"/>
              </a:solidFill>
              <a:effectLst/>
              <a:latin typeface="+mn-lt"/>
              <a:ea typeface="+mn-ea"/>
              <a:cs typeface="+mn-cs"/>
            </a:rPr>
            <a:t>Brindar apoyo a las diferentes áreas de la administración en la gestión de sus necesidades de recursos materiales</a:t>
          </a:r>
          <a:r>
            <a:rPr lang="es-MX" sz="1100" b="0" i="0" baseline="0">
              <a:solidFill>
                <a:schemeClr val="lt1"/>
              </a:solidFill>
              <a:effectLst/>
              <a:latin typeface="+mn-lt"/>
              <a:ea typeface="+mn-ea"/>
              <a:cs typeface="+mn-cs"/>
            </a:rPr>
            <a:t> .</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62753</xdr:colOff>
      <xdr:row>21</xdr:row>
      <xdr:rowOff>129988</xdr:rowOff>
    </xdr:from>
    <xdr:to>
      <xdr:col>2</xdr:col>
      <xdr:colOff>404253</xdr:colOff>
      <xdr:row>29</xdr:row>
      <xdr:rowOff>123265</xdr:rowOff>
    </xdr:to>
    <xdr:sp macro="" textlink="">
      <xdr:nvSpPr>
        <xdr:cNvPr id="53" name="Rectángulo 52">
          <a:extLst>
            <a:ext uri="{FF2B5EF4-FFF2-40B4-BE49-F238E27FC236}">
              <a16:creationId xmlns:a16="http://schemas.microsoft.com/office/drawing/2014/main" id="{CF3B44E5-E6AF-4837-AD4A-636820F17350}"/>
            </a:ext>
          </a:extLst>
        </xdr:cNvPr>
        <xdr:cNvSpPr/>
      </xdr:nvSpPr>
      <xdr:spPr>
        <a:xfrm>
          <a:off x="62753" y="4007223"/>
          <a:ext cx="2033588" cy="124833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lang="es-MX" sz="1100" b="1" i="0">
              <a:solidFill>
                <a:schemeClr val="lt1"/>
              </a:solidFill>
              <a:effectLst/>
              <a:latin typeface="+mn-lt"/>
              <a:ea typeface="+mn-ea"/>
              <a:cs typeface="+mn-cs"/>
            </a:rPr>
            <a:t>Apoyo a la operación:</a:t>
          </a:r>
          <a:endParaRPr lang="es-MX" sz="1000">
            <a:effectLst/>
          </a:endParaRPr>
        </a:p>
        <a:p>
          <a:r>
            <a:rPr lang="es-MX" sz="1100" b="0" i="0">
              <a:solidFill>
                <a:schemeClr val="lt1"/>
              </a:solidFill>
              <a:effectLst/>
              <a:latin typeface="+mn-lt"/>
              <a:ea typeface="+mn-ea"/>
              <a:cs typeface="+mn-cs"/>
            </a:rPr>
            <a:t>Facilitar el desarrollo de las actividades de</a:t>
          </a:r>
          <a:r>
            <a:rPr lang="es-MX" sz="1100" b="0" i="0" baseline="0">
              <a:solidFill>
                <a:schemeClr val="lt1"/>
              </a:solidFill>
              <a:effectLst/>
              <a:latin typeface="+mn-lt"/>
              <a:ea typeface="+mn-ea"/>
              <a:cs typeface="+mn-cs"/>
            </a:rPr>
            <a:t> las diferentes áreas</a:t>
          </a:r>
          <a:r>
            <a:rPr lang="es-MX" sz="1100" b="0" i="0">
              <a:solidFill>
                <a:schemeClr val="lt1"/>
              </a:solidFill>
              <a:effectLst/>
              <a:latin typeface="+mn-lt"/>
              <a:ea typeface="+mn-ea"/>
              <a:cs typeface="+mn-cs"/>
            </a:rPr>
            <a:t> al asegurar la disponibilidad de los recursos necesarios para su desempeño.</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503145</xdr:colOff>
      <xdr:row>22</xdr:row>
      <xdr:rowOff>27452</xdr:rowOff>
    </xdr:from>
    <xdr:to>
      <xdr:col>11</xdr:col>
      <xdr:colOff>844645</xdr:colOff>
      <xdr:row>30</xdr:row>
      <xdr:rowOff>11206</xdr:rowOff>
    </xdr:to>
    <xdr:sp macro="" textlink="">
      <xdr:nvSpPr>
        <xdr:cNvPr id="54" name="Rectángulo 53">
          <a:extLst>
            <a:ext uri="{FF2B5EF4-FFF2-40B4-BE49-F238E27FC236}">
              <a16:creationId xmlns:a16="http://schemas.microsoft.com/office/drawing/2014/main" id="{EB8644D0-28BF-497B-AC2D-01DCA39AE3A3}"/>
            </a:ext>
          </a:extLst>
        </xdr:cNvPr>
        <xdr:cNvSpPr/>
      </xdr:nvSpPr>
      <xdr:spPr>
        <a:xfrm>
          <a:off x="6419851" y="4061570"/>
          <a:ext cx="2033588" cy="1238812"/>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lang="es-MX" sz="1100" b="1" i="0">
              <a:solidFill>
                <a:schemeClr val="lt1"/>
              </a:solidFill>
              <a:effectLst/>
              <a:latin typeface="+mn-lt"/>
              <a:ea typeface="+mn-ea"/>
              <a:cs typeface="+mn-cs"/>
            </a:rPr>
            <a:t>Distribución eficiente:</a:t>
          </a:r>
          <a:endParaRPr lang="es-MX" sz="1000">
            <a:effectLst/>
          </a:endParaRPr>
        </a:p>
        <a:p>
          <a:r>
            <a:rPr lang="es-MX" sz="1100" b="0" i="0">
              <a:solidFill>
                <a:schemeClr val="lt1"/>
              </a:solidFill>
              <a:effectLst/>
              <a:latin typeface="+mn-lt"/>
              <a:ea typeface="+mn-ea"/>
              <a:cs typeface="+mn-cs"/>
            </a:rPr>
            <a:t>Entregar los materiales y equipos a las áreas correspondientes de manera oportuna y eficiente, minimizando tiempos de espera. </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3</xdr:col>
      <xdr:colOff>13448</xdr:colOff>
      <xdr:row>21</xdr:row>
      <xdr:rowOff>125507</xdr:rowOff>
    </xdr:from>
    <xdr:to>
      <xdr:col>5</xdr:col>
      <xdr:colOff>1520359</xdr:colOff>
      <xdr:row>29</xdr:row>
      <xdr:rowOff>145677</xdr:rowOff>
    </xdr:to>
    <xdr:sp macro="" textlink="">
      <xdr:nvSpPr>
        <xdr:cNvPr id="55" name="Rectángulo 54">
          <a:extLst>
            <a:ext uri="{FF2B5EF4-FFF2-40B4-BE49-F238E27FC236}">
              <a16:creationId xmlns:a16="http://schemas.microsoft.com/office/drawing/2014/main" id="{0E70FB71-506B-42D6-98F5-90AA6356C851}"/>
            </a:ext>
          </a:extLst>
        </xdr:cNvPr>
        <xdr:cNvSpPr/>
      </xdr:nvSpPr>
      <xdr:spPr>
        <a:xfrm>
          <a:off x="2164977" y="4002742"/>
          <a:ext cx="2033588" cy="1275229"/>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lang="es-MX" sz="1100" b="1" i="0">
              <a:solidFill>
                <a:schemeClr val="lt1"/>
              </a:solidFill>
              <a:effectLst/>
              <a:latin typeface="+mn-lt"/>
              <a:ea typeface="+mn-ea"/>
              <a:cs typeface="+mn-cs"/>
            </a:rPr>
            <a:t>Control de inventario:</a:t>
          </a:r>
          <a:endParaRPr lang="es-MX" sz="1000">
            <a:effectLst/>
          </a:endParaRPr>
        </a:p>
        <a:p>
          <a:r>
            <a:rPr lang="es-MX" sz="1100" b="0" i="0">
              <a:solidFill>
                <a:schemeClr val="lt1"/>
              </a:solidFill>
              <a:effectLst/>
              <a:latin typeface="+mn-lt"/>
              <a:ea typeface="+mn-ea"/>
              <a:cs typeface="+mn-cs"/>
            </a:rPr>
            <a:t>Mantener un registro actualizado de los materiales y equipos, evitando la escasez o el exceso de existencias. </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1588994</xdr:colOff>
      <xdr:row>21</xdr:row>
      <xdr:rowOff>121025</xdr:rowOff>
    </xdr:from>
    <xdr:to>
      <xdr:col>9</xdr:col>
      <xdr:colOff>384082</xdr:colOff>
      <xdr:row>30</xdr:row>
      <xdr:rowOff>11206</xdr:rowOff>
    </xdr:to>
    <xdr:sp macro="" textlink="">
      <xdr:nvSpPr>
        <xdr:cNvPr id="57" name="Rectángulo 56">
          <a:extLst>
            <a:ext uri="{FF2B5EF4-FFF2-40B4-BE49-F238E27FC236}">
              <a16:creationId xmlns:a16="http://schemas.microsoft.com/office/drawing/2014/main" id="{68157034-6C82-4369-9D1D-F9E69571BAA0}"/>
            </a:ext>
          </a:extLst>
        </xdr:cNvPr>
        <xdr:cNvSpPr/>
      </xdr:nvSpPr>
      <xdr:spPr>
        <a:xfrm>
          <a:off x="4267200" y="3998260"/>
          <a:ext cx="2033588" cy="1302122"/>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lang="es-MX" sz="1100" b="1" i="0">
              <a:solidFill>
                <a:schemeClr val="lt1"/>
              </a:solidFill>
              <a:effectLst/>
              <a:latin typeface="+mn-lt"/>
              <a:ea typeface="+mn-ea"/>
              <a:cs typeface="+mn-cs"/>
            </a:rPr>
            <a:t>Almacenamiento adecuado:</a:t>
          </a:r>
          <a:endParaRPr lang="es-MX" sz="1000">
            <a:effectLst/>
          </a:endParaRPr>
        </a:p>
        <a:p>
          <a:r>
            <a:rPr lang="es-MX" sz="1100" b="0" i="0">
              <a:solidFill>
                <a:schemeClr val="lt1"/>
              </a:solidFill>
              <a:effectLst/>
              <a:latin typeface="+mn-lt"/>
              <a:ea typeface="+mn-ea"/>
              <a:cs typeface="+mn-cs"/>
            </a:rPr>
            <a:t>Organizar y proteger los materiales para garantizar su conservación y facilitar su acceso cuando se necesiten. </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20</xdr:row>
      <xdr:rowOff>182542</xdr:rowOff>
    </xdr:from>
    <xdr:to>
      <xdr:col>1</xdr:col>
      <xdr:colOff>2962275</xdr:colOff>
      <xdr:row>22</xdr:row>
      <xdr:rowOff>39542</xdr:rowOff>
    </xdr:to>
    <xdr:pic>
      <xdr:nvPicPr>
        <xdr:cNvPr id="5" name="Imagen 4">
          <a:extLst>
            <a:ext uri="{FF2B5EF4-FFF2-40B4-BE49-F238E27FC236}">
              <a16:creationId xmlns:a16="http://schemas.microsoft.com/office/drawing/2014/main" id="{509B00A5-AD96-4179-A312-DBE5B616B8C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8364517"/>
          <a:ext cx="6467475" cy="337732"/>
        </a:xfrm>
        <a:prstGeom prst="rect">
          <a:avLst/>
        </a:prstGeom>
        <a:ln>
          <a:solidFill>
            <a:sysClr val="windowText" lastClr="000000"/>
          </a:solidFill>
        </a:ln>
      </xdr:spPr>
    </xdr:pic>
    <xdr:clientData/>
  </xdr:twoCellAnchor>
  <xdr:twoCellAnchor editAs="oneCell">
    <xdr:from>
      <xdr:col>0</xdr:col>
      <xdr:colOff>28575</xdr:colOff>
      <xdr:row>0</xdr:row>
      <xdr:rowOff>0</xdr:rowOff>
    </xdr:from>
    <xdr:to>
      <xdr:col>0</xdr:col>
      <xdr:colOff>371475</xdr:colOff>
      <xdr:row>0</xdr:row>
      <xdr:rowOff>279882</xdr:rowOff>
    </xdr:to>
    <xdr:pic>
      <xdr:nvPicPr>
        <xdr:cNvPr id="6" name="Imagen 5">
          <a:extLst>
            <a:ext uri="{FF2B5EF4-FFF2-40B4-BE49-F238E27FC236}">
              <a16:creationId xmlns:a16="http://schemas.microsoft.com/office/drawing/2014/main" id="{A9F385A2-E6E6-4651-B293-6430564359F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8575" y="0"/>
          <a:ext cx="342900" cy="281003"/>
        </a:xfrm>
        <a:prstGeom prst="rect">
          <a:avLst/>
        </a:prstGeom>
      </xdr:spPr>
    </xdr:pic>
    <xdr:clientData/>
  </xdr:twoCellAnchor>
  <xdr:twoCellAnchor editAs="oneCell">
    <xdr:from>
      <xdr:col>1</xdr:col>
      <xdr:colOff>1596838</xdr:colOff>
      <xdr:row>0</xdr:row>
      <xdr:rowOff>48555</xdr:rowOff>
    </xdr:from>
    <xdr:to>
      <xdr:col>1</xdr:col>
      <xdr:colOff>2942664</xdr:colOff>
      <xdr:row>0</xdr:row>
      <xdr:rowOff>248139</xdr:rowOff>
    </xdr:to>
    <xdr:pic>
      <xdr:nvPicPr>
        <xdr:cNvPr id="7" name="Imagen 6">
          <a:extLst>
            <a:ext uri="{FF2B5EF4-FFF2-40B4-BE49-F238E27FC236}">
              <a16:creationId xmlns:a16="http://schemas.microsoft.com/office/drawing/2014/main" id="{017E6D62-AB19-44A5-8862-ED15FD61B78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5102038" y="48555"/>
          <a:ext cx="1345826" cy="20070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xdr:colOff>
      <xdr:row>12</xdr:row>
      <xdr:rowOff>6518</xdr:rowOff>
    </xdr:from>
    <xdr:to>
      <xdr:col>8</xdr:col>
      <xdr:colOff>151573</xdr:colOff>
      <xdr:row>15</xdr:row>
      <xdr:rowOff>3172</xdr:rowOff>
    </xdr:to>
    <xdr:pic>
      <xdr:nvPicPr>
        <xdr:cNvPr id="4" name="Imagen 3">
          <a:extLst>
            <a:ext uri="{FF2B5EF4-FFF2-40B4-BE49-F238E27FC236}">
              <a16:creationId xmlns:a16="http://schemas.microsoft.com/office/drawing/2014/main" id="{4704D80D-7A01-42C9-82DB-28BC1D90B1D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1" y="3965605"/>
          <a:ext cx="9119152" cy="486709"/>
        </a:xfrm>
        <a:prstGeom prst="rect">
          <a:avLst/>
        </a:prstGeom>
        <a:ln>
          <a:solidFill>
            <a:sysClr val="windowText" lastClr="000000"/>
          </a:solidFill>
        </a:ln>
      </xdr:spPr>
    </xdr:pic>
    <xdr:clientData/>
  </xdr:twoCellAnchor>
  <xdr:twoCellAnchor editAs="oneCell">
    <xdr:from>
      <xdr:col>0</xdr:col>
      <xdr:colOff>323022</xdr:colOff>
      <xdr:row>0</xdr:row>
      <xdr:rowOff>57978</xdr:rowOff>
    </xdr:from>
    <xdr:to>
      <xdr:col>0</xdr:col>
      <xdr:colOff>665922</xdr:colOff>
      <xdr:row>0</xdr:row>
      <xdr:rowOff>338981</xdr:rowOff>
    </xdr:to>
    <xdr:pic>
      <xdr:nvPicPr>
        <xdr:cNvPr id="5" name="Imagen 4">
          <a:extLst>
            <a:ext uri="{FF2B5EF4-FFF2-40B4-BE49-F238E27FC236}">
              <a16:creationId xmlns:a16="http://schemas.microsoft.com/office/drawing/2014/main" id="{1F752EE0-0EB8-4141-B0AC-C7AF2FEF76A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323022" y="57978"/>
          <a:ext cx="342900" cy="281003"/>
        </a:xfrm>
        <a:prstGeom prst="rect">
          <a:avLst/>
        </a:prstGeom>
      </xdr:spPr>
    </xdr:pic>
    <xdr:clientData/>
  </xdr:twoCellAnchor>
  <xdr:twoCellAnchor editAs="oneCell">
    <xdr:from>
      <xdr:col>6</xdr:col>
      <xdr:colOff>924290</xdr:colOff>
      <xdr:row>0</xdr:row>
      <xdr:rowOff>59322</xdr:rowOff>
    </xdr:from>
    <xdr:to>
      <xdr:col>8</xdr:col>
      <xdr:colOff>340269</xdr:colOff>
      <xdr:row>0</xdr:row>
      <xdr:rowOff>260027</xdr:rowOff>
    </xdr:to>
    <xdr:pic>
      <xdr:nvPicPr>
        <xdr:cNvPr id="6" name="Imagen 5">
          <a:extLst>
            <a:ext uri="{FF2B5EF4-FFF2-40B4-BE49-F238E27FC236}">
              <a16:creationId xmlns:a16="http://schemas.microsoft.com/office/drawing/2014/main" id="{1A002208-6449-4E61-8292-E39E56D66C79}"/>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7981073" y="59322"/>
          <a:ext cx="1345826" cy="20070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64531</xdr:colOff>
      <xdr:row>29</xdr:row>
      <xdr:rowOff>112058</xdr:rowOff>
    </xdr:from>
    <xdr:ext cx="2613675" cy="1311089"/>
    <xdr:grpSp>
      <xdr:nvGrpSpPr>
        <xdr:cNvPr id="56" name="Group 56">
          <a:extLst>
            <a:ext uri="{FF2B5EF4-FFF2-40B4-BE49-F238E27FC236}">
              <a16:creationId xmlns:a16="http://schemas.microsoft.com/office/drawing/2014/main" id="{00000000-0008-0000-0900-000038000000}"/>
            </a:ext>
          </a:extLst>
        </xdr:cNvPr>
        <xdr:cNvGrpSpPr/>
      </xdr:nvGrpSpPr>
      <xdr:grpSpPr>
        <a:xfrm>
          <a:off x="64531" y="36508764"/>
          <a:ext cx="2613675" cy="1311089"/>
          <a:chOff x="32194" y="-3463481"/>
          <a:chExt cx="1151255" cy="652145"/>
        </a:xfrm>
      </xdr:grpSpPr>
      <xdr:sp macro="" textlink="">
        <xdr:nvSpPr>
          <xdr:cNvPr id="57" name="Shape 57">
            <a:extLst>
              <a:ext uri="{FF2B5EF4-FFF2-40B4-BE49-F238E27FC236}">
                <a16:creationId xmlns:a16="http://schemas.microsoft.com/office/drawing/2014/main" id="{00000000-0008-0000-0900-000039000000}"/>
              </a:ext>
            </a:extLst>
          </xdr:cNvPr>
          <xdr:cNvSpPr/>
        </xdr:nvSpPr>
        <xdr:spPr>
          <a:xfrm>
            <a:off x="32194" y="-3463481"/>
            <a:ext cx="1151255" cy="652145"/>
          </a:xfrm>
          <a:custGeom>
            <a:avLst/>
            <a:gdLst/>
            <a:ahLst/>
            <a:cxnLst/>
            <a:rect l="0" t="0" r="0" b="0"/>
            <a:pathLst>
              <a:path w="1151255" h="652145">
                <a:moveTo>
                  <a:pt x="0" y="108585"/>
                </a:moveTo>
                <a:lnTo>
                  <a:pt x="8533" y="66329"/>
                </a:lnTo>
                <a:lnTo>
                  <a:pt x="31805" y="31813"/>
                </a:lnTo>
                <a:lnTo>
                  <a:pt x="66324" y="8536"/>
                </a:lnTo>
                <a:lnTo>
                  <a:pt x="108597" y="0"/>
                </a:lnTo>
                <a:lnTo>
                  <a:pt x="1042403" y="0"/>
                </a:lnTo>
                <a:lnTo>
                  <a:pt x="1084658" y="8536"/>
                </a:lnTo>
                <a:lnTo>
                  <a:pt x="1119174" y="31813"/>
                </a:lnTo>
                <a:lnTo>
                  <a:pt x="1142451" y="66329"/>
                </a:lnTo>
                <a:lnTo>
                  <a:pt x="1150988" y="108585"/>
                </a:lnTo>
                <a:lnTo>
                  <a:pt x="1150988" y="542925"/>
                </a:lnTo>
                <a:lnTo>
                  <a:pt x="1142451" y="585198"/>
                </a:lnTo>
                <a:lnTo>
                  <a:pt x="1119174" y="619717"/>
                </a:lnTo>
                <a:lnTo>
                  <a:pt x="1084658" y="642989"/>
                </a:lnTo>
                <a:lnTo>
                  <a:pt x="1042403" y="651522"/>
                </a:lnTo>
                <a:lnTo>
                  <a:pt x="108597" y="651522"/>
                </a:lnTo>
                <a:lnTo>
                  <a:pt x="66324" y="642989"/>
                </a:lnTo>
                <a:lnTo>
                  <a:pt x="31805" y="619717"/>
                </a:lnTo>
                <a:lnTo>
                  <a:pt x="8533" y="585198"/>
                </a:lnTo>
                <a:lnTo>
                  <a:pt x="0" y="542925"/>
                </a:lnTo>
                <a:lnTo>
                  <a:pt x="0" y="108585"/>
                </a:lnTo>
                <a:close/>
              </a:path>
            </a:pathLst>
          </a:custGeom>
          <a:ln w="7238">
            <a:solidFill>
              <a:srgbClr val="4471C4"/>
            </a:solidFill>
          </a:ln>
        </xdr:spPr>
      </xdr:sp>
      <xdr:sp macro="" textlink="">
        <xdr:nvSpPr>
          <xdr:cNvPr id="58" name="Textbox 58">
            <a:extLst>
              <a:ext uri="{FF2B5EF4-FFF2-40B4-BE49-F238E27FC236}">
                <a16:creationId xmlns:a16="http://schemas.microsoft.com/office/drawing/2014/main" id="{00000000-0008-0000-0900-00003A000000}"/>
              </a:ext>
            </a:extLst>
          </xdr:cNvPr>
          <xdr:cNvSpPr txBox="1"/>
        </xdr:nvSpPr>
        <xdr:spPr>
          <a:xfrm>
            <a:off x="480482" y="-3414987"/>
            <a:ext cx="244916" cy="99493"/>
          </a:xfrm>
          <a:prstGeom prst="rect">
            <a:avLst/>
          </a:prstGeom>
        </xdr:spPr>
        <xdr:txBody>
          <a:bodyPr vertOverflow="clip" lIns="0" tIns="0" rIns="0" bIns="0" anchor="t"/>
          <a:lstStyle/>
          <a:p>
            <a:pPr algn="ctr"/>
            <a:r>
              <a:rPr sz="1000" b="0">
                <a:latin typeface="Arial" panose="020B0604020202020204" pitchFamily="34" charset="0"/>
                <a:cs typeface="Arial" panose="020B0604020202020204" pitchFamily="34" charset="0"/>
              </a:rPr>
              <a:t>El</a:t>
            </a:r>
            <a:r>
              <a:rPr sz="1000" b="0" spc="-5">
                <a:latin typeface="Arial" panose="020B0604020202020204" pitchFamily="34" charset="0"/>
                <a:cs typeface="Arial" panose="020B0604020202020204" pitchFamily="34" charset="0"/>
              </a:rPr>
              <a:t>abor</a:t>
            </a:r>
            <a:r>
              <a:rPr sz="1000" b="0" spc="0">
                <a:latin typeface="Arial" panose="020B0604020202020204" pitchFamily="34" charset="0"/>
                <a:cs typeface="Arial" panose="020B0604020202020204" pitchFamily="34" charset="0"/>
              </a:rPr>
              <a:t>ó</a:t>
            </a:r>
          </a:p>
        </xdr:txBody>
      </xdr:sp>
      <xdr:sp macro="" textlink="">
        <xdr:nvSpPr>
          <xdr:cNvPr id="59" name="Textbox 59">
            <a:extLst>
              <a:ext uri="{FF2B5EF4-FFF2-40B4-BE49-F238E27FC236}">
                <a16:creationId xmlns:a16="http://schemas.microsoft.com/office/drawing/2014/main" id="{00000000-0008-0000-0900-00003B000000}"/>
              </a:ext>
            </a:extLst>
          </xdr:cNvPr>
          <xdr:cNvSpPr txBox="1"/>
        </xdr:nvSpPr>
        <xdr:spPr>
          <a:xfrm>
            <a:off x="159568" y="-3058443"/>
            <a:ext cx="901471" cy="235681"/>
          </a:xfrm>
          <a:prstGeom prst="rect">
            <a:avLst/>
          </a:prstGeom>
        </xdr:spPr>
        <xdr:txBody>
          <a:bodyPr vertOverflow="clip" lIns="0" tIns="0" rIns="0" bIns="0" anchor="ctr"/>
          <a:lstStyle/>
          <a:p>
            <a:pPr algn="ctr"/>
            <a:r>
              <a:rPr lang="es-MX" sz="1000" b="0" spc="0">
                <a:latin typeface="Arial" panose="020B0604020202020204" pitchFamily="34" charset="0"/>
                <a:cs typeface="Arial" panose="020B0604020202020204" pitchFamily="34" charset="0"/>
              </a:rPr>
              <a:t>LIC. VICTOR PEREZ ARISTA</a:t>
            </a:r>
            <a:endParaRPr lang="es-MX" sz="1000" b="0" spc="0" baseline="0">
              <a:latin typeface="Arial" panose="020B0604020202020204" pitchFamily="34" charset="0"/>
              <a:cs typeface="Arial" panose="020B0604020202020204" pitchFamily="34" charset="0"/>
            </a:endParaRPr>
          </a:p>
          <a:p>
            <a:pPr algn="ctr"/>
            <a:r>
              <a:rPr sz="1000" b="0" spc="-5">
                <a:latin typeface="Arial" panose="020B0604020202020204" pitchFamily="34" charset="0"/>
                <a:cs typeface="Arial" panose="020B0604020202020204" pitchFamily="34" charset="0"/>
              </a:rPr>
              <a:t>D</a:t>
            </a:r>
            <a:r>
              <a:rPr lang="es-MX" sz="1000" b="0" spc="0">
                <a:latin typeface="Arial" panose="020B0604020202020204" pitchFamily="34" charset="0"/>
                <a:cs typeface="Arial" panose="020B0604020202020204" pitchFamily="34" charset="0"/>
              </a:rPr>
              <a:t>IRECTOR</a:t>
            </a:r>
            <a:r>
              <a:rPr lang="es-MX" sz="1000" b="0" spc="0" baseline="0">
                <a:latin typeface="Arial" panose="020B0604020202020204" pitchFamily="34" charset="0"/>
                <a:cs typeface="Arial" panose="020B0604020202020204" pitchFamily="34" charset="0"/>
              </a:rPr>
              <a:t> DE RECURSOS MATRIALES</a:t>
            </a:r>
            <a:endParaRPr sz="1000" b="0" spc="0">
              <a:latin typeface="Arial" panose="020B0604020202020204" pitchFamily="34" charset="0"/>
              <a:cs typeface="Arial" panose="020B0604020202020204" pitchFamily="34" charset="0"/>
            </a:endParaRPr>
          </a:p>
        </xdr:txBody>
      </xdr:sp>
    </xdr:grpSp>
    <xdr:clientData/>
  </xdr:oneCellAnchor>
  <xdr:oneCellAnchor>
    <xdr:from>
      <xdr:col>2</xdr:col>
      <xdr:colOff>958679</xdr:colOff>
      <xdr:row>29</xdr:row>
      <xdr:rowOff>67236</xdr:rowOff>
    </xdr:from>
    <xdr:ext cx="2918555" cy="1299882"/>
    <xdr:grpSp>
      <xdr:nvGrpSpPr>
        <xdr:cNvPr id="60" name="Group 60">
          <a:extLst>
            <a:ext uri="{FF2B5EF4-FFF2-40B4-BE49-F238E27FC236}">
              <a16:creationId xmlns:a16="http://schemas.microsoft.com/office/drawing/2014/main" id="{00000000-0008-0000-0900-00003C000000}"/>
            </a:ext>
          </a:extLst>
        </xdr:cNvPr>
        <xdr:cNvGrpSpPr/>
      </xdr:nvGrpSpPr>
      <xdr:grpSpPr>
        <a:xfrm>
          <a:off x="3390355" y="36463942"/>
          <a:ext cx="2918555" cy="1299882"/>
          <a:chOff x="3619" y="3619"/>
          <a:chExt cx="1174750" cy="651510"/>
        </a:xfrm>
      </xdr:grpSpPr>
      <xdr:sp macro="" textlink="">
        <xdr:nvSpPr>
          <xdr:cNvPr id="61" name="Shape 61">
            <a:extLst>
              <a:ext uri="{FF2B5EF4-FFF2-40B4-BE49-F238E27FC236}">
                <a16:creationId xmlns:a16="http://schemas.microsoft.com/office/drawing/2014/main" id="{00000000-0008-0000-0900-00003D000000}"/>
              </a:ext>
            </a:extLst>
          </xdr:cNvPr>
          <xdr:cNvSpPr/>
        </xdr:nvSpPr>
        <xdr:spPr>
          <a:xfrm>
            <a:off x="3619" y="3619"/>
            <a:ext cx="1174750" cy="651510"/>
          </a:xfrm>
          <a:custGeom>
            <a:avLst/>
            <a:gdLst/>
            <a:ahLst/>
            <a:cxnLst/>
            <a:rect l="0" t="0" r="0" b="0"/>
            <a:pathLst>
              <a:path w="1174750" h="651510">
                <a:moveTo>
                  <a:pt x="0" y="108584"/>
                </a:moveTo>
                <a:lnTo>
                  <a:pt x="8536" y="66329"/>
                </a:lnTo>
                <a:lnTo>
                  <a:pt x="31813" y="31813"/>
                </a:lnTo>
                <a:lnTo>
                  <a:pt x="66329" y="8536"/>
                </a:lnTo>
                <a:lnTo>
                  <a:pt x="108585" y="0"/>
                </a:lnTo>
                <a:lnTo>
                  <a:pt x="1065783" y="0"/>
                </a:lnTo>
                <a:lnTo>
                  <a:pt x="1108039" y="8536"/>
                </a:lnTo>
                <a:lnTo>
                  <a:pt x="1142555" y="31813"/>
                </a:lnTo>
                <a:lnTo>
                  <a:pt x="1165832" y="66329"/>
                </a:lnTo>
                <a:lnTo>
                  <a:pt x="1174369" y="108584"/>
                </a:lnTo>
                <a:lnTo>
                  <a:pt x="1174369" y="542924"/>
                </a:lnTo>
                <a:lnTo>
                  <a:pt x="1165832" y="585190"/>
                </a:lnTo>
                <a:lnTo>
                  <a:pt x="1142555" y="619706"/>
                </a:lnTo>
                <a:lnTo>
                  <a:pt x="1108039" y="642976"/>
                </a:lnTo>
                <a:lnTo>
                  <a:pt x="1065783" y="651509"/>
                </a:lnTo>
                <a:lnTo>
                  <a:pt x="108585" y="651509"/>
                </a:lnTo>
                <a:lnTo>
                  <a:pt x="66329" y="642976"/>
                </a:lnTo>
                <a:lnTo>
                  <a:pt x="31813" y="619706"/>
                </a:lnTo>
                <a:lnTo>
                  <a:pt x="8536" y="585190"/>
                </a:lnTo>
                <a:lnTo>
                  <a:pt x="0" y="542924"/>
                </a:lnTo>
                <a:lnTo>
                  <a:pt x="0" y="108584"/>
                </a:lnTo>
                <a:close/>
              </a:path>
            </a:pathLst>
          </a:custGeom>
          <a:ln w="7238">
            <a:solidFill>
              <a:srgbClr val="4471C4"/>
            </a:solidFill>
          </a:ln>
        </xdr:spPr>
      </xdr:sp>
      <xdr:sp macro="" textlink="">
        <xdr:nvSpPr>
          <xdr:cNvPr id="62" name="Textbox 62">
            <a:extLst>
              <a:ext uri="{FF2B5EF4-FFF2-40B4-BE49-F238E27FC236}">
                <a16:creationId xmlns:a16="http://schemas.microsoft.com/office/drawing/2014/main" id="{00000000-0008-0000-0900-00003E000000}"/>
              </a:ext>
            </a:extLst>
          </xdr:cNvPr>
          <xdr:cNvSpPr txBox="1"/>
        </xdr:nvSpPr>
        <xdr:spPr>
          <a:xfrm>
            <a:off x="501805" y="36462"/>
            <a:ext cx="190500" cy="65405"/>
          </a:xfrm>
          <a:prstGeom prst="rect">
            <a:avLst/>
          </a:prstGeom>
        </xdr:spPr>
        <xdr:txBody>
          <a:bodyPr vertOverflow="clip" lIns="0" tIns="0" rIns="0" bIns="0" anchor="t"/>
          <a:lstStyle/>
          <a:p>
            <a:r>
              <a:rPr sz="1000" b="0" spc="-5">
                <a:latin typeface="Arial" panose="020B0604020202020204" pitchFamily="34" charset="0"/>
                <a:cs typeface="Arial" panose="020B0604020202020204" pitchFamily="34" charset="0"/>
              </a:rPr>
              <a:t>R</a:t>
            </a:r>
            <a:r>
              <a:rPr sz="1000" b="0" spc="0">
                <a:latin typeface="Arial" panose="020B0604020202020204" pitchFamily="34" charset="0"/>
                <a:cs typeface="Arial" panose="020B0604020202020204" pitchFamily="34" charset="0"/>
              </a:rPr>
              <a:t>e</a:t>
            </a:r>
            <a:r>
              <a:rPr sz="1000" b="0" spc="-5">
                <a:latin typeface="Arial" panose="020B0604020202020204" pitchFamily="34" charset="0"/>
                <a:cs typeface="Arial" panose="020B0604020202020204" pitchFamily="34" charset="0"/>
              </a:rPr>
              <a:t>v</a:t>
            </a:r>
            <a:r>
              <a:rPr lang="es-MX" sz="1000" b="0" spc="-5">
                <a:latin typeface="Arial" panose="020B0604020202020204" pitchFamily="34" charset="0"/>
                <a:cs typeface="Arial" panose="020B0604020202020204" pitchFamily="34" charset="0"/>
              </a:rPr>
              <a:t>iso</a:t>
            </a:r>
          </a:p>
        </xdr:txBody>
      </xdr:sp>
      <xdr:sp macro="" textlink="">
        <xdr:nvSpPr>
          <xdr:cNvPr id="63" name="Textbox 63">
            <a:extLst>
              <a:ext uri="{FF2B5EF4-FFF2-40B4-BE49-F238E27FC236}">
                <a16:creationId xmlns:a16="http://schemas.microsoft.com/office/drawing/2014/main" id="{00000000-0008-0000-0900-00003F000000}"/>
              </a:ext>
            </a:extLst>
          </xdr:cNvPr>
          <xdr:cNvSpPr txBox="1"/>
        </xdr:nvSpPr>
        <xdr:spPr>
          <a:xfrm>
            <a:off x="125158" y="401386"/>
            <a:ext cx="946785" cy="222666"/>
          </a:xfrm>
          <a:prstGeom prst="rect">
            <a:avLst/>
          </a:prstGeom>
        </xdr:spPr>
        <xdr:txBody>
          <a:bodyPr vertOverflow="clip" lIns="0" tIns="0" rIns="0" bIns="0" anchor="ctr"/>
          <a:lstStyle/>
          <a:p>
            <a:pPr algn="ctr"/>
            <a:r>
              <a:rPr lang="es-MX" sz="1000" b="0" spc="-5">
                <a:latin typeface="Arial" panose="020B0604020202020204" pitchFamily="34" charset="0"/>
                <a:cs typeface="Arial" panose="020B0604020202020204" pitchFamily="34" charset="0"/>
              </a:rPr>
              <a:t>ING.</a:t>
            </a:r>
            <a:r>
              <a:rPr lang="es-MX" sz="1000" b="0" spc="-5" baseline="0">
                <a:latin typeface="Arial" panose="020B0604020202020204" pitchFamily="34" charset="0"/>
                <a:cs typeface="Arial" panose="020B0604020202020204" pitchFamily="34" charset="0"/>
              </a:rPr>
              <a:t> ANA BELEM ARISTA VAZQUEZ</a:t>
            </a:r>
          </a:p>
          <a:p>
            <a:pPr algn="ctr"/>
            <a:r>
              <a:rPr lang="es-MX" sz="1000" b="0" spc="-5" baseline="0">
                <a:latin typeface="Arial" panose="020B0604020202020204" pitchFamily="34" charset="0"/>
                <a:cs typeface="Arial" panose="020B0604020202020204" pitchFamily="34" charset="0"/>
              </a:rPr>
              <a:t>DIRECTORA DE PLANEACIÓN</a:t>
            </a:r>
            <a:endParaRPr sz="1000" b="0" spc="-5">
              <a:latin typeface="Arial" panose="020B0604020202020204" pitchFamily="34" charset="0"/>
              <a:cs typeface="Arial" panose="020B0604020202020204" pitchFamily="34" charset="0"/>
            </a:endParaRPr>
          </a:p>
        </xdr:txBody>
      </xdr:sp>
    </xdr:grpSp>
    <xdr:clientData/>
  </xdr:oneCellAnchor>
  <xdr:oneCellAnchor>
    <xdr:from>
      <xdr:col>4</xdr:col>
      <xdr:colOff>739588</xdr:colOff>
      <xdr:row>29</xdr:row>
      <xdr:rowOff>89646</xdr:rowOff>
    </xdr:from>
    <xdr:ext cx="3070412" cy="1277471"/>
    <xdr:grpSp>
      <xdr:nvGrpSpPr>
        <xdr:cNvPr id="64" name="Group 64">
          <a:extLst>
            <a:ext uri="{FF2B5EF4-FFF2-40B4-BE49-F238E27FC236}">
              <a16:creationId xmlns:a16="http://schemas.microsoft.com/office/drawing/2014/main" id="{00000000-0008-0000-0900-000040000000}"/>
            </a:ext>
          </a:extLst>
        </xdr:cNvPr>
        <xdr:cNvGrpSpPr/>
      </xdr:nvGrpSpPr>
      <xdr:grpSpPr>
        <a:xfrm>
          <a:off x="6701117" y="36486352"/>
          <a:ext cx="3070412" cy="1277471"/>
          <a:chOff x="3619" y="3619"/>
          <a:chExt cx="1203325" cy="653278"/>
        </a:xfrm>
      </xdr:grpSpPr>
      <xdr:sp macro="" textlink="">
        <xdr:nvSpPr>
          <xdr:cNvPr id="65" name="Shape 65">
            <a:extLst>
              <a:ext uri="{FF2B5EF4-FFF2-40B4-BE49-F238E27FC236}">
                <a16:creationId xmlns:a16="http://schemas.microsoft.com/office/drawing/2014/main" id="{00000000-0008-0000-0900-000041000000}"/>
              </a:ext>
            </a:extLst>
          </xdr:cNvPr>
          <xdr:cNvSpPr/>
        </xdr:nvSpPr>
        <xdr:spPr>
          <a:xfrm>
            <a:off x="3619" y="3619"/>
            <a:ext cx="1203325" cy="652145"/>
          </a:xfrm>
          <a:custGeom>
            <a:avLst/>
            <a:gdLst/>
            <a:ahLst/>
            <a:cxnLst/>
            <a:rect l="0" t="0" r="0" b="0"/>
            <a:pathLst>
              <a:path w="1203325" h="652145">
                <a:moveTo>
                  <a:pt x="0" y="108585"/>
                </a:moveTo>
                <a:lnTo>
                  <a:pt x="8536" y="66329"/>
                </a:lnTo>
                <a:lnTo>
                  <a:pt x="31813" y="31813"/>
                </a:lnTo>
                <a:lnTo>
                  <a:pt x="66329" y="8536"/>
                </a:lnTo>
                <a:lnTo>
                  <a:pt x="108585" y="0"/>
                </a:lnTo>
                <a:lnTo>
                  <a:pt x="1094358" y="0"/>
                </a:lnTo>
                <a:lnTo>
                  <a:pt x="1136614" y="8536"/>
                </a:lnTo>
                <a:lnTo>
                  <a:pt x="1171130" y="31813"/>
                </a:lnTo>
                <a:lnTo>
                  <a:pt x="1194407" y="66329"/>
                </a:lnTo>
                <a:lnTo>
                  <a:pt x="1202944" y="108585"/>
                </a:lnTo>
                <a:lnTo>
                  <a:pt x="1202944" y="542925"/>
                </a:lnTo>
                <a:lnTo>
                  <a:pt x="1194407" y="585213"/>
                </a:lnTo>
                <a:lnTo>
                  <a:pt x="1171130" y="619739"/>
                </a:lnTo>
                <a:lnTo>
                  <a:pt x="1136614" y="643014"/>
                </a:lnTo>
                <a:lnTo>
                  <a:pt x="1094358" y="651548"/>
                </a:lnTo>
                <a:lnTo>
                  <a:pt x="108585" y="651548"/>
                </a:lnTo>
                <a:lnTo>
                  <a:pt x="66329" y="643014"/>
                </a:lnTo>
                <a:lnTo>
                  <a:pt x="31813" y="619739"/>
                </a:lnTo>
                <a:lnTo>
                  <a:pt x="8536" y="585213"/>
                </a:lnTo>
                <a:lnTo>
                  <a:pt x="0" y="542925"/>
                </a:lnTo>
                <a:lnTo>
                  <a:pt x="0" y="108585"/>
                </a:lnTo>
                <a:close/>
              </a:path>
            </a:pathLst>
          </a:custGeom>
          <a:ln w="7238">
            <a:solidFill>
              <a:srgbClr val="4471C4"/>
            </a:solidFill>
          </a:ln>
        </xdr:spPr>
      </xdr:sp>
      <xdr:sp macro="" textlink="">
        <xdr:nvSpPr>
          <xdr:cNvPr id="66" name="Textbox 66">
            <a:extLst>
              <a:ext uri="{FF2B5EF4-FFF2-40B4-BE49-F238E27FC236}">
                <a16:creationId xmlns:a16="http://schemas.microsoft.com/office/drawing/2014/main" id="{00000000-0008-0000-0900-000042000000}"/>
              </a:ext>
            </a:extLst>
          </xdr:cNvPr>
          <xdr:cNvSpPr txBox="1"/>
        </xdr:nvSpPr>
        <xdr:spPr>
          <a:xfrm>
            <a:off x="516374" y="35488"/>
            <a:ext cx="238884" cy="136608"/>
          </a:xfrm>
          <a:prstGeom prst="rect">
            <a:avLst/>
          </a:prstGeom>
        </xdr:spPr>
        <xdr:txBody>
          <a:bodyPr vertOverflow="clip" lIns="0" tIns="0" rIns="0" bIns="0" anchor="t"/>
          <a:lstStyle/>
          <a:p>
            <a:r>
              <a:rPr lang="es-MX" sz="1000" b="0" spc="0">
                <a:latin typeface="Arial" panose="020B0604020202020204" pitchFamily="34" charset="0"/>
                <a:cs typeface="Arial" panose="020B0604020202020204" pitchFamily="34" charset="0"/>
              </a:rPr>
              <a:t>Autorizo</a:t>
            </a:r>
          </a:p>
          <a:p>
            <a:endParaRPr sz="1000" b="0" spc="0">
              <a:latin typeface="Arial" panose="020B0604020202020204" pitchFamily="34" charset="0"/>
              <a:cs typeface="Arial" panose="020B0604020202020204" pitchFamily="34" charset="0"/>
            </a:endParaRPr>
          </a:p>
        </xdr:txBody>
      </xdr:sp>
      <xdr:sp macro="" textlink="">
        <xdr:nvSpPr>
          <xdr:cNvPr id="67" name="Textbox 67">
            <a:extLst>
              <a:ext uri="{FF2B5EF4-FFF2-40B4-BE49-F238E27FC236}">
                <a16:creationId xmlns:a16="http://schemas.microsoft.com/office/drawing/2014/main" id="{00000000-0008-0000-0900-000043000000}"/>
              </a:ext>
            </a:extLst>
          </xdr:cNvPr>
          <xdr:cNvSpPr txBox="1"/>
        </xdr:nvSpPr>
        <xdr:spPr>
          <a:xfrm>
            <a:off x="102046" y="398973"/>
            <a:ext cx="1024757" cy="257924"/>
          </a:xfrm>
          <a:prstGeom prst="rect">
            <a:avLst/>
          </a:prstGeom>
        </xdr:spPr>
        <xdr:txBody>
          <a:bodyPr vertOverflow="clip" lIns="0" tIns="0" rIns="0" bIns="0" anchor="ctr"/>
          <a:lstStyle/>
          <a:p>
            <a:pPr algn="ctr"/>
            <a:r>
              <a:rPr lang="es-MX" sz="1000" b="0" spc="-5" baseline="0">
                <a:latin typeface="Arial" panose="020B0604020202020204" pitchFamily="34" charset="0"/>
                <a:cs typeface="Arial" panose="020B0604020202020204" pitchFamily="34" charset="0"/>
              </a:rPr>
              <a:t>LIC. CYNTHIA ARELLANO MARTINEZ</a:t>
            </a:r>
          </a:p>
          <a:p>
            <a:pPr algn="ctr"/>
            <a:r>
              <a:rPr lang="es-MX" sz="1000" b="0" spc="-5" baseline="0">
                <a:latin typeface="Arial" panose="020B0604020202020204" pitchFamily="34" charset="0"/>
                <a:cs typeface="Arial" panose="020B0604020202020204" pitchFamily="34" charset="0"/>
              </a:rPr>
              <a:t>PRESIDENTA MUNICIPAL DE ZAPOTLAN DE JUAREZ</a:t>
            </a:r>
            <a:endParaRPr sz="1000" b="0" spc="0">
              <a:latin typeface="Arial" panose="020B0604020202020204" pitchFamily="34" charset="0"/>
              <a:cs typeface="Arial" panose="020B0604020202020204" pitchFamily="34" charset="0"/>
            </a:endParaRPr>
          </a:p>
        </xdr:txBody>
      </xdr:sp>
    </xdr:grpSp>
    <xdr:clientData/>
  </xdr:oneCellAnchor>
  <xdr:twoCellAnchor editAs="oneCell">
    <xdr:from>
      <xdr:col>0</xdr:col>
      <xdr:colOff>183544</xdr:colOff>
      <xdr:row>0</xdr:row>
      <xdr:rowOff>113992</xdr:rowOff>
    </xdr:from>
    <xdr:to>
      <xdr:col>0</xdr:col>
      <xdr:colOff>851647</xdr:colOff>
      <xdr:row>2</xdr:row>
      <xdr:rowOff>190848</xdr:rowOff>
    </xdr:to>
    <xdr:pic>
      <xdr:nvPicPr>
        <xdr:cNvPr id="20" name="Imagen 19">
          <a:extLst>
            <a:ext uri="{FF2B5EF4-FFF2-40B4-BE49-F238E27FC236}">
              <a16:creationId xmlns:a16="http://schemas.microsoft.com/office/drawing/2014/main" id="{81F96853-323E-467E-A44B-9E3F2340631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83544" y="113992"/>
          <a:ext cx="668103" cy="547503"/>
        </a:xfrm>
        <a:prstGeom prst="rect">
          <a:avLst/>
        </a:prstGeom>
      </xdr:spPr>
    </xdr:pic>
    <xdr:clientData/>
  </xdr:twoCellAnchor>
  <xdr:twoCellAnchor editAs="oneCell">
    <xdr:from>
      <xdr:col>4</xdr:col>
      <xdr:colOff>1213904</xdr:colOff>
      <xdr:row>1</xdr:row>
      <xdr:rowOff>621</xdr:rowOff>
    </xdr:from>
    <xdr:to>
      <xdr:col>5</xdr:col>
      <xdr:colOff>1766150</xdr:colOff>
      <xdr:row>2</xdr:row>
      <xdr:rowOff>112059</xdr:rowOff>
    </xdr:to>
    <xdr:pic>
      <xdr:nvPicPr>
        <xdr:cNvPr id="21" name="Imagen 20">
          <a:extLst>
            <a:ext uri="{FF2B5EF4-FFF2-40B4-BE49-F238E27FC236}">
              <a16:creationId xmlns:a16="http://schemas.microsoft.com/office/drawing/2014/main" id="{6772570B-36C0-4566-967E-E1AEDD59171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6917698" y="202327"/>
          <a:ext cx="2546893" cy="380379"/>
        </a:xfrm>
        <a:prstGeom prst="rect">
          <a:avLst/>
        </a:prstGeom>
      </xdr:spPr>
    </xdr:pic>
    <xdr:clientData/>
  </xdr:twoCellAnchor>
  <xdr:twoCellAnchor editAs="oneCell">
    <xdr:from>
      <xdr:col>0</xdr:col>
      <xdr:colOff>295905</xdr:colOff>
      <xdr:row>26</xdr:row>
      <xdr:rowOff>104775</xdr:rowOff>
    </xdr:from>
    <xdr:to>
      <xdr:col>5</xdr:col>
      <xdr:colOff>1079315</xdr:colOff>
      <xdr:row>29</xdr:row>
      <xdr:rowOff>28573</xdr:rowOff>
    </xdr:to>
    <xdr:pic>
      <xdr:nvPicPr>
        <xdr:cNvPr id="23" name="Imagen 22">
          <a:extLst>
            <a:ext uri="{FF2B5EF4-FFF2-40B4-BE49-F238E27FC236}">
              <a16:creationId xmlns:a16="http://schemas.microsoft.com/office/drawing/2014/main" id="{EC073BA3-02DF-44DD-9DA2-76E1A98034E1}"/>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295905" y="49939575"/>
          <a:ext cx="8741547" cy="447675"/>
        </a:xfrm>
        <a:prstGeom prst="rect">
          <a:avLst/>
        </a:prstGeom>
        <a:ln>
          <a:solidFill>
            <a:sysClr val="windowText" lastClr="000000"/>
          </a:solid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https://sigeh.hidalgo.gob.mx/pags/info_reg/municipal/13082%20-%20Zapotl%C3%A1n%20de%20Ju%C3%A1rez.pdf" TargetMode="External"/><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5" Type="http://schemas.openxmlformats.org/officeDocument/2006/relationships/drawing" Target="../drawings/drawing11.xml"/><Relationship Id="rId4"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s://sigeh.hidalgo.gob.mx/pags/info_reg/municipal/13082%20-%20Zapotl%C3%A1n%20de%20Ju%C3%A1rez.pdf" TargetMode="External"/><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5" Type="http://schemas.openxmlformats.org/officeDocument/2006/relationships/drawing" Target="../drawings/drawing12.xml"/><Relationship Id="rId4"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sigeh.hidalgo.gob.mx/pags/info_reg/municipal/13082%20-%20Zapotl%C3%A1n%20de%20Ju%C3%A1rez.pdf" TargetMode="External"/><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5" Type="http://schemas.openxmlformats.org/officeDocument/2006/relationships/drawing" Target="../drawings/drawing13.xml"/><Relationship Id="rId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hyperlink" Target="https://sigeh.hidalgo.gob.mx/pags/info_reg/municipal/13082%20-%20Zapotl%C3%A1n%20de%20Ju%C3%A1rez.pdf" TargetMode="External"/><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5" Type="http://schemas.openxmlformats.org/officeDocument/2006/relationships/drawing" Target="../drawings/drawing14.xml"/><Relationship Id="rId4"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hyperlink" Target="https://sigeh.hidalgo.gob.mx/pags/info_reg/municipal/13082%20-%20Zapotl%C3%A1n%20de%20Ju%C3%A1rez.pdf" TargetMode="External"/><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5" Type="http://schemas.openxmlformats.org/officeDocument/2006/relationships/drawing" Target="../drawings/drawing15.xml"/><Relationship Id="rId4"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hyperlink" Target="https://sigeh.hidalgo.gob.mx/pags/info_reg/municipal/13082%20-%20Zapotl%C3%A1n%20de%20Ju%C3%A1rez.pdf" TargetMode="External"/><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5" Type="http://schemas.openxmlformats.org/officeDocument/2006/relationships/drawing" Target="../drawings/drawing16.xml"/><Relationship Id="rId4"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s://sigeh.hidalgo.gob.mx/pags/info_reg/municipal/13082%20-%20Zapotl%C3%A1n%20de%20Ju%C3%A1rez.pdf" TargetMode="External"/><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5" Type="http://schemas.openxmlformats.org/officeDocument/2006/relationships/drawing" Target="../drawings/drawing17.xml"/><Relationship Id="rId4"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hyperlink" Target="https://sigeh.hidalgo.gob.mx/pags/info_reg/municipal/13082%20-%20Zapotl%C3%A1n%20de%20Ju%C3%A1rez.pdf" TargetMode="External"/><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5" Type="http://schemas.openxmlformats.org/officeDocument/2006/relationships/drawing" Target="../drawings/drawing18.xml"/><Relationship Id="rId4"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hyperlink" Target="https://sigeh.hidalgo.gob.mx/pags/info_reg/municipal/13082%20-%20Zapotl%C3%A1n%20de%20Ju%C3%A1rez.pdf" TargetMode="External"/><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4"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zapotlan.hidalgo.gob.mx/ADMINISTRACION%20-2027/Normateca/Presidencia/Planeacion/Plan%20Municipal%20de%20Desarrollo%25-27/PMZJ.pdf" TargetMode="External"/><Relationship Id="rId1" Type="http://schemas.openxmlformats.org/officeDocument/2006/relationships/hyperlink" Target="https://zapotlan.hidalgo.gob.mx/"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hyperlink" Target="https://sigeh.hidalgo.gob.mx/pags/info_reg/municipal/13082%20-%20Zapotl%C3%A1n%20de%20Ju%C3%A1rez.pdf" TargetMode="External"/><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4"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3" Type="http://schemas.openxmlformats.org/officeDocument/2006/relationships/hyperlink" Target="https://sigeh.hidalgo.gob.mx/pags/info_reg/municipal/13082%20-%20Zapotl%C3%A1n%20de%20Ju%C3%A1rez.pdf" TargetMode="External"/><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4"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4"/>
  <sheetViews>
    <sheetView view="pageBreakPreview" zoomScale="90" zoomScaleNormal="70" zoomScaleSheetLayoutView="90" workbookViewId="0">
      <selection activeCell="E44" sqref="E44"/>
    </sheetView>
  </sheetViews>
  <sheetFormatPr baseColWidth="10" defaultColWidth="9.33203125" defaultRowHeight="12.75"/>
  <cols>
    <col min="1" max="1" width="50.83203125" style="89" customWidth="1"/>
    <col min="2" max="2" width="49.83203125" style="89" customWidth="1"/>
    <col min="3" max="5" width="50.83203125" style="89" customWidth="1"/>
    <col min="6" max="16384" width="9.33203125" style="89"/>
  </cols>
  <sheetData>
    <row r="1" spans="1:5">
      <c r="A1" s="223" t="s">
        <v>316</v>
      </c>
      <c r="B1" s="224"/>
      <c r="C1" s="224"/>
      <c r="D1" s="224"/>
      <c r="E1" s="225"/>
    </row>
    <row r="2" spans="1:5" ht="25.5" customHeight="1">
      <c r="A2" s="223"/>
      <c r="B2" s="224"/>
      <c r="C2" s="224"/>
      <c r="D2" s="224"/>
      <c r="E2" s="225"/>
    </row>
    <row r="3" spans="1:5" ht="25.5" customHeight="1">
      <c r="A3" s="226"/>
      <c r="B3" s="227"/>
      <c r="C3" s="227"/>
      <c r="D3" s="227"/>
      <c r="E3" s="228"/>
    </row>
    <row r="4" spans="1:5" s="90" customFormat="1" ht="34.5" customHeight="1">
      <c r="A4" s="220" t="s">
        <v>309</v>
      </c>
      <c r="B4" s="221"/>
      <c r="C4" s="221"/>
      <c r="D4" s="221"/>
      <c r="E4" s="222"/>
    </row>
    <row r="5" spans="1:5" ht="29.25" customHeight="1">
      <c r="A5" s="238" t="s">
        <v>401</v>
      </c>
      <c r="B5" s="239"/>
      <c r="C5" s="239"/>
      <c r="D5" s="239"/>
      <c r="E5" s="240"/>
    </row>
    <row r="6" spans="1:5" ht="22.5" customHeight="1">
      <c r="A6" s="241"/>
      <c r="B6" s="242"/>
      <c r="C6" s="242"/>
      <c r="D6" s="242"/>
      <c r="E6" s="243"/>
    </row>
    <row r="7" spans="1:5" ht="22.5" customHeight="1">
      <c r="A7" s="241"/>
      <c r="B7" s="242"/>
      <c r="C7" s="242"/>
      <c r="D7" s="242"/>
      <c r="E7" s="243"/>
    </row>
    <row r="8" spans="1:5" ht="22.5" customHeight="1">
      <c r="A8" s="241"/>
      <c r="B8" s="242"/>
      <c r="C8" s="242"/>
      <c r="D8" s="242"/>
      <c r="E8" s="243"/>
    </row>
    <row r="9" spans="1:5" ht="22.5" customHeight="1">
      <c r="A9" s="241"/>
      <c r="B9" s="242"/>
      <c r="C9" s="242"/>
      <c r="D9" s="242"/>
      <c r="E9" s="243"/>
    </row>
    <row r="10" spans="1:5" ht="22.5" customHeight="1">
      <c r="A10" s="241"/>
      <c r="B10" s="242"/>
      <c r="C10" s="242"/>
      <c r="D10" s="242"/>
      <c r="E10" s="243"/>
    </row>
    <row r="11" spans="1:5" ht="22.5" customHeight="1">
      <c r="A11" s="244"/>
      <c r="B11" s="245"/>
      <c r="C11" s="245"/>
      <c r="D11" s="245"/>
      <c r="E11" s="246"/>
    </row>
    <row r="12" spans="1:5" s="90" customFormat="1" ht="34.5" customHeight="1">
      <c r="A12" s="220" t="s">
        <v>310</v>
      </c>
      <c r="B12" s="221"/>
      <c r="C12" s="221"/>
      <c r="D12" s="221"/>
      <c r="E12" s="222"/>
    </row>
    <row r="13" spans="1:5" ht="29.25" customHeight="1">
      <c r="A13" s="229" t="s">
        <v>402</v>
      </c>
      <c r="B13" s="230"/>
      <c r="C13" s="230"/>
      <c r="D13" s="230"/>
      <c r="E13" s="231"/>
    </row>
    <row r="14" spans="1:5" ht="24.95" customHeight="1">
      <c r="A14" s="232"/>
      <c r="B14" s="233"/>
      <c r="C14" s="233"/>
      <c r="D14" s="233"/>
      <c r="E14" s="234"/>
    </row>
    <row r="15" spans="1:5" ht="24.95" customHeight="1">
      <c r="A15" s="232"/>
      <c r="B15" s="233"/>
      <c r="C15" s="233"/>
      <c r="D15" s="233"/>
      <c r="E15" s="234"/>
    </row>
    <row r="16" spans="1:5" ht="24.95" customHeight="1">
      <c r="A16" s="232"/>
      <c r="B16" s="233"/>
      <c r="C16" s="233"/>
      <c r="D16" s="233"/>
      <c r="E16" s="234"/>
    </row>
    <row r="17" spans="1:5" ht="24.95" customHeight="1">
      <c r="A17" s="232"/>
      <c r="B17" s="233"/>
      <c r="C17" s="233"/>
      <c r="D17" s="233"/>
      <c r="E17" s="234"/>
    </row>
    <row r="18" spans="1:5" ht="24.95" customHeight="1">
      <c r="A18" s="232"/>
      <c r="B18" s="233"/>
      <c r="C18" s="233"/>
      <c r="D18" s="233"/>
      <c r="E18" s="234"/>
    </row>
    <row r="19" spans="1:5" ht="24.95" customHeight="1">
      <c r="A19" s="232"/>
      <c r="B19" s="233"/>
      <c r="C19" s="233"/>
      <c r="D19" s="233"/>
      <c r="E19" s="234"/>
    </row>
    <row r="20" spans="1:5" ht="24.95" customHeight="1">
      <c r="A20" s="232"/>
      <c r="B20" s="233"/>
      <c r="C20" s="233"/>
      <c r="D20" s="233"/>
      <c r="E20" s="234"/>
    </row>
    <row r="21" spans="1:5" ht="24.95" customHeight="1">
      <c r="A21" s="232"/>
      <c r="B21" s="233"/>
      <c r="C21" s="233"/>
      <c r="D21" s="233"/>
      <c r="E21" s="234"/>
    </row>
    <row r="22" spans="1:5" ht="24.95" customHeight="1">
      <c r="A22" s="232"/>
      <c r="B22" s="233"/>
      <c r="C22" s="233"/>
      <c r="D22" s="233"/>
      <c r="E22" s="234"/>
    </row>
    <row r="23" spans="1:5" ht="24.95" customHeight="1">
      <c r="A23" s="232"/>
      <c r="B23" s="233"/>
      <c r="C23" s="233"/>
      <c r="D23" s="233"/>
      <c r="E23" s="234"/>
    </row>
    <row r="24" spans="1:5" ht="24.95" customHeight="1">
      <c r="A24" s="232"/>
      <c r="B24" s="233"/>
      <c r="C24" s="233"/>
      <c r="D24" s="233"/>
      <c r="E24" s="234"/>
    </row>
    <row r="25" spans="1:5" ht="24.95" customHeight="1">
      <c r="A25" s="232"/>
      <c r="B25" s="233"/>
      <c r="C25" s="233"/>
      <c r="D25" s="233"/>
      <c r="E25" s="234"/>
    </row>
    <row r="26" spans="1:5" ht="24.95" customHeight="1">
      <c r="A26" s="232"/>
      <c r="B26" s="233"/>
      <c r="C26" s="233"/>
      <c r="D26" s="233"/>
      <c r="E26" s="234"/>
    </row>
    <row r="27" spans="1:5" ht="24.95" customHeight="1">
      <c r="A27" s="232"/>
      <c r="B27" s="233"/>
      <c r="C27" s="233"/>
      <c r="D27" s="233"/>
      <c r="E27" s="234"/>
    </row>
    <row r="28" spans="1:5" ht="24.95" customHeight="1">
      <c r="A28" s="232"/>
      <c r="B28" s="233"/>
      <c r="C28" s="233"/>
      <c r="D28" s="233"/>
      <c r="E28" s="234"/>
    </row>
    <row r="29" spans="1:5" ht="24.95" customHeight="1">
      <c r="A29" s="232"/>
      <c r="B29" s="233"/>
      <c r="C29" s="233"/>
      <c r="D29" s="233"/>
      <c r="E29" s="234"/>
    </row>
    <row r="30" spans="1:5" ht="24.95" customHeight="1">
      <c r="A30" s="232"/>
      <c r="B30" s="233"/>
      <c r="C30" s="233"/>
      <c r="D30" s="233"/>
      <c r="E30" s="234"/>
    </row>
    <row r="31" spans="1:5" ht="24.95" customHeight="1">
      <c r="A31" s="232"/>
      <c r="B31" s="233"/>
      <c r="C31" s="233"/>
      <c r="D31" s="233"/>
      <c r="E31" s="234"/>
    </row>
    <row r="32" spans="1:5" ht="24.95" customHeight="1">
      <c r="A32" s="232"/>
      <c r="B32" s="233"/>
      <c r="C32" s="233"/>
      <c r="D32" s="233"/>
      <c r="E32" s="234"/>
    </row>
    <row r="33" spans="1:5" ht="24.95" customHeight="1">
      <c r="A33" s="232"/>
      <c r="B33" s="233"/>
      <c r="C33" s="233"/>
      <c r="D33" s="233"/>
      <c r="E33" s="234"/>
    </row>
    <row r="34" spans="1:5" ht="24.95" customHeight="1">
      <c r="A34" s="235"/>
      <c r="B34" s="236"/>
      <c r="C34" s="236"/>
      <c r="D34" s="236"/>
      <c r="E34" s="237"/>
    </row>
    <row r="35" spans="1:5" s="90" customFormat="1" ht="34.5" customHeight="1">
      <c r="A35" s="220" t="s">
        <v>311</v>
      </c>
      <c r="B35" s="221"/>
      <c r="C35" s="221"/>
      <c r="D35" s="221"/>
      <c r="E35" s="222"/>
    </row>
    <row r="36" spans="1:5" s="90" customFormat="1" ht="34.5" customHeight="1">
      <c r="A36" s="229" t="s">
        <v>403</v>
      </c>
      <c r="B36" s="230"/>
      <c r="C36" s="230"/>
      <c r="D36" s="230"/>
      <c r="E36" s="231"/>
    </row>
    <row r="37" spans="1:5" ht="66.75" customHeight="1">
      <c r="A37" s="235"/>
      <c r="B37" s="236"/>
      <c r="C37" s="236"/>
      <c r="D37" s="236"/>
      <c r="E37" s="237"/>
    </row>
    <row r="38" spans="1:5" s="90" customFormat="1" ht="34.5" customHeight="1">
      <c r="A38" s="220" t="s">
        <v>312</v>
      </c>
      <c r="B38" s="221"/>
      <c r="C38" s="221"/>
      <c r="D38" s="221"/>
      <c r="E38" s="222"/>
    </row>
    <row r="39" spans="1:5" s="90" customFormat="1" ht="34.5" customHeight="1">
      <c r="A39" s="229" t="s">
        <v>404</v>
      </c>
      <c r="B39" s="230"/>
      <c r="C39" s="230"/>
      <c r="D39" s="230"/>
      <c r="E39" s="231"/>
    </row>
    <row r="40" spans="1:5" ht="33.75" customHeight="1">
      <c r="A40" s="232"/>
      <c r="B40" s="233"/>
      <c r="C40" s="233"/>
      <c r="D40" s="233"/>
      <c r="E40" s="234"/>
    </row>
    <row r="41" spans="1:5" ht="33.75" customHeight="1">
      <c r="A41" s="232"/>
      <c r="B41" s="233"/>
      <c r="C41" s="233"/>
      <c r="D41" s="233"/>
      <c r="E41" s="234"/>
    </row>
    <row r="42" spans="1:5" ht="33.75" customHeight="1">
      <c r="A42" s="235"/>
      <c r="B42" s="236"/>
      <c r="C42" s="236"/>
      <c r="D42" s="236"/>
      <c r="E42" s="237"/>
    </row>
    <row r="43" spans="1:5" s="90" customFormat="1" ht="34.5" customHeight="1">
      <c r="A43" s="249" t="s">
        <v>313</v>
      </c>
      <c r="B43" s="250"/>
      <c r="C43" s="249" t="s">
        <v>314</v>
      </c>
      <c r="D43" s="250"/>
      <c r="E43" s="99" t="s">
        <v>315</v>
      </c>
    </row>
    <row r="44" spans="1:5" ht="48.2" customHeight="1">
      <c r="A44" s="251" t="s">
        <v>405</v>
      </c>
      <c r="B44" s="252"/>
      <c r="C44" s="251" t="s">
        <v>406</v>
      </c>
      <c r="D44" s="252"/>
      <c r="E44" s="100" t="s">
        <v>407</v>
      </c>
    </row>
    <row r="45" spans="1:5" ht="19.5" customHeight="1">
      <c r="A45" s="247"/>
      <c r="B45" s="247"/>
      <c r="C45" s="247"/>
      <c r="D45" s="247"/>
      <c r="E45" s="247"/>
    </row>
    <row r="46" spans="1:5">
      <c r="A46" s="248"/>
      <c r="B46" s="248"/>
      <c r="C46" s="248"/>
      <c r="D46" s="248"/>
      <c r="E46" s="248"/>
    </row>
    <row r="47" spans="1:5">
      <c r="A47" s="248"/>
      <c r="B47" s="248"/>
      <c r="C47" s="248"/>
      <c r="D47" s="248"/>
      <c r="E47" s="248"/>
    </row>
    <row r="48" spans="1:5">
      <c r="A48" s="248"/>
      <c r="B48" s="248"/>
      <c r="C48" s="248"/>
      <c r="D48" s="248"/>
      <c r="E48" s="248"/>
    </row>
    <row r="49" spans="1:5">
      <c r="A49" s="248"/>
      <c r="B49" s="248"/>
      <c r="C49" s="248"/>
      <c r="D49" s="248"/>
      <c r="E49" s="248"/>
    </row>
    <row r="50" spans="1:5">
      <c r="A50" s="248"/>
      <c r="B50" s="248"/>
      <c r="C50" s="248"/>
      <c r="D50" s="248"/>
      <c r="E50" s="248"/>
    </row>
    <row r="51" spans="1:5">
      <c r="A51" s="248"/>
      <c r="B51" s="248"/>
      <c r="C51" s="248"/>
      <c r="D51" s="248"/>
      <c r="E51" s="248"/>
    </row>
    <row r="52" spans="1:5">
      <c r="A52" s="248"/>
      <c r="B52" s="248"/>
      <c r="C52" s="248"/>
      <c r="D52" s="248"/>
      <c r="E52" s="248"/>
    </row>
    <row r="53" spans="1:5">
      <c r="A53" s="248"/>
      <c r="B53" s="248"/>
      <c r="C53" s="248"/>
      <c r="D53" s="248"/>
      <c r="E53" s="248"/>
    </row>
    <row r="54" spans="1:5">
      <c r="A54" s="248"/>
      <c r="B54" s="248"/>
      <c r="C54" s="248"/>
      <c r="D54" s="248"/>
      <c r="E54" s="248"/>
    </row>
  </sheetData>
  <mergeCells count="14">
    <mergeCell ref="A39:E42"/>
    <mergeCell ref="A45:E54"/>
    <mergeCell ref="C43:D43"/>
    <mergeCell ref="C44:D44"/>
    <mergeCell ref="A43:B43"/>
    <mergeCell ref="A44:B44"/>
    <mergeCell ref="A4:E4"/>
    <mergeCell ref="A1:E3"/>
    <mergeCell ref="A38:E38"/>
    <mergeCell ref="A12:E12"/>
    <mergeCell ref="A35:E35"/>
    <mergeCell ref="A13:E34"/>
    <mergeCell ref="A36:E37"/>
    <mergeCell ref="A5:E11"/>
  </mergeCells>
  <pageMargins left="1" right="1" top="1" bottom="1" header="0.5" footer="0.5"/>
  <pageSetup scale="3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3FF33-8546-49AA-8240-53D325027499}">
  <sheetPr>
    <pageSetUpPr fitToPage="1"/>
  </sheetPr>
  <dimension ref="A1:Y170"/>
  <sheetViews>
    <sheetView tabSelected="1" topLeftCell="A10" zoomScale="80" zoomScaleNormal="80" workbookViewId="0">
      <pane ySplit="1" topLeftCell="A16" activePane="bottomLeft" state="frozen"/>
      <selection activeCell="A10" sqref="A10"/>
      <selection pane="bottomLeft" activeCell="B20" sqref="B20:B21"/>
    </sheetView>
  </sheetViews>
  <sheetFormatPr baseColWidth="10" defaultRowHeight="12.75"/>
  <cols>
    <col min="1" max="1" width="32.5" customWidth="1"/>
    <col min="2" max="2" width="29.6640625" customWidth="1"/>
    <col min="3" max="3" width="33.33203125" customWidth="1"/>
    <col min="4" max="4" width="33.5" customWidth="1"/>
    <col min="5" max="5" width="26.5" customWidth="1"/>
    <col min="8" max="8" width="13.6640625" customWidth="1"/>
    <col min="18" max="18" width="13.33203125" customWidth="1"/>
    <col min="19" max="20" width="16.6640625" customWidth="1"/>
    <col min="21" max="21" width="19.1640625" customWidth="1"/>
  </cols>
  <sheetData>
    <row r="1" spans="1:25" ht="37.5" customHeight="1">
      <c r="A1" s="415" t="s">
        <v>209</v>
      </c>
      <c r="B1" s="415"/>
      <c r="C1" s="415"/>
      <c r="D1" s="415"/>
      <c r="E1" s="415"/>
      <c r="F1" s="415"/>
      <c r="G1" s="415"/>
      <c r="H1" s="415"/>
      <c r="I1" s="415"/>
      <c r="J1" s="415"/>
      <c r="K1" s="415"/>
      <c r="L1" s="415"/>
      <c r="M1" s="415"/>
      <c r="N1" s="415"/>
      <c r="O1" s="415"/>
      <c r="P1" s="415"/>
      <c r="Q1" s="415"/>
      <c r="R1" s="415"/>
      <c r="S1" s="415"/>
      <c r="T1" s="415"/>
      <c r="U1" s="415"/>
      <c r="V1" s="65"/>
      <c r="W1" s="65"/>
      <c r="X1" s="65"/>
      <c r="Y1" s="65"/>
    </row>
    <row r="2" spans="1:25" ht="28.5" customHeight="1">
      <c r="A2" s="415" t="s">
        <v>210</v>
      </c>
      <c r="B2" s="415"/>
      <c r="C2" s="415"/>
      <c r="D2" s="415"/>
      <c r="E2" s="415"/>
      <c r="F2" s="415"/>
      <c r="G2" s="415"/>
      <c r="H2" s="415"/>
      <c r="I2" s="415"/>
      <c r="J2" s="415"/>
      <c r="K2" s="415"/>
      <c r="L2" s="415"/>
      <c r="M2" s="415"/>
      <c r="N2" s="415"/>
      <c r="O2" s="415"/>
      <c r="P2" s="415"/>
      <c r="Q2" s="415"/>
      <c r="R2" s="415"/>
      <c r="S2" s="415"/>
      <c r="T2" s="415"/>
      <c r="U2" s="415"/>
      <c r="V2" s="65"/>
      <c r="W2" s="65"/>
      <c r="X2" s="65"/>
      <c r="Y2" s="65"/>
    </row>
    <row r="3" spans="1:25" ht="94.5" customHeight="1">
      <c r="A3" s="66"/>
      <c r="B3" s="67"/>
      <c r="C3" s="67"/>
      <c r="D3" s="67"/>
      <c r="E3" s="67"/>
      <c r="F3" s="67"/>
      <c r="G3" s="67"/>
      <c r="H3" s="67"/>
      <c r="I3" s="67"/>
      <c r="J3" s="67"/>
      <c r="K3" s="67"/>
      <c r="L3" s="67"/>
      <c r="M3" s="67"/>
      <c r="N3" s="67"/>
      <c r="O3" s="67"/>
      <c r="P3" s="67"/>
      <c r="Q3" s="67"/>
      <c r="R3" s="67"/>
      <c r="S3" s="67"/>
      <c r="T3" s="67"/>
      <c r="U3" s="67"/>
      <c r="V3" s="67"/>
      <c r="W3" s="67"/>
      <c r="X3" s="67"/>
      <c r="Y3" s="67"/>
    </row>
    <row r="4" spans="1:25" ht="84.75" customHeight="1">
      <c r="A4" s="69"/>
      <c r="B4" s="69"/>
      <c r="C4" s="69"/>
      <c r="D4" s="69"/>
      <c r="E4" s="69"/>
      <c r="F4" s="69"/>
      <c r="G4" s="69"/>
      <c r="H4" s="69"/>
      <c r="I4" s="69"/>
      <c r="J4" s="69"/>
      <c r="K4" s="69"/>
      <c r="L4" s="69"/>
      <c r="M4" s="69"/>
      <c r="N4" s="69"/>
      <c r="O4" s="69"/>
      <c r="P4" s="69"/>
      <c r="Q4" s="69"/>
      <c r="R4" s="69"/>
      <c r="S4" s="69"/>
      <c r="T4" s="69"/>
      <c r="U4" s="69"/>
      <c r="V4" s="69"/>
      <c r="W4" s="69"/>
      <c r="X4" s="69"/>
      <c r="Y4" s="69"/>
    </row>
    <row r="5" spans="1:25" ht="77.25" customHeight="1">
      <c r="A5" s="416" t="s">
        <v>211</v>
      </c>
      <c r="B5" s="416"/>
      <c r="C5" s="416"/>
      <c r="D5" s="416"/>
      <c r="E5" s="416"/>
      <c r="F5" s="416"/>
      <c r="G5" s="416"/>
      <c r="H5" s="416"/>
      <c r="I5" s="416"/>
      <c r="J5" s="416"/>
      <c r="K5" s="416"/>
      <c r="L5" s="416"/>
      <c r="M5" s="416"/>
      <c r="N5" s="416"/>
      <c r="O5" s="416"/>
      <c r="P5" s="416"/>
      <c r="Q5" s="416"/>
      <c r="R5" s="416"/>
      <c r="S5" s="416"/>
      <c r="T5" s="416"/>
      <c r="U5" s="416"/>
      <c r="V5" s="68"/>
      <c r="W5" s="68"/>
      <c r="X5" s="68"/>
      <c r="Y5" s="68"/>
    </row>
    <row r="6" spans="1:25" ht="192" customHeight="1">
      <c r="A6" s="415" t="s">
        <v>212</v>
      </c>
      <c r="B6" s="415"/>
      <c r="C6" s="415"/>
      <c r="D6" s="415"/>
      <c r="E6" s="415"/>
      <c r="F6" s="415"/>
      <c r="G6" s="415"/>
      <c r="H6" s="415"/>
      <c r="I6" s="415"/>
      <c r="J6" s="415"/>
      <c r="K6" s="415"/>
      <c r="L6" s="415"/>
      <c r="M6" s="415"/>
      <c r="N6" s="415"/>
      <c r="O6" s="415"/>
      <c r="P6" s="415"/>
      <c r="Q6" s="415"/>
      <c r="R6" s="415"/>
      <c r="S6" s="415"/>
      <c r="T6" s="415"/>
      <c r="U6" s="415"/>
      <c r="V6" s="65"/>
      <c r="W6" s="65"/>
      <c r="X6" s="65"/>
      <c r="Y6" s="65"/>
    </row>
    <row r="7" spans="1:25" ht="18" customHeight="1">
      <c r="A7" s="56"/>
      <c r="B7" s="56"/>
      <c r="C7" s="56"/>
      <c r="D7" s="57"/>
      <c r="E7" s="56"/>
      <c r="F7" s="430" t="s">
        <v>213</v>
      </c>
      <c r="G7" s="430"/>
      <c r="H7" s="430"/>
      <c r="I7" s="430"/>
      <c r="J7" s="430"/>
      <c r="K7" s="430"/>
      <c r="L7" s="430"/>
      <c r="M7" s="56"/>
      <c r="N7" s="56"/>
      <c r="O7" s="56"/>
      <c r="P7" s="56"/>
      <c r="R7" s="64"/>
      <c r="S7" s="64"/>
      <c r="T7" s="64"/>
      <c r="U7" s="64"/>
      <c r="V7" s="58"/>
      <c r="W7" s="58"/>
      <c r="X7" s="58"/>
      <c r="Y7" s="58"/>
    </row>
    <row r="8" spans="1:25" ht="33" customHeight="1">
      <c r="A8" s="424" t="s">
        <v>214</v>
      </c>
      <c r="B8" s="424"/>
      <c r="C8" s="424"/>
      <c r="D8" s="424"/>
      <c r="E8" s="424"/>
      <c r="F8" s="417" t="s">
        <v>223</v>
      </c>
      <c r="G8" s="417"/>
      <c r="H8" s="417"/>
      <c r="I8" s="417"/>
      <c r="J8" s="417"/>
      <c r="K8" s="417"/>
      <c r="L8" s="417"/>
      <c r="M8" s="417"/>
      <c r="N8" s="417"/>
      <c r="O8" s="417"/>
      <c r="P8" s="417"/>
      <c r="Q8" s="417"/>
      <c r="R8" s="417"/>
      <c r="S8" s="417"/>
      <c r="T8" s="417"/>
      <c r="U8" s="417"/>
      <c r="V8" s="63"/>
      <c r="W8" s="63"/>
      <c r="X8" s="63"/>
      <c r="Y8" s="63"/>
    </row>
    <row r="9" spans="1:25" ht="50.25" customHeight="1">
      <c r="A9" s="425" t="s">
        <v>215</v>
      </c>
      <c r="B9" s="425"/>
      <c r="C9" s="425"/>
      <c r="D9" s="425"/>
      <c r="E9" s="425"/>
      <c r="F9" s="417" t="s">
        <v>366</v>
      </c>
      <c r="G9" s="417"/>
      <c r="H9" s="417"/>
      <c r="I9" s="417"/>
      <c r="J9" s="417"/>
      <c r="K9" s="417"/>
      <c r="L9" s="417"/>
      <c r="M9" s="417"/>
      <c r="N9" s="417"/>
      <c r="O9" s="417"/>
      <c r="P9" s="417"/>
      <c r="Q9" s="417"/>
      <c r="R9" s="417"/>
      <c r="S9" s="417"/>
      <c r="T9" s="417"/>
      <c r="U9" s="417"/>
      <c r="V9" s="63"/>
      <c r="W9" s="63"/>
      <c r="X9" s="63"/>
      <c r="Y9" s="63"/>
    </row>
    <row r="10" spans="1:25" ht="76.5" customHeight="1">
      <c r="A10" s="426" t="s">
        <v>216</v>
      </c>
      <c r="B10" s="427"/>
      <c r="C10" s="427"/>
      <c r="D10" s="427"/>
      <c r="E10" s="427"/>
      <c r="F10" s="418" t="s">
        <v>418</v>
      </c>
      <c r="G10" s="419"/>
      <c r="H10" s="419"/>
      <c r="I10" s="419"/>
      <c r="J10" s="419"/>
      <c r="K10" s="419"/>
      <c r="L10" s="419"/>
      <c r="M10" s="419"/>
      <c r="N10" s="419"/>
      <c r="O10" s="419"/>
      <c r="P10" s="419"/>
      <c r="Q10" s="419"/>
      <c r="R10" s="419"/>
      <c r="S10" s="419"/>
      <c r="T10" s="419"/>
      <c r="U10" s="419"/>
      <c r="V10" s="63"/>
      <c r="W10" s="63"/>
      <c r="X10" s="63"/>
      <c r="Y10" s="63"/>
    </row>
    <row r="11" spans="1:25" ht="92.25" customHeight="1">
      <c r="A11" s="428" t="s">
        <v>217</v>
      </c>
      <c r="B11" s="429"/>
      <c r="C11" s="429"/>
      <c r="D11" s="429"/>
      <c r="E11" s="420" t="s">
        <v>448</v>
      </c>
      <c r="F11" s="421"/>
      <c r="G11" s="421"/>
      <c r="H11" s="421"/>
      <c r="I11" s="421"/>
      <c r="J11" s="423" t="s">
        <v>218</v>
      </c>
      <c r="K11" s="423"/>
      <c r="L11" s="423"/>
      <c r="M11" s="420" t="s">
        <v>462</v>
      </c>
      <c r="N11" s="421"/>
      <c r="O11" s="421"/>
      <c r="P11" s="421"/>
      <c r="Q11" s="421"/>
      <c r="R11" s="421"/>
      <c r="S11" s="421"/>
      <c r="T11" s="421"/>
      <c r="U11" s="421"/>
      <c r="V11" s="61"/>
      <c r="W11" s="61"/>
      <c r="X11" s="61"/>
      <c r="Y11" s="62"/>
    </row>
    <row r="12" spans="1:25" ht="80.25" customHeight="1">
      <c r="A12" s="429" t="s">
        <v>219</v>
      </c>
      <c r="B12" s="429"/>
      <c r="C12" s="429"/>
      <c r="D12" s="429"/>
      <c r="E12" s="420" t="s">
        <v>463</v>
      </c>
      <c r="F12" s="421"/>
      <c r="G12" s="421"/>
      <c r="H12" s="421"/>
      <c r="I12" s="421"/>
      <c r="J12" s="421"/>
      <c r="K12" s="421"/>
      <c r="L12" s="421"/>
      <c r="M12" s="421"/>
      <c r="N12" s="421"/>
      <c r="O12" s="421"/>
      <c r="P12" s="421"/>
      <c r="Q12" s="421"/>
      <c r="R12" s="421"/>
      <c r="S12" s="421"/>
      <c r="T12" s="421"/>
      <c r="U12" s="421"/>
      <c r="V12" s="59"/>
      <c r="W12" s="59"/>
      <c r="X12" s="59"/>
      <c r="Y12" s="59"/>
    </row>
    <row r="13" spans="1:25" ht="144" customHeight="1">
      <c r="A13" s="429" t="s">
        <v>220</v>
      </c>
      <c r="B13" s="429"/>
      <c r="C13" s="429"/>
      <c r="D13" s="429"/>
      <c r="E13" s="422" t="s">
        <v>464</v>
      </c>
      <c r="F13" s="422"/>
      <c r="G13" s="422"/>
      <c r="H13" s="422"/>
      <c r="I13" s="422"/>
      <c r="J13" s="422"/>
      <c r="K13" s="422"/>
      <c r="L13" s="422"/>
      <c r="M13" s="422"/>
      <c r="N13" s="422"/>
      <c r="O13" s="422"/>
      <c r="P13" s="422"/>
      <c r="Q13" s="422"/>
      <c r="R13" s="422"/>
      <c r="S13" s="422"/>
      <c r="T13" s="422"/>
      <c r="U13" s="422"/>
      <c r="V13" s="60"/>
      <c r="W13" s="60"/>
      <c r="X13" s="60"/>
      <c r="Y13" s="60"/>
    </row>
    <row r="14" spans="1:25" ht="82.5" customHeight="1">
      <c r="A14" s="385" t="s">
        <v>168</v>
      </c>
      <c r="B14" s="385" t="s">
        <v>178</v>
      </c>
      <c r="C14" s="385" t="s">
        <v>170</v>
      </c>
      <c r="D14" s="385" t="s">
        <v>169</v>
      </c>
      <c r="E14" s="385" t="s">
        <v>160</v>
      </c>
      <c r="F14" s="398" t="s">
        <v>172</v>
      </c>
      <c r="G14" s="399"/>
      <c r="H14" s="399"/>
      <c r="I14" s="399"/>
      <c r="J14" s="399"/>
      <c r="K14" s="399"/>
      <c r="L14" s="399"/>
      <c r="M14" s="399"/>
      <c r="N14" s="399"/>
      <c r="O14" s="399"/>
      <c r="P14" s="399"/>
      <c r="Q14" s="400"/>
      <c r="R14" s="385" t="s">
        <v>26</v>
      </c>
      <c r="S14" s="388" t="s">
        <v>66</v>
      </c>
      <c r="T14" s="388" t="s">
        <v>67</v>
      </c>
      <c r="U14" s="388" t="s">
        <v>68</v>
      </c>
    </row>
    <row r="15" spans="1:25" ht="21" customHeight="1">
      <c r="A15" s="386"/>
      <c r="B15" s="386"/>
      <c r="C15" s="386"/>
      <c r="D15" s="386"/>
      <c r="E15" s="386"/>
      <c r="F15" s="388" t="s">
        <v>54</v>
      </c>
      <c r="G15" s="401" t="s">
        <v>55</v>
      </c>
      <c r="H15" s="394" t="s">
        <v>56</v>
      </c>
      <c r="I15" s="403" t="s">
        <v>186</v>
      </c>
      <c r="J15" s="404"/>
      <c r="K15" s="405"/>
      <c r="L15" s="394" t="s">
        <v>60</v>
      </c>
      <c r="M15" s="394" t="s">
        <v>61</v>
      </c>
      <c r="N15" s="394" t="s">
        <v>62</v>
      </c>
      <c r="O15" s="396" t="s">
        <v>63</v>
      </c>
      <c r="P15" s="396" t="s">
        <v>64</v>
      </c>
      <c r="Q15" s="396" t="s">
        <v>65</v>
      </c>
      <c r="R15" s="386"/>
      <c r="S15" s="389"/>
      <c r="T15" s="389"/>
      <c r="U15" s="389"/>
    </row>
    <row r="16" spans="1:25" ht="93" customHeight="1">
      <c r="A16" s="387"/>
      <c r="B16" s="387"/>
      <c r="C16" s="387"/>
      <c r="D16" s="387"/>
      <c r="E16" s="387"/>
      <c r="F16" s="390"/>
      <c r="G16" s="402"/>
      <c r="H16" s="395"/>
      <c r="I16" s="120" t="s">
        <v>57</v>
      </c>
      <c r="J16" s="120" t="s">
        <v>58</v>
      </c>
      <c r="K16" s="120" t="s">
        <v>59</v>
      </c>
      <c r="L16" s="395"/>
      <c r="M16" s="395"/>
      <c r="N16" s="395"/>
      <c r="O16" s="397"/>
      <c r="P16" s="397"/>
      <c r="Q16" s="397"/>
      <c r="R16" s="387"/>
      <c r="S16" s="390"/>
      <c r="T16" s="390"/>
      <c r="U16" s="390"/>
    </row>
    <row r="17" spans="1:23" ht="92.25" customHeight="1">
      <c r="A17" s="406" t="s">
        <v>128</v>
      </c>
      <c r="B17" s="373" t="s">
        <v>439</v>
      </c>
      <c r="C17" s="375" t="s">
        <v>495</v>
      </c>
      <c r="D17" s="189" t="s">
        <v>501</v>
      </c>
      <c r="E17" s="377" t="s">
        <v>449</v>
      </c>
      <c r="F17" s="190">
        <v>7</v>
      </c>
      <c r="G17" s="190">
        <v>7</v>
      </c>
      <c r="H17" s="191">
        <v>7</v>
      </c>
      <c r="I17" s="191">
        <v>7</v>
      </c>
      <c r="J17" s="191">
        <v>7</v>
      </c>
      <c r="K17" s="191">
        <v>7</v>
      </c>
      <c r="L17" s="191">
        <v>7</v>
      </c>
      <c r="M17" s="191">
        <v>7</v>
      </c>
      <c r="N17" s="191">
        <v>7</v>
      </c>
      <c r="O17" s="191">
        <v>7</v>
      </c>
      <c r="P17" s="191">
        <v>7</v>
      </c>
      <c r="Q17" s="191">
        <v>7</v>
      </c>
      <c r="R17" s="14">
        <f>SUM(E17:Q17)</f>
        <v>84</v>
      </c>
      <c r="S17" s="185">
        <f>SUM(R17)</f>
        <v>84</v>
      </c>
      <c r="T17" s="379">
        <f>S17-S18</f>
        <v>63</v>
      </c>
      <c r="U17" s="381">
        <f>S18/S17</f>
        <v>0.25</v>
      </c>
      <c r="W17" s="85"/>
    </row>
    <row r="18" spans="1:23" ht="77.25" customHeight="1">
      <c r="A18" s="406"/>
      <c r="B18" s="374"/>
      <c r="C18" s="376"/>
      <c r="D18" s="192" t="s">
        <v>502</v>
      </c>
      <c r="E18" s="378"/>
      <c r="F18" s="185">
        <v>7</v>
      </c>
      <c r="G18" s="185">
        <v>7</v>
      </c>
      <c r="H18" s="193">
        <v>7</v>
      </c>
      <c r="I18" s="13">
        <v>0</v>
      </c>
      <c r="J18" s="13">
        <v>0</v>
      </c>
      <c r="K18" s="193">
        <v>0</v>
      </c>
      <c r="L18" s="13">
        <v>0</v>
      </c>
      <c r="M18" s="13">
        <v>0</v>
      </c>
      <c r="N18" s="193">
        <v>0</v>
      </c>
      <c r="O18" s="13">
        <v>0</v>
      </c>
      <c r="P18" s="13">
        <v>0</v>
      </c>
      <c r="Q18" s="193">
        <v>0</v>
      </c>
      <c r="R18" s="14">
        <f>SUM(E18:Q18)</f>
        <v>21</v>
      </c>
      <c r="S18" s="185">
        <f>SUM(R18)</f>
        <v>21</v>
      </c>
      <c r="T18" s="380"/>
      <c r="U18" s="381"/>
      <c r="W18" s="85"/>
    </row>
    <row r="19" spans="1:23" ht="82.5" customHeight="1">
      <c r="A19" s="382"/>
      <c r="B19" s="383"/>
      <c r="C19" s="383"/>
      <c r="D19" s="383"/>
      <c r="E19" s="383"/>
      <c r="F19" s="383"/>
      <c r="G19" s="383"/>
      <c r="H19" s="383"/>
      <c r="I19" s="383"/>
      <c r="J19" s="383"/>
      <c r="K19" s="383"/>
      <c r="L19" s="383"/>
      <c r="M19" s="383"/>
      <c r="N19" s="383"/>
      <c r="O19" s="383"/>
      <c r="P19" s="383"/>
      <c r="Q19" s="383"/>
      <c r="R19" s="383"/>
      <c r="S19" s="383"/>
      <c r="T19" s="383"/>
      <c r="U19" s="384"/>
    </row>
    <row r="20" spans="1:23" ht="97.5" customHeight="1">
      <c r="A20" s="393" t="s">
        <v>166</v>
      </c>
      <c r="B20" s="373" t="s">
        <v>515</v>
      </c>
      <c r="C20" s="391" t="s">
        <v>494</v>
      </c>
      <c r="D20" s="189" t="s">
        <v>501</v>
      </c>
      <c r="E20" s="377" t="s">
        <v>450</v>
      </c>
      <c r="F20" s="190">
        <v>15</v>
      </c>
      <c r="G20" s="190">
        <v>15</v>
      </c>
      <c r="H20" s="191">
        <v>15</v>
      </c>
      <c r="I20" s="191">
        <v>15</v>
      </c>
      <c r="J20" s="191">
        <v>15</v>
      </c>
      <c r="K20" s="191">
        <v>15</v>
      </c>
      <c r="L20" s="191">
        <v>15</v>
      </c>
      <c r="M20" s="191">
        <v>15</v>
      </c>
      <c r="N20" s="191">
        <v>15</v>
      </c>
      <c r="O20" s="191">
        <v>15</v>
      </c>
      <c r="P20" s="191">
        <v>15</v>
      </c>
      <c r="Q20" s="191">
        <v>15</v>
      </c>
      <c r="R20" s="14">
        <f>SUM(E20:Q20)</f>
        <v>180</v>
      </c>
      <c r="S20" s="185">
        <f>SUM(R20)</f>
        <v>180</v>
      </c>
      <c r="T20" s="379">
        <f>S20-S21</f>
        <v>136</v>
      </c>
      <c r="U20" s="414">
        <f>S21/S20</f>
        <v>0.24444444444444444</v>
      </c>
    </row>
    <row r="21" spans="1:23" ht="98.25" customHeight="1">
      <c r="A21" s="393"/>
      <c r="B21" s="374"/>
      <c r="C21" s="392"/>
      <c r="D21" s="194" t="s">
        <v>502</v>
      </c>
      <c r="E21" s="378"/>
      <c r="F21" s="185">
        <v>12</v>
      </c>
      <c r="G21" s="185">
        <v>16</v>
      </c>
      <c r="H21" s="193">
        <v>16</v>
      </c>
      <c r="I21" s="13">
        <v>0</v>
      </c>
      <c r="J21" s="13">
        <v>0</v>
      </c>
      <c r="K21" s="193">
        <v>0</v>
      </c>
      <c r="L21" s="13">
        <v>0</v>
      </c>
      <c r="M21" s="13">
        <v>0</v>
      </c>
      <c r="N21" s="193">
        <v>0</v>
      </c>
      <c r="O21" s="13">
        <v>0</v>
      </c>
      <c r="P21" s="13">
        <v>0</v>
      </c>
      <c r="Q21" s="193">
        <v>0</v>
      </c>
      <c r="R21" s="14">
        <f>SUM(E21:Q21)</f>
        <v>44</v>
      </c>
      <c r="S21" s="185">
        <f>SUM(R21)</f>
        <v>44</v>
      </c>
      <c r="T21" s="380"/>
      <c r="U21" s="414"/>
    </row>
    <row r="22" spans="1:23" ht="72" customHeight="1">
      <c r="A22" s="411"/>
      <c r="B22" s="412"/>
      <c r="C22" s="412"/>
      <c r="D22" s="412"/>
      <c r="E22" s="412"/>
      <c r="F22" s="412"/>
      <c r="G22" s="412"/>
      <c r="H22" s="412"/>
      <c r="I22" s="412"/>
      <c r="J22" s="412"/>
      <c r="K22" s="412"/>
      <c r="L22" s="412"/>
      <c r="M22" s="412"/>
      <c r="N22" s="412"/>
      <c r="O22" s="412"/>
      <c r="P22" s="412"/>
      <c r="Q22" s="412"/>
      <c r="R22" s="412"/>
      <c r="S22" s="412"/>
      <c r="T22" s="412"/>
      <c r="U22" s="413"/>
    </row>
    <row r="23" spans="1:23" ht="71.25" customHeight="1">
      <c r="A23" s="371" t="s">
        <v>139</v>
      </c>
      <c r="B23" s="373" t="s">
        <v>516</v>
      </c>
      <c r="C23" s="391" t="s">
        <v>496</v>
      </c>
      <c r="D23" s="189" t="s">
        <v>501</v>
      </c>
      <c r="E23" s="377" t="s">
        <v>451</v>
      </c>
      <c r="F23" s="190">
        <v>10</v>
      </c>
      <c r="G23" s="190">
        <v>10</v>
      </c>
      <c r="H23" s="191">
        <v>10</v>
      </c>
      <c r="I23" s="191">
        <v>10</v>
      </c>
      <c r="J23" s="191">
        <v>10</v>
      </c>
      <c r="K23" s="191">
        <v>10</v>
      </c>
      <c r="L23" s="191">
        <v>10</v>
      </c>
      <c r="M23" s="191">
        <v>10</v>
      </c>
      <c r="N23" s="191">
        <v>10</v>
      </c>
      <c r="O23" s="191">
        <v>10</v>
      </c>
      <c r="P23" s="191">
        <v>10</v>
      </c>
      <c r="Q23" s="191">
        <v>10</v>
      </c>
      <c r="R23" s="14">
        <f>SUM(E23:Q23)</f>
        <v>120</v>
      </c>
      <c r="S23" s="185">
        <f>SUM(R23)</f>
        <v>120</v>
      </c>
      <c r="T23" s="379">
        <f>S23-S24</f>
        <v>91</v>
      </c>
      <c r="U23" s="381">
        <f>S24/S23</f>
        <v>0.24166666666666667</v>
      </c>
    </row>
    <row r="24" spans="1:23" ht="77.25" customHeight="1">
      <c r="A24" s="372"/>
      <c r="B24" s="374"/>
      <c r="C24" s="392"/>
      <c r="D24" s="194" t="s">
        <v>502</v>
      </c>
      <c r="E24" s="378"/>
      <c r="F24" s="185">
        <v>12</v>
      </c>
      <c r="G24" s="185">
        <v>8</v>
      </c>
      <c r="H24" s="193">
        <v>9</v>
      </c>
      <c r="I24" s="13">
        <v>0</v>
      </c>
      <c r="J24" s="13">
        <v>0</v>
      </c>
      <c r="K24" s="193">
        <v>0</v>
      </c>
      <c r="L24" s="13">
        <v>0</v>
      </c>
      <c r="M24" s="13">
        <v>0</v>
      </c>
      <c r="N24" s="193">
        <v>0</v>
      </c>
      <c r="O24" s="13">
        <v>0</v>
      </c>
      <c r="P24" s="13">
        <v>0</v>
      </c>
      <c r="Q24" s="193">
        <v>0</v>
      </c>
      <c r="R24" s="14">
        <f>SUM(E24:Q24)</f>
        <v>29</v>
      </c>
      <c r="S24" s="185">
        <f>SUM(R24)</f>
        <v>29</v>
      </c>
      <c r="T24" s="380"/>
      <c r="U24" s="381"/>
    </row>
    <row r="25" spans="1:23" ht="72" customHeight="1">
      <c r="A25" s="382"/>
      <c r="B25" s="383"/>
      <c r="C25" s="383"/>
      <c r="D25" s="383"/>
      <c r="E25" s="383"/>
      <c r="F25" s="383"/>
      <c r="G25" s="383"/>
      <c r="H25" s="383"/>
      <c r="I25" s="383"/>
      <c r="J25" s="383"/>
      <c r="K25" s="383"/>
      <c r="L25" s="383"/>
      <c r="M25" s="383"/>
      <c r="N25" s="383"/>
      <c r="O25" s="383"/>
      <c r="P25" s="383"/>
      <c r="Q25" s="383"/>
      <c r="R25" s="383"/>
      <c r="S25" s="383"/>
      <c r="T25" s="383"/>
      <c r="U25" s="384"/>
    </row>
    <row r="26" spans="1:23" ht="74.25" customHeight="1">
      <c r="A26" s="371" t="s">
        <v>140</v>
      </c>
      <c r="B26" s="373" t="s">
        <v>517</v>
      </c>
      <c r="C26" s="391" t="s">
        <v>497</v>
      </c>
      <c r="D26" s="189" t="s">
        <v>501</v>
      </c>
      <c r="E26" s="377" t="s">
        <v>452</v>
      </c>
      <c r="F26" s="190">
        <v>12</v>
      </c>
      <c r="G26" s="190">
        <v>12</v>
      </c>
      <c r="H26" s="191">
        <v>12</v>
      </c>
      <c r="I26" s="191">
        <v>12</v>
      </c>
      <c r="J26" s="191">
        <v>12</v>
      </c>
      <c r="K26" s="191">
        <v>12</v>
      </c>
      <c r="L26" s="191">
        <v>12</v>
      </c>
      <c r="M26" s="191">
        <v>12</v>
      </c>
      <c r="N26" s="191">
        <v>12</v>
      </c>
      <c r="O26" s="191">
        <v>12</v>
      </c>
      <c r="P26" s="191">
        <v>12</v>
      </c>
      <c r="Q26" s="191">
        <v>12</v>
      </c>
      <c r="R26" s="14">
        <f>SUM(E26:Q26)</f>
        <v>144</v>
      </c>
      <c r="S26" s="185">
        <f>SUM(R26)</f>
        <v>144</v>
      </c>
      <c r="T26" s="379">
        <f>S26-S27</f>
        <v>108</v>
      </c>
      <c r="U26" s="381">
        <f>S27/S26</f>
        <v>0.25</v>
      </c>
    </row>
    <row r="27" spans="1:23" ht="83.25" customHeight="1">
      <c r="A27" s="372"/>
      <c r="B27" s="374"/>
      <c r="C27" s="392"/>
      <c r="D27" s="192" t="s">
        <v>502</v>
      </c>
      <c r="E27" s="378"/>
      <c r="F27" s="185">
        <v>14</v>
      </c>
      <c r="G27" s="185">
        <v>12</v>
      </c>
      <c r="H27" s="193">
        <v>10</v>
      </c>
      <c r="I27" s="13">
        <v>0</v>
      </c>
      <c r="J27" s="13">
        <v>0</v>
      </c>
      <c r="K27" s="193">
        <v>0</v>
      </c>
      <c r="L27" s="13">
        <v>0</v>
      </c>
      <c r="M27" s="13">
        <v>0</v>
      </c>
      <c r="N27" s="193">
        <v>0</v>
      </c>
      <c r="O27" s="13">
        <v>0</v>
      </c>
      <c r="P27" s="13">
        <v>0</v>
      </c>
      <c r="Q27" s="193">
        <v>0</v>
      </c>
      <c r="R27" s="14">
        <f>SUM(E27:Q27)</f>
        <v>36</v>
      </c>
      <c r="S27" s="185">
        <f>SUM(R27)</f>
        <v>36</v>
      </c>
      <c r="T27" s="380"/>
      <c r="U27" s="381"/>
    </row>
    <row r="28" spans="1:23" ht="78" customHeight="1">
      <c r="A28" s="382"/>
      <c r="B28" s="383"/>
      <c r="C28" s="383"/>
      <c r="D28" s="383"/>
      <c r="E28" s="383"/>
      <c r="F28" s="383"/>
      <c r="G28" s="383"/>
      <c r="H28" s="383"/>
      <c r="I28" s="383"/>
      <c r="J28" s="383"/>
      <c r="K28" s="383"/>
      <c r="L28" s="383"/>
      <c r="M28" s="383"/>
      <c r="N28" s="383"/>
      <c r="O28" s="383"/>
      <c r="P28" s="383"/>
      <c r="Q28" s="383"/>
      <c r="R28" s="383"/>
      <c r="S28" s="383"/>
      <c r="T28" s="383"/>
      <c r="U28" s="384"/>
    </row>
    <row r="29" spans="1:23" ht="78" customHeight="1">
      <c r="A29" s="371" t="s">
        <v>141</v>
      </c>
      <c r="B29" s="373" t="s">
        <v>514</v>
      </c>
      <c r="C29" s="391" t="s">
        <v>498</v>
      </c>
      <c r="D29" s="189" t="s">
        <v>501</v>
      </c>
      <c r="E29" s="377" t="s">
        <v>453</v>
      </c>
      <c r="F29" s="190">
        <v>50</v>
      </c>
      <c r="G29" s="190">
        <v>50</v>
      </c>
      <c r="H29" s="190">
        <v>50</v>
      </c>
      <c r="I29" s="190">
        <v>50</v>
      </c>
      <c r="J29" s="190">
        <v>50</v>
      </c>
      <c r="K29" s="190">
        <v>50</v>
      </c>
      <c r="L29" s="190">
        <v>50</v>
      </c>
      <c r="M29" s="190">
        <v>50</v>
      </c>
      <c r="N29" s="190">
        <v>50</v>
      </c>
      <c r="O29" s="190">
        <v>50</v>
      </c>
      <c r="P29" s="190">
        <v>50</v>
      </c>
      <c r="Q29" s="190">
        <v>50</v>
      </c>
      <c r="R29" s="14">
        <f>SUM(E29:Q29)</f>
        <v>600</v>
      </c>
      <c r="S29" s="185">
        <f>SUM(R29)</f>
        <v>600</v>
      </c>
      <c r="T29" s="379">
        <f>S29-S30</f>
        <v>455</v>
      </c>
      <c r="U29" s="381">
        <f>S30/S29</f>
        <v>0.24166666666666667</v>
      </c>
    </row>
    <row r="30" spans="1:23" ht="81.75" customHeight="1">
      <c r="A30" s="372"/>
      <c r="B30" s="374"/>
      <c r="C30" s="392"/>
      <c r="D30" s="192" t="s">
        <v>502</v>
      </c>
      <c r="E30" s="378"/>
      <c r="F30" s="185">
        <v>48</v>
      </c>
      <c r="G30" s="185">
        <v>50</v>
      </c>
      <c r="H30" s="193">
        <v>47</v>
      </c>
      <c r="I30" s="13">
        <v>0</v>
      </c>
      <c r="J30" s="13">
        <v>0</v>
      </c>
      <c r="K30" s="193">
        <v>0</v>
      </c>
      <c r="L30" s="13">
        <v>0</v>
      </c>
      <c r="M30" s="13">
        <v>0</v>
      </c>
      <c r="N30" s="193">
        <v>0</v>
      </c>
      <c r="O30" s="13">
        <v>0</v>
      </c>
      <c r="P30" s="13">
        <v>0</v>
      </c>
      <c r="Q30" s="193">
        <v>0</v>
      </c>
      <c r="R30" s="14">
        <f>SUM(E30:Q30)</f>
        <v>145</v>
      </c>
      <c r="S30" s="185">
        <f>SUM(R30)</f>
        <v>145</v>
      </c>
      <c r="T30" s="380"/>
      <c r="U30" s="381"/>
    </row>
    <row r="31" spans="1:23" ht="74.25" customHeight="1">
      <c r="A31" s="382"/>
      <c r="B31" s="383"/>
      <c r="C31" s="383"/>
      <c r="D31" s="383"/>
      <c r="E31" s="383"/>
      <c r="F31" s="383"/>
      <c r="G31" s="383"/>
      <c r="H31" s="383"/>
      <c r="I31" s="383"/>
      <c r="J31" s="383"/>
      <c r="K31" s="383"/>
      <c r="L31" s="383"/>
      <c r="M31" s="383"/>
      <c r="N31" s="383"/>
      <c r="O31" s="383"/>
      <c r="P31" s="383"/>
      <c r="Q31" s="383"/>
      <c r="R31" s="383"/>
      <c r="S31" s="383"/>
      <c r="T31" s="383"/>
      <c r="U31" s="384"/>
    </row>
    <row r="32" spans="1:23" ht="77.25" customHeight="1">
      <c r="A32" s="409" t="s">
        <v>142</v>
      </c>
      <c r="B32" s="373" t="s">
        <v>513</v>
      </c>
      <c r="C32" s="375" t="s">
        <v>507</v>
      </c>
      <c r="D32" s="189" t="s">
        <v>501</v>
      </c>
      <c r="E32" s="377" t="s">
        <v>454</v>
      </c>
      <c r="F32" s="190">
        <v>4</v>
      </c>
      <c r="G32" s="190">
        <v>4</v>
      </c>
      <c r="H32" s="190">
        <v>4</v>
      </c>
      <c r="I32" s="190">
        <v>4</v>
      </c>
      <c r="J32" s="190">
        <v>4</v>
      </c>
      <c r="K32" s="190">
        <v>4</v>
      </c>
      <c r="L32" s="190">
        <v>4</v>
      </c>
      <c r="M32" s="190">
        <v>4</v>
      </c>
      <c r="N32" s="190">
        <v>4</v>
      </c>
      <c r="O32" s="190">
        <v>4</v>
      </c>
      <c r="P32" s="190">
        <v>4</v>
      </c>
      <c r="Q32" s="190">
        <v>4</v>
      </c>
      <c r="R32" s="14">
        <f>SUM(E32:Q32)</f>
        <v>48</v>
      </c>
      <c r="S32" s="185">
        <f>SUM(R32)</f>
        <v>48</v>
      </c>
      <c r="T32" s="407">
        <f>S32-S33</f>
        <v>36</v>
      </c>
      <c r="U32" s="381">
        <f>S33/S32</f>
        <v>0.25</v>
      </c>
    </row>
    <row r="33" spans="1:23" ht="105.75" customHeight="1">
      <c r="A33" s="410"/>
      <c r="B33" s="374"/>
      <c r="C33" s="376"/>
      <c r="D33" s="194" t="s">
        <v>502</v>
      </c>
      <c r="E33" s="378"/>
      <c r="F33" s="185">
        <v>4</v>
      </c>
      <c r="G33" s="185">
        <v>5</v>
      </c>
      <c r="H33" s="193">
        <v>3</v>
      </c>
      <c r="I33" s="13">
        <v>0</v>
      </c>
      <c r="J33" s="13">
        <v>0</v>
      </c>
      <c r="K33" s="193">
        <v>0</v>
      </c>
      <c r="L33" s="13">
        <v>0</v>
      </c>
      <c r="M33" s="13">
        <v>0</v>
      </c>
      <c r="N33" s="193">
        <v>0</v>
      </c>
      <c r="O33" s="13">
        <v>0</v>
      </c>
      <c r="P33" s="13">
        <v>0</v>
      </c>
      <c r="Q33" s="193">
        <v>0</v>
      </c>
      <c r="R33" s="14">
        <f>SUM(E33:Q33)</f>
        <v>12</v>
      </c>
      <c r="S33" s="185">
        <f>SUM(R33)</f>
        <v>12</v>
      </c>
      <c r="T33" s="408"/>
      <c r="U33" s="381"/>
    </row>
    <row r="34" spans="1:23" ht="75.75" customHeight="1">
      <c r="A34" s="382"/>
      <c r="B34" s="383"/>
      <c r="C34" s="383"/>
      <c r="D34" s="383"/>
      <c r="E34" s="383"/>
      <c r="F34" s="383"/>
      <c r="G34" s="383"/>
      <c r="H34" s="383"/>
      <c r="I34" s="383"/>
      <c r="J34" s="383"/>
      <c r="K34" s="383"/>
      <c r="L34" s="383"/>
      <c r="M34" s="383"/>
      <c r="N34" s="383"/>
      <c r="O34" s="383"/>
      <c r="P34" s="383"/>
      <c r="Q34" s="383"/>
      <c r="R34" s="383"/>
      <c r="S34" s="383"/>
      <c r="T34" s="383"/>
      <c r="U34" s="384"/>
    </row>
    <row r="35" spans="1:23" ht="82.5" customHeight="1">
      <c r="A35" s="409" t="s">
        <v>143</v>
      </c>
      <c r="B35" s="373" t="s">
        <v>418</v>
      </c>
      <c r="C35" s="375" t="s">
        <v>499</v>
      </c>
      <c r="D35" s="189" t="s">
        <v>501</v>
      </c>
      <c r="E35" s="377" t="s">
        <v>455</v>
      </c>
      <c r="F35" s="190">
        <v>60</v>
      </c>
      <c r="G35" s="190">
        <v>60</v>
      </c>
      <c r="H35" s="190">
        <v>60</v>
      </c>
      <c r="I35" s="190">
        <v>60</v>
      </c>
      <c r="J35" s="190">
        <v>60</v>
      </c>
      <c r="K35" s="190">
        <v>60</v>
      </c>
      <c r="L35" s="190">
        <v>60</v>
      </c>
      <c r="M35" s="190">
        <v>60</v>
      </c>
      <c r="N35" s="190">
        <v>60</v>
      </c>
      <c r="O35" s="190">
        <v>60</v>
      </c>
      <c r="P35" s="190">
        <v>60</v>
      </c>
      <c r="Q35" s="190">
        <v>60</v>
      </c>
      <c r="R35" s="14">
        <f>SUM(E35:Q35)</f>
        <v>720</v>
      </c>
      <c r="S35" s="185">
        <f>SUM(R35)</f>
        <v>720</v>
      </c>
      <c r="T35" s="407">
        <f>S35-S36</f>
        <v>543</v>
      </c>
      <c r="U35" s="381">
        <f>S36/S35</f>
        <v>0.24583333333333332</v>
      </c>
    </row>
    <row r="36" spans="1:23" ht="91.5" customHeight="1">
      <c r="A36" s="410"/>
      <c r="B36" s="374"/>
      <c r="C36" s="376"/>
      <c r="D36" s="194" t="s">
        <v>502</v>
      </c>
      <c r="E36" s="378"/>
      <c r="F36" s="185">
        <v>55</v>
      </c>
      <c r="G36" s="185">
        <v>57</v>
      </c>
      <c r="H36" s="193">
        <v>65</v>
      </c>
      <c r="I36" s="13">
        <v>0</v>
      </c>
      <c r="J36" s="13">
        <v>0</v>
      </c>
      <c r="K36" s="193">
        <v>0</v>
      </c>
      <c r="L36" s="13">
        <v>0</v>
      </c>
      <c r="M36" s="13">
        <v>0</v>
      </c>
      <c r="N36" s="193">
        <v>0</v>
      </c>
      <c r="O36" s="13">
        <v>0</v>
      </c>
      <c r="P36" s="13">
        <v>0</v>
      </c>
      <c r="Q36" s="193">
        <v>0</v>
      </c>
      <c r="R36" s="14">
        <f>SUM(E36:Q36)</f>
        <v>177</v>
      </c>
      <c r="S36" s="185">
        <f>SUM(R36)</f>
        <v>177</v>
      </c>
      <c r="T36" s="408"/>
      <c r="U36" s="381"/>
    </row>
    <row r="37" spans="1:23" ht="66.75" customHeight="1">
      <c r="A37" s="176"/>
      <c r="B37" s="177"/>
      <c r="C37" s="177"/>
      <c r="D37" s="177"/>
      <c r="E37" s="177"/>
      <c r="F37" s="177"/>
      <c r="G37" s="177"/>
      <c r="H37" s="177"/>
      <c r="I37" s="177"/>
      <c r="J37" s="177"/>
      <c r="K37" s="177"/>
      <c r="L37" s="177"/>
      <c r="M37" s="177"/>
      <c r="N37" s="177"/>
      <c r="O37" s="177"/>
      <c r="P37" s="177"/>
      <c r="Q37" s="177"/>
      <c r="R37" s="177"/>
      <c r="S37" s="177"/>
      <c r="T37" s="177"/>
      <c r="U37" s="178"/>
    </row>
    <row r="38" spans="1:23" ht="79.5" customHeight="1">
      <c r="A38" s="371" t="s">
        <v>144</v>
      </c>
      <c r="B38" s="373" t="s">
        <v>512</v>
      </c>
      <c r="C38" s="375" t="s">
        <v>500</v>
      </c>
      <c r="D38" s="189" t="s">
        <v>501</v>
      </c>
      <c r="E38" s="377" t="s">
        <v>456</v>
      </c>
      <c r="F38" s="190">
        <v>9</v>
      </c>
      <c r="G38" s="190">
        <v>9</v>
      </c>
      <c r="H38" s="190">
        <v>9</v>
      </c>
      <c r="I38" s="190">
        <v>9</v>
      </c>
      <c r="J38" s="190">
        <v>9</v>
      </c>
      <c r="K38" s="190">
        <v>9</v>
      </c>
      <c r="L38" s="190">
        <v>9</v>
      </c>
      <c r="M38" s="190">
        <v>9</v>
      </c>
      <c r="N38" s="190">
        <v>9</v>
      </c>
      <c r="O38" s="190">
        <v>9</v>
      </c>
      <c r="P38" s="190">
        <v>9</v>
      </c>
      <c r="Q38" s="190">
        <v>9</v>
      </c>
      <c r="R38" s="14">
        <f>SUM(E38:Q38)</f>
        <v>108</v>
      </c>
      <c r="S38" s="185">
        <f>SUM(R38)</f>
        <v>108</v>
      </c>
      <c r="T38" s="407">
        <f>S38-S39</f>
        <v>81</v>
      </c>
      <c r="U38" s="381">
        <f>S39/S38</f>
        <v>0.25</v>
      </c>
      <c r="W38" s="45" t="s">
        <v>227</v>
      </c>
    </row>
    <row r="39" spans="1:23" ht="80.25" customHeight="1">
      <c r="A39" s="372"/>
      <c r="B39" s="374"/>
      <c r="C39" s="376"/>
      <c r="D39" s="194" t="s">
        <v>502</v>
      </c>
      <c r="E39" s="378"/>
      <c r="F39" s="185">
        <v>8</v>
      </c>
      <c r="G39" s="185">
        <v>10</v>
      </c>
      <c r="H39" s="193">
        <v>9</v>
      </c>
      <c r="I39" s="13">
        <v>0</v>
      </c>
      <c r="J39" s="13">
        <v>0</v>
      </c>
      <c r="K39" s="193">
        <v>0</v>
      </c>
      <c r="L39" s="13">
        <v>0</v>
      </c>
      <c r="M39" s="13">
        <v>0</v>
      </c>
      <c r="N39" s="193">
        <v>0</v>
      </c>
      <c r="O39" s="13">
        <v>0</v>
      </c>
      <c r="P39" s="13">
        <v>0</v>
      </c>
      <c r="Q39" s="193">
        <v>0</v>
      </c>
      <c r="R39" s="14">
        <f>SUM(E39:Q39)</f>
        <v>27</v>
      </c>
      <c r="S39" s="185">
        <f>SUM(R39)</f>
        <v>27</v>
      </c>
      <c r="T39" s="408"/>
      <c r="U39" s="381"/>
    </row>
    <row r="40" spans="1:23" ht="21" customHeight="1">
      <c r="A40" s="382"/>
      <c r="B40" s="383"/>
      <c r="C40" s="383"/>
      <c r="D40" s="383"/>
      <c r="E40" s="383"/>
      <c r="F40" s="383"/>
      <c r="G40" s="383"/>
      <c r="H40" s="383"/>
      <c r="I40" s="383"/>
      <c r="J40" s="383"/>
      <c r="K40" s="383"/>
      <c r="L40" s="383"/>
      <c r="M40" s="383"/>
      <c r="N40" s="383"/>
      <c r="O40" s="383"/>
      <c r="P40" s="383"/>
      <c r="Q40" s="383"/>
      <c r="R40" s="383"/>
      <c r="S40" s="383"/>
      <c r="T40" s="383"/>
      <c r="U40" s="384"/>
    </row>
    <row r="41" spans="1:23" ht="82.5" customHeight="1">
      <c r="A41" s="406" t="s">
        <v>175</v>
      </c>
      <c r="B41" s="373" t="s">
        <v>511</v>
      </c>
      <c r="C41" s="375" t="s">
        <v>520</v>
      </c>
      <c r="D41" s="189" t="s">
        <v>521</v>
      </c>
      <c r="E41" s="377" t="s">
        <v>457</v>
      </c>
      <c r="F41" s="190"/>
      <c r="G41" s="190"/>
      <c r="H41" s="191">
        <v>1896</v>
      </c>
      <c r="I41" s="191"/>
      <c r="J41" s="191"/>
      <c r="K41" s="191">
        <v>1906</v>
      </c>
      <c r="L41" s="191"/>
      <c r="M41" s="191"/>
      <c r="N41" s="191">
        <v>1916</v>
      </c>
      <c r="O41" s="191"/>
      <c r="P41" s="191"/>
      <c r="Q41" s="191">
        <v>1926</v>
      </c>
      <c r="R41" s="14">
        <f>SUM(E41:Q41)</f>
        <v>7644</v>
      </c>
      <c r="S41" s="185">
        <f>SUM(R41)</f>
        <v>7644</v>
      </c>
      <c r="T41" s="379">
        <f>S41-S42</f>
        <v>5748</v>
      </c>
      <c r="U41" s="381">
        <f>S42/S41</f>
        <v>0.24803767660910517</v>
      </c>
    </row>
    <row r="42" spans="1:23" ht="93" customHeight="1">
      <c r="A42" s="406"/>
      <c r="B42" s="374"/>
      <c r="C42" s="376"/>
      <c r="D42" s="192" t="s">
        <v>529</v>
      </c>
      <c r="E42" s="378"/>
      <c r="F42" s="185"/>
      <c r="G42" s="185"/>
      <c r="H42" s="193">
        <v>1896</v>
      </c>
      <c r="I42" s="13"/>
      <c r="J42" s="13"/>
      <c r="K42" s="193">
        <v>0</v>
      </c>
      <c r="L42" s="13"/>
      <c r="M42" s="13"/>
      <c r="N42" s="193">
        <v>0</v>
      </c>
      <c r="O42" s="13"/>
      <c r="P42" s="13"/>
      <c r="Q42" s="193">
        <v>0</v>
      </c>
      <c r="R42" s="14">
        <f>SUM(E42:Q42)</f>
        <v>1896</v>
      </c>
      <c r="S42" s="185">
        <f>SUM(R42)</f>
        <v>1896</v>
      </c>
      <c r="T42" s="380"/>
      <c r="U42" s="381"/>
    </row>
    <row r="43" spans="1:23" ht="21" customHeight="1">
      <c r="A43" s="382"/>
      <c r="B43" s="383"/>
      <c r="C43" s="383"/>
      <c r="D43" s="383"/>
      <c r="E43" s="383"/>
      <c r="F43" s="383"/>
      <c r="G43" s="383"/>
      <c r="H43" s="383"/>
      <c r="I43" s="383"/>
      <c r="J43" s="383"/>
      <c r="K43" s="383"/>
      <c r="L43" s="383"/>
      <c r="M43" s="383"/>
      <c r="N43" s="383"/>
      <c r="O43" s="383"/>
      <c r="P43" s="383"/>
      <c r="Q43" s="383"/>
      <c r="R43" s="383"/>
      <c r="S43" s="383"/>
      <c r="T43" s="383"/>
      <c r="U43" s="384"/>
    </row>
    <row r="44" spans="1:23" ht="84.75" customHeight="1">
      <c r="A44" s="371" t="s">
        <v>176</v>
      </c>
      <c r="B44" s="373" t="s">
        <v>458</v>
      </c>
      <c r="C44" s="375" t="s">
        <v>519</v>
      </c>
      <c r="D44" s="189" t="s">
        <v>522</v>
      </c>
      <c r="E44" s="377" t="s">
        <v>459</v>
      </c>
      <c r="F44" s="190"/>
      <c r="G44" s="190"/>
      <c r="H44" s="191">
        <v>10</v>
      </c>
      <c r="I44" s="191"/>
      <c r="J44" s="191"/>
      <c r="K44" s="191">
        <v>10</v>
      </c>
      <c r="L44" s="191"/>
      <c r="M44" s="191"/>
      <c r="N44" s="191">
        <v>10</v>
      </c>
      <c r="O44" s="191"/>
      <c r="P44" s="191"/>
      <c r="Q44" s="191">
        <v>10</v>
      </c>
      <c r="R44" s="14">
        <f>SUM(E44:Q44)</f>
        <v>40</v>
      </c>
      <c r="S44" s="185">
        <f>SUM(R44)</f>
        <v>40</v>
      </c>
      <c r="T44" s="379">
        <f>S44-S45</f>
        <v>30</v>
      </c>
      <c r="U44" s="381">
        <f>S45/S44</f>
        <v>0.25</v>
      </c>
    </row>
    <row r="45" spans="1:23" ht="76.5" customHeight="1">
      <c r="A45" s="372"/>
      <c r="B45" s="374"/>
      <c r="C45" s="376"/>
      <c r="D45" s="194" t="s">
        <v>541</v>
      </c>
      <c r="E45" s="378"/>
      <c r="F45" s="185"/>
      <c r="G45" s="185"/>
      <c r="H45" s="193">
        <v>10</v>
      </c>
      <c r="I45" s="13"/>
      <c r="J45" s="13"/>
      <c r="K45" s="193">
        <v>0</v>
      </c>
      <c r="L45" s="13"/>
      <c r="M45" s="13"/>
      <c r="N45" s="193">
        <v>0</v>
      </c>
      <c r="O45" s="13"/>
      <c r="P45" s="13"/>
      <c r="Q45" s="193">
        <v>0</v>
      </c>
      <c r="R45" s="14">
        <f>SUM(E45:Q45)</f>
        <v>10</v>
      </c>
      <c r="S45" s="185">
        <f>SUM(R45)</f>
        <v>10</v>
      </c>
      <c r="T45" s="380"/>
      <c r="U45" s="381"/>
    </row>
    <row r="46" spans="1:23" ht="17.25" customHeight="1">
      <c r="A46" s="382"/>
      <c r="B46" s="383"/>
      <c r="C46" s="383"/>
      <c r="D46" s="383"/>
      <c r="E46" s="383"/>
      <c r="F46" s="383"/>
      <c r="G46" s="383"/>
      <c r="H46" s="383"/>
      <c r="I46" s="383"/>
      <c r="J46" s="383"/>
      <c r="K46" s="383"/>
      <c r="L46" s="383"/>
      <c r="M46" s="383"/>
      <c r="N46" s="383"/>
      <c r="O46" s="383"/>
      <c r="P46" s="383"/>
      <c r="Q46" s="383"/>
      <c r="R46" s="383"/>
      <c r="S46" s="383"/>
      <c r="T46" s="383"/>
      <c r="U46" s="384"/>
    </row>
    <row r="47" spans="1:23" ht="84.75" customHeight="1">
      <c r="A47" s="371" t="s">
        <v>177</v>
      </c>
      <c r="B47" s="373" t="s">
        <v>460</v>
      </c>
      <c r="C47" s="375" t="s">
        <v>518</v>
      </c>
      <c r="D47" s="189" t="s">
        <v>523</v>
      </c>
      <c r="E47" s="377" t="s">
        <v>461</v>
      </c>
      <c r="F47" s="190"/>
      <c r="G47" s="190"/>
      <c r="H47" s="191">
        <v>1</v>
      </c>
      <c r="I47" s="191"/>
      <c r="J47" s="191"/>
      <c r="K47" s="191">
        <v>1</v>
      </c>
      <c r="L47" s="191"/>
      <c r="M47" s="191"/>
      <c r="N47" s="191">
        <v>1</v>
      </c>
      <c r="O47" s="191"/>
      <c r="P47" s="191"/>
      <c r="Q47" s="191">
        <v>1</v>
      </c>
      <c r="R47" s="14">
        <f>SUM(E47:Q47)</f>
        <v>4</v>
      </c>
      <c r="S47" s="185">
        <f>SUM(R47)</f>
        <v>4</v>
      </c>
      <c r="T47" s="379">
        <f>S47-S48</f>
        <v>4</v>
      </c>
      <c r="U47" s="381">
        <f>S48/S47</f>
        <v>0</v>
      </c>
    </row>
    <row r="48" spans="1:23" ht="89.25" customHeight="1">
      <c r="A48" s="372"/>
      <c r="B48" s="374"/>
      <c r="C48" s="376"/>
      <c r="D48" s="194" t="s">
        <v>542</v>
      </c>
      <c r="E48" s="378"/>
      <c r="F48" s="185"/>
      <c r="G48" s="185"/>
      <c r="H48" s="193">
        <v>0</v>
      </c>
      <c r="I48" s="13"/>
      <c r="J48" s="13"/>
      <c r="K48" s="193">
        <v>0</v>
      </c>
      <c r="L48" s="13"/>
      <c r="M48" s="13"/>
      <c r="N48" s="193">
        <v>0</v>
      </c>
      <c r="O48" s="13"/>
      <c r="P48" s="13"/>
      <c r="Q48" s="193">
        <v>0</v>
      </c>
      <c r="R48" s="14">
        <f>SUM(E48:Q48)</f>
        <v>0</v>
      </c>
      <c r="S48" s="185">
        <f>SUM(R48)</f>
        <v>0</v>
      </c>
      <c r="T48" s="380"/>
      <c r="U48" s="381"/>
    </row>
    <row r="49" spans="1:21" ht="17.25" customHeight="1">
      <c r="A49" s="382"/>
      <c r="B49" s="383"/>
      <c r="C49" s="383"/>
      <c r="D49" s="383"/>
      <c r="E49" s="383"/>
      <c r="F49" s="383"/>
      <c r="G49" s="383"/>
      <c r="H49" s="383"/>
      <c r="I49" s="383"/>
      <c r="J49" s="383"/>
      <c r="K49" s="383"/>
      <c r="L49" s="383"/>
      <c r="M49" s="383"/>
      <c r="N49" s="383"/>
      <c r="O49" s="383"/>
      <c r="P49" s="383"/>
      <c r="Q49" s="383"/>
      <c r="R49" s="383"/>
      <c r="S49" s="383"/>
      <c r="T49" s="383"/>
      <c r="U49" s="384"/>
    </row>
    <row r="50" spans="1:21" ht="69.75" customHeight="1"/>
    <row r="51" spans="1:21" ht="96" customHeight="1"/>
    <row r="52" spans="1:21" ht="18.75" customHeight="1"/>
    <row r="53" spans="1:21" ht="78.75" customHeight="1"/>
    <row r="54" spans="1:21" ht="89.25" customHeight="1"/>
    <row r="55" spans="1:21" ht="16.5" customHeight="1"/>
    <row r="56" spans="1:21" ht="77.25" customHeight="1"/>
    <row r="57" spans="1:21" ht="87.75" customHeight="1"/>
    <row r="58" spans="1:21" ht="15.75" customHeight="1"/>
    <row r="59" spans="1:21" ht="87.75" customHeight="1"/>
    <row r="60" spans="1:21" ht="98.25" customHeight="1"/>
    <row r="61" spans="1:21" ht="18" customHeight="1"/>
    <row r="62" spans="1:21" ht="83.25" customHeight="1"/>
    <row r="63" spans="1:21" ht="97.5" customHeight="1"/>
    <row r="64" spans="1:21" ht="17.25" customHeight="1"/>
    <row r="65" ht="88.5" customHeight="1"/>
    <row r="66" ht="89.25" customHeight="1"/>
    <row r="67" ht="19.5" customHeight="1"/>
    <row r="68" ht="93.75" customHeight="1"/>
    <row r="69" ht="90.75" customHeight="1"/>
    <row r="70" ht="16.5" customHeight="1"/>
    <row r="71" ht="82.5" customHeight="1"/>
    <row r="72" ht="97.5" customHeight="1"/>
    <row r="73" ht="20.25" customHeight="1"/>
    <row r="74" ht="84" customHeight="1"/>
    <row r="75" ht="90.75" customHeight="1"/>
    <row r="76" ht="19.5" customHeight="1"/>
    <row r="77" ht="90" customHeight="1"/>
    <row r="78" ht="105" customHeight="1"/>
    <row r="79" ht="20.25" customHeight="1"/>
    <row r="80" ht="82.5" customHeight="1"/>
    <row r="81" ht="78" customHeight="1"/>
    <row r="82" ht="21" customHeight="1"/>
    <row r="83" ht="88.5" customHeight="1"/>
    <row r="84" ht="90.75" customHeight="1"/>
    <row r="85" ht="21.75" customHeight="1"/>
    <row r="86" ht="83.25" customHeight="1"/>
    <row r="87" ht="89.25" customHeight="1"/>
    <row r="88" ht="17.25" customHeight="1"/>
    <row r="89" ht="89.25" customHeight="1"/>
    <row r="90" ht="93.75" customHeight="1"/>
    <row r="91" ht="17.25" customHeight="1"/>
    <row r="92" ht="81.75" customHeight="1"/>
    <row r="93" ht="83.25" customHeight="1"/>
    <row r="94" ht="21" customHeight="1"/>
    <row r="95" ht="87.75" customHeight="1"/>
    <row r="96" ht="99.75" customHeight="1"/>
    <row r="97" ht="24.75" customHeight="1"/>
    <row r="98" ht="75.75" customHeight="1"/>
    <row r="99" ht="91.5" customHeight="1"/>
    <row r="100" ht="18.75" customHeight="1"/>
    <row r="101" ht="90.75" customHeight="1"/>
    <row r="102" ht="102" customHeight="1"/>
    <row r="103" ht="17.25" customHeight="1"/>
    <row r="104" ht="77.25" customHeight="1"/>
    <row r="105" ht="105" customHeight="1"/>
    <row r="106" ht="45.75" customHeight="1"/>
    <row r="107" ht="63.75" customHeight="1"/>
    <row r="108" ht="66" customHeight="1"/>
    <row r="109" ht="21.75" customHeight="1"/>
    <row r="110" ht="36.75" customHeight="1"/>
    <row r="111" ht="57" customHeight="1"/>
    <row r="112" ht="76.5" customHeight="1"/>
    <row r="113" ht="23.25" customHeight="1"/>
    <row r="114" ht="37.5" customHeight="1"/>
    <row r="115" ht="62.25" customHeight="1"/>
    <row r="116" ht="64.5" customHeight="1"/>
    <row r="117" ht="28.5" customHeight="1"/>
    <row r="118" ht="51.75" customHeight="1"/>
    <row r="119" ht="61.5" customHeight="1"/>
    <row r="120" ht="77.25" customHeight="1"/>
    <row r="121" ht="24.75" customHeight="1"/>
    <row r="122" ht="42.75" customHeight="1"/>
    <row r="123" ht="72" customHeight="1"/>
    <row r="124" ht="81" customHeight="1"/>
    <row r="125" ht="25.5" customHeight="1"/>
    <row r="126" ht="19.5" customHeight="1"/>
    <row r="129" ht="62.25" customHeight="1"/>
    <row r="130" ht="93" customHeight="1"/>
    <row r="131" ht="23.25" customHeight="1"/>
    <row r="132" ht="34.5" customHeight="1"/>
    <row r="133" ht="69.75" customHeight="1"/>
    <row r="134" ht="84" customHeight="1"/>
    <row r="135" ht="23.25" customHeight="1"/>
    <row r="136" ht="39.75" customHeight="1"/>
    <row r="137" ht="72.75" customHeight="1"/>
    <row r="138" ht="83.25" customHeight="1"/>
    <row r="139" ht="23.25" customHeight="1"/>
    <row r="140" ht="42.75" customHeight="1"/>
    <row r="141" ht="71.25" customHeight="1"/>
    <row r="142" ht="83.25" customHeight="1"/>
    <row r="143" ht="18.75" customHeight="1"/>
    <row r="144" ht="45.75" customHeight="1"/>
    <row r="145" ht="70.5" customHeight="1"/>
    <row r="146" ht="75.75" customHeight="1"/>
    <row r="147" ht="21" customHeight="1"/>
    <row r="148" ht="39" customHeight="1"/>
    <row r="149" ht="67.5" customHeight="1"/>
    <row r="150" ht="75.75" customHeight="1"/>
    <row r="151" ht="26.25" customHeight="1"/>
    <row r="152" ht="34.5" customHeight="1"/>
    <row r="153" ht="74.25" customHeight="1"/>
    <row r="154" ht="82.5" customHeight="1"/>
    <row r="155" ht="30.75" customHeight="1"/>
    <row r="156" ht="45" customHeight="1"/>
    <row r="157" ht="63.75" customHeight="1"/>
    <row r="158" ht="74.25" customHeight="1"/>
    <row r="159" ht="23.25" customHeight="1"/>
    <row r="160" ht="39" customHeight="1"/>
    <row r="161" ht="64.5" customHeight="1"/>
    <row r="162" ht="76.5" customHeight="1"/>
    <row r="163" ht="24" customHeight="1"/>
    <row r="164" ht="35.25" customHeight="1"/>
    <row r="165" ht="72" customHeight="1"/>
    <row r="166" ht="97.5" customHeight="1"/>
    <row r="167" ht="33" customHeight="1"/>
    <row r="168" ht="32.25" customHeight="1"/>
    <row r="169" ht="72.75" customHeight="1"/>
    <row r="170" ht="83.25" customHeight="1"/>
  </sheetData>
  <dataConsolidate link="1"/>
  <mergeCells count="115">
    <mergeCell ref="A1:U1"/>
    <mergeCell ref="A2:U2"/>
    <mergeCell ref="A5:U5"/>
    <mergeCell ref="F9:U9"/>
    <mergeCell ref="F10:U10"/>
    <mergeCell ref="E11:I11"/>
    <mergeCell ref="E12:U12"/>
    <mergeCell ref="E13:U13"/>
    <mergeCell ref="J11:L11"/>
    <mergeCell ref="M11:U11"/>
    <mergeCell ref="A8:E8"/>
    <mergeCell ref="A9:E9"/>
    <mergeCell ref="A10:E10"/>
    <mergeCell ref="A11:D11"/>
    <mergeCell ref="A12:D12"/>
    <mergeCell ref="A13:D13"/>
    <mergeCell ref="F8:U8"/>
    <mergeCell ref="A6:U6"/>
    <mergeCell ref="F7:L7"/>
    <mergeCell ref="T29:T30"/>
    <mergeCell ref="U29:U30"/>
    <mergeCell ref="T20:T21"/>
    <mergeCell ref="U20:U21"/>
    <mergeCell ref="B41:B42"/>
    <mergeCell ref="C41:C42"/>
    <mergeCell ref="E41:E42"/>
    <mergeCell ref="T41:T42"/>
    <mergeCell ref="A41:A42"/>
    <mergeCell ref="U41:U42"/>
    <mergeCell ref="E32:E33"/>
    <mergeCell ref="E26:E27"/>
    <mergeCell ref="E29:E30"/>
    <mergeCell ref="A29:A30"/>
    <mergeCell ref="B29:B30"/>
    <mergeCell ref="C29:C30"/>
    <mergeCell ref="A28:U28"/>
    <mergeCell ref="A31:U31"/>
    <mergeCell ref="A34:U34"/>
    <mergeCell ref="U38:U39"/>
    <mergeCell ref="A38:A39"/>
    <mergeCell ref="B38:B39"/>
    <mergeCell ref="C38:C39"/>
    <mergeCell ref="A40:U40"/>
    <mergeCell ref="T38:T39"/>
    <mergeCell ref="U35:U36"/>
    <mergeCell ref="A35:A36"/>
    <mergeCell ref="B35:B36"/>
    <mergeCell ref="C35:C36"/>
    <mergeCell ref="E35:E36"/>
    <mergeCell ref="T35:T36"/>
    <mergeCell ref="A32:A33"/>
    <mergeCell ref="B32:B33"/>
    <mergeCell ref="C32:C33"/>
    <mergeCell ref="T32:T33"/>
    <mergeCell ref="U32:U33"/>
    <mergeCell ref="E38:E39"/>
    <mergeCell ref="A20:A21"/>
    <mergeCell ref="A23:A24"/>
    <mergeCell ref="E17:E18"/>
    <mergeCell ref="M15:M16"/>
    <mergeCell ref="N15:N16"/>
    <mergeCell ref="O15:O16"/>
    <mergeCell ref="P15:P16"/>
    <mergeCell ref="Q15:Q16"/>
    <mergeCell ref="A14:A16"/>
    <mergeCell ref="B14:B16"/>
    <mergeCell ref="C14:C16"/>
    <mergeCell ref="D14:D16"/>
    <mergeCell ref="E14:E16"/>
    <mergeCell ref="F14:Q14"/>
    <mergeCell ref="F15:F16"/>
    <mergeCell ref="G15:G16"/>
    <mergeCell ref="H15:H16"/>
    <mergeCell ref="I15:K15"/>
    <mergeCell ref="L15:L16"/>
    <mergeCell ref="A17:A18"/>
    <mergeCell ref="B23:B24"/>
    <mergeCell ref="C23:C24"/>
    <mergeCell ref="A19:U19"/>
    <mergeCell ref="A22:U22"/>
    <mergeCell ref="R14:R16"/>
    <mergeCell ref="S14:S16"/>
    <mergeCell ref="T14:T16"/>
    <mergeCell ref="U14:U16"/>
    <mergeCell ref="B20:B21"/>
    <mergeCell ref="C20:C21"/>
    <mergeCell ref="B17:B18"/>
    <mergeCell ref="C17:C18"/>
    <mergeCell ref="C26:C27"/>
    <mergeCell ref="T23:T24"/>
    <mergeCell ref="U23:U24"/>
    <mergeCell ref="T26:T27"/>
    <mergeCell ref="U26:U27"/>
    <mergeCell ref="E23:E24"/>
    <mergeCell ref="U17:U18"/>
    <mergeCell ref="T17:T18"/>
    <mergeCell ref="E20:E21"/>
    <mergeCell ref="A25:U25"/>
    <mergeCell ref="B26:B27"/>
    <mergeCell ref="A26:A27"/>
    <mergeCell ref="A47:A48"/>
    <mergeCell ref="B47:B48"/>
    <mergeCell ref="C47:C48"/>
    <mergeCell ref="E47:E48"/>
    <mergeCell ref="T47:T48"/>
    <mergeCell ref="U47:U48"/>
    <mergeCell ref="A49:U49"/>
    <mergeCell ref="A43:U43"/>
    <mergeCell ref="A44:A45"/>
    <mergeCell ref="B44:B45"/>
    <mergeCell ref="C44:C45"/>
    <mergeCell ref="E44:E45"/>
    <mergeCell ref="T44:T45"/>
    <mergeCell ref="U44:U45"/>
    <mergeCell ref="A46:U46"/>
  </mergeCells>
  <conditionalFormatting sqref="W17:W18">
    <cfRule type="colorScale" priority="1">
      <colorScale>
        <cfvo type="percent" val="25"/>
        <cfvo type="percent" val="50"/>
        <cfvo type="percent" val="75"/>
        <color rgb="FFF8696B"/>
        <color rgb="FFFFEB84"/>
        <color rgb="FF63BE7B"/>
      </colorScale>
    </cfRule>
  </conditionalFormatting>
  <pageMargins left="1" right="1" top="1" bottom="1" header="0.5" footer="0.5"/>
  <pageSetup scale="1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36931-2141-4E7D-9CBF-7D2CC29FB0FB}">
  <dimension ref="A1:J76"/>
  <sheetViews>
    <sheetView view="pageBreakPreview" topLeftCell="A46" zoomScale="110" zoomScaleNormal="115" zoomScaleSheetLayoutView="110" workbookViewId="0">
      <selection activeCell="D40" sqref="D40"/>
    </sheetView>
  </sheetViews>
  <sheetFormatPr baseColWidth="10" defaultRowHeight="12.75"/>
  <cols>
    <col min="1" max="1" width="4.33203125" style="141" customWidth="1"/>
    <col min="2" max="3" width="15.83203125" style="141" customWidth="1"/>
    <col min="4" max="9" width="17.83203125" style="141" customWidth="1"/>
    <col min="10" max="16384" width="12" style="141"/>
  </cols>
  <sheetData>
    <row r="1" spans="1:9" ht="34.5" customHeight="1">
      <c r="B1" s="367" t="s">
        <v>38</v>
      </c>
      <c r="C1" s="472"/>
      <c r="D1" s="472"/>
      <c r="E1" s="472"/>
      <c r="F1" s="472"/>
      <c r="G1" s="472"/>
      <c r="H1" s="472"/>
      <c r="I1" s="472"/>
    </row>
    <row r="2" spans="1:9" ht="19.5" customHeight="1">
      <c r="B2" s="473" t="s">
        <v>372</v>
      </c>
      <c r="C2" s="474"/>
      <c r="D2" s="474"/>
      <c r="E2" s="474"/>
      <c r="F2" s="474"/>
      <c r="G2" s="474"/>
      <c r="H2" s="474"/>
      <c r="I2" s="474"/>
    </row>
    <row r="3" spans="1:9" s="162" customFormat="1" ht="60" customHeight="1">
      <c r="A3" s="158"/>
      <c r="B3" s="475" t="s">
        <v>39</v>
      </c>
      <c r="C3" s="475"/>
      <c r="D3" s="447" t="str">
        <f>'FORMATO 2. POA - MIR'!D4:F4</f>
        <v>SECRETARIA DE ADMINISTRACION Y FINANZAS</v>
      </c>
      <c r="E3" s="447"/>
      <c r="F3" s="475" t="s">
        <v>42</v>
      </c>
      <c r="G3" s="475"/>
      <c r="H3" s="447">
        <v>2026</v>
      </c>
      <c r="I3" s="447"/>
    </row>
    <row r="4" spans="1:9" s="162" customFormat="1" ht="60" customHeight="1">
      <c r="A4" s="158"/>
      <c r="B4" s="475" t="s">
        <v>40</v>
      </c>
      <c r="C4" s="475"/>
      <c r="D4" s="447" t="s">
        <v>362</v>
      </c>
      <c r="E4" s="447"/>
      <c r="F4" s="475" t="s">
        <v>43</v>
      </c>
      <c r="G4" s="475"/>
      <c r="H4" s="447" t="s">
        <v>290</v>
      </c>
      <c r="I4" s="447"/>
    </row>
    <row r="5" spans="1:9" s="162" customFormat="1" ht="60" customHeight="1">
      <c r="A5" s="158"/>
      <c r="B5" s="477" t="s">
        <v>41</v>
      </c>
      <c r="C5" s="477"/>
      <c r="D5" s="478" t="s">
        <v>293</v>
      </c>
      <c r="E5" s="478"/>
      <c r="F5" s="475" t="s">
        <v>44</v>
      </c>
      <c r="G5" s="475"/>
      <c r="H5" s="447" t="s">
        <v>362</v>
      </c>
      <c r="I5" s="447"/>
    </row>
    <row r="6" spans="1:9">
      <c r="A6" s="158"/>
      <c r="B6" s="461" t="s">
        <v>93</v>
      </c>
      <c r="C6" s="461"/>
      <c r="D6" s="461"/>
      <c r="E6" s="461"/>
      <c r="F6" s="461"/>
      <c r="G6" s="461"/>
      <c r="H6" s="461"/>
      <c r="I6" s="461"/>
    </row>
    <row r="7" spans="1:9" ht="76.5" customHeight="1">
      <c r="A7" s="158"/>
      <c r="B7" s="453" t="s">
        <v>94</v>
      </c>
      <c r="C7" s="453"/>
      <c r="D7" s="447" t="str">
        <f>'FORMATO 2. POA - MIR'!C9</f>
        <v xml:space="preserve">ACUERDO 1 </v>
      </c>
      <c r="E7" s="447"/>
      <c r="F7" s="456" t="s">
        <v>95</v>
      </c>
      <c r="G7" s="456"/>
      <c r="H7" s="447" t="str">
        <f>'FORMATO 2. POA - MIR'!E9</f>
        <v>1.4.2 Impulsar el desarrollo político, gestionando recursos con el estado en beneficio del municipio de Zapotlán</v>
      </c>
      <c r="I7" s="447"/>
    </row>
    <row r="8" spans="1:9" ht="69" customHeight="1">
      <c r="A8" s="158"/>
      <c r="B8" s="456" t="s">
        <v>96</v>
      </c>
      <c r="C8" s="456"/>
      <c r="D8" s="447" t="str">
        <f>'FORMATO 2. POA - MIR'!C10</f>
        <v>Zapotlán seguro con un gobierno transparente y justo</v>
      </c>
      <c r="E8" s="447"/>
      <c r="F8" s="456" t="s">
        <v>98</v>
      </c>
      <c r="G8" s="456"/>
      <c r="H8" s="447" t="str">
        <f>'FORMATO 2. POA - MIR'!E10</f>
        <v>1.4.2.1 Desarrollar acciones para fortalecer la gestión publica de orden, eficiencia, cumplimiento de metas, e innovación y de transparencia en los sectores de gobierno municipal</v>
      </c>
      <c r="I8" s="447"/>
    </row>
    <row r="9" spans="1:9" ht="126" customHeight="1">
      <c r="A9" s="158"/>
      <c r="B9" s="456" t="s">
        <v>99</v>
      </c>
      <c r="C9" s="456"/>
      <c r="D9" s="447" t="str">
        <f>'FORMATO 2. POA - MIR'!C11</f>
        <v>1.4 Impulsar el fortalecimiento de la hacienda pública promoviendo la transparencia y la confianza de los servidores públicos de Zapotlán, en beneficio de la ciudadanía</v>
      </c>
      <c r="E9" s="447"/>
      <c r="F9" s="456" t="s">
        <v>98</v>
      </c>
      <c r="G9" s="456"/>
      <c r="H9" s="447" t="str">
        <f>'FORMATO 2. POA - MIR'!E11</f>
        <v>1.4.2.3 Aplicar los recursos gestionados de los distintos sectores dentro de las comunidades que conforman el municipio mediante proyectos de impacto social</v>
      </c>
      <c r="I9" s="447"/>
    </row>
    <row r="10" spans="1:9" ht="15" customHeight="1">
      <c r="A10" s="158"/>
      <c r="B10" s="480" t="s">
        <v>373</v>
      </c>
      <c r="C10" s="480"/>
      <c r="D10" s="480"/>
      <c r="E10" s="480"/>
      <c r="F10" s="480"/>
      <c r="G10" s="480"/>
      <c r="H10" s="480"/>
      <c r="I10" s="480"/>
    </row>
    <row r="11" spans="1:9">
      <c r="A11" s="158"/>
      <c r="B11" s="453" t="s">
        <v>45</v>
      </c>
      <c r="C11" s="453"/>
      <c r="D11" s="453"/>
      <c r="E11" s="453"/>
      <c r="F11" s="453"/>
      <c r="G11" s="453"/>
      <c r="H11" s="453"/>
      <c r="I11" s="453"/>
    </row>
    <row r="12" spans="1:9" ht="18.75" customHeight="1">
      <c r="A12" s="158"/>
      <c r="B12" s="479" t="str">
        <f>CALENDARIZACION!B17</f>
        <v>REQUISICIONES POR SECRETARIA</v>
      </c>
      <c r="C12" s="479"/>
      <c r="D12" s="479"/>
      <c r="E12" s="479"/>
      <c r="F12" s="479"/>
      <c r="G12" s="479"/>
      <c r="H12" s="479"/>
      <c r="I12" s="479"/>
    </row>
    <row r="13" spans="1:9">
      <c r="A13" s="158"/>
      <c r="B13" s="453" t="s">
        <v>48</v>
      </c>
      <c r="C13" s="453"/>
      <c r="D13" s="453"/>
      <c r="E13" s="453"/>
      <c r="F13" s="453"/>
      <c r="G13" s="453"/>
      <c r="H13" s="453"/>
      <c r="I13" s="453"/>
    </row>
    <row r="14" spans="1:9" ht="60" customHeight="1">
      <c r="A14" s="158"/>
      <c r="B14" s="447" t="str">
        <f>'FORMATO 2. POA - MIR'!C16</f>
        <v>requisiciones recibidas por parte de las diferentes secretarias que conforman el h. ayuntamiento de Zapotlán de Juárez, en donde se busca proveer de manera oportuna y eficiente los bienes y servicios generales, a fin de garantizar el suministro oportuno y racional de los mismos que requieran las áreas administrativas que conforman el h. ayuntamiento de Zapotlán de Juárez hgo. para el logro de sus objetivos y programas ya establecidos.</v>
      </c>
      <c r="C14" s="447"/>
      <c r="D14" s="447"/>
      <c r="E14" s="447"/>
      <c r="F14" s="447"/>
      <c r="G14" s="447"/>
      <c r="H14" s="447"/>
      <c r="I14" s="447"/>
    </row>
    <row r="15" spans="1:9" ht="18.75" customHeight="1">
      <c r="A15" s="158"/>
      <c r="B15" s="480" t="s">
        <v>374</v>
      </c>
      <c r="C15" s="480"/>
      <c r="D15" s="480"/>
      <c r="E15" s="480"/>
      <c r="F15" s="480"/>
      <c r="G15" s="480"/>
      <c r="H15" s="480"/>
      <c r="I15" s="480"/>
    </row>
    <row r="16" spans="1:9">
      <c r="A16" s="158"/>
      <c r="B16" s="455" t="s">
        <v>355</v>
      </c>
      <c r="C16" s="455"/>
      <c r="D16" s="455"/>
      <c r="E16" s="455"/>
      <c r="F16" s="455"/>
      <c r="G16" s="455"/>
      <c r="H16" s="455"/>
      <c r="I16" s="455"/>
    </row>
    <row r="17" spans="1:9">
      <c r="A17" s="158"/>
      <c r="B17" s="447" t="str">
        <f>CALENDARIZACION!E17</f>
        <v>PRTP2026  (PR/RA)*100%</v>
      </c>
      <c r="C17" s="447"/>
      <c r="D17" s="447"/>
      <c r="E17" s="447"/>
      <c r="F17" s="447"/>
      <c r="G17" s="447"/>
      <c r="H17" s="447"/>
      <c r="I17" s="447"/>
    </row>
    <row r="18" spans="1:9">
      <c r="A18" s="158"/>
      <c r="B18" s="455" t="s">
        <v>356</v>
      </c>
      <c r="C18" s="455"/>
      <c r="D18" s="455"/>
      <c r="E18" s="455"/>
      <c r="F18" s="455"/>
      <c r="G18" s="455"/>
      <c r="H18" s="455"/>
      <c r="I18" s="455"/>
    </row>
    <row r="19" spans="1:9" ht="28.5" customHeight="1">
      <c r="A19" s="158"/>
      <c r="B19" s="467" t="s">
        <v>109</v>
      </c>
      <c r="C19" s="468"/>
      <c r="D19" s="469" t="s">
        <v>357</v>
      </c>
      <c r="E19" s="469"/>
      <c r="F19" s="468" t="s">
        <v>358</v>
      </c>
      <c r="G19" s="468"/>
      <c r="H19" s="456" t="s">
        <v>146</v>
      </c>
      <c r="I19" s="456"/>
    </row>
    <row r="20" spans="1:9" ht="54.75" customHeight="1">
      <c r="A20" s="158"/>
      <c r="B20" s="470" t="s">
        <v>466</v>
      </c>
      <c r="C20" s="470"/>
      <c r="D20" s="445" t="s">
        <v>112</v>
      </c>
      <c r="E20" s="445"/>
      <c r="F20" s="447" t="str">
        <f>CALENDARIZACION!C17</f>
        <v>PRTP. Porcentaje de requisiciones tramitadas en el periodo 20256</v>
      </c>
      <c r="G20" s="447"/>
      <c r="H20" s="466" t="s">
        <v>468</v>
      </c>
      <c r="I20" s="471"/>
    </row>
    <row r="21" spans="1:9" ht="47.25" customHeight="1">
      <c r="A21" s="158"/>
      <c r="B21" s="447" t="s">
        <v>467</v>
      </c>
      <c r="C21" s="447"/>
      <c r="D21" s="445" t="s">
        <v>112</v>
      </c>
      <c r="E21" s="445"/>
      <c r="F21" s="447" t="str">
        <f>CALENDARIZACION!D17</f>
        <v>RP. Requisiciones programadas</v>
      </c>
      <c r="G21" s="447"/>
      <c r="H21" s="466" t="s">
        <v>468</v>
      </c>
      <c r="I21" s="447"/>
    </row>
    <row r="22" spans="1:9" ht="46.5" customHeight="1">
      <c r="A22" s="158"/>
      <c r="B22" s="447" t="s">
        <v>465</v>
      </c>
      <c r="C22" s="447"/>
      <c r="D22" s="445" t="s">
        <v>112</v>
      </c>
      <c r="E22" s="445"/>
      <c r="F22" s="447" t="str">
        <f>CALENDARIZACION!D18</f>
        <v>PMR. Requisiciones realizadas- autorizadas</v>
      </c>
      <c r="G22" s="447"/>
      <c r="H22" s="466" t="s">
        <v>468</v>
      </c>
      <c r="I22" s="447"/>
    </row>
    <row r="23" spans="1:9" ht="12.75" customHeight="1">
      <c r="A23" s="158"/>
      <c r="B23" s="465" t="s">
        <v>149</v>
      </c>
      <c r="C23" s="465"/>
      <c r="D23" s="465"/>
      <c r="E23" s="465"/>
      <c r="F23" s="465"/>
      <c r="G23" s="465"/>
      <c r="H23" s="465"/>
      <c r="I23" s="465"/>
    </row>
    <row r="24" spans="1:9" ht="15.75" customHeight="1">
      <c r="A24" s="158"/>
      <c r="B24" s="453" t="s">
        <v>28</v>
      </c>
      <c r="C24" s="453"/>
      <c r="D24" s="453" t="s">
        <v>46</v>
      </c>
      <c r="E24" s="453"/>
      <c r="F24" s="453" t="s">
        <v>47</v>
      </c>
      <c r="G24" s="453"/>
      <c r="H24" s="453"/>
      <c r="I24" s="453"/>
    </row>
    <row r="25" spans="1:9" ht="18" customHeight="1">
      <c r="A25" s="158"/>
      <c r="B25" s="447" t="s">
        <v>103</v>
      </c>
      <c r="C25" s="447"/>
      <c r="D25" s="447" t="s">
        <v>101</v>
      </c>
      <c r="E25" s="447"/>
      <c r="F25" s="447" t="s">
        <v>221</v>
      </c>
      <c r="G25" s="447"/>
      <c r="H25" s="447"/>
      <c r="I25" s="447"/>
    </row>
    <row r="26" spans="1:9" ht="18" customHeight="1">
      <c r="A26" s="158"/>
      <c r="B26" s="453" t="s">
        <v>131</v>
      </c>
      <c r="C26" s="453"/>
      <c r="D26" s="453"/>
      <c r="E26" s="453"/>
      <c r="F26" s="454" t="s">
        <v>134</v>
      </c>
      <c r="G26" s="455"/>
      <c r="H26" s="455"/>
      <c r="I26" s="455"/>
    </row>
    <row r="27" spans="1:9" ht="13.5" customHeight="1">
      <c r="A27" s="158"/>
      <c r="B27" s="447" t="s">
        <v>112</v>
      </c>
      <c r="C27" s="447"/>
      <c r="D27" s="447"/>
      <c r="E27" s="447"/>
      <c r="F27" s="447" t="s">
        <v>197</v>
      </c>
      <c r="G27" s="447"/>
      <c r="H27" s="447"/>
      <c r="I27" s="447"/>
    </row>
    <row r="28" spans="1:9" ht="15.75" customHeight="1">
      <c r="A28" s="158"/>
      <c r="B28" s="464" t="s">
        <v>86</v>
      </c>
      <c r="C28" s="462"/>
      <c r="D28" s="462"/>
      <c r="E28" s="462"/>
      <c r="F28" s="454" t="s">
        <v>135</v>
      </c>
      <c r="G28" s="455"/>
      <c r="H28" s="455"/>
      <c r="I28" s="455"/>
    </row>
    <row r="29" spans="1:9" ht="15.75" customHeight="1">
      <c r="A29" s="158"/>
      <c r="B29" s="447" t="s">
        <v>116</v>
      </c>
      <c r="C29" s="447"/>
      <c r="D29" s="447"/>
      <c r="E29" s="447"/>
      <c r="F29" s="447" t="s">
        <v>114</v>
      </c>
      <c r="G29" s="447"/>
      <c r="H29" s="447"/>
      <c r="I29" s="447"/>
    </row>
    <row r="30" spans="1:9" ht="14.25" customHeight="1">
      <c r="A30" s="158"/>
      <c r="B30" s="461" t="s">
        <v>152</v>
      </c>
      <c r="C30" s="461"/>
      <c r="D30" s="461"/>
      <c r="E30" s="461"/>
      <c r="F30" s="461"/>
      <c r="G30" s="461"/>
      <c r="H30" s="461"/>
      <c r="I30" s="461"/>
    </row>
    <row r="31" spans="1:9" ht="13.5" customHeight="1">
      <c r="A31" s="158"/>
      <c r="B31" s="462" t="s">
        <v>360</v>
      </c>
      <c r="C31" s="462"/>
      <c r="D31" s="462"/>
      <c r="E31" s="462"/>
      <c r="F31" s="455" t="s">
        <v>361</v>
      </c>
      <c r="G31" s="455"/>
      <c r="H31" s="455"/>
      <c r="I31" s="455"/>
    </row>
    <row r="32" spans="1:9">
      <c r="A32" s="158"/>
      <c r="B32" s="458" t="s">
        <v>155</v>
      </c>
      <c r="C32" s="458"/>
      <c r="D32" s="457">
        <f>CALENDARIZACION!R17</f>
        <v>84</v>
      </c>
      <c r="E32" s="457"/>
      <c r="F32" s="447" t="s">
        <v>119</v>
      </c>
      <c r="G32" s="447"/>
      <c r="H32" s="463" t="s">
        <v>120</v>
      </c>
      <c r="I32" s="463"/>
    </row>
    <row r="33" spans="1:10">
      <c r="A33" s="158"/>
      <c r="B33" s="458" t="s">
        <v>121</v>
      </c>
      <c r="C33" s="458"/>
      <c r="D33" s="445" t="s">
        <v>113</v>
      </c>
      <c r="E33" s="445"/>
      <c r="F33" s="447" t="s">
        <v>359</v>
      </c>
      <c r="G33" s="447"/>
      <c r="H33" s="459" t="s">
        <v>123</v>
      </c>
      <c r="I33" s="459"/>
    </row>
    <row r="34" spans="1:10">
      <c r="A34" s="158"/>
      <c r="B34" s="458" t="s">
        <v>49</v>
      </c>
      <c r="C34" s="458"/>
      <c r="D34" s="445" t="s">
        <v>195</v>
      </c>
      <c r="E34" s="445"/>
      <c r="F34" s="447" t="s">
        <v>124</v>
      </c>
      <c r="G34" s="447"/>
      <c r="H34" s="460" t="s">
        <v>125</v>
      </c>
      <c r="I34" s="460"/>
    </row>
    <row r="35" spans="1:10">
      <c r="A35" s="158"/>
      <c r="B35" s="455" t="s">
        <v>375</v>
      </c>
      <c r="C35" s="455"/>
      <c r="D35" s="455"/>
      <c r="E35" s="455"/>
      <c r="F35" s="455"/>
      <c r="G35" s="455"/>
      <c r="H35" s="455"/>
      <c r="I35" s="455"/>
    </row>
    <row r="36" spans="1:10">
      <c r="A36" s="158"/>
      <c r="B36" s="456" t="s">
        <v>239</v>
      </c>
      <c r="C36" s="456"/>
      <c r="D36" s="456"/>
      <c r="E36" s="456"/>
      <c r="F36" s="456" t="s">
        <v>50</v>
      </c>
      <c r="G36" s="456"/>
      <c r="H36" s="456" t="s">
        <v>150</v>
      </c>
      <c r="I36" s="456"/>
    </row>
    <row r="37" spans="1:10">
      <c r="A37" s="158"/>
      <c r="B37" s="457">
        <v>48</v>
      </c>
      <c r="C37" s="457"/>
      <c r="D37" s="457"/>
      <c r="E37" s="457"/>
      <c r="F37" s="457">
        <v>2026</v>
      </c>
      <c r="G37" s="457"/>
      <c r="H37" s="447" t="s">
        <v>113</v>
      </c>
      <c r="I37" s="447"/>
    </row>
    <row r="38" spans="1:10">
      <c r="A38" s="158"/>
      <c r="B38" s="452" t="s">
        <v>153</v>
      </c>
      <c r="C38" s="452"/>
      <c r="D38" s="452"/>
      <c r="E38" s="452"/>
      <c r="F38" s="452"/>
      <c r="G38" s="452"/>
      <c r="H38" s="452"/>
      <c r="I38" s="452"/>
    </row>
    <row r="39" spans="1:10" s="49" customFormat="1" ht="36">
      <c r="A39" s="159"/>
      <c r="B39" s="453" t="s">
        <v>127</v>
      </c>
      <c r="C39" s="453"/>
      <c r="D39" s="149" t="s">
        <v>154</v>
      </c>
      <c r="E39" s="157" t="s">
        <v>89</v>
      </c>
      <c r="F39" s="454" t="s">
        <v>90</v>
      </c>
      <c r="G39" s="455"/>
      <c r="H39" s="124" t="s">
        <v>79</v>
      </c>
      <c r="I39" s="124" t="s">
        <v>80</v>
      </c>
    </row>
    <row r="40" spans="1:10">
      <c r="A40" s="158"/>
      <c r="B40" s="447" t="s">
        <v>287</v>
      </c>
      <c r="C40" s="447"/>
      <c r="D40" s="127">
        <f>SUM(CALENDARIZACION!F17:H17)</f>
        <v>21</v>
      </c>
      <c r="E40" s="128">
        <v>0</v>
      </c>
      <c r="F40" s="448">
        <f>SUM(CALENDARIZACION!F18:H18)</f>
        <v>21</v>
      </c>
      <c r="G40" s="448"/>
      <c r="H40" s="152">
        <v>46027</v>
      </c>
      <c r="I40" s="152">
        <v>46386</v>
      </c>
      <c r="J40" s="160"/>
    </row>
    <row r="41" spans="1:10">
      <c r="A41" s="158"/>
      <c r="B41" s="447" t="s">
        <v>288</v>
      </c>
      <c r="C41" s="447"/>
      <c r="D41" s="127">
        <f>SUM(CALENDARIZACION!I17:K17)</f>
        <v>21</v>
      </c>
      <c r="E41" s="130">
        <v>0</v>
      </c>
      <c r="F41" s="448">
        <f>SUM(CALENDARIZACION!I18:K18)</f>
        <v>0</v>
      </c>
      <c r="G41" s="448"/>
      <c r="H41" s="152"/>
      <c r="I41" s="152"/>
      <c r="J41" s="160"/>
    </row>
    <row r="42" spans="1:10">
      <c r="A42" s="158"/>
      <c r="B42" s="447" t="s">
        <v>137</v>
      </c>
      <c r="C42" s="447"/>
      <c r="D42" s="127">
        <f>SUM(CALENDARIZACION!L17:N17)</f>
        <v>21</v>
      </c>
      <c r="E42" s="128">
        <v>0</v>
      </c>
      <c r="F42" s="448">
        <f>SUM(CALENDARIZACION!L18:N18)</f>
        <v>0</v>
      </c>
      <c r="G42" s="448"/>
      <c r="H42" s="152"/>
      <c r="I42" s="152"/>
    </row>
    <row r="43" spans="1:10">
      <c r="A43" s="158"/>
      <c r="B43" s="447" t="s">
        <v>289</v>
      </c>
      <c r="C43" s="447"/>
      <c r="D43" s="127">
        <f>SUM(CALENDARIZACION!O17:Q17)</f>
        <v>21</v>
      </c>
      <c r="E43" s="128">
        <v>0</v>
      </c>
      <c r="F43" s="448">
        <f>SUM(CALENDARIZACION!O18:Q18)</f>
        <v>0</v>
      </c>
      <c r="G43" s="448"/>
      <c r="H43" s="152"/>
      <c r="I43" s="152"/>
    </row>
    <row r="44" spans="1:10" ht="25.5" customHeight="1">
      <c r="A44" s="158"/>
      <c r="B44" s="449" t="s">
        <v>26</v>
      </c>
      <c r="C44" s="449"/>
      <c r="D44" s="153">
        <f>F49</f>
        <v>84</v>
      </c>
      <c r="E44" s="153">
        <f>SUM(E40:E43)</f>
        <v>0</v>
      </c>
      <c r="F44" s="450">
        <f>G49</f>
        <v>21</v>
      </c>
      <c r="G44" s="450"/>
      <c r="H44" s="125" t="s">
        <v>156</v>
      </c>
      <c r="I44" s="154">
        <f>I49</f>
        <v>0.25</v>
      </c>
    </row>
    <row r="45" spans="1:10">
      <c r="A45" s="451"/>
      <c r="B45" s="451"/>
      <c r="C45" s="451"/>
      <c r="D45" s="451"/>
      <c r="E45" s="451"/>
      <c r="F45" s="451"/>
      <c r="G45" s="451"/>
      <c r="H45" s="451"/>
      <c r="I45" s="451"/>
    </row>
    <row r="46" spans="1:10" ht="22.5" customHeight="1">
      <c r="A46" s="451"/>
      <c r="B46" s="451"/>
      <c r="C46" s="451"/>
      <c r="D46" s="451"/>
      <c r="E46" s="451"/>
      <c r="F46" s="451"/>
      <c r="G46" s="451"/>
      <c r="H46" s="451"/>
      <c r="I46" s="451"/>
    </row>
    <row r="47" spans="1:10" ht="39" customHeight="1">
      <c r="B47" s="440" t="s">
        <v>168</v>
      </c>
      <c r="C47" s="441"/>
      <c r="D47" s="442" t="s">
        <v>52</v>
      </c>
      <c r="E47" s="442"/>
      <c r="F47" s="442" t="s">
        <v>162</v>
      </c>
      <c r="G47" s="442"/>
      <c r="H47" s="442"/>
      <c r="I47" s="442"/>
    </row>
    <row r="48" spans="1:10" ht="37.5" customHeight="1">
      <c r="B48" s="443" t="str">
        <f>D5</f>
        <v>PP1- C1</v>
      </c>
      <c r="C48" s="443"/>
      <c r="D48" s="445" t="str">
        <f>CALENDARIZACION!B17</f>
        <v>REQUISICIONES POR SECRETARIA</v>
      </c>
      <c r="E48" s="445"/>
      <c r="F48" s="135" t="s">
        <v>163</v>
      </c>
      <c r="G48" s="125" t="s">
        <v>164</v>
      </c>
      <c r="H48" s="135" t="s">
        <v>67</v>
      </c>
      <c r="I48" s="136" t="s">
        <v>68</v>
      </c>
    </row>
    <row r="49" spans="1:9" ht="37.5" customHeight="1">
      <c r="B49" s="444"/>
      <c r="C49" s="444"/>
      <c r="D49" s="446"/>
      <c r="E49" s="446"/>
      <c r="F49" s="137">
        <f>CALENDARIZACION!S17</f>
        <v>84</v>
      </c>
      <c r="G49" s="133">
        <f>CALENDARIZACION!R18</f>
        <v>21</v>
      </c>
      <c r="H49" s="137">
        <f>CALENDARIZACION!T17</f>
        <v>63</v>
      </c>
      <c r="I49" s="138">
        <f>CALENDARIZACION!U17</f>
        <v>0.25</v>
      </c>
    </row>
    <row r="50" spans="1:9" ht="20.25" customHeight="1">
      <c r="A50" s="161">
        <v>1</v>
      </c>
      <c r="B50" s="370"/>
      <c r="C50" s="370"/>
      <c r="D50" s="370"/>
      <c r="E50" s="370"/>
      <c r="F50" s="370"/>
      <c r="G50" s="370"/>
      <c r="H50" s="370"/>
      <c r="I50" s="370"/>
    </row>
    <row r="51" spans="1:9">
      <c r="A51" s="161">
        <v>1</v>
      </c>
      <c r="B51" s="370"/>
      <c r="C51" s="370"/>
      <c r="D51" s="370"/>
      <c r="E51" s="370"/>
      <c r="F51" s="370"/>
      <c r="G51" s="370"/>
      <c r="H51" s="370"/>
      <c r="I51" s="370"/>
    </row>
    <row r="52" spans="1:9">
      <c r="A52" s="161">
        <v>1</v>
      </c>
      <c r="B52" s="370"/>
      <c r="C52" s="370"/>
      <c r="D52" s="370"/>
      <c r="E52" s="370"/>
      <c r="F52" s="370"/>
      <c r="G52" s="370"/>
      <c r="H52" s="370"/>
      <c r="I52" s="370"/>
    </row>
    <row r="53" spans="1:9">
      <c r="A53" s="161">
        <v>1</v>
      </c>
      <c r="B53" s="370"/>
      <c r="C53" s="370"/>
      <c r="D53" s="370"/>
      <c r="E53" s="370"/>
      <c r="F53" s="370"/>
      <c r="G53" s="370"/>
      <c r="H53" s="370"/>
      <c r="I53" s="370"/>
    </row>
    <row r="54" spans="1:9">
      <c r="A54" s="161">
        <v>1</v>
      </c>
      <c r="B54" s="370"/>
      <c r="C54" s="370"/>
      <c r="D54" s="370"/>
      <c r="E54" s="370"/>
      <c r="F54" s="370"/>
      <c r="G54" s="370"/>
      <c r="H54" s="370"/>
      <c r="I54" s="370"/>
    </row>
    <row r="55" spans="1:9">
      <c r="A55" s="161">
        <v>1</v>
      </c>
      <c r="B55" s="370"/>
      <c r="C55" s="370"/>
      <c r="D55" s="370"/>
      <c r="E55" s="370"/>
      <c r="F55" s="370"/>
      <c r="G55" s="370"/>
      <c r="H55" s="370"/>
      <c r="I55" s="370"/>
    </row>
    <row r="56" spans="1:9">
      <c r="A56" s="161">
        <v>1</v>
      </c>
      <c r="B56" s="370"/>
      <c r="C56" s="370"/>
      <c r="D56" s="370"/>
      <c r="E56" s="370"/>
      <c r="F56" s="370"/>
      <c r="G56" s="370"/>
      <c r="H56" s="370"/>
      <c r="I56" s="370"/>
    </row>
    <row r="57" spans="1:9">
      <c r="A57" s="161">
        <v>1</v>
      </c>
      <c r="B57" s="370"/>
      <c r="C57" s="370"/>
      <c r="D57" s="370"/>
      <c r="E57" s="370"/>
      <c r="F57" s="370"/>
      <c r="G57" s="370"/>
      <c r="H57" s="370"/>
      <c r="I57" s="370"/>
    </row>
    <row r="58" spans="1:9">
      <c r="A58" s="161">
        <v>1</v>
      </c>
      <c r="B58" s="370"/>
      <c r="C58" s="370"/>
      <c r="D58" s="370"/>
      <c r="E58" s="370"/>
      <c r="F58" s="370"/>
      <c r="G58" s="370"/>
      <c r="H58" s="370"/>
      <c r="I58" s="370"/>
    </row>
    <row r="59" spans="1:9">
      <c r="A59" s="161">
        <v>1</v>
      </c>
      <c r="B59" s="370"/>
      <c r="C59" s="370"/>
      <c r="D59" s="370"/>
      <c r="E59" s="370"/>
      <c r="F59" s="370"/>
      <c r="G59" s="370"/>
      <c r="H59" s="370"/>
      <c r="I59" s="370"/>
    </row>
    <row r="60" spans="1:9">
      <c r="A60" s="161">
        <v>1</v>
      </c>
      <c r="B60" s="370"/>
      <c r="C60" s="370"/>
      <c r="D60" s="370"/>
      <c r="E60" s="370"/>
      <c r="F60" s="370"/>
      <c r="G60" s="370"/>
      <c r="H60" s="370"/>
      <c r="I60" s="370"/>
    </row>
    <row r="61" spans="1:9">
      <c r="A61" s="161">
        <v>1</v>
      </c>
      <c r="B61" s="370"/>
      <c r="C61" s="370"/>
      <c r="D61" s="370"/>
      <c r="E61" s="370"/>
      <c r="F61" s="370"/>
      <c r="G61" s="370"/>
      <c r="H61" s="370"/>
      <c r="I61" s="370"/>
    </row>
    <row r="62" spans="1:9">
      <c r="A62" s="161">
        <v>1</v>
      </c>
      <c r="B62" s="370"/>
      <c r="C62" s="370"/>
      <c r="D62" s="370"/>
      <c r="E62" s="370"/>
      <c r="F62" s="370"/>
      <c r="G62" s="370"/>
      <c r="H62" s="370"/>
      <c r="I62" s="370"/>
    </row>
    <row r="63" spans="1:9">
      <c r="A63" s="161">
        <v>1</v>
      </c>
      <c r="B63" s="370"/>
      <c r="C63" s="370"/>
      <c r="D63" s="370"/>
      <c r="E63" s="370"/>
      <c r="F63" s="370"/>
      <c r="G63" s="370"/>
      <c r="H63" s="370"/>
      <c r="I63" s="370"/>
    </row>
    <row r="64" spans="1:9">
      <c r="A64" s="161">
        <v>1</v>
      </c>
      <c r="B64" s="370"/>
      <c r="C64" s="370"/>
      <c r="D64" s="370"/>
      <c r="E64" s="370"/>
      <c r="F64" s="370"/>
      <c r="G64" s="370"/>
      <c r="H64" s="370"/>
      <c r="I64" s="370"/>
    </row>
    <row r="65" spans="1:9" ht="17.25" customHeight="1">
      <c r="A65" s="161">
        <v>1</v>
      </c>
      <c r="B65" s="370"/>
      <c r="C65" s="370"/>
      <c r="D65" s="370"/>
      <c r="E65" s="370"/>
      <c r="F65" s="370"/>
      <c r="G65" s="370"/>
      <c r="H65" s="370"/>
      <c r="I65" s="370"/>
    </row>
    <row r="66" spans="1:9">
      <c r="A66" s="161">
        <v>1</v>
      </c>
      <c r="B66" s="438" t="s">
        <v>295</v>
      </c>
      <c r="C66" s="438"/>
      <c r="D66" s="438"/>
      <c r="E66" s="438"/>
      <c r="F66" s="438"/>
      <c r="G66" s="438"/>
      <c r="H66" s="438"/>
      <c r="I66" s="438"/>
    </row>
    <row r="67" spans="1:9">
      <c r="A67" s="161">
        <v>1</v>
      </c>
      <c r="B67" s="438"/>
      <c r="C67" s="438"/>
      <c r="D67" s="438"/>
      <c r="E67" s="438"/>
      <c r="F67" s="438"/>
      <c r="G67" s="438"/>
      <c r="H67" s="438"/>
      <c r="I67" s="438"/>
    </row>
    <row r="68" spans="1:9">
      <c r="A68" s="161">
        <v>1</v>
      </c>
      <c r="B68" s="431" t="s">
        <v>287</v>
      </c>
      <c r="C68" s="431"/>
      <c r="D68" s="431"/>
      <c r="E68" s="439">
        <f>F40/D40</f>
        <v>1</v>
      </c>
      <c r="F68" s="439"/>
      <c r="G68" s="439"/>
      <c r="H68" s="439"/>
      <c r="I68" s="439"/>
    </row>
    <row r="69" spans="1:9">
      <c r="A69" s="161">
        <v>1</v>
      </c>
      <c r="B69" s="431"/>
      <c r="C69" s="431"/>
      <c r="D69" s="431"/>
      <c r="E69" s="439"/>
      <c r="F69" s="439"/>
      <c r="G69" s="439"/>
      <c r="H69" s="439"/>
      <c r="I69" s="439"/>
    </row>
    <row r="70" spans="1:9" ht="12.75" customHeight="1">
      <c r="B70" s="431" t="s">
        <v>288</v>
      </c>
      <c r="C70" s="431"/>
      <c r="D70" s="431"/>
      <c r="E70" s="432">
        <f>F41/D41</f>
        <v>0</v>
      </c>
      <c r="F70" s="433"/>
      <c r="G70" s="433"/>
      <c r="H70" s="433"/>
      <c r="I70" s="434"/>
    </row>
    <row r="71" spans="1:9" ht="12.75" customHeight="1">
      <c r="B71" s="431"/>
      <c r="C71" s="431"/>
      <c r="D71" s="431"/>
      <c r="E71" s="435"/>
      <c r="F71" s="436"/>
      <c r="G71" s="436"/>
      <c r="H71" s="436"/>
      <c r="I71" s="437"/>
    </row>
    <row r="72" spans="1:9" ht="12.75" customHeight="1">
      <c r="B72" s="431" t="s">
        <v>137</v>
      </c>
      <c r="C72" s="431"/>
      <c r="D72" s="431"/>
      <c r="E72" s="432">
        <f>F42/D42</f>
        <v>0</v>
      </c>
      <c r="F72" s="433"/>
      <c r="G72" s="433"/>
      <c r="H72" s="433"/>
      <c r="I72" s="434"/>
    </row>
    <row r="73" spans="1:9" ht="12.75" customHeight="1">
      <c r="B73" s="431"/>
      <c r="C73" s="431"/>
      <c r="D73" s="431"/>
      <c r="E73" s="435"/>
      <c r="F73" s="436"/>
      <c r="G73" s="436"/>
      <c r="H73" s="436"/>
      <c r="I73" s="437"/>
    </row>
    <row r="74" spans="1:9" ht="12.75" customHeight="1">
      <c r="B74" s="431" t="s">
        <v>289</v>
      </c>
      <c r="C74" s="431"/>
      <c r="D74" s="431"/>
      <c r="E74" s="432">
        <f>F43/D43</f>
        <v>0</v>
      </c>
      <c r="F74" s="433"/>
      <c r="G74" s="433"/>
      <c r="H74" s="433"/>
      <c r="I74" s="434"/>
    </row>
    <row r="75" spans="1:9" ht="12.75" customHeight="1">
      <c r="B75" s="431"/>
      <c r="C75" s="431"/>
      <c r="D75" s="431"/>
      <c r="E75" s="435"/>
      <c r="F75" s="436"/>
      <c r="G75" s="436"/>
      <c r="H75" s="436"/>
      <c r="I75" s="437"/>
    </row>
    <row r="76" spans="1:9">
      <c r="B76" s="476"/>
      <c r="C76" s="476"/>
      <c r="D76" s="476"/>
      <c r="E76" s="476"/>
      <c r="F76" s="476"/>
      <c r="G76" s="476"/>
      <c r="H76" s="476"/>
      <c r="I76" s="476"/>
    </row>
  </sheetData>
  <dataConsolidate link="1"/>
  <mergeCells count="119">
    <mergeCell ref="B76:I76"/>
    <mergeCell ref="B4:C4"/>
    <mergeCell ref="D4:E4"/>
    <mergeCell ref="F4:G4"/>
    <mergeCell ref="H4:I4"/>
    <mergeCell ref="B5:C5"/>
    <mergeCell ref="D5:E5"/>
    <mergeCell ref="F5:G5"/>
    <mergeCell ref="H5:I5"/>
    <mergeCell ref="B8:C8"/>
    <mergeCell ref="D8:E8"/>
    <mergeCell ref="F8:G8"/>
    <mergeCell ref="H8:I8"/>
    <mergeCell ref="B12:I12"/>
    <mergeCell ref="B13:I13"/>
    <mergeCell ref="B14:I14"/>
    <mergeCell ref="B15:I15"/>
    <mergeCell ref="B16:I16"/>
    <mergeCell ref="B17:I17"/>
    <mergeCell ref="B9:C9"/>
    <mergeCell ref="D9:E9"/>
    <mergeCell ref="F9:G9"/>
    <mergeCell ref="H9:I9"/>
    <mergeCell ref="B10:I10"/>
    <mergeCell ref="B1:I1"/>
    <mergeCell ref="B2:I2"/>
    <mergeCell ref="B3:C3"/>
    <mergeCell ref="D3:E3"/>
    <mergeCell ref="F3:G3"/>
    <mergeCell ref="H3:I3"/>
    <mergeCell ref="B6:I6"/>
    <mergeCell ref="B7:C7"/>
    <mergeCell ref="D7:E7"/>
    <mergeCell ref="F7:G7"/>
    <mergeCell ref="H7:I7"/>
    <mergeCell ref="B11:I11"/>
    <mergeCell ref="B21:C21"/>
    <mergeCell ref="D21:E21"/>
    <mergeCell ref="F21:G21"/>
    <mergeCell ref="H21:I21"/>
    <mergeCell ref="B22:C22"/>
    <mergeCell ref="D22:E22"/>
    <mergeCell ref="F22:G22"/>
    <mergeCell ref="H22:I22"/>
    <mergeCell ref="B18:I18"/>
    <mergeCell ref="B19:C19"/>
    <mergeCell ref="D19:E19"/>
    <mergeCell ref="F19:G19"/>
    <mergeCell ref="H19:I19"/>
    <mergeCell ref="B20:C20"/>
    <mergeCell ref="D20:E20"/>
    <mergeCell ref="F20:G20"/>
    <mergeCell ref="H20:I20"/>
    <mergeCell ref="B26:E26"/>
    <mergeCell ref="F26:I26"/>
    <mergeCell ref="B27:E27"/>
    <mergeCell ref="F27:I27"/>
    <mergeCell ref="B28:E28"/>
    <mergeCell ref="F28:I28"/>
    <mergeCell ref="B23:I23"/>
    <mergeCell ref="B24:C24"/>
    <mergeCell ref="D24:E24"/>
    <mergeCell ref="F24:I24"/>
    <mergeCell ref="B25:C25"/>
    <mergeCell ref="D25:E25"/>
    <mergeCell ref="F25:I25"/>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47:C47"/>
    <mergeCell ref="D47:E47"/>
    <mergeCell ref="F47:I47"/>
    <mergeCell ref="B48:C49"/>
    <mergeCell ref="D48:E49"/>
    <mergeCell ref="B42:C42"/>
    <mergeCell ref="F42:G42"/>
    <mergeCell ref="B43:C43"/>
    <mergeCell ref="F43:G43"/>
    <mergeCell ref="B44:C44"/>
    <mergeCell ref="F44:G44"/>
    <mergeCell ref="A45:I46"/>
    <mergeCell ref="B72:D73"/>
    <mergeCell ref="E72:I73"/>
    <mergeCell ref="B74:D75"/>
    <mergeCell ref="E74:I75"/>
    <mergeCell ref="B50:I65"/>
    <mergeCell ref="B66:I67"/>
    <mergeCell ref="B68:D69"/>
    <mergeCell ref="E68:I69"/>
    <mergeCell ref="B70:D71"/>
    <mergeCell ref="E70:I71"/>
  </mergeCells>
  <conditionalFormatting sqref="E68:I69">
    <cfRule type="dataBar" priority="4">
      <dataBar>
        <cfvo type="num" val="0"/>
        <cfvo type="num" val="1"/>
        <color rgb="FF00B050"/>
      </dataBar>
      <extLst>
        <ext xmlns:x14="http://schemas.microsoft.com/office/spreadsheetml/2009/9/main" uri="{B025F937-C7B1-47D3-B67F-A62EFF666E3E}">
          <x14:id>{3D4D4642-DB10-4544-9BB3-27638A21B040}</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{3ABD0BD4-AD25-423F-99BB-D83196F0CD05}</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{44ADFD75-5474-4623-9398-AD2EABF5623B}</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{2522FA76-75D6-49E8-A7D2-56D3B588B572}</x14:id>
        </ext>
      </extLst>
    </cfRule>
  </conditionalFormatting>
  <hyperlinks>
    <hyperlink ref="H20" r:id="rId1" xr:uid="{F97C9E82-DC84-484C-8F68-BF1959601A33}"/>
    <hyperlink ref="H21" r:id="rId2" xr:uid="{B4CB9F98-BDDE-400B-B165-9A9B39D49E0B}"/>
    <hyperlink ref="H22" r:id="rId3" xr:uid="{0A17B2BA-128A-4251-87D9-CC05F86DC350}"/>
  </hyperlinks>
  <pageMargins left="0.7" right="0.7" top="0.75" bottom="0.75" header="0.3" footer="0.3"/>
  <pageSetup scale="55" orientation="portrait" r:id="rId4"/>
  <rowBreaks count="1" manualBreakCount="1">
    <brk id="44" max="16383" man="1"/>
  </rowBreaks>
  <drawing r:id="rId5"/>
  <extLst>
    <ext xmlns:x14="http://schemas.microsoft.com/office/spreadsheetml/2009/9/main" uri="{78C0D931-6437-407d-A8EE-F0AAD7539E65}">
      <x14:conditionalFormattings>
        <x14:conditionalFormatting xmlns:xm="http://schemas.microsoft.com/office/excel/2006/main">
          <x14:cfRule type="dataBar" id="{3D4D4642-DB10-4544-9BB3-27638A21B040}">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3ABD0BD4-AD25-423F-99BB-D83196F0CD05}">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44ADFD75-5474-4623-9398-AD2EABF5623B}">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2522FA76-75D6-49E8-A7D2-56D3B588B572}">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E3F6DE67-8CB8-4CF9-A5D5-8EADDD888350}">
          <x14:formula1>
            <xm:f>'NO SE EDITA'!$K$3:$K$6</xm:f>
          </x14:formula1>
          <xm:sqref>H40:H43</xm:sqref>
        </x14:dataValidation>
        <x14:dataValidation type="list" allowBlank="1" showInputMessage="1" showErrorMessage="1" xr:uid="{27537AB6-BC42-4625-99D6-8F0E34A7F5A9}">
          <x14:formula1>
            <xm:f>'NO SE EDITA'!$L$3:$L$6</xm:f>
          </x14:formula1>
          <xm:sqref>I40:I43</xm:sqref>
        </x14:dataValidation>
        <x14:dataValidation type="list" allowBlank="1" showInputMessage="1" showErrorMessage="1" xr:uid="{A490C830-9DDC-4C5E-93F3-68E4D669F7E3}">
          <x14:formula1>
            <xm:f>'NO SE EDITA'!$C$3:$C$6</xm:f>
          </x14:formula1>
          <xm:sqref>D25:E25</xm:sqref>
        </x14:dataValidation>
        <x14:dataValidation type="list" allowBlank="1" showInputMessage="1" showErrorMessage="1" xr:uid="{AAD5CFFB-8C33-4540-882B-A5690A9E4D07}">
          <x14:formula1>
            <xm:f>'NO SE EDITA'!$G$3:$G$5</xm:f>
          </x14:formula1>
          <xm:sqref>B29:E29 D33:E33 H37:I37</xm:sqref>
        </x14:dataValidation>
        <x14:dataValidation type="list" allowBlank="1" showInputMessage="1" showErrorMessage="1" xr:uid="{0B56AC00-8920-4367-A0C3-AB794B8771E8}">
          <x14:formula1>
            <xm:f>'NO SE EDITA'!$H$3:$H$4</xm:f>
          </x14:formula1>
          <xm:sqref>F29:I29</xm:sqref>
        </x14:dataValidation>
        <x14:dataValidation type="list" allowBlank="1" showInputMessage="1" showErrorMessage="1" xr:uid="{7F9391ED-6564-4B6E-B5B2-2D59A380F706}">
          <x14:formula1>
            <xm:f>'NO SE EDITA'!$D$3:$D$4</xm:f>
          </x14:formula1>
          <xm:sqref>F25</xm:sqref>
        </x14:dataValidation>
        <x14:dataValidation type="list" allowBlank="1" showInputMessage="1" showErrorMessage="1" xr:uid="{1F0B0F7D-4741-4252-A09B-996C20BD82C4}">
          <x14:formula1>
            <xm:f>'NO SE EDITA'!$B$3:$B$4</xm:f>
          </x14:formula1>
          <xm:sqref>B24:C25</xm:sqref>
        </x14:dataValidation>
        <x14:dataValidation type="list" allowBlank="1" showInputMessage="1" showErrorMessage="1" xr:uid="{D048D44A-7A49-4961-8A6C-27058F76D766}">
          <x14:formula1>
            <xm:f>'NO SE EDITA'!$M$3:$M$4</xm:f>
          </x14:formula1>
          <xm:sqref>D34:E34</xm:sqref>
        </x14:dataValidation>
        <x14:dataValidation type="list" allowBlank="1" showInputMessage="1" showErrorMessage="1" xr:uid="{3AB441FF-9E32-4419-98D6-1523D2BDAB35}">
          <x14:formula1>
            <xm:f>'NO SE EDITA'!$E$3:$E$4</xm:f>
          </x14:formula1>
          <xm:sqref>B27:E27</xm:sqref>
        </x14:dataValidation>
        <x14:dataValidation type="list" allowBlank="1" showInputMessage="1" showErrorMessage="1" xr:uid="{D29CE798-61CC-4722-B928-045C023D4127}">
          <x14:formula1>
            <xm:f>'NO SE EDITA'!$F$3:$F$4</xm:f>
          </x14:formula1>
          <xm:sqref>F27:I27</xm:sqref>
        </x14:dataValidation>
        <x14:dataValidation type="list" allowBlank="1" showInputMessage="1" showErrorMessage="1" xr:uid="{98D75CB4-17C2-474B-9A6A-39400256D9B3}">
          <x14:formula1>
            <xm:f>'NO SE EDITA'!$J$3:$J$6</xm:f>
          </x14:formula1>
          <xm:sqref>F37:G37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F627A-A723-454B-BCD0-C12404D18755}">
  <dimension ref="A1:J76"/>
  <sheetViews>
    <sheetView view="pageBreakPreview" topLeftCell="A40" zoomScale="85" zoomScaleNormal="100" zoomScaleSheetLayoutView="85" workbookViewId="0">
      <selection activeCell="H22" sqref="H22:I22"/>
    </sheetView>
  </sheetViews>
  <sheetFormatPr baseColWidth="10" defaultRowHeight="12.75"/>
  <cols>
    <col min="1" max="1" width="4.33203125" style="141" customWidth="1"/>
    <col min="2" max="3" width="15.83203125" style="141" customWidth="1"/>
    <col min="4" max="9" width="17.83203125" style="141" customWidth="1"/>
    <col min="10" max="16384" width="12" style="141"/>
  </cols>
  <sheetData>
    <row r="1" spans="2:9" ht="34.5" customHeight="1">
      <c r="B1" s="367" t="s">
        <v>38</v>
      </c>
      <c r="C1" s="472"/>
      <c r="D1" s="472"/>
      <c r="E1" s="472"/>
      <c r="F1" s="472"/>
      <c r="G1" s="472"/>
      <c r="H1" s="472"/>
      <c r="I1" s="472"/>
    </row>
    <row r="2" spans="2:9" ht="19.5" customHeight="1">
      <c r="B2" s="473" t="s">
        <v>372</v>
      </c>
      <c r="C2" s="474"/>
      <c r="D2" s="474"/>
      <c r="E2" s="474"/>
      <c r="F2" s="474"/>
      <c r="G2" s="474"/>
      <c r="H2" s="474"/>
      <c r="I2" s="474"/>
    </row>
    <row r="3" spans="2:9" ht="60" customHeight="1">
      <c r="B3" s="484" t="s">
        <v>39</v>
      </c>
      <c r="C3" s="484"/>
      <c r="D3" s="447" t="str">
        <f>'FORMATO 2. POA - MIR'!D4:F4</f>
        <v>SECRETARIA DE ADMINISTRACION Y FINANZAS</v>
      </c>
      <c r="E3" s="447"/>
      <c r="F3" s="484" t="s">
        <v>42</v>
      </c>
      <c r="G3" s="484"/>
      <c r="H3" s="447">
        <v>2026</v>
      </c>
      <c r="I3" s="447"/>
    </row>
    <row r="4" spans="2:9" ht="60" customHeight="1">
      <c r="B4" s="475" t="s">
        <v>40</v>
      </c>
      <c r="C4" s="475"/>
      <c r="D4" s="447" t="s">
        <v>362</v>
      </c>
      <c r="E4" s="447"/>
      <c r="F4" s="475" t="s">
        <v>43</v>
      </c>
      <c r="G4" s="475"/>
      <c r="H4" s="447" t="s">
        <v>290</v>
      </c>
      <c r="I4" s="447"/>
    </row>
    <row r="5" spans="2:9" ht="60" customHeight="1">
      <c r="B5" s="477" t="s">
        <v>41</v>
      </c>
      <c r="C5" s="477"/>
      <c r="D5" s="478" t="s">
        <v>224</v>
      </c>
      <c r="E5" s="478"/>
      <c r="F5" s="475" t="s">
        <v>44</v>
      </c>
      <c r="G5" s="475"/>
      <c r="H5" s="447" t="s">
        <v>363</v>
      </c>
      <c r="I5" s="447"/>
    </row>
    <row r="6" spans="2:9">
      <c r="B6" s="461" t="s">
        <v>93</v>
      </c>
      <c r="C6" s="461"/>
      <c r="D6" s="461"/>
      <c r="E6" s="461"/>
      <c r="F6" s="461"/>
      <c r="G6" s="461"/>
      <c r="H6" s="461"/>
      <c r="I6" s="461"/>
    </row>
    <row r="7" spans="2:9" ht="143.25" customHeight="1">
      <c r="B7" s="453" t="s">
        <v>94</v>
      </c>
      <c r="C7" s="453"/>
      <c r="D7" s="447" t="str">
        <f>'FORMATO 2. POA - MIR'!C9</f>
        <v xml:space="preserve">ACUERDO 1 </v>
      </c>
      <c r="E7" s="447"/>
      <c r="F7" s="456" t="s">
        <v>95</v>
      </c>
      <c r="G7" s="456"/>
      <c r="H7" s="447" t="str">
        <f>'FORMATO 2. POA - MIR'!E9</f>
        <v>1.4.2 Impulsar el desarrollo político, gestionando recursos con el estado en beneficio del municipio de Zapotlán</v>
      </c>
      <c r="I7" s="447"/>
    </row>
    <row r="8" spans="2:9" ht="143.25" customHeight="1">
      <c r="B8" s="456" t="s">
        <v>96</v>
      </c>
      <c r="C8" s="456"/>
      <c r="D8" s="447" t="str">
        <f>'FORMATO 2. POA - MIR'!C10</f>
        <v>Zapotlán seguro con un gobierno transparente y justo</v>
      </c>
      <c r="E8" s="447"/>
      <c r="F8" s="456" t="s">
        <v>98</v>
      </c>
      <c r="G8" s="456"/>
      <c r="H8" s="447" t="str">
        <f>'FORMATO 2. POA - MIR'!E10</f>
        <v>1.4.2.1 Desarrollar acciones para fortalecer la gestión publica de orden, eficiencia, cumplimiento de metas, e innovación y de transparencia en los sectores de gobierno municipal</v>
      </c>
      <c r="I8" s="447"/>
    </row>
    <row r="9" spans="2:9" ht="143.25" customHeight="1">
      <c r="B9" s="456" t="s">
        <v>99</v>
      </c>
      <c r="C9" s="456"/>
      <c r="D9" s="447" t="str">
        <f>'FORMATO 2. POA - MIR'!C11</f>
        <v>1.4 Impulsar el fortalecimiento de la hacienda pública promoviendo la transparencia y la confianza de los servidores públicos de Zapotlán, en beneficio de la ciudadanía</v>
      </c>
      <c r="E9" s="447"/>
      <c r="F9" s="456" t="s">
        <v>100</v>
      </c>
      <c r="G9" s="456"/>
      <c r="H9" s="447" t="str">
        <f>'FORMATO 2. POA - MIR'!E11</f>
        <v>1.4.2.3 Aplicar los recursos gestionados de los distintos sectores dentro de las comunidades que conforman el municipio mediante proyectos de impacto social</v>
      </c>
      <c r="I9" s="447"/>
    </row>
    <row r="10" spans="2:9" ht="15" customHeight="1">
      <c r="B10" s="485" t="s">
        <v>301</v>
      </c>
      <c r="C10" s="480"/>
      <c r="D10" s="480"/>
      <c r="E10" s="480"/>
      <c r="F10" s="480"/>
      <c r="G10" s="480"/>
      <c r="H10" s="480"/>
      <c r="I10" s="480"/>
    </row>
    <row r="11" spans="2:9">
      <c r="B11" s="453" t="s">
        <v>45</v>
      </c>
      <c r="C11" s="453"/>
      <c r="D11" s="453"/>
      <c r="E11" s="453"/>
      <c r="F11" s="453"/>
      <c r="G11" s="453"/>
      <c r="H11" s="453"/>
      <c r="I11" s="453"/>
    </row>
    <row r="12" spans="2:9">
      <c r="B12" s="479" t="str">
        <f>CALENDARIZACION!B20</f>
        <v>SECRETARIA DE BIENESTAR, INCLUSION Y DESARROLLO SOCIAL</v>
      </c>
      <c r="C12" s="479"/>
      <c r="D12" s="479"/>
      <c r="E12" s="479"/>
      <c r="F12" s="479"/>
      <c r="G12" s="479"/>
      <c r="H12" s="479"/>
      <c r="I12" s="479"/>
    </row>
    <row r="13" spans="2:9">
      <c r="B13" s="453" t="s">
        <v>48</v>
      </c>
      <c r="C13" s="453"/>
      <c r="D13" s="453"/>
      <c r="E13" s="453"/>
      <c r="F13" s="453"/>
      <c r="G13" s="453"/>
      <c r="H13" s="453"/>
      <c r="I13" s="453"/>
    </row>
    <row r="14" spans="2:9" ht="108" customHeight="1">
      <c r="B14" s="447" t="str">
        <f>'FORMATO 2. POA - MIR'!C17</f>
        <v>Requisiciones recibidas por parte de la secretaria de bienestar, inclusión y desarrollo social, en donde se busca proveer de manera oportuna y eficiente los bienes y servicios generales, a fin de garantizar el suministro oportuno y racional de los mismos que requieran las áreas administrativas que conforman el h. ayuntamiento de Zapotlán de Juárez hgo. para el logro de sus objetivos y programas ya establecidos.</v>
      </c>
      <c r="C14" s="447"/>
      <c r="D14" s="447"/>
      <c r="E14" s="447"/>
      <c r="F14" s="447"/>
      <c r="G14" s="447"/>
      <c r="H14" s="447"/>
      <c r="I14" s="447"/>
    </row>
    <row r="15" spans="2:9" ht="18.75" customHeight="1">
      <c r="B15" s="480" t="s">
        <v>374</v>
      </c>
      <c r="C15" s="480"/>
      <c r="D15" s="480"/>
      <c r="E15" s="480"/>
      <c r="F15" s="480"/>
      <c r="G15" s="480"/>
      <c r="H15" s="480"/>
      <c r="I15" s="480"/>
    </row>
    <row r="16" spans="2:9">
      <c r="B16" s="455" t="s">
        <v>355</v>
      </c>
      <c r="C16" s="455"/>
      <c r="D16" s="455"/>
      <c r="E16" s="455"/>
      <c r="F16" s="455"/>
      <c r="G16" s="455"/>
      <c r="H16" s="455"/>
      <c r="I16" s="455"/>
    </row>
    <row r="17" spans="2:9">
      <c r="B17" s="447" t="str">
        <f>CALENDARIZACION!E20</f>
        <v>PRTSBIDS2026 ((PR/RA)*100%</v>
      </c>
      <c r="C17" s="447"/>
      <c r="D17" s="447"/>
      <c r="E17" s="447"/>
      <c r="F17" s="447"/>
      <c r="G17" s="447"/>
      <c r="H17" s="447"/>
      <c r="I17" s="447"/>
    </row>
    <row r="18" spans="2:9">
      <c r="B18" s="455" t="s">
        <v>356</v>
      </c>
      <c r="C18" s="455"/>
      <c r="D18" s="455"/>
      <c r="E18" s="455"/>
      <c r="F18" s="455"/>
      <c r="G18" s="455"/>
      <c r="H18" s="455"/>
      <c r="I18" s="455"/>
    </row>
    <row r="19" spans="2:9" ht="28.5" customHeight="1">
      <c r="B19" s="467" t="s">
        <v>109</v>
      </c>
      <c r="C19" s="468"/>
      <c r="D19" s="469" t="s">
        <v>357</v>
      </c>
      <c r="E19" s="469"/>
      <c r="F19" s="468" t="s">
        <v>358</v>
      </c>
      <c r="G19" s="468"/>
      <c r="H19" s="456" t="s">
        <v>146</v>
      </c>
      <c r="I19" s="456"/>
    </row>
    <row r="20" spans="2:9" ht="81" customHeight="1">
      <c r="B20" s="470" t="s">
        <v>503</v>
      </c>
      <c r="C20" s="483"/>
      <c r="D20" s="445" t="s">
        <v>112</v>
      </c>
      <c r="E20" s="445"/>
      <c r="F20" s="447" t="str">
        <f>CALENDARIZACION!C20</f>
        <v>PRTSBIDSP. Porcentaje de requisiciones tramitadas por la secretaria de bienestar, inclusión y desarrollo social en el periodo 2026</v>
      </c>
      <c r="G20" s="447"/>
      <c r="H20" s="466" t="s">
        <v>468</v>
      </c>
      <c r="I20" s="471"/>
    </row>
    <row r="21" spans="2:9" ht="65.25" customHeight="1">
      <c r="B21" s="447" t="s">
        <v>467</v>
      </c>
      <c r="C21" s="447"/>
      <c r="D21" s="445" t="s">
        <v>112</v>
      </c>
      <c r="E21" s="445"/>
      <c r="F21" s="447" t="str">
        <f>CALENDARIZACION!D20</f>
        <v>RP. Requisiciones programadas</v>
      </c>
      <c r="G21" s="447"/>
      <c r="H21" s="466" t="s">
        <v>468</v>
      </c>
      <c r="I21" s="447"/>
    </row>
    <row r="22" spans="2:9" ht="69.75" customHeight="1">
      <c r="B22" s="447" t="s">
        <v>465</v>
      </c>
      <c r="C22" s="447"/>
      <c r="D22" s="445" t="s">
        <v>112</v>
      </c>
      <c r="E22" s="445"/>
      <c r="F22" s="447" t="str">
        <f>CALENDARIZACION!D21</f>
        <v>PMR. Requisiciones realizadas- autorizadas</v>
      </c>
      <c r="G22" s="447"/>
      <c r="H22" s="466" t="s">
        <v>468</v>
      </c>
      <c r="I22" s="447"/>
    </row>
    <row r="23" spans="2:9" ht="12.75" customHeight="1">
      <c r="B23" s="465" t="s">
        <v>149</v>
      </c>
      <c r="C23" s="465"/>
      <c r="D23" s="465"/>
      <c r="E23" s="465"/>
      <c r="F23" s="465"/>
      <c r="G23" s="465"/>
      <c r="H23" s="465"/>
      <c r="I23" s="465"/>
    </row>
    <row r="24" spans="2:9" ht="15.75" customHeight="1">
      <c r="B24" s="453" t="s">
        <v>28</v>
      </c>
      <c r="C24" s="453"/>
      <c r="D24" s="453" t="s">
        <v>46</v>
      </c>
      <c r="E24" s="453"/>
      <c r="F24" s="453" t="s">
        <v>47</v>
      </c>
      <c r="G24" s="453"/>
      <c r="H24" s="453"/>
      <c r="I24" s="453"/>
    </row>
    <row r="25" spans="2:9" ht="18" customHeight="1">
      <c r="B25" s="447" t="s">
        <v>104</v>
      </c>
      <c r="C25" s="447"/>
      <c r="D25" s="447" t="s">
        <v>102</v>
      </c>
      <c r="E25" s="447"/>
      <c r="F25" s="447" t="s">
        <v>221</v>
      </c>
      <c r="G25" s="447"/>
      <c r="H25" s="447"/>
      <c r="I25" s="447"/>
    </row>
    <row r="26" spans="2:9" ht="18" customHeight="1">
      <c r="B26" s="453" t="s">
        <v>131</v>
      </c>
      <c r="C26" s="453"/>
      <c r="D26" s="453"/>
      <c r="E26" s="453"/>
      <c r="F26" s="454" t="s">
        <v>134</v>
      </c>
      <c r="G26" s="455"/>
      <c r="H26" s="455"/>
      <c r="I26" s="455"/>
    </row>
    <row r="27" spans="2:9" ht="13.5" customHeight="1">
      <c r="B27" s="447" t="s">
        <v>112</v>
      </c>
      <c r="C27" s="447"/>
      <c r="D27" s="447"/>
      <c r="E27" s="447"/>
      <c r="F27" s="447" t="s">
        <v>197</v>
      </c>
      <c r="G27" s="447"/>
      <c r="H27" s="447"/>
      <c r="I27" s="447"/>
    </row>
    <row r="28" spans="2:9" ht="15.75" customHeight="1">
      <c r="B28" s="464" t="s">
        <v>86</v>
      </c>
      <c r="C28" s="462"/>
      <c r="D28" s="462"/>
      <c r="E28" s="462"/>
      <c r="F28" s="454" t="s">
        <v>135</v>
      </c>
      <c r="G28" s="455"/>
      <c r="H28" s="455"/>
      <c r="I28" s="455"/>
    </row>
    <row r="29" spans="2:9" ht="15.75" customHeight="1">
      <c r="B29" s="447" t="s">
        <v>113</v>
      </c>
      <c r="C29" s="447"/>
      <c r="D29" s="447"/>
      <c r="E29" s="447"/>
      <c r="F29" s="447" t="s">
        <v>114</v>
      </c>
      <c r="G29" s="447"/>
      <c r="H29" s="447"/>
      <c r="I29" s="447"/>
    </row>
    <row r="30" spans="2:9" ht="14.25" customHeight="1">
      <c r="B30" s="461" t="s">
        <v>152</v>
      </c>
      <c r="C30" s="461"/>
      <c r="D30" s="461"/>
      <c r="E30" s="461"/>
      <c r="F30" s="461"/>
      <c r="G30" s="461"/>
      <c r="H30" s="461"/>
      <c r="I30" s="461"/>
    </row>
    <row r="31" spans="2:9" ht="13.5" customHeight="1">
      <c r="B31" s="462" t="s">
        <v>360</v>
      </c>
      <c r="C31" s="462"/>
      <c r="D31" s="462"/>
      <c r="E31" s="462"/>
      <c r="F31" s="455" t="s">
        <v>361</v>
      </c>
      <c r="G31" s="455"/>
      <c r="H31" s="455"/>
      <c r="I31" s="455"/>
    </row>
    <row r="32" spans="2:9">
      <c r="B32" s="458" t="s">
        <v>155</v>
      </c>
      <c r="C32" s="458"/>
      <c r="D32" s="457">
        <f>CALENDARIZACION!R20</f>
        <v>180</v>
      </c>
      <c r="E32" s="457"/>
      <c r="F32" s="447" t="s">
        <v>119</v>
      </c>
      <c r="G32" s="447"/>
      <c r="H32" s="463" t="s">
        <v>120</v>
      </c>
      <c r="I32" s="463"/>
    </row>
    <row r="33" spans="2:10">
      <c r="B33" s="458" t="s">
        <v>121</v>
      </c>
      <c r="C33" s="458"/>
      <c r="D33" s="445" t="s">
        <v>113</v>
      </c>
      <c r="E33" s="445"/>
      <c r="F33" s="447" t="s">
        <v>359</v>
      </c>
      <c r="G33" s="447"/>
      <c r="H33" s="459" t="s">
        <v>123</v>
      </c>
      <c r="I33" s="459"/>
    </row>
    <row r="34" spans="2:10">
      <c r="B34" s="458" t="s">
        <v>49</v>
      </c>
      <c r="C34" s="458"/>
      <c r="D34" s="445" t="s">
        <v>196</v>
      </c>
      <c r="E34" s="445"/>
      <c r="F34" s="447" t="s">
        <v>124</v>
      </c>
      <c r="G34" s="447"/>
      <c r="H34" s="460" t="s">
        <v>125</v>
      </c>
      <c r="I34" s="460"/>
    </row>
    <row r="35" spans="2:10">
      <c r="B35" s="455" t="s">
        <v>375</v>
      </c>
      <c r="C35" s="455"/>
      <c r="D35" s="455"/>
      <c r="E35" s="455"/>
      <c r="F35" s="455"/>
      <c r="G35" s="455"/>
      <c r="H35" s="455"/>
      <c r="I35" s="455"/>
    </row>
    <row r="36" spans="2:10">
      <c r="B36" s="456" t="s">
        <v>239</v>
      </c>
      <c r="C36" s="456"/>
      <c r="D36" s="456"/>
      <c r="E36" s="456"/>
      <c r="F36" s="456" t="s">
        <v>50</v>
      </c>
      <c r="G36" s="456"/>
      <c r="H36" s="456" t="s">
        <v>150</v>
      </c>
      <c r="I36" s="456"/>
    </row>
    <row r="37" spans="2:10">
      <c r="B37" s="457">
        <f>CALENDARIZACION!H20</f>
        <v>15</v>
      </c>
      <c r="C37" s="457"/>
      <c r="D37" s="457"/>
      <c r="E37" s="457"/>
      <c r="F37" s="457">
        <v>2026</v>
      </c>
      <c r="G37" s="457"/>
      <c r="H37" s="447" t="s">
        <v>113</v>
      </c>
      <c r="I37" s="447"/>
    </row>
    <row r="38" spans="2:10">
      <c r="B38" s="452" t="s">
        <v>153</v>
      </c>
      <c r="C38" s="452"/>
      <c r="D38" s="452"/>
      <c r="E38" s="452"/>
      <c r="F38" s="452"/>
      <c r="G38" s="452"/>
      <c r="H38" s="452"/>
      <c r="I38" s="452"/>
    </row>
    <row r="39" spans="2:10" s="49" customFormat="1" ht="36">
      <c r="B39" s="453" t="s">
        <v>127</v>
      </c>
      <c r="C39" s="453"/>
      <c r="D39" s="149" t="s">
        <v>154</v>
      </c>
      <c r="E39" s="157" t="s">
        <v>89</v>
      </c>
      <c r="F39" s="454" t="s">
        <v>90</v>
      </c>
      <c r="G39" s="455"/>
      <c r="H39" s="124" t="s">
        <v>79</v>
      </c>
      <c r="I39" s="124" t="s">
        <v>80</v>
      </c>
    </row>
    <row r="40" spans="2:10">
      <c r="B40" s="447" t="s">
        <v>287</v>
      </c>
      <c r="C40" s="447"/>
      <c r="D40" s="127">
        <f>SUM(CALENDARIZACION!F20:H20)</f>
        <v>45</v>
      </c>
      <c r="E40" s="128">
        <v>0</v>
      </c>
      <c r="F40" s="448">
        <f>SUM(CALENDARIZACION!F21:H21)</f>
        <v>44</v>
      </c>
      <c r="G40" s="448"/>
      <c r="H40" s="152">
        <v>46027</v>
      </c>
      <c r="I40" s="152">
        <v>46386</v>
      </c>
      <c r="J40" s="160"/>
    </row>
    <row r="41" spans="2:10">
      <c r="B41" s="447" t="s">
        <v>288</v>
      </c>
      <c r="C41" s="447"/>
      <c r="D41" s="127">
        <f>SUM(CALENDARIZACION!I20:K20)</f>
        <v>45</v>
      </c>
      <c r="E41" s="130">
        <v>0</v>
      </c>
      <c r="F41" s="448">
        <f>SUM(CALENDARIZACION!I21:K21)</f>
        <v>0</v>
      </c>
      <c r="G41" s="448"/>
      <c r="H41" s="152"/>
      <c r="I41" s="152"/>
      <c r="J41" s="160"/>
    </row>
    <row r="42" spans="2:10">
      <c r="B42" s="447" t="s">
        <v>137</v>
      </c>
      <c r="C42" s="447"/>
      <c r="D42" s="127">
        <f>SUM(CALENDARIZACION!L20:N20)</f>
        <v>45</v>
      </c>
      <c r="E42" s="128">
        <v>0</v>
      </c>
      <c r="F42" s="448">
        <f>SUM(CALENDARIZACION!L21:N21)</f>
        <v>0</v>
      </c>
      <c r="G42" s="448"/>
      <c r="H42" s="152"/>
      <c r="I42" s="152"/>
    </row>
    <row r="43" spans="2:10">
      <c r="B43" s="447" t="s">
        <v>289</v>
      </c>
      <c r="C43" s="447"/>
      <c r="D43" s="127">
        <f>SUM(CALENDARIZACION!O20:Q20)</f>
        <v>45</v>
      </c>
      <c r="E43" s="128">
        <v>0</v>
      </c>
      <c r="F43" s="448">
        <f>SUM(CALENDARIZACION!O21:Q21)</f>
        <v>0</v>
      </c>
      <c r="G43" s="448"/>
      <c r="H43" s="152"/>
      <c r="I43" s="152"/>
    </row>
    <row r="44" spans="2:10" ht="24">
      <c r="B44" s="449" t="s">
        <v>371</v>
      </c>
      <c r="C44" s="449"/>
      <c r="D44" s="153">
        <f>F49</f>
        <v>180</v>
      </c>
      <c r="E44" s="153">
        <v>0</v>
      </c>
      <c r="F44" s="450">
        <f>G49</f>
        <v>44</v>
      </c>
      <c r="G44" s="450"/>
      <c r="H44" s="125" t="s">
        <v>156</v>
      </c>
      <c r="I44" s="154">
        <f>I49</f>
        <v>0.24444444444444444</v>
      </c>
    </row>
    <row r="45" spans="2:10">
      <c r="B45" s="482"/>
      <c r="C45" s="451"/>
    </row>
    <row r="46" spans="2:10" ht="22.5" customHeight="1"/>
    <row r="47" spans="2:10" ht="39" customHeight="1">
      <c r="B47" s="475" t="s">
        <v>168</v>
      </c>
      <c r="C47" s="453"/>
      <c r="D47" s="442" t="s">
        <v>52</v>
      </c>
      <c r="E47" s="442"/>
      <c r="F47" s="442" t="s">
        <v>162</v>
      </c>
      <c r="G47" s="442"/>
      <c r="H47" s="442"/>
      <c r="I47" s="442"/>
    </row>
    <row r="48" spans="2:10" ht="33.75" customHeight="1">
      <c r="B48" s="443" t="str">
        <f>D5</f>
        <v>PP1- A1 C1</v>
      </c>
      <c r="C48" s="443"/>
      <c r="D48" s="445" t="str">
        <f>B12</f>
        <v>SECRETARIA DE BIENESTAR, INCLUSION Y DESARROLLO SOCIAL</v>
      </c>
      <c r="E48" s="445"/>
      <c r="F48" s="135" t="s">
        <v>163</v>
      </c>
      <c r="G48" s="125" t="s">
        <v>164</v>
      </c>
      <c r="H48" s="135" t="s">
        <v>67</v>
      </c>
      <c r="I48" s="136" t="s">
        <v>68</v>
      </c>
    </row>
    <row r="49" spans="1:9" ht="30" customHeight="1">
      <c r="B49" s="443"/>
      <c r="C49" s="443"/>
      <c r="D49" s="445"/>
      <c r="E49" s="445"/>
      <c r="F49" s="137">
        <f>CALENDARIZACION!S20</f>
        <v>180</v>
      </c>
      <c r="G49" s="133">
        <f>CALENDARIZACION!S21</f>
        <v>44</v>
      </c>
      <c r="H49" s="137">
        <f>CALENDARIZACION!T20</f>
        <v>136</v>
      </c>
      <c r="I49" s="138">
        <f>CALENDARIZACION!U20</f>
        <v>0.24444444444444444</v>
      </c>
    </row>
    <row r="50" spans="1:9" ht="20.25" customHeight="1">
      <c r="A50" s="161">
        <v>1</v>
      </c>
      <c r="B50" s="370"/>
      <c r="C50" s="370"/>
      <c r="D50" s="370"/>
      <c r="E50" s="370"/>
      <c r="F50" s="370"/>
      <c r="G50" s="370"/>
      <c r="H50" s="370"/>
      <c r="I50" s="370"/>
    </row>
    <row r="51" spans="1:9">
      <c r="A51" s="161">
        <v>1</v>
      </c>
      <c r="B51" s="370"/>
      <c r="C51" s="370"/>
      <c r="D51" s="370"/>
      <c r="E51" s="370"/>
      <c r="F51" s="370"/>
      <c r="G51" s="370"/>
      <c r="H51" s="370"/>
      <c r="I51" s="370"/>
    </row>
    <row r="52" spans="1:9">
      <c r="A52" s="161">
        <v>1</v>
      </c>
      <c r="B52" s="370"/>
      <c r="C52" s="370"/>
      <c r="D52" s="370"/>
      <c r="E52" s="370"/>
      <c r="F52" s="370"/>
      <c r="G52" s="370"/>
      <c r="H52" s="370"/>
      <c r="I52" s="370"/>
    </row>
    <row r="53" spans="1:9">
      <c r="A53" s="161">
        <v>1</v>
      </c>
      <c r="B53" s="370"/>
      <c r="C53" s="370"/>
      <c r="D53" s="370"/>
      <c r="E53" s="370"/>
      <c r="F53" s="370"/>
      <c r="G53" s="370"/>
      <c r="H53" s="370"/>
      <c r="I53" s="370"/>
    </row>
    <row r="54" spans="1:9">
      <c r="A54" s="161">
        <v>1</v>
      </c>
      <c r="B54" s="370"/>
      <c r="C54" s="370"/>
      <c r="D54" s="370"/>
      <c r="E54" s="370"/>
      <c r="F54" s="370"/>
      <c r="G54" s="370"/>
      <c r="H54" s="370"/>
      <c r="I54" s="370"/>
    </row>
    <row r="55" spans="1:9">
      <c r="A55" s="161">
        <v>1</v>
      </c>
      <c r="B55" s="370"/>
      <c r="C55" s="370"/>
      <c r="D55" s="370"/>
      <c r="E55" s="370"/>
      <c r="F55" s="370"/>
      <c r="G55" s="370"/>
      <c r="H55" s="370"/>
      <c r="I55" s="370"/>
    </row>
    <row r="56" spans="1:9">
      <c r="A56" s="161">
        <v>1</v>
      </c>
      <c r="B56" s="370"/>
      <c r="C56" s="370"/>
      <c r="D56" s="370"/>
      <c r="E56" s="370"/>
      <c r="F56" s="370"/>
      <c r="G56" s="370"/>
      <c r="H56" s="370"/>
      <c r="I56" s="370"/>
    </row>
    <row r="57" spans="1:9">
      <c r="A57" s="161">
        <v>1</v>
      </c>
      <c r="B57" s="370"/>
      <c r="C57" s="370"/>
      <c r="D57" s="370"/>
      <c r="E57" s="370"/>
      <c r="F57" s="370"/>
      <c r="G57" s="370"/>
      <c r="H57" s="370"/>
      <c r="I57" s="370"/>
    </row>
    <row r="58" spans="1:9">
      <c r="A58" s="161">
        <v>1</v>
      </c>
      <c r="B58" s="370"/>
      <c r="C58" s="370"/>
      <c r="D58" s="370"/>
      <c r="E58" s="370"/>
      <c r="F58" s="370"/>
      <c r="G58" s="370"/>
      <c r="H58" s="370"/>
      <c r="I58" s="370"/>
    </row>
    <row r="59" spans="1:9">
      <c r="A59" s="161">
        <v>1</v>
      </c>
      <c r="B59" s="370"/>
      <c r="C59" s="370"/>
      <c r="D59" s="370"/>
      <c r="E59" s="370"/>
      <c r="F59" s="370"/>
      <c r="G59" s="370"/>
      <c r="H59" s="370"/>
      <c r="I59" s="370"/>
    </row>
    <row r="60" spans="1:9">
      <c r="A60" s="161">
        <v>1</v>
      </c>
      <c r="B60" s="370"/>
      <c r="C60" s="370"/>
      <c r="D60" s="370"/>
      <c r="E60" s="370"/>
      <c r="F60" s="370"/>
      <c r="G60" s="370"/>
      <c r="H60" s="370"/>
      <c r="I60" s="370"/>
    </row>
    <row r="61" spans="1:9">
      <c r="A61" s="161">
        <v>1</v>
      </c>
      <c r="B61" s="370"/>
      <c r="C61" s="370"/>
      <c r="D61" s="370"/>
      <c r="E61" s="370"/>
      <c r="F61" s="370"/>
      <c r="G61" s="370"/>
      <c r="H61" s="370"/>
      <c r="I61" s="370"/>
    </row>
    <row r="62" spans="1:9">
      <c r="A62" s="161">
        <v>1</v>
      </c>
      <c r="B62" s="370"/>
      <c r="C62" s="370"/>
      <c r="D62" s="370"/>
      <c r="E62" s="370"/>
      <c r="F62" s="370"/>
      <c r="G62" s="370"/>
      <c r="H62" s="370"/>
      <c r="I62" s="370"/>
    </row>
    <row r="63" spans="1:9">
      <c r="A63" s="161">
        <v>1</v>
      </c>
      <c r="B63" s="370"/>
      <c r="C63" s="370"/>
      <c r="D63" s="370"/>
      <c r="E63" s="370"/>
      <c r="F63" s="370"/>
      <c r="G63" s="370"/>
      <c r="H63" s="370"/>
      <c r="I63" s="370"/>
    </row>
    <row r="64" spans="1:9">
      <c r="A64" s="161">
        <v>1</v>
      </c>
      <c r="B64" s="370"/>
      <c r="C64" s="370"/>
      <c r="D64" s="370"/>
      <c r="E64" s="370"/>
      <c r="F64" s="370"/>
      <c r="G64" s="370"/>
      <c r="H64" s="370"/>
      <c r="I64" s="370"/>
    </row>
    <row r="65" spans="1:9" ht="17.25" customHeight="1">
      <c r="A65" s="161">
        <v>1</v>
      </c>
      <c r="B65" s="370"/>
      <c r="C65" s="370"/>
      <c r="D65" s="370"/>
      <c r="E65" s="370"/>
      <c r="F65" s="370"/>
      <c r="G65" s="370"/>
      <c r="H65" s="370"/>
      <c r="I65" s="370"/>
    </row>
    <row r="66" spans="1:9">
      <c r="A66" s="161">
        <v>1</v>
      </c>
      <c r="B66" s="481" t="s">
        <v>292</v>
      </c>
      <c r="C66" s="481"/>
      <c r="D66" s="481"/>
      <c r="E66" s="481"/>
      <c r="F66" s="481"/>
      <c r="G66" s="481"/>
      <c r="H66" s="481"/>
      <c r="I66" s="481"/>
    </row>
    <row r="67" spans="1:9">
      <c r="A67" s="161">
        <v>1</v>
      </c>
      <c r="B67" s="481"/>
      <c r="C67" s="481"/>
      <c r="D67" s="481"/>
      <c r="E67" s="481"/>
      <c r="F67" s="481"/>
      <c r="G67" s="481"/>
      <c r="H67" s="481"/>
      <c r="I67" s="481"/>
    </row>
    <row r="68" spans="1:9">
      <c r="A68" s="161">
        <v>1</v>
      </c>
      <c r="B68" s="431" t="s">
        <v>287</v>
      </c>
      <c r="C68" s="431"/>
      <c r="D68" s="431"/>
      <c r="E68" s="439">
        <f>F40/D40</f>
        <v>0.97777777777777775</v>
      </c>
      <c r="F68" s="439"/>
      <c r="G68" s="439"/>
      <c r="H68" s="439"/>
      <c r="I68" s="439"/>
    </row>
    <row r="69" spans="1:9">
      <c r="A69" s="161">
        <v>1</v>
      </c>
      <c r="B69" s="431"/>
      <c r="C69" s="431"/>
      <c r="D69" s="431"/>
      <c r="E69" s="439"/>
      <c r="F69" s="439"/>
      <c r="G69" s="439"/>
      <c r="H69" s="439"/>
      <c r="I69" s="439"/>
    </row>
    <row r="70" spans="1:9">
      <c r="B70" s="431" t="s">
        <v>288</v>
      </c>
      <c r="C70" s="431"/>
      <c r="D70" s="431"/>
      <c r="E70" s="439">
        <f>F41/D41</f>
        <v>0</v>
      </c>
      <c r="F70" s="439"/>
      <c r="G70" s="439"/>
      <c r="H70" s="439"/>
      <c r="I70" s="439"/>
    </row>
    <row r="71" spans="1:9">
      <c r="B71" s="431"/>
      <c r="C71" s="431"/>
      <c r="D71" s="431"/>
      <c r="E71" s="439"/>
      <c r="F71" s="439"/>
      <c r="G71" s="439"/>
      <c r="H71" s="439"/>
      <c r="I71" s="439"/>
    </row>
    <row r="72" spans="1:9" ht="12.75" customHeight="1">
      <c r="B72" s="431" t="s">
        <v>137</v>
      </c>
      <c r="C72" s="431"/>
      <c r="D72" s="431"/>
      <c r="E72" s="439">
        <f>F42/D42</f>
        <v>0</v>
      </c>
      <c r="F72" s="439"/>
      <c r="G72" s="439"/>
      <c r="H72" s="439"/>
      <c r="I72" s="439"/>
    </row>
    <row r="73" spans="1:9" ht="12.75" customHeight="1">
      <c r="B73" s="431"/>
      <c r="C73" s="431"/>
      <c r="D73" s="431"/>
      <c r="E73" s="439"/>
      <c r="F73" s="439"/>
      <c r="G73" s="439"/>
      <c r="H73" s="439"/>
      <c r="I73" s="439"/>
    </row>
    <row r="74" spans="1:9">
      <c r="B74" s="431" t="s">
        <v>289</v>
      </c>
      <c r="C74" s="431"/>
      <c r="D74" s="431"/>
      <c r="E74" s="439">
        <f>F43/D43</f>
        <v>0</v>
      </c>
      <c r="F74" s="439"/>
      <c r="G74" s="439"/>
      <c r="H74" s="439"/>
      <c r="I74" s="439"/>
    </row>
    <row r="75" spans="1:9">
      <c r="B75" s="431"/>
      <c r="C75" s="431"/>
      <c r="D75" s="431"/>
      <c r="E75" s="439"/>
      <c r="F75" s="439"/>
      <c r="G75" s="439"/>
      <c r="H75" s="439"/>
      <c r="I75" s="439"/>
    </row>
    <row r="76" spans="1:9">
      <c r="B76" s="476"/>
      <c r="C76" s="476"/>
      <c r="D76" s="476"/>
      <c r="E76" s="476"/>
      <c r="F76" s="476"/>
      <c r="G76" s="476"/>
      <c r="H76" s="476"/>
      <c r="I76" s="476"/>
    </row>
  </sheetData>
  <dataConsolidate link="1"/>
  <mergeCells count="119">
    <mergeCell ref="B76:I76"/>
    <mergeCell ref="B4:C4"/>
    <mergeCell ref="D4:E4"/>
    <mergeCell ref="F4:G4"/>
    <mergeCell ref="H4:I4"/>
    <mergeCell ref="B5:C5"/>
    <mergeCell ref="D5:E5"/>
    <mergeCell ref="F5:G5"/>
    <mergeCell ref="H5:I5"/>
    <mergeCell ref="B8:C8"/>
    <mergeCell ref="D8:E8"/>
    <mergeCell ref="F8:G8"/>
    <mergeCell ref="H8:I8"/>
    <mergeCell ref="B12:I12"/>
    <mergeCell ref="B13:I13"/>
    <mergeCell ref="B14:I14"/>
    <mergeCell ref="B15:I15"/>
    <mergeCell ref="B16:I16"/>
    <mergeCell ref="B17:I17"/>
    <mergeCell ref="B9:C9"/>
    <mergeCell ref="D9:E9"/>
    <mergeCell ref="F9:G9"/>
    <mergeCell ref="H9:I9"/>
    <mergeCell ref="B10:I10"/>
    <mergeCell ref="B1:I1"/>
    <mergeCell ref="B2:I2"/>
    <mergeCell ref="B3:C3"/>
    <mergeCell ref="D3:E3"/>
    <mergeCell ref="F3:G3"/>
    <mergeCell ref="H3:I3"/>
    <mergeCell ref="B6:I6"/>
    <mergeCell ref="B7:C7"/>
    <mergeCell ref="D7:E7"/>
    <mergeCell ref="F7:G7"/>
    <mergeCell ref="H7:I7"/>
    <mergeCell ref="B11:I11"/>
    <mergeCell ref="B21:C21"/>
    <mergeCell ref="D21:E21"/>
    <mergeCell ref="F21:G21"/>
    <mergeCell ref="H21:I21"/>
    <mergeCell ref="B22:C22"/>
    <mergeCell ref="D22:E22"/>
    <mergeCell ref="F22:G22"/>
    <mergeCell ref="H22:I22"/>
    <mergeCell ref="B18:I18"/>
    <mergeCell ref="B19:C19"/>
    <mergeCell ref="D19:E19"/>
    <mergeCell ref="F19:G19"/>
    <mergeCell ref="H19:I19"/>
    <mergeCell ref="B20:C20"/>
    <mergeCell ref="D20:E20"/>
    <mergeCell ref="F20:G20"/>
    <mergeCell ref="H20:I20"/>
    <mergeCell ref="B26:E26"/>
    <mergeCell ref="F26:I26"/>
    <mergeCell ref="B27:E27"/>
    <mergeCell ref="F27:I27"/>
    <mergeCell ref="B28:E28"/>
    <mergeCell ref="F28:I28"/>
    <mergeCell ref="B23:I23"/>
    <mergeCell ref="B24:C24"/>
    <mergeCell ref="D24:E24"/>
    <mergeCell ref="F24:I24"/>
    <mergeCell ref="B25:C25"/>
    <mergeCell ref="D25:E25"/>
    <mergeCell ref="F25:I25"/>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45:C45"/>
    <mergeCell ref="B47:C47"/>
    <mergeCell ref="D47:E47"/>
    <mergeCell ref="F47:I47"/>
    <mergeCell ref="B48:C49"/>
    <mergeCell ref="D48:E49"/>
    <mergeCell ref="B42:C42"/>
    <mergeCell ref="F42:G42"/>
    <mergeCell ref="B43:C43"/>
    <mergeCell ref="F43:G43"/>
    <mergeCell ref="B44:C44"/>
    <mergeCell ref="F44:G44"/>
    <mergeCell ref="B72:D73"/>
    <mergeCell ref="E68:I69"/>
    <mergeCell ref="E70:I71"/>
    <mergeCell ref="E72:I73"/>
    <mergeCell ref="B74:D75"/>
    <mergeCell ref="E74:I75"/>
    <mergeCell ref="B66:I67"/>
    <mergeCell ref="B50:I65"/>
    <mergeCell ref="B68:D69"/>
    <mergeCell ref="B70:D71"/>
  </mergeCells>
  <conditionalFormatting sqref="E68:I69">
    <cfRule type="dataBar" priority="4">
      <dataBar>
        <cfvo type="num" val="0"/>
        <cfvo type="num" val="1"/>
        <color rgb="FF00B050"/>
      </dataBar>
      <extLst>
        <ext xmlns:x14="http://schemas.microsoft.com/office/spreadsheetml/2009/9/main" uri="{B025F937-C7B1-47D3-B67F-A62EFF666E3E}">
          <x14:id>{BD10468F-2D00-441D-BA23-296AFD53879E}</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{21937B07-1267-4DE2-8777-8A99365EEE3D}</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{2D8EF60E-CC12-4008-BEE5-052D5D247121}</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{44185792-FFDD-41E0-BCA4-85BFCF658683}</x14:id>
        </ext>
      </extLst>
    </cfRule>
  </conditionalFormatting>
  <hyperlinks>
    <hyperlink ref="H20" r:id="rId1" xr:uid="{89B9525E-D4AC-4BBF-9D94-147601305ED5}"/>
    <hyperlink ref="H21" r:id="rId2" xr:uid="{D864F5B5-1A6A-476E-8FDD-CF7102247F8C}"/>
    <hyperlink ref="H22" r:id="rId3" xr:uid="{2A5C2469-856F-4468-A524-CEC02CBC7F43}"/>
  </hyperlinks>
  <pageMargins left="0.7" right="0.7" top="0.75" bottom="0.75" header="0.3" footer="0.3"/>
  <pageSetup scale="46" orientation="portrait" r:id="rId4"/>
  <rowBreaks count="1" manualBreakCount="1">
    <brk id="44" max="16383" man="1"/>
  </rowBreaks>
  <ignoredErrors>
    <ignoredError sqref="D40" formulaRange="1"/>
  </ignoredErrors>
  <drawing r:id="rId5"/>
  <extLst>
    <ext xmlns:x14="http://schemas.microsoft.com/office/spreadsheetml/2009/9/main" uri="{78C0D931-6437-407d-A8EE-F0AAD7539E65}">
      <x14:conditionalFormattings>
        <x14:conditionalFormatting xmlns:xm="http://schemas.microsoft.com/office/excel/2006/main">
          <x14:cfRule type="dataBar" id="{BD10468F-2D00-441D-BA23-296AFD53879E}">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21937B07-1267-4DE2-8777-8A99365EEE3D}">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2D8EF60E-CC12-4008-BEE5-052D5D247121}">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44185792-FFDD-41E0-BCA4-85BFCF658683}">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C9D807EA-DF63-47F5-88A1-43FBEF3960AE}">
          <x14:formula1>
            <xm:f>'NO SE EDITA'!$J$3:$J$6</xm:f>
          </x14:formula1>
          <xm:sqref>F37:G37</xm:sqref>
        </x14:dataValidation>
        <x14:dataValidation type="list" allowBlank="1" showInputMessage="1" showErrorMessage="1" xr:uid="{552290E5-8A6A-46F7-AA4C-50426735CBAC}">
          <x14:formula1>
            <xm:f>'NO SE EDITA'!$F$3:$F$4</xm:f>
          </x14:formula1>
          <xm:sqref>F27:I27</xm:sqref>
        </x14:dataValidation>
        <x14:dataValidation type="list" allowBlank="1" showInputMessage="1" showErrorMessage="1" xr:uid="{FC0F5BA3-E328-42A4-8656-E83A2E491D11}">
          <x14:formula1>
            <xm:f>'NO SE EDITA'!$E$3:$E$4</xm:f>
          </x14:formula1>
          <xm:sqref>B27:E27</xm:sqref>
        </x14:dataValidation>
        <x14:dataValidation type="list" allowBlank="1" showInputMessage="1" showErrorMessage="1" xr:uid="{B4A5F56D-1DB1-4BB9-91BD-6F0C91E7F241}">
          <x14:formula1>
            <xm:f>'NO SE EDITA'!$M$3:$M$4</xm:f>
          </x14:formula1>
          <xm:sqref>D34:E34</xm:sqref>
        </x14:dataValidation>
        <x14:dataValidation type="list" allowBlank="1" showInputMessage="1" showErrorMessage="1" xr:uid="{F5BB910B-9085-4EF2-A0F8-3270A74C52AE}">
          <x14:formula1>
            <xm:f>'NO SE EDITA'!$B$3:$B$4</xm:f>
          </x14:formula1>
          <xm:sqref>B24:C25</xm:sqref>
        </x14:dataValidation>
        <x14:dataValidation type="list" allowBlank="1" showInputMessage="1" showErrorMessage="1" xr:uid="{4D0BDA53-AEEB-489F-91CC-8A792F1BDCA2}">
          <x14:formula1>
            <xm:f>'NO SE EDITA'!$D$3:$D$4</xm:f>
          </x14:formula1>
          <xm:sqref>F25</xm:sqref>
        </x14:dataValidation>
        <x14:dataValidation type="list" allowBlank="1" showInputMessage="1" showErrorMessage="1" xr:uid="{CEEB6ACA-6226-4C13-9D59-B206DE5F747C}">
          <x14:formula1>
            <xm:f>'NO SE EDITA'!$H$3:$H$4</xm:f>
          </x14:formula1>
          <xm:sqref>F29:I29</xm:sqref>
        </x14:dataValidation>
        <x14:dataValidation type="list" allowBlank="1" showInputMessage="1" showErrorMessage="1" xr:uid="{1A423A80-7FAC-4DCC-84DF-35EB248A6257}">
          <x14:formula1>
            <xm:f>'NO SE EDITA'!$G$3:$G$5</xm:f>
          </x14:formula1>
          <xm:sqref>B29:E29 D33:E33 H37:I37</xm:sqref>
        </x14:dataValidation>
        <x14:dataValidation type="list" allowBlank="1" showInputMessage="1" showErrorMessage="1" xr:uid="{10453199-E21E-4509-9F15-E978EDDB3AC7}">
          <x14:formula1>
            <xm:f>'NO SE EDITA'!$C$3:$C$6</xm:f>
          </x14:formula1>
          <xm:sqref>D25:E25</xm:sqref>
        </x14:dataValidation>
        <x14:dataValidation type="list" allowBlank="1" showInputMessage="1" showErrorMessage="1" xr:uid="{A65C2D65-78D1-4751-9AA3-99D98B84786B}">
          <x14:formula1>
            <xm:f>'NO SE EDITA'!$L$3:$L$6</xm:f>
          </x14:formula1>
          <xm:sqref>I40:I43</xm:sqref>
        </x14:dataValidation>
        <x14:dataValidation type="list" allowBlank="1" showInputMessage="1" showErrorMessage="1" xr:uid="{5442FB47-53D6-411D-8B7B-4B7256A45849}">
          <x14:formula1>
            <xm:f>'NO SE EDITA'!$K$3:$K$6</xm:f>
          </x14:formula1>
          <xm:sqref>H40:H43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EB294-D949-44FA-9ED6-B849DAFAB10E}">
  <dimension ref="A2:J79"/>
  <sheetViews>
    <sheetView view="pageBreakPreview" topLeftCell="A43" zoomScale="85" zoomScaleNormal="100" zoomScaleSheetLayoutView="85" workbookViewId="0">
      <selection activeCell="F52" sqref="F52"/>
    </sheetView>
  </sheetViews>
  <sheetFormatPr baseColWidth="10" defaultRowHeight="12.75"/>
  <cols>
    <col min="1" max="1" width="4.33203125" style="141" customWidth="1"/>
    <col min="2" max="3" width="12" style="141"/>
    <col min="4" max="4" width="19.6640625" style="141" customWidth="1"/>
    <col min="5" max="5" width="20.6640625" style="141" customWidth="1"/>
    <col min="6" max="7" width="17.83203125" style="141" customWidth="1"/>
    <col min="8" max="8" width="16.1640625" style="141" customWidth="1"/>
    <col min="9" max="9" width="32.6640625" style="141" customWidth="1"/>
    <col min="10" max="16384" width="12" style="141"/>
  </cols>
  <sheetData>
    <row r="2" spans="1:9" ht="18" customHeight="1"/>
    <row r="3" spans="1:9" ht="15" customHeight="1"/>
    <row r="4" spans="1:9" ht="34.5" customHeight="1">
      <c r="B4" s="367" t="s">
        <v>38</v>
      </c>
      <c r="C4" s="472"/>
      <c r="D4" s="472"/>
      <c r="E4" s="472"/>
      <c r="F4" s="472"/>
      <c r="G4" s="472"/>
      <c r="H4" s="472"/>
      <c r="I4" s="472"/>
    </row>
    <row r="5" spans="1:9" ht="19.5" customHeight="1">
      <c r="B5" s="473" t="s">
        <v>372</v>
      </c>
      <c r="C5" s="474"/>
      <c r="D5" s="474"/>
      <c r="E5" s="474"/>
      <c r="F5" s="474"/>
      <c r="G5" s="474"/>
      <c r="H5" s="474"/>
      <c r="I5" s="474"/>
    </row>
    <row r="6" spans="1:9" s="162" customFormat="1" ht="60" customHeight="1">
      <c r="B6" s="475" t="s">
        <v>39</v>
      </c>
      <c r="C6" s="475"/>
      <c r="D6" s="447" t="str">
        <f>'FORMATO 2. POA - MIR'!D4:F4</f>
        <v>SECRETARIA DE ADMINISTRACION Y FINANZAS</v>
      </c>
      <c r="E6" s="447"/>
      <c r="F6" s="475" t="s">
        <v>42</v>
      </c>
      <c r="G6" s="475"/>
      <c r="H6" s="447">
        <v>2026</v>
      </c>
      <c r="I6" s="447"/>
    </row>
    <row r="7" spans="1:9" s="162" customFormat="1" ht="60" customHeight="1">
      <c r="B7" s="475" t="s">
        <v>40</v>
      </c>
      <c r="C7" s="475"/>
      <c r="D7" s="447" t="s">
        <v>367</v>
      </c>
      <c r="E7" s="447"/>
      <c r="F7" s="475" t="s">
        <v>43</v>
      </c>
      <c r="G7" s="475"/>
      <c r="H7" s="447" t="s">
        <v>290</v>
      </c>
      <c r="I7" s="447"/>
    </row>
    <row r="8" spans="1:9" s="162" customFormat="1" ht="60" customHeight="1">
      <c r="B8" s="477" t="s">
        <v>41</v>
      </c>
      <c r="C8" s="477"/>
      <c r="D8" s="507" t="s">
        <v>294</v>
      </c>
      <c r="E8" s="507"/>
      <c r="F8" s="367" t="s">
        <v>44</v>
      </c>
      <c r="G8" s="367"/>
      <c r="H8" s="508" t="s">
        <v>368</v>
      </c>
      <c r="I8" s="508"/>
    </row>
    <row r="9" spans="1:9" ht="15" customHeight="1">
      <c r="A9" s="158"/>
      <c r="B9" s="461" t="s">
        <v>93</v>
      </c>
      <c r="C9" s="461"/>
      <c r="D9" s="461"/>
      <c r="E9" s="461"/>
      <c r="F9" s="461"/>
      <c r="G9" s="461"/>
      <c r="H9" s="461"/>
      <c r="I9" s="461"/>
    </row>
    <row r="10" spans="1:9" ht="68.25" customHeight="1">
      <c r="A10" s="158"/>
      <c r="B10" s="453" t="s">
        <v>94</v>
      </c>
      <c r="C10" s="453"/>
      <c r="D10" s="447" t="str">
        <f>'FORMATO 2. POA - MIR'!C9</f>
        <v xml:space="preserve">ACUERDO 1 </v>
      </c>
      <c r="E10" s="447"/>
      <c r="F10" s="456" t="s">
        <v>95</v>
      </c>
      <c r="G10" s="456"/>
      <c r="H10" s="447" t="str">
        <f>'FORMATO 2. POA - MIR'!E9</f>
        <v>1.4.2 Impulsar el desarrollo político, gestionando recursos con el estado en beneficio del municipio de Zapotlán</v>
      </c>
      <c r="I10" s="447"/>
    </row>
    <row r="11" spans="1:9" ht="54" customHeight="1">
      <c r="A11" s="158"/>
      <c r="B11" s="456" t="s">
        <v>96</v>
      </c>
      <c r="C11" s="456"/>
      <c r="D11" s="447" t="str">
        <f>'FORMATO 2. POA - MIR'!C10</f>
        <v>Zapotlán seguro con un gobierno transparente y justo</v>
      </c>
      <c r="E11" s="447"/>
      <c r="F11" s="456" t="s">
        <v>98</v>
      </c>
      <c r="G11" s="456"/>
      <c r="H11" s="447" t="str">
        <f>'FORMATO 2. POA - MIR'!E10</f>
        <v>1.4.2.1 Desarrollar acciones para fortalecer la gestión publica de orden, eficiencia, cumplimiento de metas, e innovación y de transparencia en los sectores de gobierno municipal</v>
      </c>
      <c r="I11" s="447"/>
    </row>
    <row r="12" spans="1:9" ht="126" customHeight="1">
      <c r="A12" s="158"/>
      <c r="B12" s="456" t="s">
        <v>99</v>
      </c>
      <c r="C12" s="456"/>
      <c r="D12" s="447" t="str">
        <f>'FORMATO 2. POA - MIR'!C11</f>
        <v>1.4 Impulsar el fortalecimiento de la hacienda pública promoviendo la transparencia y la confianza de los servidores públicos de Zapotlán, en beneficio de la ciudadanía</v>
      </c>
      <c r="E12" s="447"/>
      <c r="F12" s="456" t="s">
        <v>100</v>
      </c>
      <c r="G12" s="456"/>
      <c r="H12" s="447" t="str">
        <f>'FORMATO 2. POA - MIR'!E11</f>
        <v>1.4.2.3 Aplicar los recursos gestionados de los distintos sectores dentro de las comunidades que conforman el municipio mediante proyectos de impacto social</v>
      </c>
      <c r="I12" s="447"/>
    </row>
    <row r="13" spans="1:9" ht="15" customHeight="1">
      <c r="A13" s="158"/>
      <c r="B13" s="480" t="s">
        <v>373</v>
      </c>
      <c r="C13" s="480"/>
      <c r="D13" s="480"/>
      <c r="E13" s="480"/>
      <c r="F13" s="480"/>
      <c r="G13" s="480"/>
      <c r="H13" s="480"/>
      <c r="I13" s="480"/>
    </row>
    <row r="14" spans="1:9" ht="12.75" customHeight="1">
      <c r="A14" s="158"/>
      <c r="B14" s="453" t="s">
        <v>45</v>
      </c>
      <c r="C14" s="453"/>
      <c r="D14" s="453"/>
      <c r="E14" s="453"/>
      <c r="F14" s="453"/>
      <c r="G14" s="453"/>
      <c r="H14" s="453"/>
      <c r="I14" s="453"/>
    </row>
    <row r="15" spans="1:9" ht="12.75" customHeight="1">
      <c r="A15" s="158"/>
      <c r="B15" s="479" t="str">
        <f>'FORMATO 2. POA - MIR'!B18</f>
        <v>A2 C1 COORDINACION GENERAL DE SEGURIDAD  PUBLICA Y PROTECCION CIVIL</v>
      </c>
      <c r="C15" s="479"/>
      <c r="D15" s="479"/>
      <c r="E15" s="479"/>
      <c r="F15" s="479"/>
      <c r="G15" s="479"/>
      <c r="H15" s="479"/>
      <c r="I15" s="479"/>
    </row>
    <row r="16" spans="1:9">
      <c r="A16" s="158"/>
      <c r="B16" s="453" t="s">
        <v>48</v>
      </c>
      <c r="C16" s="453"/>
      <c r="D16" s="453"/>
      <c r="E16" s="453"/>
      <c r="F16" s="453"/>
      <c r="G16" s="453"/>
      <c r="H16" s="453"/>
      <c r="I16" s="453"/>
    </row>
    <row r="17" spans="1:9" ht="39" customHeight="1">
      <c r="A17" s="158"/>
      <c r="B17" s="447" t="str">
        <f>'FORMATO 2. POA - MIR'!C18</f>
        <v>Requisiciones recibidas por parte de la coordinación general de seguridad pública y protección civil en donde se busca proveer de manera oportuna y eficiente los bienes y servicios generales, a fin de garantizar el suministro oportuno y racional de los mismos que requieran las áreas administrativas que conforman el h. ayuntamiento de Zapotlán de Juárez hgo. para el logro de sus objetivos y programas ya establecidos.</v>
      </c>
      <c r="C17" s="447"/>
      <c r="D17" s="447"/>
      <c r="E17" s="447"/>
      <c r="F17" s="447"/>
      <c r="G17" s="447"/>
      <c r="H17" s="447"/>
      <c r="I17" s="447"/>
    </row>
    <row r="18" spans="1:9" ht="18.75" customHeight="1">
      <c r="A18" s="158"/>
      <c r="B18" s="480" t="s">
        <v>374</v>
      </c>
      <c r="C18" s="480"/>
      <c r="D18" s="480"/>
      <c r="E18" s="480"/>
      <c r="F18" s="480"/>
      <c r="G18" s="480"/>
      <c r="H18" s="480"/>
      <c r="I18" s="480"/>
    </row>
    <row r="19" spans="1:9" ht="12.75" customHeight="1">
      <c r="A19" s="158"/>
      <c r="B19" s="455" t="s">
        <v>355</v>
      </c>
      <c r="C19" s="455"/>
      <c r="D19" s="455"/>
      <c r="E19" s="455"/>
      <c r="F19" s="455"/>
      <c r="G19" s="455"/>
      <c r="H19" s="455"/>
      <c r="I19" s="455"/>
    </row>
    <row r="20" spans="1:9" ht="12.75" customHeight="1">
      <c r="A20" s="158"/>
      <c r="B20" s="447" t="str">
        <f>CALENDARIZACION!E23</f>
        <v>PRTCGSPPCP2026 (PR/RA)*100%</v>
      </c>
      <c r="C20" s="447"/>
      <c r="D20" s="447"/>
      <c r="E20" s="447"/>
      <c r="F20" s="447"/>
      <c r="G20" s="447"/>
      <c r="H20" s="447"/>
      <c r="I20" s="447"/>
    </row>
    <row r="21" spans="1:9">
      <c r="A21" s="158"/>
      <c r="B21" s="455" t="s">
        <v>356</v>
      </c>
      <c r="C21" s="455"/>
      <c r="D21" s="455"/>
      <c r="E21" s="455"/>
      <c r="F21" s="455"/>
      <c r="G21" s="455"/>
      <c r="H21" s="455"/>
      <c r="I21" s="455"/>
    </row>
    <row r="22" spans="1:9" ht="28.5" customHeight="1">
      <c r="A22" s="158"/>
      <c r="B22" s="467" t="s">
        <v>109</v>
      </c>
      <c r="C22" s="467"/>
      <c r="D22" s="469" t="s">
        <v>357</v>
      </c>
      <c r="E22" s="469"/>
      <c r="F22" s="468" t="s">
        <v>358</v>
      </c>
      <c r="G22" s="468"/>
      <c r="H22" s="456" t="s">
        <v>146</v>
      </c>
      <c r="I22" s="456"/>
    </row>
    <row r="23" spans="1:9" ht="66.75" customHeight="1">
      <c r="A23" s="158"/>
      <c r="B23" s="470" t="s">
        <v>504</v>
      </c>
      <c r="C23" s="483"/>
      <c r="D23" s="445" t="s">
        <v>112</v>
      </c>
      <c r="E23" s="445"/>
      <c r="F23" s="447" t="str">
        <f>CALENDARIZACION!C23</f>
        <v>PRTCGSPPCP. Porcentaje de requisiciones tramitadas por coordinación general de seguridad  pública y protección civil en el periodo 2026</v>
      </c>
      <c r="G23" s="447"/>
      <c r="H23" s="466" t="s">
        <v>468</v>
      </c>
      <c r="I23" s="505"/>
    </row>
    <row r="24" spans="1:9" ht="54.95" customHeight="1">
      <c r="A24" s="158"/>
      <c r="B24" s="447" t="s">
        <v>467</v>
      </c>
      <c r="C24" s="447"/>
      <c r="D24" s="445" t="s">
        <v>112</v>
      </c>
      <c r="E24" s="445"/>
      <c r="F24" s="447" t="str">
        <f>CALENDARIZACION!D23</f>
        <v>RP. Requisiciones programadas</v>
      </c>
      <c r="G24" s="447"/>
      <c r="H24" s="466" t="s">
        <v>468</v>
      </c>
      <c r="I24" s="505"/>
    </row>
    <row r="25" spans="1:9" ht="54.95" customHeight="1">
      <c r="A25" s="158"/>
      <c r="B25" s="447" t="s">
        <v>465</v>
      </c>
      <c r="C25" s="447"/>
      <c r="D25" s="445" t="s">
        <v>112</v>
      </c>
      <c r="E25" s="445"/>
      <c r="F25" s="447" t="str">
        <f>CALENDARIZACION!D24</f>
        <v>PMR. Requisiciones realizadas- autorizadas</v>
      </c>
      <c r="G25" s="447"/>
      <c r="H25" s="466" t="s">
        <v>468</v>
      </c>
      <c r="I25" s="505"/>
    </row>
    <row r="26" spans="1:9" ht="12.75" customHeight="1">
      <c r="A26" s="158"/>
      <c r="B26" s="465" t="s">
        <v>443</v>
      </c>
      <c r="C26" s="465"/>
      <c r="D26" s="465"/>
      <c r="E26" s="465"/>
      <c r="F26" s="465"/>
      <c r="G26" s="465"/>
      <c r="H26" s="465"/>
      <c r="I26" s="465"/>
    </row>
    <row r="27" spans="1:9" ht="15.75" customHeight="1">
      <c r="A27" s="158"/>
      <c r="B27" s="453" t="s">
        <v>28</v>
      </c>
      <c r="C27" s="453"/>
      <c r="D27" s="453" t="s">
        <v>46</v>
      </c>
      <c r="E27" s="453"/>
      <c r="F27" s="453" t="s">
        <v>47</v>
      </c>
      <c r="G27" s="453"/>
      <c r="H27" s="453"/>
      <c r="I27" s="453"/>
    </row>
    <row r="28" spans="1:9" ht="18" customHeight="1">
      <c r="A28" s="158"/>
      <c r="B28" s="447" t="s">
        <v>103</v>
      </c>
      <c r="C28" s="447"/>
      <c r="D28" s="447" t="s">
        <v>101</v>
      </c>
      <c r="E28" s="447"/>
      <c r="F28" s="447" t="s">
        <v>221</v>
      </c>
      <c r="G28" s="447"/>
      <c r="H28" s="447"/>
      <c r="I28" s="447"/>
    </row>
    <row r="29" spans="1:9" ht="18" customHeight="1">
      <c r="A29" s="158"/>
      <c r="B29" s="453" t="s">
        <v>131</v>
      </c>
      <c r="C29" s="453"/>
      <c r="D29" s="453"/>
      <c r="E29" s="453"/>
      <c r="F29" s="454" t="s">
        <v>134</v>
      </c>
      <c r="G29" s="454"/>
      <c r="H29" s="454"/>
      <c r="I29" s="454"/>
    </row>
    <row r="30" spans="1:9" ht="13.5" customHeight="1">
      <c r="A30" s="158"/>
      <c r="B30" s="447" t="s">
        <v>112</v>
      </c>
      <c r="C30" s="447"/>
      <c r="D30" s="447"/>
      <c r="E30" s="447"/>
      <c r="F30" s="447" t="s">
        <v>197</v>
      </c>
      <c r="G30" s="447"/>
      <c r="H30" s="447"/>
      <c r="I30" s="447"/>
    </row>
    <row r="31" spans="1:9" ht="15.75" customHeight="1">
      <c r="A31" s="158"/>
      <c r="B31" s="464" t="s">
        <v>86</v>
      </c>
      <c r="C31" s="464"/>
      <c r="D31" s="464"/>
      <c r="E31" s="464"/>
      <c r="F31" s="454" t="s">
        <v>135</v>
      </c>
      <c r="G31" s="454"/>
      <c r="H31" s="454"/>
      <c r="I31" s="454"/>
    </row>
    <row r="32" spans="1:9" ht="15.75" customHeight="1">
      <c r="A32" s="158"/>
      <c r="B32" s="447" t="s">
        <v>113</v>
      </c>
      <c r="C32" s="447"/>
      <c r="D32" s="447"/>
      <c r="E32" s="447"/>
      <c r="F32" s="447" t="s">
        <v>114</v>
      </c>
      <c r="G32" s="447"/>
      <c r="H32" s="447"/>
      <c r="I32" s="447"/>
    </row>
    <row r="33" spans="1:10" ht="14.25" customHeight="1">
      <c r="A33" s="158"/>
      <c r="B33" s="461" t="s">
        <v>152</v>
      </c>
      <c r="C33" s="461"/>
      <c r="D33" s="461"/>
      <c r="E33" s="461"/>
      <c r="F33" s="461"/>
      <c r="G33" s="461"/>
      <c r="H33" s="461"/>
      <c r="I33" s="461"/>
    </row>
    <row r="34" spans="1:10" ht="13.5" customHeight="1">
      <c r="A34" s="158"/>
      <c r="B34" s="462" t="s">
        <v>360</v>
      </c>
      <c r="C34" s="462"/>
      <c r="D34" s="462"/>
      <c r="E34" s="462"/>
      <c r="F34" s="455" t="s">
        <v>361</v>
      </c>
      <c r="G34" s="455"/>
      <c r="H34" s="455"/>
      <c r="I34" s="455"/>
    </row>
    <row r="35" spans="1:10" ht="12.75" customHeight="1">
      <c r="A35" s="158"/>
      <c r="B35" s="458" t="s">
        <v>155</v>
      </c>
      <c r="C35" s="458"/>
      <c r="D35" s="457">
        <f>CALENDARIZACION!R23</f>
        <v>120</v>
      </c>
      <c r="E35" s="457"/>
      <c r="F35" s="447" t="s">
        <v>119</v>
      </c>
      <c r="G35" s="447"/>
      <c r="H35" s="463" t="s">
        <v>120</v>
      </c>
      <c r="I35" s="463"/>
    </row>
    <row r="36" spans="1:10" ht="12.75" customHeight="1">
      <c r="A36" s="158"/>
      <c r="B36" s="458" t="s">
        <v>121</v>
      </c>
      <c r="C36" s="458"/>
      <c r="D36" s="445" t="s">
        <v>113</v>
      </c>
      <c r="E36" s="445"/>
      <c r="F36" s="447" t="s">
        <v>359</v>
      </c>
      <c r="G36" s="447"/>
      <c r="H36" s="459" t="s">
        <v>123</v>
      </c>
      <c r="I36" s="459"/>
    </row>
    <row r="37" spans="1:10" ht="12.75" customHeight="1">
      <c r="A37" s="158"/>
      <c r="B37" s="458" t="s">
        <v>49</v>
      </c>
      <c r="C37" s="458"/>
      <c r="D37" s="445" t="s">
        <v>195</v>
      </c>
      <c r="E37" s="445"/>
      <c r="F37" s="447" t="s">
        <v>124</v>
      </c>
      <c r="G37" s="447"/>
      <c r="H37" s="460" t="s">
        <v>125</v>
      </c>
      <c r="I37" s="460"/>
    </row>
    <row r="38" spans="1:10">
      <c r="A38" s="158"/>
      <c r="B38" s="455" t="s">
        <v>375</v>
      </c>
      <c r="C38" s="455"/>
      <c r="D38" s="455"/>
      <c r="E38" s="455"/>
      <c r="F38" s="455"/>
      <c r="G38" s="455"/>
      <c r="H38" s="455"/>
      <c r="I38" s="455"/>
    </row>
    <row r="39" spans="1:10" ht="12.75" customHeight="1">
      <c r="A39" s="158"/>
      <c r="B39" s="456" t="s">
        <v>239</v>
      </c>
      <c r="C39" s="456"/>
      <c r="D39" s="456"/>
      <c r="E39" s="456"/>
      <c r="F39" s="456" t="s">
        <v>50</v>
      </c>
      <c r="G39" s="456"/>
      <c r="H39" s="456" t="s">
        <v>150</v>
      </c>
      <c r="I39" s="456"/>
    </row>
    <row r="40" spans="1:10">
      <c r="A40" s="158"/>
      <c r="B40" s="457">
        <f>D43</f>
        <v>30</v>
      </c>
      <c r="C40" s="457"/>
      <c r="D40" s="457"/>
      <c r="E40" s="457"/>
      <c r="F40" s="457">
        <v>2026</v>
      </c>
      <c r="G40" s="457"/>
      <c r="H40" s="447" t="s">
        <v>113</v>
      </c>
      <c r="I40" s="447"/>
    </row>
    <row r="41" spans="1:10">
      <c r="A41" s="158"/>
      <c r="B41" s="452" t="s">
        <v>153</v>
      </c>
      <c r="C41" s="452"/>
      <c r="D41" s="452"/>
      <c r="E41" s="452"/>
      <c r="F41" s="452"/>
      <c r="G41" s="452"/>
      <c r="H41" s="452"/>
      <c r="I41" s="452"/>
    </row>
    <row r="42" spans="1:10" s="49" customFormat="1" ht="38.25" customHeight="1">
      <c r="A42" s="159"/>
      <c r="B42" s="453" t="s">
        <v>127</v>
      </c>
      <c r="C42" s="453"/>
      <c r="D42" s="149" t="s">
        <v>154</v>
      </c>
      <c r="E42" s="157" t="s">
        <v>89</v>
      </c>
      <c r="F42" s="454" t="s">
        <v>90</v>
      </c>
      <c r="G42" s="454"/>
      <c r="H42" s="124" t="s">
        <v>79</v>
      </c>
      <c r="I42" s="124" t="s">
        <v>80</v>
      </c>
    </row>
    <row r="43" spans="1:10" ht="12.75" customHeight="1">
      <c r="A43" s="158"/>
      <c r="B43" s="447" t="s">
        <v>287</v>
      </c>
      <c r="C43" s="447"/>
      <c r="D43" s="127">
        <f>SUM(CALENDARIZACION!F23:H23)</f>
        <v>30</v>
      </c>
      <c r="E43" s="128">
        <v>0</v>
      </c>
      <c r="F43" s="448">
        <f>SUM(CALENDARIZACION!F24:H24)</f>
        <v>29</v>
      </c>
      <c r="G43" s="448"/>
      <c r="H43" s="152">
        <v>46027</v>
      </c>
      <c r="I43" s="152">
        <v>46386</v>
      </c>
      <c r="J43" s="160"/>
    </row>
    <row r="44" spans="1:10" ht="12.75" customHeight="1">
      <c r="A44" s="158"/>
      <c r="B44" s="447" t="s">
        <v>288</v>
      </c>
      <c r="C44" s="447"/>
      <c r="D44" s="127">
        <f>SUM(CALENDARIZACION!I23:K23)</f>
        <v>30</v>
      </c>
      <c r="E44" s="130">
        <v>0</v>
      </c>
      <c r="F44" s="448">
        <f>SUM(CALENDARIZACION!I24:K24)</f>
        <v>0</v>
      </c>
      <c r="G44" s="448"/>
      <c r="H44" s="152"/>
      <c r="I44" s="152"/>
      <c r="J44" s="160"/>
    </row>
    <row r="45" spans="1:10" ht="12.75" customHeight="1">
      <c r="A45" s="158"/>
      <c r="B45" s="447" t="s">
        <v>137</v>
      </c>
      <c r="C45" s="447"/>
      <c r="D45" s="127">
        <f>SUM(CALENDARIZACION!L23:N23)</f>
        <v>30</v>
      </c>
      <c r="E45" s="128">
        <v>0</v>
      </c>
      <c r="F45" s="448">
        <f>SUM(CALENDARIZACION!L24:N24)</f>
        <v>0</v>
      </c>
      <c r="G45" s="448"/>
      <c r="H45" s="152"/>
      <c r="I45" s="152"/>
    </row>
    <row r="46" spans="1:10" ht="12.75" customHeight="1">
      <c r="A46" s="158"/>
      <c r="B46" s="447" t="s">
        <v>289</v>
      </c>
      <c r="C46" s="447"/>
      <c r="D46" s="127">
        <f>SUM(CALENDARIZACION!O23:Q23)</f>
        <v>30</v>
      </c>
      <c r="E46" s="128">
        <v>0</v>
      </c>
      <c r="F46" s="448">
        <f>SUM(CALENDARIZACION!O24:Q24)</f>
        <v>0</v>
      </c>
      <c r="G46" s="448"/>
      <c r="H46" s="152"/>
      <c r="I46" s="152"/>
    </row>
    <row r="47" spans="1:10" ht="29.25" customHeight="1">
      <c r="A47" s="158"/>
      <c r="B47" s="449" t="s">
        <v>371</v>
      </c>
      <c r="C47" s="449"/>
      <c r="D47" s="153">
        <f>F52</f>
        <v>120</v>
      </c>
      <c r="E47" s="153">
        <v>0</v>
      </c>
      <c r="F47" s="450">
        <f>G52</f>
        <v>29</v>
      </c>
      <c r="G47" s="450"/>
      <c r="H47" s="125" t="s">
        <v>156</v>
      </c>
      <c r="I47" s="154">
        <f>I52</f>
        <v>0.24166666666666667</v>
      </c>
    </row>
    <row r="48" spans="1:10">
      <c r="A48" s="451"/>
      <c r="B48" s="451"/>
      <c r="C48" s="451"/>
      <c r="D48" s="451"/>
      <c r="E48" s="451"/>
      <c r="F48" s="451"/>
      <c r="G48" s="451"/>
      <c r="H48" s="451"/>
      <c r="I48" s="451"/>
    </row>
    <row r="49" spans="1:9" ht="22.5" customHeight="1">
      <c r="A49" s="451"/>
      <c r="B49" s="451"/>
      <c r="C49" s="451"/>
      <c r="D49" s="451"/>
      <c r="E49" s="451"/>
      <c r="F49" s="451"/>
      <c r="G49" s="451"/>
      <c r="H49" s="451"/>
      <c r="I49" s="451"/>
    </row>
    <row r="50" spans="1:9" ht="39" customHeight="1">
      <c r="B50" s="475" t="s">
        <v>168</v>
      </c>
      <c r="C50" s="453"/>
      <c r="D50" s="442" t="s">
        <v>52</v>
      </c>
      <c r="E50" s="442"/>
      <c r="F50" s="442" t="s">
        <v>162</v>
      </c>
      <c r="G50" s="442"/>
      <c r="H50" s="442"/>
      <c r="I50" s="442"/>
    </row>
    <row r="51" spans="1:9" ht="33.75" customHeight="1">
      <c r="B51" s="443" t="str">
        <f>D8</f>
        <v>PP1- A2 C1</v>
      </c>
      <c r="C51" s="443"/>
      <c r="D51" s="445" t="str">
        <f>B15</f>
        <v>A2 C1 COORDINACION GENERAL DE SEGURIDAD  PUBLICA Y PROTECCION CIVIL</v>
      </c>
      <c r="E51" s="445"/>
      <c r="F51" s="135" t="s">
        <v>163</v>
      </c>
      <c r="G51" s="125" t="s">
        <v>164</v>
      </c>
      <c r="H51" s="135" t="s">
        <v>67</v>
      </c>
      <c r="I51" s="136" t="s">
        <v>68</v>
      </c>
    </row>
    <row r="52" spans="1:9" ht="30" customHeight="1">
      <c r="B52" s="443"/>
      <c r="C52" s="443"/>
      <c r="D52" s="445"/>
      <c r="E52" s="445"/>
      <c r="F52" s="155">
        <f>CALENDARIZACION!S23</f>
        <v>120</v>
      </c>
      <c r="G52" s="129">
        <f>CALENDARIZACION!S24</f>
        <v>29</v>
      </c>
      <c r="H52" s="155">
        <f>CALENDARIZACION!T23</f>
        <v>91</v>
      </c>
      <c r="I52" s="156">
        <f>CALENDARIZACION!U23</f>
        <v>0.24166666666666667</v>
      </c>
    </row>
    <row r="53" spans="1:9" ht="20.25" customHeight="1">
      <c r="A53" s="161">
        <v>1</v>
      </c>
      <c r="B53" s="492"/>
      <c r="C53" s="493"/>
      <c r="D53" s="493"/>
      <c r="E53" s="493"/>
      <c r="F53" s="493"/>
      <c r="G53" s="493"/>
      <c r="H53" s="493"/>
      <c r="I53" s="494"/>
    </row>
    <row r="54" spans="1:9">
      <c r="A54" s="161">
        <v>1</v>
      </c>
      <c r="B54" s="482"/>
      <c r="C54" s="451"/>
      <c r="D54" s="451"/>
      <c r="E54" s="451"/>
      <c r="F54" s="451"/>
      <c r="G54" s="451"/>
      <c r="H54" s="451"/>
      <c r="I54" s="495"/>
    </row>
    <row r="55" spans="1:9">
      <c r="A55" s="161">
        <v>1</v>
      </c>
      <c r="B55" s="482"/>
      <c r="C55" s="451"/>
      <c r="D55" s="451"/>
      <c r="E55" s="451"/>
      <c r="F55" s="451"/>
      <c r="G55" s="451"/>
      <c r="H55" s="451"/>
      <c r="I55" s="495"/>
    </row>
    <row r="56" spans="1:9">
      <c r="A56" s="161">
        <v>1</v>
      </c>
      <c r="B56" s="482"/>
      <c r="C56" s="451"/>
      <c r="D56" s="451"/>
      <c r="E56" s="451"/>
      <c r="F56" s="451"/>
      <c r="G56" s="451"/>
      <c r="H56" s="451"/>
      <c r="I56" s="495"/>
    </row>
    <row r="57" spans="1:9">
      <c r="A57" s="161">
        <v>1</v>
      </c>
      <c r="B57" s="482"/>
      <c r="C57" s="451"/>
      <c r="D57" s="451"/>
      <c r="E57" s="451"/>
      <c r="F57" s="451"/>
      <c r="G57" s="451"/>
      <c r="H57" s="451"/>
      <c r="I57" s="495"/>
    </row>
    <row r="58" spans="1:9">
      <c r="A58" s="161">
        <v>1</v>
      </c>
      <c r="B58" s="482"/>
      <c r="C58" s="451"/>
      <c r="D58" s="451"/>
      <c r="E58" s="451"/>
      <c r="F58" s="451"/>
      <c r="G58" s="451"/>
      <c r="H58" s="451"/>
      <c r="I58" s="495"/>
    </row>
    <row r="59" spans="1:9">
      <c r="A59" s="161">
        <v>1</v>
      </c>
      <c r="B59" s="482"/>
      <c r="C59" s="451"/>
      <c r="D59" s="451"/>
      <c r="E59" s="451"/>
      <c r="F59" s="451"/>
      <c r="G59" s="451"/>
      <c r="H59" s="451"/>
      <c r="I59" s="495"/>
    </row>
    <row r="60" spans="1:9">
      <c r="A60" s="161">
        <v>1</v>
      </c>
      <c r="B60" s="482"/>
      <c r="C60" s="451"/>
      <c r="D60" s="451"/>
      <c r="E60" s="451"/>
      <c r="F60" s="451"/>
      <c r="G60" s="451"/>
      <c r="H60" s="451"/>
      <c r="I60" s="495"/>
    </row>
    <row r="61" spans="1:9">
      <c r="A61" s="161">
        <v>1</v>
      </c>
      <c r="B61" s="482"/>
      <c r="C61" s="451"/>
      <c r="D61" s="451"/>
      <c r="E61" s="451"/>
      <c r="F61" s="451"/>
      <c r="G61" s="451"/>
      <c r="H61" s="451"/>
      <c r="I61" s="495"/>
    </row>
    <row r="62" spans="1:9">
      <c r="A62" s="161">
        <v>1</v>
      </c>
      <c r="B62" s="482"/>
      <c r="C62" s="451"/>
      <c r="D62" s="451"/>
      <c r="E62" s="451"/>
      <c r="F62" s="451"/>
      <c r="G62" s="451"/>
      <c r="H62" s="451"/>
      <c r="I62" s="495"/>
    </row>
    <row r="63" spans="1:9">
      <c r="A63" s="161">
        <v>1</v>
      </c>
      <c r="B63" s="482"/>
      <c r="C63" s="451"/>
      <c r="D63" s="451"/>
      <c r="E63" s="451"/>
      <c r="F63" s="451"/>
      <c r="G63" s="451"/>
      <c r="H63" s="451"/>
      <c r="I63" s="495"/>
    </row>
    <row r="64" spans="1:9">
      <c r="A64" s="161">
        <v>1</v>
      </c>
      <c r="B64" s="482"/>
      <c r="C64" s="451"/>
      <c r="D64" s="451"/>
      <c r="E64" s="451"/>
      <c r="F64" s="451"/>
      <c r="G64" s="451"/>
      <c r="H64" s="451"/>
      <c r="I64" s="495"/>
    </row>
    <row r="65" spans="1:9">
      <c r="A65" s="161">
        <v>1</v>
      </c>
      <c r="B65" s="482"/>
      <c r="C65" s="451"/>
      <c r="D65" s="451"/>
      <c r="E65" s="451"/>
      <c r="F65" s="451"/>
      <c r="G65" s="451"/>
      <c r="H65" s="451"/>
      <c r="I65" s="495"/>
    </row>
    <row r="66" spans="1:9">
      <c r="A66" s="161">
        <v>1</v>
      </c>
      <c r="B66" s="482"/>
      <c r="C66" s="451"/>
      <c r="D66" s="451"/>
      <c r="E66" s="451"/>
      <c r="F66" s="451"/>
      <c r="G66" s="451"/>
      <c r="H66" s="451"/>
      <c r="I66" s="495"/>
    </row>
    <row r="67" spans="1:9">
      <c r="A67" s="161">
        <v>1</v>
      </c>
      <c r="B67" s="482"/>
      <c r="C67" s="451"/>
      <c r="D67" s="451"/>
      <c r="E67" s="451"/>
      <c r="F67" s="451"/>
      <c r="G67" s="451"/>
      <c r="H67" s="451"/>
      <c r="I67" s="495"/>
    </row>
    <row r="68" spans="1:9" ht="17.25" customHeight="1">
      <c r="A68" s="161">
        <v>1</v>
      </c>
      <c r="B68" s="496"/>
      <c r="C68" s="497"/>
      <c r="D68" s="497"/>
      <c r="E68" s="497"/>
      <c r="F68" s="497"/>
      <c r="G68" s="497"/>
      <c r="H68" s="497"/>
      <c r="I68" s="498"/>
    </row>
    <row r="69" spans="1:9">
      <c r="A69" s="161">
        <v>1</v>
      </c>
      <c r="B69" s="499" t="s">
        <v>291</v>
      </c>
      <c r="C69" s="500"/>
      <c r="D69" s="500"/>
      <c r="E69" s="500"/>
      <c r="F69" s="500"/>
      <c r="G69" s="500"/>
      <c r="H69" s="500"/>
      <c r="I69" s="501"/>
    </row>
    <row r="70" spans="1:9">
      <c r="A70" s="161">
        <v>1</v>
      </c>
      <c r="B70" s="502"/>
      <c r="C70" s="503"/>
      <c r="D70" s="503"/>
      <c r="E70" s="503"/>
      <c r="F70" s="503"/>
      <c r="G70" s="503"/>
      <c r="H70" s="503"/>
      <c r="I70" s="504"/>
    </row>
    <row r="71" spans="1:9" ht="12.75" customHeight="1">
      <c r="A71" s="161">
        <v>1</v>
      </c>
      <c r="B71" s="486" t="s">
        <v>287</v>
      </c>
      <c r="C71" s="487"/>
      <c r="D71" s="488"/>
      <c r="E71" s="432">
        <f>F43/D43</f>
        <v>0.96666666666666667</v>
      </c>
      <c r="F71" s="433"/>
      <c r="G71" s="433"/>
      <c r="H71" s="433"/>
      <c r="I71" s="434"/>
    </row>
    <row r="72" spans="1:9" ht="12.75" customHeight="1">
      <c r="A72" s="161">
        <v>1</v>
      </c>
      <c r="B72" s="489"/>
      <c r="C72" s="490"/>
      <c r="D72" s="491"/>
      <c r="E72" s="435"/>
      <c r="F72" s="436"/>
      <c r="G72" s="436"/>
      <c r="H72" s="436"/>
      <c r="I72" s="437"/>
    </row>
    <row r="73" spans="1:9" ht="12.75" customHeight="1">
      <c r="B73" s="486" t="s">
        <v>288</v>
      </c>
      <c r="C73" s="487"/>
      <c r="D73" s="488"/>
      <c r="E73" s="432">
        <f>F44/D44</f>
        <v>0</v>
      </c>
      <c r="F73" s="433"/>
      <c r="G73" s="433"/>
      <c r="H73" s="433"/>
      <c r="I73" s="434"/>
    </row>
    <row r="74" spans="1:9" ht="12.75" customHeight="1">
      <c r="B74" s="489"/>
      <c r="C74" s="490"/>
      <c r="D74" s="491"/>
      <c r="E74" s="435"/>
      <c r="F74" s="436"/>
      <c r="G74" s="436"/>
      <c r="H74" s="436"/>
      <c r="I74" s="437"/>
    </row>
    <row r="75" spans="1:9" ht="12.75" customHeight="1">
      <c r="B75" s="486" t="s">
        <v>137</v>
      </c>
      <c r="C75" s="487"/>
      <c r="D75" s="488"/>
      <c r="E75" s="432">
        <f>F45/D45</f>
        <v>0</v>
      </c>
      <c r="F75" s="433"/>
      <c r="G75" s="433"/>
      <c r="H75" s="433"/>
      <c r="I75" s="434"/>
    </row>
    <row r="76" spans="1:9" ht="12.75" customHeight="1">
      <c r="B76" s="489"/>
      <c r="C76" s="490"/>
      <c r="D76" s="491"/>
      <c r="E76" s="435"/>
      <c r="F76" s="436"/>
      <c r="G76" s="436"/>
      <c r="H76" s="436"/>
      <c r="I76" s="437"/>
    </row>
    <row r="77" spans="1:9" ht="12.75" customHeight="1">
      <c r="B77" s="486" t="s">
        <v>289</v>
      </c>
      <c r="C77" s="487"/>
      <c r="D77" s="488"/>
      <c r="E77" s="432">
        <f>F46/D46</f>
        <v>0</v>
      </c>
      <c r="F77" s="433"/>
      <c r="G77" s="433"/>
      <c r="H77" s="433"/>
      <c r="I77" s="434"/>
    </row>
    <row r="78" spans="1:9" ht="12.75" customHeight="1">
      <c r="B78" s="489"/>
      <c r="C78" s="490"/>
      <c r="D78" s="491"/>
      <c r="E78" s="435"/>
      <c r="F78" s="436"/>
      <c r="G78" s="436"/>
      <c r="H78" s="436"/>
      <c r="I78" s="437"/>
    </row>
    <row r="79" spans="1:9">
      <c r="B79" s="506"/>
      <c r="C79" s="506"/>
      <c r="D79" s="506"/>
      <c r="E79" s="506"/>
      <c r="F79" s="506"/>
      <c r="G79" s="506"/>
      <c r="H79" s="506"/>
      <c r="I79" s="506"/>
    </row>
  </sheetData>
  <dataConsolidate link="1"/>
  <mergeCells count="119">
    <mergeCell ref="B79:I79"/>
    <mergeCell ref="B7:C7"/>
    <mergeCell ref="D7:E7"/>
    <mergeCell ref="F7:G7"/>
    <mergeCell ref="H7:I7"/>
    <mergeCell ref="B8:C8"/>
    <mergeCell ref="D8:E8"/>
    <mergeCell ref="F8:G8"/>
    <mergeCell ref="H8:I8"/>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4:I4"/>
    <mergeCell ref="B5:I5"/>
    <mergeCell ref="B6:C6"/>
    <mergeCell ref="D6:E6"/>
    <mergeCell ref="F6:G6"/>
    <mergeCell ref="H6:I6"/>
    <mergeCell ref="B9:I9"/>
    <mergeCell ref="B10:C10"/>
    <mergeCell ref="D10:E10"/>
    <mergeCell ref="F10:G10"/>
    <mergeCell ref="H10:I10"/>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{CF513BF1-1EF3-493B-862B-09262CBC0F81}</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{BA187C86-2FE5-484F-9A43-508E0348723E}</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{0375C7AE-8C50-4596-B282-FEBEF222D85D}</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{C6DAD879-A1B6-4AFC-8F91-07670494FFBD}</x14:id>
        </ext>
      </extLst>
    </cfRule>
  </conditionalFormatting>
  <hyperlinks>
    <hyperlink ref="H23" r:id="rId1" xr:uid="{34979D8D-4B6C-441D-8359-95285A95B17E}"/>
    <hyperlink ref="H24" r:id="rId2" xr:uid="{0F5C8314-1E26-4905-81E0-BE18B315E76D}"/>
    <hyperlink ref="H25" r:id="rId3" xr:uid="{D4F8B3C6-66E0-48FD-95E0-091836DFCE8C}"/>
  </hyperlinks>
  <pageMargins left="0.7" right="0.7" top="0.75" bottom="0.75" header="0.3" footer="0.3"/>
  <pageSetup scale="55" orientation="portrait" r:id="rId4"/>
  <rowBreaks count="1" manualBreakCount="1">
    <brk id="47" max="16383" man="1"/>
  </rowBreaks>
  <ignoredErrors>
    <ignoredError sqref="F43" formulaRange="1"/>
  </ignoredErrors>
  <drawing r:id="rId5"/>
  <extLst>
    <ext xmlns:x14="http://schemas.microsoft.com/office/spreadsheetml/2009/9/main" uri="{78C0D931-6437-407d-A8EE-F0AAD7539E65}">
      <x14:conditionalFormattings>
        <x14:conditionalFormatting xmlns:xm="http://schemas.microsoft.com/office/excel/2006/main">
          <x14:cfRule type="dataBar" id="{CF513BF1-1EF3-493B-862B-09262CBC0F8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BA187C86-2FE5-484F-9A43-508E0348723E}">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0375C7AE-8C50-4596-B282-FEBEF222D85D}">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C6DAD879-A1B6-4AFC-8F91-07670494FFBD}">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93F91EE2-5C20-4D97-A69D-46F38E2D32DF}">
          <x14:formula1>
            <xm:f>'NO SE EDITA'!$K$3:$K$6</xm:f>
          </x14:formula1>
          <xm:sqref>H43:H46</xm:sqref>
        </x14:dataValidation>
        <x14:dataValidation type="list" allowBlank="1" showInputMessage="1" showErrorMessage="1" xr:uid="{9603C996-773C-49E7-B424-E91B3EAD56C0}">
          <x14:formula1>
            <xm:f>'NO SE EDITA'!$L$3:$L$6</xm:f>
          </x14:formula1>
          <xm:sqref>I43:I46</xm:sqref>
        </x14:dataValidation>
        <x14:dataValidation type="list" allowBlank="1" showInputMessage="1" showErrorMessage="1" xr:uid="{91A9EA93-9977-4A8B-8C51-896B4F74DDEE}">
          <x14:formula1>
            <xm:f>'NO SE EDITA'!$C$3:$C$6</xm:f>
          </x14:formula1>
          <xm:sqref>D28:E28</xm:sqref>
        </x14:dataValidation>
        <x14:dataValidation type="list" allowBlank="1" showInputMessage="1" showErrorMessage="1" xr:uid="{4085242A-6BBB-428B-A313-E8B86F9BC3A6}">
          <x14:formula1>
            <xm:f>'NO SE EDITA'!$G$3:$G$5</xm:f>
          </x14:formula1>
          <xm:sqref>B32:E32 D36:E36 H40:I40</xm:sqref>
        </x14:dataValidation>
        <x14:dataValidation type="list" allowBlank="1" showInputMessage="1" showErrorMessage="1" xr:uid="{F37B09E8-DDD0-4E7E-B768-346819D2B239}">
          <x14:formula1>
            <xm:f>'NO SE EDITA'!$H$3:$H$4</xm:f>
          </x14:formula1>
          <xm:sqref>F32:I32</xm:sqref>
        </x14:dataValidation>
        <x14:dataValidation type="list" allowBlank="1" showInputMessage="1" showErrorMessage="1" xr:uid="{606833A9-5FFA-4224-9E2F-D7B9AB686E09}">
          <x14:formula1>
            <xm:f>'NO SE EDITA'!$D$3:$D$4</xm:f>
          </x14:formula1>
          <xm:sqref>F28</xm:sqref>
        </x14:dataValidation>
        <x14:dataValidation type="list" allowBlank="1" showInputMessage="1" showErrorMessage="1" xr:uid="{DC80FD1A-6EF1-442F-A014-1C3D94FED32F}">
          <x14:formula1>
            <xm:f>'NO SE EDITA'!$B$3:$B$4</xm:f>
          </x14:formula1>
          <xm:sqref>B27:C28</xm:sqref>
        </x14:dataValidation>
        <x14:dataValidation type="list" allowBlank="1" showInputMessage="1" showErrorMessage="1" xr:uid="{3C36B919-BCA3-4418-936B-EE05C6470C44}">
          <x14:formula1>
            <xm:f>'NO SE EDITA'!$M$3:$M$4</xm:f>
          </x14:formula1>
          <xm:sqref>D37:E37</xm:sqref>
        </x14:dataValidation>
        <x14:dataValidation type="list" allowBlank="1" showInputMessage="1" showErrorMessage="1" xr:uid="{D41FFB6A-7503-4AA7-BC71-3B25135A045F}">
          <x14:formula1>
            <xm:f>'NO SE EDITA'!$E$3:$E$4</xm:f>
          </x14:formula1>
          <xm:sqref>B30:E30</xm:sqref>
        </x14:dataValidation>
        <x14:dataValidation type="list" allowBlank="1" showInputMessage="1" showErrorMessage="1" xr:uid="{13796463-251A-4188-AB37-4AD1ED0E4E1F}">
          <x14:formula1>
            <xm:f>'NO SE EDITA'!$F$3:$F$4</xm:f>
          </x14:formula1>
          <xm:sqref>F30:I30</xm:sqref>
        </x14:dataValidation>
        <x14:dataValidation type="list" allowBlank="1" showInputMessage="1" showErrorMessage="1" xr:uid="{B5362793-071B-47DD-9D2C-39F6F1BB5002}">
          <x14:formula1>
            <xm:f>'NO SE EDITA'!$J$3:$J$6</xm:f>
          </x14:formula1>
          <xm:sqref>F40:G40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A2DE9-D215-4E8E-94FD-E7C394248E8E}">
  <dimension ref="A2:J79"/>
  <sheetViews>
    <sheetView view="pageBreakPreview" topLeftCell="A13" zoomScaleNormal="100" zoomScaleSheetLayoutView="100" workbookViewId="0">
      <selection activeCell="F36" sqref="F36:G36"/>
    </sheetView>
  </sheetViews>
  <sheetFormatPr baseColWidth="10" defaultRowHeight="12.75"/>
  <cols>
    <col min="1" max="1" width="4.33203125" style="141" customWidth="1"/>
    <col min="2" max="3" width="15.83203125" style="141" customWidth="1"/>
    <col min="4" max="9" width="17.83203125" style="141" customWidth="1"/>
    <col min="10" max="16384" width="12" style="141"/>
  </cols>
  <sheetData>
    <row r="2" spans="2:9" ht="18" customHeight="1"/>
    <row r="3" spans="2:9" ht="15" customHeight="1"/>
    <row r="4" spans="2:9" ht="34.5" customHeight="1">
      <c r="B4" s="367" t="s">
        <v>38</v>
      </c>
      <c r="C4" s="472"/>
      <c r="D4" s="472"/>
      <c r="E4" s="472"/>
      <c r="F4" s="472"/>
      <c r="G4" s="472"/>
      <c r="H4" s="472"/>
      <c r="I4" s="472"/>
    </row>
    <row r="5" spans="2:9" ht="19.5" customHeight="1">
      <c r="B5" s="473" t="s">
        <v>372</v>
      </c>
      <c r="C5" s="474"/>
      <c r="D5" s="474"/>
      <c r="E5" s="474"/>
      <c r="F5" s="474"/>
      <c r="G5" s="474"/>
      <c r="H5" s="474"/>
      <c r="I5" s="474"/>
    </row>
    <row r="6" spans="2:9" s="162" customFormat="1" ht="60" customHeight="1">
      <c r="B6" s="475" t="s">
        <v>39</v>
      </c>
      <c r="C6" s="475"/>
      <c r="D6" s="447" t="str">
        <f>'FORMATO 2. POA - MIR'!D4:F4</f>
        <v>SECRETARIA DE ADMINISTRACION Y FINANZAS</v>
      </c>
      <c r="E6" s="447"/>
      <c r="F6" s="475" t="s">
        <v>42</v>
      </c>
      <c r="G6" s="475"/>
      <c r="H6" s="447">
        <v>2026</v>
      </c>
      <c r="I6" s="447"/>
    </row>
    <row r="7" spans="2:9" ht="54" customHeight="1">
      <c r="B7" s="475" t="s">
        <v>40</v>
      </c>
      <c r="C7" s="475"/>
      <c r="D7" s="447" t="s">
        <v>362</v>
      </c>
      <c r="E7" s="447"/>
      <c r="F7" s="475" t="s">
        <v>43</v>
      </c>
      <c r="G7" s="475"/>
      <c r="H7" s="447" t="s">
        <v>290</v>
      </c>
      <c r="I7" s="447"/>
    </row>
    <row r="8" spans="2:9" ht="41.25" customHeight="1">
      <c r="B8" s="477" t="s">
        <v>41</v>
      </c>
      <c r="C8" s="477"/>
      <c r="D8" s="478" t="s">
        <v>296</v>
      </c>
      <c r="E8" s="478"/>
      <c r="F8" s="475" t="s">
        <v>44</v>
      </c>
      <c r="G8" s="475"/>
      <c r="H8" s="447" t="s">
        <v>363</v>
      </c>
      <c r="I8" s="447"/>
    </row>
    <row r="9" spans="2:9">
      <c r="B9" s="461" t="s">
        <v>93</v>
      </c>
      <c r="C9" s="461"/>
      <c r="D9" s="461"/>
      <c r="E9" s="461"/>
      <c r="F9" s="461"/>
      <c r="G9" s="461"/>
      <c r="H9" s="461"/>
      <c r="I9" s="461"/>
    </row>
    <row r="10" spans="2:9" ht="68.25" customHeight="1">
      <c r="B10" s="453" t="s">
        <v>94</v>
      </c>
      <c r="C10" s="453"/>
      <c r="D10" s="447" t="str">
        <f>'FORMATO 2. POA - MIR'!C9</f>
        <v xml:space="preserve">ACUERDO 1 </v>
      </c>
      <c r="E10" s="447"/>
      <c r="F10" s="456" t="s">
        <v>95</v>
      </c>
      <c r="G10" s="456"/>
      <c r="H10" s="447" t="str">
        <f>'FORMATO 2. POA - MIR'!E9</f>
        <v>1.4.2 Impulsar el desarrollo político, gestionando recursos con el estado en beneficio del municipio de Zapotlán</v>
      </c>
      <c r="I10" s="447"/>
    </row>
    <row r="11" spans="2:9" ht="54" customHeight="1">
      <c r="B11" s="456" t="s">
        <v>96</v>
      </c>
      <c r="C11" s="456"/>
      <c r="D11" s="447" t="str">
        <f>'FORMATO 2. POA - MIR'!C10</f>
        <v>Zapotlán seguro con un gobierno transparente y justo</v>
      </c>
      <c r="E11" s="447"/>
      <c r="F11" s="456" t="s">
        <v>98</v>
      </c>
      <c r="G11" s="456"/>
      <c r="H11" s="447" t="str">
        <f>'FORMATO 2. POA - MIR'!E10</f>
        <v>1.4.2.1 Desarrollar acciones para fortalecer la gestión publica de orden, eficiencia, cumplimiento de metas, e innovación y de transparencia en los sectores de gobierno municipal</v>
      </c>
      <c r="I11" s="447"/>
    </row>
    <row r="12" spans="2:9" ht="126" customHeight="1">
      <c r="B12" s="456" t="s">
        <v>99</v>
      </c>
      <c r="C12" s="456"/>
      <c r="D12" s="447" t="str">
        <f>'FORMATO 2. POA - MIR'!C11</f>
        <v>1.4 Impulsar el fortalecimiento de la hacienda pública promoviendo la transparencia y la confianza de los servidores públicos de Zapotlán, en beneficio de la ciudadanía</v>
      </c>
      <c r="E12" s="447"/>
      <c r="F12" s="456" t="s">
        <v>100</v>
      </c>
      <c r="G12" s="456"/>
      <c r="H12" s="447" t="str">
        <f>'FORMATO 2. POA - MIR'!E11</f>
        <v>1.4.2.3 Aplicar los recursos gestionados de los distintos sectores dentro de las comunidades que conforman el municipio mediante proyectos de impacto social</v>
      </c>
      <c r="I12" s="447"/>
    </row>
    <row r="13" spans="2:9" ht="15" customHeight="1">
      <c r="B13" s="480" t="s">
        <v>373</v>
      </c>
      <c r="C13" s="480"/>
      <c r="D13" s="480"/>
      <c r="E13" s="480"/>
      <c r="F13" s="480"/>
      <c r="G13" s="480"/>
      <c r="H13" s="480"/>
      <c r="I13" s="480"/>
    </row>
    <row r="14" spans="2:9">
      <c r="B14" s="453" t="s">
        <v>45</v>
      </c>
      <c r="C14" s="453"/>
      <c r="D14" s="453"/>
      <c r="E14" s="453"/>
      <c r="F14" s="453"/>
      <c r="G14" s="453"/>
      <c r="H14" s="453"/>
      <c r="I14" s="453"/>
    </row>
    <row r="15" spans="2:9">
      <c r="B15" s="479" t="str">
        <f>'FORMATO 2. POA - MIR'!B19</f>
        <v>A3 C1 SECRETARIA DE FOMENTO ECONOMICO</v>
      </c>
      <c r="C15" s="479"/>
      <c r="D15" s="479"/>
      <c r="E15" s="479"/>
      <c r="F15" s="479"/>
      <c r="G15" s="479"/>
      <c r="H15" s="479"/>
      <c r="I15" s="479"/>
    </row>
    <row r="16" spans="2:9">
      <c r="B16" s="453" t="s">
        <v>48</v>
      </c>
      <c r="C16" s="453"/>
      <c r="D16" s="453"/>
      <c r="E16" s="453"/>
      <c r="F16" s="453"/>
      <c r="G16" s="453"/>
      <c r="H16" s="453"/>
      <c r="I16" s="453"/>
    </row>
    <row r="17" spans="2:9" ht="39" customHeight="1">
      <c r="B17" s="447" t="str">
        <f>'FORMATO 2. POA - MIR'!C19</f>
        <v>Requisiciones recibidas por parte de la secretaria de fomento económico donde se busca proveer de manera oportuna y eficiente los bienes y servicios generales, a fin de garantizar el suministro oportuno y racional de los mismos que requieran las áreas administrativas que conforman el h. ayuntamiento de Zapotlán de Juárez hgo. para el logro de sus objetivos y programas ya establecidos.</v>
      </c>
      <c r="C17" s="447"/>
      <c r="D17" s="447"/>
      <c r="E17" s="447"/>
      <c r="F17" s="447"/>
      <c r="G17" s="447"/>
      <c r="H17" s="447"/>
      <c r="I17" s="447"/>
    </row>
    <row r="18" spans="2:9" ht="18.75" customHeight="1">
      <c r="B18" s="480" t="s">
        <v>374</v>
      </c>
      <c r="C18" s="480"/>
      <c r="D18" s="480"/>
      <c r="E18" s="480"/>
      <c r="F18" s="480"/>
      <c r="G18" s="480"/>
      <c r="H18" s="480"/>
      <c r="I18" s="480"/>
    </row>
    <row r="19" spans="2:9">
      <c r="B19" s="455" t="s">
        <v>355</v>
      </c>
      <c r="C19" s="455"/>
      <c r="D19" s="455"/>
      <c r="E19" s="455"/>
      <c r="F19" s="455"/>
      <c r="G19" s="455"/>
      <c r="H19" s="455"/>
      <c r="I19" s="455"/>
    </row>
    <row r="20" spans="2:9">
      <c r="B20" s="447" t="str">
        <f>CALENDARIZACION!E26</f>
        <v>PRTSFEP2026 (PR/RA)*100%</v>
      </c>
      <c r="C20" s="447"/>
      <c r="D20" s="447"/>
      <c r="E20" s="447"/>
      <c r="F20" s="447"/>
      <c r="G20" s="447"/>
      <c r="H20" s="447"/>
      <c r="I20" s="447"/>
    </row>
    <row r="21" spans="2:9">
      <c r="B21" s="455" t="s">
        <v>356</v>
      </c>
      <c r="C21" s="455"/>
      <c r="D21" s="455"/>
      <c r="E21" s="455"/>
      <c r="F21" s="455"/>
      <c r="G21" s="455"/>
      <c r="H21" s="455"/>
      <c r="I21" s="455"/>
    </row>
    <row r="22" spans="2:9" ht="28.5" customHeight="1">
      <c r="B22" s="467" t="s">
        <v>109</v>
      </c>
      <c r="C22" s="468"/>
      <c r="D22" s="469" t="s">
        <v>357</v>
      </c>
      <c r="E22" s="469"/>
      <c r="F22" s="468" t="s">
        <v>358</v>
      </c>
      <c r="G22" s="468"/>
      <c r="H22" s="456" t="s">
        <v>146</v>
      </c>
      <c r="I22" s="456"/>
    </row>
    <row r="23" spans="2:9" ht="46.5" customHeight="1">
      <c r="B23" s="470" t="s">
        <v>505</v>
      </c>
      <c r="C23" s="470"/>
      <c r="D23" s="445" t="s">
        <v>112</v>
      </c>
      <c r="E23" s="445"/>
      <c r="F23" s="447" t="str">
        <f>CALENDARIZACION!C26</f>
        <v>PRTSFEP. Porcentaje de requisiciones tramitadas por secretaria de fomento económico  en el periodo 2026</v>
      </c>
      <c r="G23" s="447"/>
      <c r="H23" s="466" t="s">
        <v>468</v>
      </c>
      <c r="I23" s="471"/>
    </row>
    <row r="24" spans="2:9" ht="47.25" customHeight="1">
      <c r="B24" s="447" t="s">
        <v>467</v>
      </c>
      <c r="C24" s="447"/>
      <c r="D24" s="445" t="s">
        <v>112</v>
      </c>
      <c r="E24" s="445"/>
      <c r="F24" s="447" t="str">
        <f>CALENDARIZACION!D26</f>
        <v>RP. Requisiciones programadas</v>
      </c>
      <c r="G24" s="447"/>
      <c r="H24" s="466" t="s">
        <v>468</v>
      </c>
      <c r="I24" s="471"/>
    </row>
    <row r="25" spans="2:9" ht="46.5" customHeight="1">
      <c r="B25" s="447" t="s">
        <v>465</v>
      </c>
      <c r="C25" s="447"/>
      <c r="D25" s="445" t="s">
        <v>112</v>
      </c>
      <c r="E25" s="445"/>
      <c r="F25" s="447" t="str">
        <f>CALENDARIZACION!D27</f>
        <v>PMR. Requisiciones realizadas- autorizadas</v>
      </c>
      <c r="G25" s="447"/>
      <c r="H25" s="466" t="s">
        <v>468</v>
      </c>
      <c r="I25" s="471"/>
    </row>
    <row r="26" spans="2:9" ht="12.75" customHeight="1">
      <c r="B26" s="465" t="s">
        <v>149</v>
      </c>
      <c r="C26" s="465"/>
      <c r="D26" s="465"/>
      <c r="E26" s="465"/>
      <c r="F26" s="465"/>
      <c r="G26" s="465"/>
      <c r="H26" s="465"/>
      <c r="I26" s="465"/>
    </row>
    <row r="27" spans="2:9" ht="15.75" customHeight="1">
      <c r="B27" s="453" t="s">
        <v>28</v>
      </c>
      <c r="C27" s="453"/>
      <c r="D27" s="453" t="s">
        <v>46</v>
      </c>
      <c r="E27" s="453"/>
      <c r="F27" s="453" t="s">
        <v>47</v>
      </c>
      <c r="G27" s="453"/>
      <c r="H27" s="453"/>
      <c r="I27" s="453"/>
    </row>
    <row r="28" spans="2:9" ht="18" customHeight="1">
      <c r="B28" s="447" t="s">
        <v>103</v>
      </c>
      <c r="C28" s="447"/>
      <c r="D28" s="447" t="s">
        <v>101</v>
      </c>
      <c r="E28" s="447"/>
      <c r="F28" s="447" t="s">
        <v>221</v>
      </c>
      <c r="G28" s="447"/>
      <c r="H28" s="447"/>
      <c r="I28" s="447"/>
    </row>
    <row r="29" spans="2:9" ht="18" customHeight="1">
      <c r="B29" s="453" t="s">
        <v>131</v>
      </c>
      <c r="C29" s="453"/>
      <c r="D29" s="453"/>
      <c r="E29" s="453"/>
      <c r="F29" s="454" t="s">
        <v>134</v>
      </c>
      <c r="G29" s="455"/>
      <c r="H29" s="455"/>
      <c r="I29" s="455"/>
    </row>
    <row r="30" spans="2:9" ht="13.5" customHeight="1">
      <c r="B30" s="447" t="s">
        <v>112</v>
      </c>
      <c r="C30" s="447"/>
      <c r="D30" s="447"/>
      <c r="E30" s="447"/>
      <c r="F30" s="447" t="s">
        <v>197</v>
      </c>
      <c r="G30" s="447"/>
      <c r="H30" s="447"/>
      <c r="I30" s="447"/>
    </row>
    <row r="31" spans="2:9" ht="15.75" customHeight="1">
      <c r="B31" s="464" t="s">
        <v>86</v>
      </c>
      <c r="C31" s="462"/>
      <c r="D31" s="462"/>
      <c r="E31" s="462"/>
      <c r="F31" s="454" t="s">
        <v>135</v>
      </c>
      <c r="G31" s="455"/>
      <c r="H31" s="455"/>
      <c r="I31" s="455"/>
    </row>
    <row r="32" spans="2:9" ht="15.75" customHeight="1">
      <c r="B32" s="447" t="s">
        <v>113</v>
      </c>
      <c r="C32" s="447"/>
      <c r="D32" s="447"/>
      <c r="E32" s="447"/>
      <c r="F32" s="447" t="s">
        <v>114</v>
      </c>
      <c r="G32" s="447"/>
      <c r="H32" s="447"/>
      <c r="I32" s="447"/>
    </row>
    <row r="33" spans="1:10" ht="14.25" customHeight="1">
      <c r="B33" s="461" t="s">
        <v>152</v>
      </c>
      <c r="C33" s="461"/>
      <c r="D33" s="461"/>
      <c r="E33" s="461"/>
      <c r="F33" s="461"/>
      <c r="G33" s="461"/>
      <c r="H33" s="461"/>
      <c r="I33" s="461"/>
    </row>
    <row r="34" spans="1:10" ht="13.5" customHeight="1">
      <c r="B34" s="462" t="s">
        <v>360</v>
      </c>
      <c r="C34" s="462"/>
      <c r="D34" s="462"/>
      <c r="E34" s="462"/>
      <c r="F34" s="455" t="s">
        <v>361</v>
      </c>
      <c r="G34" s="455"/>
      <c r="H34" s="455"/>
      <c r="I34" s="455"/>
    </row>
    <row r="35" spans="1:10">
      <c r="B35" s="458" t="s">
        <v>155</v>
      </c>
      <c r="C35" s="458"/>
      <c r="D35" s="457">
        <f>CALENDARIZACION!R26</f>
        <v>144</v>
      </c>
      <c r="E35" s="457"/>
      <c r="F35" s="447" t="s">
        <v>119</v>
      </c>
      <c r="G35" s="447"/>
      <c r="H35" s="463" t="s">
        <v>120</v>
      </c>
      <c r="I35" s="463"/>
    </row>
    <row r="36" spans="1:10">
      <c r="B36" s="458" t="s">
        <v>121</v>
      </c>
      <c r="C36" s="458"/>
      <c r="D36" s="445" t="s">
        <v>113</v>
      </c>
      <c r="E36" s="445"/>
      <c r="F36" s="447" t="s">
        <v>359</v>
      </c>
      <c r="G36" s="447"/>
      <c r="H36" s="459" t="s">
        <v>123</v>
      </c>
      <c r="I36" s="459"/>
    </row>
    <row r="37" spans="1:10">
      <c r="B37" s="458" t="s">
        <v>49</v>
      </c>
      <c r="C37" s="458"/>
      <c r="D37" s="445" t="s">
        <v>196</v>
      </c>
      <c r="E37" s="445"/>
      <c r="F37" s="447" t="s">
        <v>124</v>
      </c>
      <c r="G37" s="447"/>
      <c r="H37" s="460" t="s">
        <v>125</v>
      </c>
      <c r="I37" s="460"/>
    </row>
    <row r="38" spans="1:10">
      <c r="B38" s="455" t="s">
        <v>375</v>
      </c>
      <c r="C38" s="455"/>
      <c r="D38" s="455"/>
      <c r="E38" s="455"/>
      <c r="F38" s="455"/>
      <c r="G38" s="455"/>
      <c r="H38" s="455"/>
      <c r="I38" s="455"/>
    </row>
    <row r="39" spans="1:10">
      <c r="B39" s="456" t="s">
        <v>239</v>
      </c>
      <c r="C39" s="456"/>
      <c r="D39" s="456"/>
      <c r="E39" s="456"/>
      <c r="F39" s="456" t="s">
        <v>50</v>
      </c>
      <c r="G39" s="456"/>
      <c r="H39" s="456" t="s">
        <v>150</v>
      </c>
      <c r="I39" s="456"/>
    </row>
    <row r="40" spans="1:10">
      <c r="B40" s="457">
        <f>D43</f>
        <v>36</v>
      </c>
      <c r="C40" s="457"/>
      <c r="D40" s="457"/>
      <c r="E40" s="457"/>
      <c r="F40" s="457">
        <v>2026</v>
      </c>
      <c r="G40" s="457"/>
      <c r="H40" s="447" t="s">
        <v>113</v>
      </c>
      <c r="I40" s="447"/>
    </row>
    <row r="41" spans="1:10">
      <c r="B41" s="452" t="s">
        <v>153</v>
      </c>
      <c r="C41" s="452"/>
      <c r="D41" s="452"/>
      <c r="E41" s="452"/>
      <c r="F41" s="452"/>
      <c r="G41" s="452"/>
      <c r="H41" s="452"/>
      <c r="I41" s="452"/>
    </row>
    <row r="42" spans="1:10" s="49" customFormat="1" ht="36">
      <c r="B42" s="453" t="s">
        <v>127</v>
      </c>
      <c r="C42" s="453"/>
      <c r="D42" s="149" t="s">
        <v>154</v>
      </c>
      <c r="E42" s="157" t="s">
        <v>89</v>
      </c>
      <c r="F42" s="454" t="s">
        <v>90</v>
      </c>
      <c r="G42" s="455"/>
      <c r="H42" s="124" t="s">
        <v>79</v>
      </c>
      <c r="I42" s="124" t="s">
        <v>80</v>
      </c>
    </row>
    <row r="43" spans="1:10">
      <c r="B43" s="447" t="s">
        <v>287</v>
      </c>
      <c r="C43" s="447"/>
      <c r="D43" s="127">
        <f>SUM(CALENDARIZACION!F26:H26)</f>
        <v>36</v>
      </c>
      <c r="E43" s="128">
        <v>0</v>
      </c>
      <c r="F43" s="448">
        <f>SUM(CALENDARIZACION!F27:H27)</f>
        <v>36</v>
      </c>
      <c r="G43" s="448"/>
      <c r="H43" s="152">
        <v>46027</v>
      </c>
      <c r="I43" s="152">
        <v>46386</v>
      </c>
      <c r="J43" s="160"/>
    </row>
    <row r="44" spans="1:10">
      <c r="B44" s="447" t="s">
        <v>288</v>
      </c>
      <c r="C44" s="447"/>
      <c r="D44" s="127">
        <f>SUM(CALENDARIZACION!I26:K26)</f>
        <v>36</v>
      </c>
      <c r="E44" s="130">
        <v>0</v>
      </c>
      <c r="F44" s="448">
        <f>SUM(CALENDARIZACION!I27:K27)</f>
        <v>0</v>
      </c>
      <c r="G44" s="448"/>
      <c r="H44" s="152"/>
      <c r="I44" s="152"/>
      <c r="J44" s="160"/>
    </row>
    <row r="45" spans="1:10">
      <c r="B45" s="447" t="s">
        <v>137</v>
      </c>
      <c r="C45" s="447"/>
      <c r="D45" s="127">
        <f>SUM(CALENDARIZACION!L26:N26)</f>
        <v>36</v>
      </c>
      <c r="E45" s="128">
        <v>0</v>
      </c>
      <c r="F45" s="448">
        <f>SUM(CALENDARIZACION!L27:N27)</f>
        <v>0</v>
      </c>
      <c r="G45" s="448"/>
      <c r="H45" s="152"/>
      <c r="I45" s="152"/>
    </row>
    <row r="46" spans="1:10">
      <c r="B46" s="447" t="s">
        <v>289</v>
      </c>
      <c r="C46" s="447"/>
      <c r="D46" s="127">
        <f>SUM(CALENDARIZACION!O26:Q26)</f>
        <v>36</v>
      </c>
      <c r="E46" s="128">
        <v>0</v>
      </c>
      <c r="F46" s="448">
        <f>SUM(CALENDARIZACION!O27:Q27)</f>
        <v>0</v>
      </c>
      <c r="G46" s="448"/>
      <c r="H46" s="152"/>
      <c r="I46" s="152"/>
    </row>
    <row r="47" spans="1:10" ht="24">
      <c r="B47" s="449" t="s">
        <v>371</v>
      </c>
      <c r="C47" s="449"/>
      <c r="D47" s="153">
        <f>F52</f>
        <v>144</v>
      </c>
      <c r="E47" s="153">
        <v>0</v>
      </c>
      <c r="F47" s="450">
        <f>G52</f>
        <v>36</v>
      </c>
      <c r="G47" s="450"/>
      <c r="H47" s="125" t="s">
        <v>156</v>
      </c>
      <c r="I47" s="154">
        <f>I52</f>
        <v>0.25</v>
      </c>
    </row>
    <row r="48" spans="1:10">
      <c r="A48" s="451"/>
      <c r="B48" s="451"/>
      <c r="C48" s="451"/>
      <c r="D48" s="451"/>
      <c r="E48" s="451"/>
      <c r="F48" s="451"/>
      <c r="G48" s="451"/>
      <c r="H48" s="451"/>
      <c r="I48" s="451"/>
    </row>
    <row r="49" spans="1:9" ht="22.5" customHeight="1">
      <c r="A49" s="451"/>
      <c r="B49" s="451"/>
      <c r="C49" s="451"/>
      <c r="D49" s="451"/>
      <c r="E49" s="451"/>
      <c r="F49" s="451"/>
      <c r="G49" s="451"/>
      <c r="H49" s="451"/>
      <c r="I49" s="451"/>
    </row>
    <row r="50" spans="1:9" ht="39" customHeight="1">
      <c r="B50" s="475" t="s">
        <v>168</v>
      </c>
      <c r="C50" s="453"/>
      <c r="D50" s="442" t="s">
        <v>52</v>
      </c>
      <c r="E50" s="442"/>
      <c r="F50" s="442" t="s">
        <v>162</v>
      </c>
      <c r="G50" s="442"/>
      <c r="H50" s="442"/>
      <c r="I50" s="442"/>
    </row>
    <row r="51" spans="1:9" ht="33.75" customHeight="1">
      <c r="B51" s="509" t="str">
        <f>D8</f>
        <v>PP1- A3 C1</v>
      </c>
      <c r="C51" s="509"/>
      <c r="D51" s="445" t="str">
        <f>B15</f>
        <v>A3 C1 SECRETARIA DE FOMENTO ECONOMICO</v>
      </c>
      <c r="E51" s="445"/>
      <c r="F51" s="135" t="s">
        <v>163</v>
      </c>
      <c r="G51" s="125" t="s">
        <v>164</v>
      </c>
      <c r="H51" s="135" t="s">
        <v>67</v>
      </c>
      <c r="I51" s="136" t="s">
        <v>68</v>
      </c>
    </row>
    <row r="52" spans="1:9" ht="30" customHeight="1">
      <c r="B52" s="509"/>
      <c r="C52" s="509"/>
      <c r="D52" s="445"/>
      <c r="E52" s="445"/>
      <c r="F52" s="155">
        <f>CALENDARIZACION!S26</f>
        <v>144</v>
      </c>
      <c r="G52" s="129">
        <f>CALENDARIZACION!S27</f>
        <v>36</v>
      </c>
      <c r="H52" s="155">
        <f>CALENDARIZACION!T26</f>
        <v>108</v>
      </c>
      <c r="I52" s="156">
        <f>CALENDARIZACION!U26</f>
        <v>0.25</v>
      </c>
    </row>
    <row r="53" spans="1:9" ht="20.25" customHeight="1">
      <c r="A53" s="161">
        <v>1</v>
      </c>
      <c r="B53" s="370"/>
      <c r="C53" s="370"/>
      <c r="D53" s="370"/>
      <c r="E53" s="370"/>
      <c r="F53" s="370"/>
      <c r="G53" s="370"/>
      <c r="H53" s="370"/>
      <c r="I53" s="370"/>
    </row>
    <row r="54" spans="1:9">
      <c r="A54" s="161">
        <v>1</v>
      </c>
      <c r="B54" s="370"/>
      <c r="C54" s="370"/>
      <c r="D54" s="370"/>
      <c r="E54" s="370"/>
      <c r="F54" s="370"/>
      <c r="G54" s="370"/>
      <c r="H54" s="370"/>
      <c r="I54" s="370"/>
    </row>
    <row r="55" spans="1:9">
      <c r="A55" s="161">
        <v>1</v>
      </c>
      <c r="B55" s="370"/>
      <c r="C55" s="370"/>
      <c r="D55" s="370"/>
      <c r="E55" s="370"/>
      <c r="F55" s="370"/>
      <c r="G55" s="370"/>
      <c r="H55" s="370"/>
      <c r="I55" s="370"/>
    </row>
    <row r="56" spans="1:9">
      <c r="A56" s="161">
        <v>1</v>
      </c>
      <c r="B56" s="370"/>
      <c r="C56" s="370"/>
      <c r="D56" s="370"/>
      <c r="E56" s="370"/>
      <c r="F56" s="370"/>
      <c r="G56" s="370"/>
      <c r="H56" s="370"/>
      <c r="I56" s="370"/>
    </row>
    <row r="57" spans="1:9">
      <c r="A57" s="161">
        <v>1</v>
      </c>
      <c r="B57" s="370"/>
      <c r="C57" s="370"/>
      <c r="D57" s="370"/>
      <c r="E57" s="370"/>
      <c r="F57" s="370"/>
      <c r="G57" s="370"/>
      <c r="H57" s="370"/>
      <c r="I57" s="370"/>
    </row>
    <row r="58" spans="1:9">
      <c r="A58" s="161">
        <v>1</v>
      </c>
      <c r="B58" s="370"/>
      <c r="C58" s="370"/>
      <c r="D58" s="370"/>
      <c r="E58" s="370"/>
      <c r="F58" s="370"/>
      <c r="G58" s="370"/>
      <c r="H58" s="370"/>
      <c r="I58" s="370"/>
    </row>
    <row r="59" spans="1:9">
      <c r="A59" s="161">
        <v>1</v>
      </c>
      <c r="B59" s="370"/>
      <c r="C59" s="370"/>
      <c r="D59" s="370"/>
      <c r="E59" s="370"/>
      <c r="F59" s="370"/>
      <c r="G59" s="370"/>
      <c r="H59" s="370"/>
      <c r="I59" s="370"/>
    </row>
    <row r="60" spans="1:9">
      <c r="A60" s="161">
        <v>1</v>
      </c>
      <c r="B60" s="370"/>
      <c r="C60" s="370"/>
      <c r="D60" s="370"/>
      <c r="E60" s="370"/>
      <c r="F60" s="370"/>
      <c r="G60" s="370"/>
      <c r="H60" s="370"/>
      <c r="I60" s="370"/>
    </row>
    <row r="61" spans="1:9">
      <c r="A61" s="161">
        <v>1</v>
      </c>
      <c r="B61" s="370"/>
      <c r="C61" s="370"/>
      <c r="D61" s="370"/>
      <c r="E61" s="370"/>
      <c r="F61" s="370"/>
      <c r="G61" s="370"/>
      <c r="H61" s="370"/>
      <c r="I61" s="370"/>
    </row>
    <row r="62" spans="1:9">
      <c r="A62" s="161">
        <v>1</v>
      </c>
      <c r="B62" s="370"/>
      <c r="C62" s="370"/>
      <c r="D62" s="370"/>
      <c r="E62" s="370"/>
      <c r="F62" s="370"/>
      <c r="G62" s="370"/>
      <c r="H62" s="370"/>
      <c r="I62" s="370"/>
    </row>
    <row r="63" spans="1:9">
      <c r="A63" s="161">
        <v>1</v>
      </c>
      <c r="B63" s="370"/>
      <c r="C63" s="370"/>
      <c r="D63" s="370"/>
      <c r="E63" s="370"/>
      <c r="F63" s="370"/>
      <c r="G63" s="370"/>
      <c r="H63" s="370"/>
      <c r="I63" s="370"/>
    </row>
    <row r="64" spans="1:9">
      <c r="A64" s="161">
        <v>1</v>
      </c>
      <c r="B64" s="370"/>
      <c r="C64" s="370"/>
      <c r="D64" s="370"/>
      <c r="E64" s="370"/>
      <c r="F64" s="370"/>
      <c r="G64" s="370"/>
      <c r="H64" s="370"/>
      <c r="I64" s="370"/>
    </row>
    <row r="65" spans="1:9">
      <c r="A65" s="161">
        <v>1</v>
      </c>
      <c r="B65" s="370"/>
      <c r="C65" s="370"/>
      <c r="D65" s="370"/>
      <c r="E65" s="370"/>
      <c r="F65" s="370"/>
      <c r="G65" s="370"/>
      <c r="H65" s="370"/>
      <c r="I65" s="370"/>
    </row>
    <row r="66" spans="1:9">
      <c r="A66" s="161">
        <v>1</v>
      </c>
      <c r="B66" s="370"/>
      <c r="C66" s="370"/>
      <c r="D66" s="370"/>
      <c r="E66" s="370"/>
      <c r="F66" s="370"/>
      <c r="G66" s="370"/>
      <c r="H66" s="370"/>
      <c r="I66" s="370"/>
    </row>
    <row r="67" spans="1:9">
      <c r="A67" s="161">
        <v>1</v>
      </c>
      <c r="B67" s="370"/>
      <c r="C67" s="370"/>
      <c r="D67" s="370"/>
      <c r="E67" s="370"/>
      <c r="F67" s="370"/>
      <c r="G67" s="370"/>
      <c r="H67" s="370"/>
      <c r="I67" s="370"/>
    </row>
    <row r="68" spans="1:9" ht="17.25" customHeight="1">
      <c r="A68" s="161">
        <v>1</v>
      </c>
      <c r="B68" s="370"/>
      <c r="C68" s="370"/>
      <c r="D68" s="370"/>
      <c r="E68" s="370"/>
      <c r="F68" s="370"/>
      <c r="G68" s="370"/>
      <c r="H68" s="370"/>
      <c r="I68" s="370"/>
    </row>
    <row r="69" spans="1:9">
      <c r="A69" s="161">
        <v>1</v>
      </c>
      <c r="B69" s="481" t="s">
        <v>295</v>
      </c>
      <c r="C69" s="481"/>
      <c r="D69" s="481"/>
      <c r="E69" s="481"/>
      <c r="F69" s="481"/>
      <c r="G69" s="481"/>
      <c r="H69" s="481"/>
      <c r="I69" s="481"/>
    </row>
    <row r="70" spans="1:9">
      <c r="A70" s="161">
        <v>1</v>
      </c>
      <c r="B70" s="481"/>
      <c r="C70" s="481"/>
      <c r="D70" s="481"/>
      <c r="E70" s="481"/>
      <c r="F70" s="481"/>
      <c r="G70" s="481"/>
      <c r="H70" s="481"/>
      <c r="I70" s="481"/>
    </row>
    <row r="71" spans="1:9">
      <c r="A71" s="161">
        <v>1</v>
      </c>
      <c r="B71" s="431" t="s">
        <v>287</v>
      </c>
      <c r="C71" s="431"/>
      <c r="D71" s="431"/>
      <c r="E71" s="439">
        <f>F43/D43</f>
        <v>1</v>
      </c>
      <c r="F71" s="439"/>
      <c r="G71" s="439"/>
      <c r="H71" s="439"/>
      <c r="I71" s="439"/>
    </row>
    <row r="72" spans="1:9">
      <c r="A72" s="161">
        <v>1</v>
      </c>
      <c r="B72" s="431"/>
      <c r="C72" s="431"/>
      <c r="D72" s="431"/>
      <c r="E72" s="439"/>
      <c r="F72" s="439"/>
      <c r="G72" s="439"/>
      <c r="H72" s="439"/>
      <c r="I72" s="439"/>
    </row>
    <row r="73" spans="1:9">
      <c r="B73" s="431" t="s">
        <v>288</v>
      </c>
      <c r="C73" s="431"/>
      <c r="D73" s="431"/>
      <c r="E73" s="439">
        <f>F44/D44</f>
        <v>0</v>
      </c>
      <c r="F73" s="439"/>
      <c r="G73" s="439"/>
      <c r="H73" s="439"/>
      <c r="I73" s="439"/>
    </row>
    <row r="74" spans="1:9">
      <c r="B74" s="431"/>
      <c r="C74" s="431"/>
      <c r="D74" s="431"/>
      <c r="E74" s="439"/>
      <c r="F74" s="439"/>
      <c r="G74" s="439"/>
      <c r="H74" s="439"/>
      <c r="I74" s="439"/>
    </row>
    <row r="75" spans="1:9" ht="12.75" customHeight="1">
      <c r="B75" s="431" t="s">
        <v>137</v>
      </c>
      <c r="C75" s="431"/>
      <c r="D75" s="431"/>
      <c r="E75" s="439">
        <f>F45/D45</f>
        <v>0</v>
      </c>
      <c r="F75" s="439"/>
      <c r="G75" s="439"/>
      <c r="H75" s="439"/>
      <c r="I75" s="439"/>
    </row>
    <row r="76" spans="1:9" ht="12.75" customHeight="1">
      <c r="B76" s="431"/>
      <c r="C76" s="431"/>
      <c r="D76" s="431"/>
      <c r="E76" s="439"/>
      <c r="F76" s="439"/>
      <c r="G76" s="439"/>
      <c r="H76" s="439"/>
      <c r="I76" s="439"/>
    </row>
    <row r="77" spans="1:9">
      <c r="B77" s="431" t="s">
        <v>289</v>
      </c>
      <c r="C77" s="431"/>
      <c r="D77" s="431"/>
      <c r="E77" s="439">
        <f>F46/D46</f>
        <v>0</v>
      </c>
      <c r="F77" s="439"/>
      <c r="G77" s="439"/>
      <c r="H77" s="439"/>
      <c r="I77" s="439"/>
    </row>
    <row r="78" spans="1:9">
      <c r="B78" s="431"/>
      <c r="C78" s="431"/>
      <c r="D78" s="431"/>
      <c r="E78" s="439"/>
      <c r="F78" s="439"/>
      <c r="G78" s="439"/>
      <c r="H78" s="439"/>
      <c r="I78" s="439"/>
    </row>
    <row r="79" spans="1:9">
      <c r="B79" s="506"/>
      <c r="C79" s="506"/>
      <c r="D79" s="506"/>
      <c r="E79" s="506"/>
      <c r="F79" s="506"/>
      <c r="G79" s="506"/>
      <c r="H79" s="506"/>
      <c r="I79" s="506"/>
    </row>
  </sheetData>
  <dataConsolidate link="1"/>
  <mergeCells count="119">
    <mergeCell ref="B79:I79"/>
    <mergeCell ref="B7:C7"/>
    <mergeCell ref="D7:E7"/>
    <mergeCell ref="F7:G7"/>
    <mergeCell ref="H7:I7"/>
    <mergeCell ref="B8:C8"/>
    <mergeCell ref="D8:E8"/>
    <mergeCell ref="F8:G8"/>
    <mergeCell ref="H8:I8"/>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4:I4"/>
    <mergeCell ref="B5:I5"/>
    <mergeCell ref="B6:C6"/>
    <mergeCell ref="D6:E6"/>
    <mergeCell ref="F6:G6"/>
    <mergeCell ref="H6:I6"/>
    <mergeCell ref="B9:I9"/>
    <mergeCell ref="B10:C10"/>
    <mergeCell ref="D10:E10"/>
    <mergeCell ref="F10:G10"/>
    <mergeCell ref="H10:I10"/>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{9F333A53-6F87-40C9-9757-E2297608DE84}</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{36748A3B-7F58-4B22-AD40-912B74A55356}</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{42B3AD38-893C-48AE-8208-46DC09BD89DF}</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{FC007171-00EC-430E-B51E-26B84AFE9A51}</x14:id>
        </ext>
      </extLst>
    </cfRule>
  </conditionalFormatting>
  <hyperlinks>
    <hyperlink ref="H23" r:id="rId1" xr:uid="{7CD4409D-78FE-44AC-A3D2-ABF257AE1486}"/>
    <hyperlink ref="H25" r:id="rId2" xr:uid="{46E159AA-88ED-4172-8019-1E24BDE502E7}"/>
    <hyperlink ref="H24" r:id="rId3" xr:uid="{D4645716-E7DD-4926-9ABD-BF254B84DBC1}"/>
  </hyperlinks>
  <pageMargins left="0.7" right="0.7" top="0.75" bottom="0.75" header="0.3" footer="0.3"/>
  <pageSetup scale="58" orientation="portrait" r:id="rId4"/>
  <rowBreaks count="1" manualBreakCount="1">
    <brk id="47" max="16383" man="1"/>
  </rowBreaks>
  <drawing r:id="rId5"/>
  <extLst>
    <ext xmlns:x14="http://schemas.microsoft.com/office/spreadsheetml/2009/9/main" uri="{78C0D931-6437-407d-A8EE-F0AAD7539E65}">
      <x14:conditionalFormattings>
        <x14:conditionalFormatting xmlns:xm="http://schemas.microsoft.com/office/excel/2006/main">
          <x14:cfRule type="dataBar" id="{9F333A53-6F87-40C9-9757-E2297608DE84}">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36748A3B-7F58-4B22-AD40-912B74A55356}">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42B3AD38-893C-48AE-8208-46DC09BD89DF}">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FC007171-00EC-430E-B51E-26B84AFE9A51}">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12687350-32C4-40CB-8A48-500E386846BE}">
          <x14:formula1>
            <xm:f>'NO SE EDITA'!$J$3:$J$6</xm:f>
          </x14:formula1>
          <xm:sqref>F40:G40</xm:sqref>
        </x14:dataValidation>
        <x14:dataValidation type="list" allowBlank="1" showInputMessage="1" showErrorMessage="1" xr:uid="{D56715B4-DE32-4E10-9B20-3AF51D0F65E7}">
          <x14:formula1>
            <xm:f>'NO SE EDITA'!$F$3:$F$4</xm:f>
          </x14:formula1>
          <xm:sqref>F30:I30</xm:sqref>
        </x14:dataValidation>
        <x14:dataValidation type="list" allowBlank="1" showInputMessage="1" showErrorMessage="1" xr:uid="{1864C560-41BA-4D7F-B041-D740CC9DC065}">
          <x14:formula1>
            <xm:f>'NO SE EDITA'!$E$3:$E$4</xm:f>
          </x14:formula1>
          <xm:sqref>B30:E30</xm:sqref>
        </x14:dataValidation>
        <x14:dataValidation type="list" allowBlank="1" showInputMessage="1" showErrorMessage="1" xr:uid="{4FF8A005-B6EA-44E5-9470-616641A752B4}">
          <x14:formula1>
            <xm:f>'NO SE EDITA'!$M$3:$M$4</xm:f>
          </x14:formula1>
          <xm:sqref>D37:E37</xm:sqref>
        </x14:dataValidation>
        <x14:dataValidation type="list" allowBlank="1" showInputMessage="1" showErrorMessage="1" xr:uid="{0810D9ED-5CAC-4641-8DEB-A3F2B3BF9C57}">
          <x14:formula1>
            <xm:f>'NO SE EDITA'!$B$3:$B$4</xm:f>
          </x14:formula1>
          <xm:sqref>B27:C28</xm:sqref>
        </x14:dataValidation>
        <x14:dataValidation type="list" allowBlank="1" showInputMessage="1" showErrorMessage="1" xr:uid="{C3FC7D49-4278-4C6D-876B-9597648215FA}">
          <x14:formula1>
            <xm:f>'NO SE EDITA'!$D$3:$D$4</xm:f>
          </x14:formula1>
          <xm:sqref>F28</xm:sqref>
        </x14:dataValidation>
        <x14:dataValidation type="list" allowBlank="1" showInputMessage="1" showErrorMessage="1" xr:uid="{BD6FF799-5AC5-4258-8837-9A0DB39838CD}">
          <x14:formula1>
            <xm:f>'NO SE EDITA'!$H$3:$H$4</xm:f>
          </x14:formula1>
          <xm:sqref>F32:I32</xm:sqref>
        </x14:dataValidation>
        <x14:dataValidation type="list" allowBlank="1" showInputMessage="1" showErrorMessage="1" xr:uid="{35D67CB0-5D43-4C6F-BF57-069C8EA14E69}">
          <x14:formula1>
            <xm:f>'NO SE EDITA'!$G$3:$G$5</xm:f>
          </x14:formula1>
          <xm:sqref>B32:E32 D36:E36 H40:I40</xm:sqref>
        </x14:dataValidation>
        <x14:dataValidation type="list" allowBlank="1" showInputMessage="1" showErrorMessage="1" xr:uid="{C3F48766-EC74-4E6E-B0E5-26A731EE0FD7}">
          <x14:formula1>
            <xm:f>'NO SE EDITA'!$C$3:$C$6</xm:f>
          </x14:formula1>
          <xm:sqref>D28:E28</xm:sqref>
        </x14:dataValidation>
        <x14:dataValidation type="list" allowBlank="1" showInputMessage="1" showErrorMessage="1" xr:uid="{C4763004-5BF2-4419-AC0E-831016B4E27A}">
          <x14:formula1>
            <xm:f>'NO SE EDITA'!$L$3:$L$6</xm:f>
          </x14:formula1>
          <xm:sqref>I43:I46</xm:sqref>
        </x14:dataValidation>
        <x14:dataValidation type="list" allowBlank="1" showInputMessage="1" showErrorMessage="1" xr:uid="{5D0D2B44-C812-4EED-80AD-CB82B2CBD8B2}">
          <x14:formula1>
            <xm:f>'NO SE EDITA'!$K$3:$K$6</xm:f>
          </x14:formula1>
          <xm:sqref>H43:H46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2F971-B006-4E5C-8443-6C9E124C0234}">
  <dimension ref="A2:J79"/>
  <sheetViews>
    <sheetView topLeftCell="A49" zoomScaleNormal="100" workbookViewId="0">
      <selection activeCell="K68" sqref="K68"/>
    </sheetView>
  </sheetViews>
  <sheetFormatPr baseColWidth="10" defaultRowHeight="12.75"/>
  <cols>
    <col min="1" max="1" width="4.33203125" style="141" customWidth="1"/>
    <col min="2" max="2" width="15.83203125" style="164" customWidth="1"/>
    <col min="3" max="3" width="15.83203125" style="140" customWidth="1"/>
    <col min="4" max="9" width="17.83203125" style="140" customWidth="1"/>
    <col min="10" max="16384" width="12" style="140"/>
  </cols>
  <sheetData>
    <row r="2" spans="2:9" ht="18" customHeight="1"/>
    <row r="3" spans="2:9" ht="15" customHeight="1"/>
    <row r="4" spans="2:9" ht="34.5" customHeight="1">
      <c r="B4" s="367" t="s">
        <v>38</v>
      </c>
      <c r="C4" s="472"/>
      <c r="D4" s="472"/>
      <c r="E4" s="472"/>
      <c r="F4" s="472"/>
      <c r="G4" s="472"/>
      <c r="H4" s="472"/>
      <c r="I4" s="472"/>
    </row>
    <row r="5" spans="2:9" ht="19.5" customHeight="1">
      <c r="B5" s="473" t="s">
        <v>372</v>
      </c>
      <c r="C5" s="474"/>
      <c r="D5" s="474"/>
      <c r="E5" s="474"/>
      <c r="F5" s="474"/>
      <c r="G5" s="474"/>
      <c r="H5" s="474"/>
      <c r="I5" s="474"/>
    </row>
    <row r="6" spans="2:9" ht="31.5" customHeight="1">
      <c r="B6" s="475" t="s">
        <v>39</v>
      </c>
      <c r="C6" s="475"/>
      <c r="D6" s="447" t="str">
        <f>'FORMATO 2. POA - MIR'!D4:F4</f>
        <v>SECRETARIA DE ADMINISTRACION Y FINANZAS</v>
      </c>
      <c r="E6" s="447"/>
      <c r="F6" s="475" t="s">
        <v>42</v>
      </c>
      <c r="G6" s="475"/>
      <c r="H6" s="447">
        <v>2026</v>
      </c>
      <c r="I6" s="447"/>
    </row>
    <row r="7" spans="2:9" ht="54" customHeight="1">
      <c r="B7" s="475" t="s">
        <v>40</v>
      </c>
      <c r="C7" s="475"/>
      <c r="D7" s="447" t="s">
        <v>367</v>
      </c>
      <c r="E7" s="447"/>
      <c r="F7" s="475" t="s">
        <v>43</v>
      </c>
      <c r="G7" s="475"/>
      <c r="H7" s="447" t="s">
        <v>290</v>
      </c>
      <c r="I7" s="447"/>
    </row>
    <row r="8" spans="2:9" ht="41.25" customHeight="1">
      <c r="B8" s="477" t="s">
        <v>41</v>
      </c>
      <c r="C8" s="477"/>
      <c r="D8" s="478" t="s">
        <v>297</v>
      </c>
      <c r="E8" s="478"/>
      <c r="F8" s="475" t="s">
        <v>44</v>
      </c>
      <c r="G8" s="475"/>
      <c r="H8" s="447" t="s">
        <v>368</v>
      </c>
      <c r="I8" s="447"/>
    </row>
    <row r="9" spans="2:9">
      <c r="B9" s="461" t="s">
        <v>93</v>
      </c>
      <c r="C9" s="461"/>
      <c r="D9" s="461"/>
      <c r="E9" s="461"/>
      <c r="F9" s="461"/>
      <c r="G9" s="461"/>
      <c r="H9" s="461"/>
      <c r="I9" s="461"/>
    </row>
    <row r="10" spans="2:9" ht="68.25" customHeight="1">
      <c r="B10" s="453" t="s">
        <v>94</v>
      </c>
      <c r="C10" s="453"/>
      <c r="D10" s="447" t="str">
        <f>'FORMATO 2. POA - MIR'!C9</f>
        <v xml:space="preserve">ACUERDO 1 </v>
      </c>
      <c r="E10" s="447"/>
      <c r="F10" s="456" t="s">
        <v>95</v>
      </c>
      <c r="G10" s="456"/>
      <c r="H10" s="447" t="str">
        <f>'FORMATO 2. POA - MIR'!E9</f>
        <v>1.4.2 Impulsar el desarrollo político, gestionando recursos con el estado en beneficio del municipio de Zapotlán</v>
      </c>
      <c r="I10" s="447"/>
    </row>
    <row r="11" spans="2:9" ht="54" customHeight="1">
      <c r="B11" s="456" t="s">
        <v>96</v>
      </c>
      <c r="C11" s="456"/>
      <c r="D11" s="447" t="str">
        <f>'FORMATO 2. POA - MIR'!C10</f>
        <v>Zapotlán seguro con un gobierno transparente y justo</v>
      </c>
      <c r="E11" s="447"/>
      <c r="F11" s="456" t="s">
        <v>98</v>
      </c>
      <c r="G11" s="456"/>
      <c r="H11" s="447" t="str">
        <f>'FORMATO 2. POA - MIR'!E10</f>
        <v>1.4.2.1 Desarrollar acciones para fortalecer la gestión publica de orden, eficiencia, cumplimiento de metas, e innovación y de transparencia en los sectores de gobierno municipal</v>
      </c>
      <c r="I11" s="447"/>
    </row>
    <row r="12" spans="2:9" ht="126" customHeight="1">
      <c r="B12" s="456" t="s">
        <v>99</v>
      </c>
      <c r="C12" s="456"/>
      <c r="D12" s="447" t="str">
        <f>'FORMATO 2. POA - MIR'!C11</f>
        <v>1.4 Impulsar el fortalecimiento de la hacienda pública promoviendo la transparencia y la confianza de los servidores públicos de Zapotlán, en beneficio de la ciudadanía</v>
      </c>
      <c r="E12" s="447"/>
      <c r="F12" s="456" t="s">
        <v>100</v>
      </c>
      <c r="G12" s="456"/>
      <c r="H12" s="447" t="str">
        <f>'FORMATO 2. POA - MIR'!E11</f>
        <v>1.4.2.3 Aplicar los recursos gestionados de los distintos sectores dentro de las comunidades que conforman el municipio mediante proyectos de impacto social</v>
      </c>
      <c r="I12" s="447"/>
    </row>
    <row r="13" spans="2:9" ht="15" customHeight="1">
      <c r="B13" s="480" t="s">
        <v>373</v>
      </c>
      <c r="C13" s="480"/>
      <c r="D13" s="480"/>
      <c r="E13" s="480"/>
      <c r="F13" s="480"/>
      <c r="G13" s="480"/>
      <c r="H13" s="480"/>
      <c r="I13" s="480"/>
    </row>
    <row r="14" spans="2:9">
      <c r="B14" s="453" t="s">
        <v>45</v>
      </c>
      <c r="C14" s="453"/>
      <c r="D14" s="453"/>
      <c r="E14" s="453"/>
      <c r="F14" s="453"/>
      <c r="G14" s="453"/>
      <c r="H14" s="453"/>
      <c r="I14" s="453"/>
    </row>
    <row r="15" spans="2:9">
      <c r="B15" s="479" t="str">
        <f>'FORMATO 2. POA - MIR'!B20</f>
        <v>A4 C1 SECRETARIA GENERAL</v>
      </c>
      <c r="C15" s="479"/>
      <c r="D15" s="479"/>
      <c r="E15" s="479"/>
      <c r="F15" s="479"/>
      <c r="G15" s="479"/>
      <c r="H15" s="479"/>
      <c r="I15" s="479"/>
    </row>
    <row r="16" spans="2:9">
      <c r="B16" s="453" t="s">
        <v>48</v>
      </c>
      <c r="C16" s="453"/>
      <c r="D16" s="453"/>
      <c r="E16" s="453"/>
      <c r="F16" s="453"/>
      <c r="G16" s="453"/>
      <c r="H16" s="453"/>
      <c r="I16" s="453"/>
    </row>
    <row r="17" spans="2:9" ht="39" customHeight="1">
      <c r="B17" s="447" t="str">
        <f>'FORMATO 2. POA - MIR'!C20</f>
        <v>Requisiciones recibidas por parte de la secretaría general, en donde se busca proveer de manera oportuna y eficiente los bienes y servicios generales, a fin de garantizar el suministro oportuno y racional de los mismos que requieran las áreas administrativas que conforman el h. ayuntamiento de Zapotlán de Juárez hgo. para el logro de sus objetivos y programas ya establecidos.</v>
      </c>
      <c r="C17" s="447"/>
      <c r="D17" s="447"/>
      <c r="E17" s="447"/>
      <c r="F17" s="447"/>
      <c r="G17" s="447"/>
      <c r="H17" s="447"/>
      <c r="I17" s="447"/>
    </row>
    <row r="18" spans="2:9" ht="18.75" customHeight="1">
      <c r="B18" s="480" t="s">
        <v>374</v>
      </c>
      <c r="C18" s="480"/>
      <c r="D18" s="480"/>
      <c r="E18" s="480"/>
      <c r="F18" s="480"/>
      <c r="G18" s="480"/>
      <c r="H18" s="480"/>
      <c r="I18" s="480"/>
    </row>
    <row r="19" spans="2:9">
      <c r="B19" s="455" t="s">
        <v>355</v>
      </c>
      <c r="C19" s="455"/>
      <c r="D19" s="455"/>
      <c r="E19" s="455"/>
      <c r="F19" s="455"/>
      <c r="G19" s="455"/>
      <c r="H19" s="455"/>
      <c r="I19" s="455"/>
    </row>
    <row r="20" spans="2:9">
      <c r="B20" s="447" t="str">
        <f>CALENDARIZACION!E29</f>
        <v>PRTSGP2026 (PR/RA)*100%</v>
      </c>
      <c r="C20" s="447"/>
      <c r="D20" s="447"/>
      <c r="E20" s="447"/>
      <c r="F20" s="447"/>
      <c r="G20" s="447"/>
      <c r="H20" s="447"/>
      <c r="I20" s="447"/>
    </row>
    <row r="21" spans="2:9">
      <c r="B21" s="455" t="s">
        <v>356</v>
      </c>
      <c r="C21" s="455"/>
      <c r="D21" s="455"/>
      <c r="E21" s="455"/>
      <c r="F21" s="455"/>
      <c r="G21" s="455"/>
      <c r="H21" s="455"/>
      <c r="I21" s="455"/>
    </row>
    <row r="22" spans="2:9" ht="28.5" customHeight="1">
      <c r="B22" s="467" t="s">
        <v>109</v>
      </c>
      <c r="C22" s="468"/>
      <c r="D22" s="469" t="s">
        <v>357</v>
      </c>
      <c r="E22" s="469"/>
      <c r="F22" s="468" t="s">
        <v>358</v>
      </c>
      <c r="G22" s="468"/>
      <c r="H22" s="456" t="s">
        <v>146</v>
      </c>
      <c r="I22" s="456"/>
    </row>
    <row r="23" spans="2:9" ht="46.5" customHeight="1">
      <c r="B23" s="470" t="s">
        <v>506</v>
      </c>
      <c r="C23" s="470"/>
      <c r="D23" s="445" t="s">
        <v>112</v>
      </c>
      <c r="E23" s="445"/>
      <c r="F23" s="447" t="str">
        <f>CALENDARIZACION!C29</f>
        <v>PRTSGP. Porcentaje de requisiciones tramitadas por secretaria general en el periodo 2026</v>
      </c>
      <c r="G23" s="447"/>
      <c r="H23" s="466" t="s">
        <v>468</v>
      </c>
      <c r="I23" s="471"/>
    </row>
    <row r="24" spans="2:9" ht="47.25" customHeight="1">
      <c r="B24" s="447" t="s">
        <v>467</v>
      </c>
      <c r="C24" s="447"/>
      <c r="D24" s="445" t="s">
        <v>112</v>
      </c>
      <c r="E24" s="445"/>
      <c r="F24" s="447" t="str">
        <f>CALENDARIZACION!D29</f>
        <v>RP. Requisiciones programadas</v>
      </c>
      <c r="G24" s="447"/>
      <c r="H24" s="466" t="s">
        <v>468</v>
      </c>
      <c r="I24" s="471"/>
    </row>
    <row r="25" spans="2:9" ht="46.5" customHeight="1">
      <c r="B25" s="447" t="s">
        <v>465</v>
      </c>
      <c r="C25" s="447"/>
      <c r="D25" s="445" t="s">
        <v>112</v>
      </c>
      <c r="E25" s="445"/>
      <c r="F25" s="447" t="str">
        <f>CALENDARIZACION!D30</f>
        <v>PMR. Requisiciones realizadas- autorizadas</v>
      </c>
      <c r="G25" s="447"/>
      <c r="H25" s="466" t="s">
        <v>468</v>
      </c>
      <c r="I25" s="471"/>
    </row>
    <row r="26" spans="2:9" ht="12.75" customHeight="1">
      <c r="B26" s="465" t="s">
        <v>149</v>
      </c>
      <c r="C26" s="465"/>
      <c r="D26" s="465"/>
      <c r="E26" s="465"/>
      <c r="F26" s="465"/>
      <c r="G26" s="465"/>
      <c r="H26" s="465"/>
      <c r="I26" s="465"/>
    </row>
    <row r="27" spans="2:9" ht="15.75" customHeight="1">
      <c r="B27" s="453" t="s">
        <v>28</v>
      </c>
      <c r="C27" s="453"/>
      <c r="D27" s="453" t="s">
        <v>46</v>
      </c>
      <c r="E27" s="453"/>
      <c r="F27" s="453" t="s">
        <v>47</v>
      </c>
      <c r="G27" s="453"/>
      <c r="H27" s="453"/>
      <c r="I27" s="453"/>
    </row>
    <row r="28" spans="2:9" ht="18" customHeight="1">
      <c r="B28" s="447" t="s">
        <v>104</v>
      </c>
      <c r="C28" s="447"/>
      <c r="D28" s="447" t="s">
        <v>102</v>
      </c>
      <c r="E28" s="447"/>
      <c r="F28" s="447" t="s">
        <v>221</v>
      </c>
      <c r="G28" s="447"/>
      <c r="H28" s="447"/>
      <c r="I28" s="447"/>
    </row>
    <row r="29" spans="2:9" ht="18" customHeight="1">
      <c r="B29" s="453" t="s">
        <v>131</v>
      </c>
      <c r="C29" s="453"/>
      <c r="D29" s="453"/>
      <c r="E29" s="453"/>
      <c r="F29" s="454" t="s">
        <v>134</v>
      </c>
      <c r="G29" s="455"/>
      <c r="H29" s="455"/>
      <c r="I29" s="455"/>
    </row>
    <row r="30" spans="2:9" ht="13.5" customHeight="1">
      <c r="B30" s="447" t="s">
        <v>112</v>
      </c>
      <c r="C30" s="447"/>
      <c r="D30" s="447"/>
      <c r="E30" s="447"/>
      <c r="F30" s="447" t="s">
        <v>197</v>
      </c>
      <c r="G30" s="447"/>
      <c r="H30" s="447"/>
      <c r="I30" s="447"/>
    </row>
    <row r="31" spans="2:9" ht="15.75" customHeight="1">
      <c r="B31" s="464" t="s">
        <v>86</v>
      </c>
      <c r="C31" s="462"/>
      <c r="D31" s="462"/>
      <c r="E31" s="462"/>
      <c r="F31" s="454" t="s">
        <v>135</v>
      </c>
      <c r="G31" s="455"/>
      <c r="H31" s="455"/>
      <c r="I31" s="455"/>
    </row>
    <row r="32" spans="2:9" ht="15.75" customHeight="1">
      <c r="B32" s="447" t="s">
        <v>113</v>
      </c>
      <c r="C32" s="447"/>
      <c r="D32" s="447"/>
      <c r="E32" s="447"/>
      <c r="F32" s="447" t="s">
        <v>114</v>
      </c>
      <c r="G32" s="447"/>
      <c r="H32" s="447"/>
      <c r="I32" s="447"/>
    </row>
    <row r="33" spans="1:10" ht="14.25" customHeight="1">
      <c r="B33" s="461" t="s">
        <v>152</v>
      </c>
      <c r="C33" s="461"/>
      <c r="D33" s="461"/>
      <c r="E33" s="461"/>
      <c r="F33" s="461"/>
      <c r="G33" s="461"/>
      <c r="H33" s="461"/>
      <c r="I33" s="461"/>
    </row>
    <row r="34" spans="1:10" ht="13.5" customHeight="1">
      <c r="B34" s="462" t="s">
        <v>360</v>
      </c>
      <c r="C34" s="462"/>
      <c r="D34" s="462"/>
      <c r="E34" s="462"/>
      <c r="F34" s="455" t="s">
        <v>361</v>
      </c>
      <c r="G34" s="455"/>
      <c r="H34" s="455"/>
      <c r="I34" s="455"/>
    </row>
    <row r="35" spans="1:10">
      <c r="B35" s="458" t="s">
        <v>155</v>
      </c>
      <c r="C35" s="458"/>
      <c r="D35" s="457">
        <f>CALENDARIZACION!R29</f>
        <v>600</v>
      </c>
      <c r="E35" s="457"/>
      <c r="F35" s="447" t="s">
        <v>119</v>
      </c>
      <c r="G35" s="447"/>
      <c r="H35" s="463" t="s">
        <v>120</v>
      </c>
      <c r="I35" s="463"/>
    </row>
    <row r="36" spans="1:10">
      <c r="B36" s="458" t="s">
        <v>121</v>
      </c>
      <c r="C36" s="458"/>
      <c r="D36" s="445" t="s">
        <v>113</v>
      </c>
      <c r="E36" s="445"/>
      <c r="F36" s="447" t="s">
        <v>359</v>
      </c>
      <c r="G36" s="447"/>
      <c r="H36" s="459" t="s">
        <v>123</v>
      </c>
      <c r="I36" s="459"/>
    </row>
    <row r="37" spans="1:10">
      <c r="B37" s="458" t="s">
        <v>49</v>
      </c>
      <c r="C37" s="458"/>
      <c r="D37" s="445" t="s">
        <v>196</v>
      </c>
      <c r="E37" s="445"/>
      <c r="F37" s="447" t="s">
        <v>124</v>
      </c>
      <c r="G37" s="447"/>
      <c r="H37" s="460" t="s">
        <v>125</v>
      </c>
      <c r="I37" s="460"/>
    </row>
    <row r="38" spans="1:10">
      <c r="B38" s="455" t="s">
        <v>375</v>
      </c>
      <c r="C38" s="455"/>
      <c r="D38" s="455"/>
      <c r="E38" s="455"/>
      <c r="F38" s="455"/>
      <c r="G38" s="455"/>
      <c r="H38" s="455"/>
      <c r="I38" s="455"/>
    </row>
    <row r="39" spans="1:10">
      <c r="B39" s="456" t="s">
        <v>239</v>
      </c>
      <c r="C39" s="456"/>
      <c r="D39" s="456"/>
      <c r="E39" s="456"/>
      <c r="F39" s="456" t="s">
        <v>50</v>
      </c>
      <c r="G39" s="456"/>
      <c r="H39" s="456" t="s">
        <v>150</v>
      </c>
      <c r="I39" s="456"/>
    </row>
    <row r="40" spans="1:10">
      <c r="B40" s="457">
        <f>D43</f>
        <v>150</v>
      </c>
      <c r="C40" s="457"/>
      <c r="D40" s="457"/>
      <c r="E40" s="457"/>
      <c r="F40" s="457">
        <v>2026</v>
      </c>
      <c r="G40" s="457"/>
      <c r="H40" s="447" t="s">
        <v>113</v>
      </c>
      <c r="I40" s="447"/>
    </row>
    <row r="41" spans="1:10">
      <c r="B41" s="452" t="s">
        <v>153</v>
      </c>
      <c r="C41" s="452"/>
      <c r="D41" s="452"/>
      <c r="E41" s="452"/>
      <c r="F41" s="452"/>
      <c r="G41" s="452"/>
      <c r="H41" s="452"/>
      <c r="I41" s="452"/>
    </row>
    <row r="42" spans="1:10" ht="36">
      <c r="B42" s="453" t="s">
        <v>127</v>
      </c>
      <c r="C42" s="453"/>
      <c r="D42" s="149" t="s">
        <v>154</v>
      </c>
      <c r="E42" s="157" t="s">
        <v>89</v>
      </c>
      <c r="F42" s="454" t="s">
        <v>90</v>
      </c>
      <c r="G42" s="455"/>
      <c r="H42" s="124" t="s">
        <v>79</v>
      </c>
      <c r="I42" s="151" t="s">
        <v>80</v>
      </c>
    </row>
    <row r="43" spans="1:10">
      <c r="B43" s="447" t="s">
        <v>287</v>
      </c>
      <c r="C43" s="447"/>
      <c r="D43" s="127">
        <f>SUM(CALENDARIZACION!F29:H29)</f>
        <v>150</v>
      </c>
      <c r="E43" s="128">
        <v>0</v>
      </c>
      <c r="F43" s="448">
        <f>SUM(CALENDARIZACION!F30:H30)</f>
        <v>145</v>
      </c>
      <c r="G43" s="448"/>
      <c r="H43" s="152">
        <v>46027</v>
      </c>
      <c r="I43" s="152">
        <v>46386</v>
      </c>
      <c r="J43" s="163"/>
    </row>
    <row r="44" spans="1:10">
      <c r="B44" s="447" t="s">
        <v>288</v>
      </c>
      <c r="C44" s="447"/>
      <c r="D44" s="127">
        <f>SUM(CALENDARIZACION!I29:K29)</f>
        <v>150</v>
      </c>
      <c r="E44" s="130">
        <v>0</v>
      </c>
      <c r="F44" s="448">
        <f>SUM(CALENDARIZACION!I30:K30)</f>
        <v>0</v>
      </c>
      <c r="G44" s="448"/>
      <c r="H44" s="152"/>
      <c r="I44" s="152"/>
      <c r="J44" s="163"/>
    </row>
    <row r="45" spans="1:10">
      <c r="B45" s="447" t="s">
        <v>137</v>
      </c>
      <c r="C45" s="447"/>
      <c r="D45" s="127">
        <f>SUM(CALENDARIZACION!L29:N29)</f>
        <v>150</v>
      </c>
      <c r="E45" s="128">
        <v>0</v>
      </c>
      <c r="F45" s="448">
        <f>SUM(CALENDARIZACION!L30:N30)</f>
        <v>0</v>
      </c>
      <c r="G45" s="448"/>
      <c r="H45" s="152"/>
      <c r="I45" s="152"/>
    </row>
    <row r="46" spans="1:10">
      <c r="B46" s="447" t="s">
        <v>289</v>
      </c>
      <c r="C46" s="447"/>
      <c r="D46" s="127">
        <f>SUM(CALENDARIZACION!O29:Q29)</f>
        <v>150</v>
      </c>
      <c r="E46" s="128">
        <v>0</v>
      </c>
      <c r="F46" s="448">
        <f>SUM(CALENDARIZACION!O30:Q30)</f>
        <v>0</v>
      </c>
      <c r="G46" s="448"/>
      <c r="H46" s="152"/>
      <c r="I46" s="152"/>
    </row>
    <row r="47" spans="1:10" ht="24">
      <c r="B47" s="449" t="s">
        <v>371</v>
      </c>
      <c r="C47" s="449"/>
      <c r="D47" s="153">
        <f>F52</f>
        <v>600</v>
      </c>
      <c r="E47" s="153">
        <v>0</v>
      </c>
      <c r="F47" s="450">
        <f>G52</f>
        <v>145</v>
      </c>
      <c r="G47" s="450"/>
      <c r="H47" s="125" t="s">
        <v>156</v>
      </c>
      <c r="I47" s="154">
        <f>I52</f>
        <v>0.24166666666666667</v>
      </c>
    </row>
    <row r="48" spans="1:10">
      <c r="A48" s="370"/>
      <c r="B48" s="370"/>
      <c r="C48" s="370"/>
      <c r="D48" s="370"/>
      <c r="E48" s="370"/>
      <c r="F48" s="370"/>
      <c r="G48" s="370"/>
      <c r="H48" s="370"/>
      <c r="I48" s="370"/>
    </row>
    <row r="49" spans="1:9" ht="22.5" customHeight="1">
      <c r="A49" s="370"/>
      <c r="B49" s="370"/>
      <c r="C49" s="370"/>
      <c r="D49" s="370"/>
      <c r="E49" s="370"/>
      <c r="F49" s="370"/>
      <c r="G49" s="370"/>
      <c r="H49" s="370"/>
      <c r="I49" s="370"/>
    </row>
    <row r="50" spans="1:9" ht="39" customHeight="1">
      <c r="B50" s="475" t="s">
        <v>168</v>
      </c>
      <c r="C50" s="453"/>
      <c r="D50" s="442" t="s">
        <v>52</v>
      </c>
      <c r="E50" s="442"/>
      <c r="F50" s="442" t="s">
        <v>162</v>
      </c>
      <c r="G50" s="442"/>
      <c r="H50" s="442"/>
      <c r="I50" s="442"/>
    </row>
    <row r="51" spans="1:9" ht="33.75" customHeight="1">
      <c r="B51" s="443" t="str">
        <f>D8</f>
        <v>PP1- A4 C1</v>
      </c>
      <c r="C51" s="443"/>
      <c r="D51" s="445" t="str">
        <f>B15</f>
        <v>A4 C1 SECRETARIA GENERAL</v>
      </c>
      <c r="E51" s="445"/>
      <c r="F51" s="135" t="s">
        <v>163</v>
      </c>
      <c r="G51" s="125" t="s">
        <v>164</v>
      </c>
      <c r="H51" s="135" t="s">
        <v>67</v>
      </c>
      <c r="I51" s="136" t="s">
        <v>68</v>
      </c>
    </row>
    <row r="52" spans="1:9" ht="30" customHeight="1">
      <c r="B52" s="443"/>
      <c r="C52" s="443"/>
      <c r="D52" s="445"/>
      <c r="E52" s="445"/>
      <c r="F52" s="155">
        <f>CALENDARIZACION!S29</f>
        <v>600</v>
      </c>
      <c r="G52" s="129">
        <f>CALENDARIZACION!S30</f>
        <v>145</v>
      </c>
      <c r="H52" s="155">
        <f>CALENDARIZACION!T29</f>
        <v>455</v>
      </c>
      <c r="I52" s="156">
        <f>CALENDARIZACION!U29</f>
        <v>0.24166666666666667</v>
      </c>
    </row>
    <row r="53" spans="1:9" ht="20.25" customHeight="1">
      <c r="A53" s="161">
        <v>1</v>
      </c>
      <c r="B53" s="370"/>
      <c r="C53" s="370"/>
      <c r="D53" s="370"/>
      <c r="E53" s="370"/>
      <c r="F53" s="370"/>
      <c r="G53" s="370"/>
      <c r="H53" s="370"/>
      <c r="I53" s="370"/>
    </row>
    <row r="54" spans="1:9">
      <c r="A54" s="161">
        <v>1</v>
      </c>
      <c r="B54" s="370"/>
      <c r="C54" s="370"/>
      <c r="D54" s="370"/>
      <c r="E54" s="370"/>
      <c r="F54" s="370"/>
      <c r="G54" s="370"/>
      <c r="H54" s="370"/>
      <c r="I54" s="370"/>
    </row>
    <row r="55" spans="1:9">
      <c r="A55" s="161">
        <v>1</v>
      </c>
      <c r="B55" s="370"/>
      <c r="C55" s="370"/>
      <c r="D55" s="370"/>
      <c r="E55" s="370"/>
      <c r="F55" s="370"/>
      <c r="G55" s="370"/>
      <c r="H55" s="370"/>
      <c r="I55" s="370"/>
    </row>
    <row r="56" spans="1:9">
      <c r="A56" s="161">
        <v>1</v>
      </c>
      <c r="B56" s="370"/>
      <c r="C56" s="370"/>
      <c r="D56" s="370"/>
      <c r="E56" s="370"/>
      <c r="F56" s="370"/>
      <c r="G56" s="370"/>
      <c r="H56" s="370"/>
      <c r="I56" s="370"/>
    </row>
    <row r="57" spans="1:9">
      <c r="A57" s="161">
        <v>1</v>
      </c>
      <c r="B57" s="370"/>
      <c r="C57" s="370"/>
      <c r="D57" s="370"/>
      <c r="E57" s="370"/>
      <c r="F57" s="370"/>
      <c r="G57" s="370"/>
      <c r="H57" s="370"/>
      <c r="I57" s="370"/>
    </row>
    <row r="58" spans="1:9">
      <c r="A58" s="161">
        <v>1</v>
      </c>
      <c r="B58" s="370"/>
      <c r="C58" s="370"/>
      <c r="D58" s="370"/>
      <c r="E58" s="370"/>
      <c r="F58" s="370"/>
      <c r="G58" s="370"/>
      <c r="H58" s="370"/>
      <c r="I58" s="370"/>
    </row>
    <row r="59" spans="1:9">
      <c r="A59" s="161">
        <v>1</v>
      </c>
      <c r="B59" s="370"/>
      <c r="C59" s="370"/>
      <c r="D59" s="370"/>
      <c r="E59" s="370"/>
      <c r="F59" s="370"/>
      <c r="G59" s="370"/>
      <c r="H59" s="370"/>
      <c r="I59" s="370"/>
    </row>
    <row r="60" spans="1:9">
      <c r="A60" s="161">
        <v>1</v>
      </c>
      <c r="B60" s="370"/>
      <c r="C60" s="370"/>
      <c r="D60" s="370"/>
      <c r="E60" s="370"/>
      <c r="F60" s="370"/>
      <c r="G60" s="370"/>
      <c r="H60" s="370"/>
      <c r="I60" s="370"/>
    </row>
    <row r="61" spans="1:9">
      <c r="A61" s="161">
        <v>1</v>
      </c>
      <c r="B61" s="370"/>
      <c r="C61" s="370"/>
      <c r="D61" s="370"/>
      <c r="E61" s="370"/>
      <c r="F61" s="370"/>
      <c r="G61" s="370"/>
      <c r="H61" s="370"/>
      <c r="I61" s="370"/>
    </row>
    <row r="62" spans="1:9">
      <c r="A62" s="161">
        <v>1</v>
      </c>
      <c r="B62" s="370"/>
      <c r="C62" s="370"/>
      <c r="D62" s="370"/>
      <c r="E62" s="370"/>
      <c r="F62" s="370"/>
      <c r="G62" s="370"/>
      <c r="H62" s="370"/>
      <c r="I62" s="370"/>
    </row>
    <row r="63" spans="1:9">
      <c r="A63" s="161">
        <v>1</v>
      </c>
      <c r="B63" s="370"/>
      <c r="C63" s="370"/>
      <c r="D63" s="370"/>
      <c r="E63" s="370"/>
      <c r="F63" s="370"/>
      <c r="G63" s="370"/>
      <c r="H63" s="370"/>
      <c r="I63" s="370"/>
    </row>
    <row r="64" spans="1:9">
      <c r="A64" s="161">
        <v>1</v>
      </c>
      <c r="B64" s="370"/>
      <c r="C64" s="370"/>
      <c r="D64" s="370"/>
      <c r="E64" s="370"/>
      <c r="F64" s="370"/>
      <c r="G64" s="370"/>
      <c r="H64" s="370"/>
      <c r="I64" s="370"/>
    </row>
    <row r="65" spans="1:9">
      <c r="A65" s="161">
        <v>1</v>
      </c>
      <c r="B65" s="370"/>
      <c r="C65" s="370"/>
      <c r="D65" s="370"/>
      <c r="E65" s="370"/>
      <c r="F65" s="370"/>
      <c r="G65" s="370"/>
      <c r="H65" s="370"/>
      <c r="I65" s="370"/>
    </row>
    <row r="66" spans="1:9">
      <c r="A66" s="161">
        <v>1</v>
      </c>
      <c r="B66" s="370"/>
      <c r="C66" s="370"/>
      <c r="D66" s="370"/>
      <c r="E66" s="370"/>
      <c r="F66" s="370"/>
      <c r="G66" s="370"/>
      <c r="H66" s="370"/>
      <c r="I66" s="370"/>
    </row>
    <row r="67" spans="1:9">
      <c r="A67" s="161">
        <v>1</v>
      </c>
      <c r="B67" s="370"/>
      <c r="C67" s="370"/>
      <c r="D67" s="370"/>
      <c r="E67" s="370"/>
      <c r="F67" s="370"/>
      <c r="G67" s="370"/>
      <c r="H67" s="370"/>
      <c r="I67" s="370"/>
    </row>
    <row r="68" spans="1:9" ht="17.25" customHeight="1">
      <c r="A68" s="161">
        <v>1</v>
      </c>
      <c r="B68" s="370"/>
      <c r="C68" s="370"/>
      <c r="D68" s="370"/>
      <c r="E68" s="370"/>
      <c r="F68" s="370"/>
      <c r="G68" s="370"/>
      <c r="H68" s="370"/>
      <c r="I68" s="370"/>
    </row>
    <row r="69" spans="1:9">
      <c r="A69" s="161">
        <v>1</v>
      </c>
      <c r="B69" s="481" t="s">
        <v>295</v>
      </c>
      <c r="C69" s="481"/>
      <c r="D69" s="481"/>
      <c r="E69" s="481"/>
      <c r="F69" s="481"/>
      <c r="G69" s="481"/>
      <c r="H69" s="481"/>
      <c r="I69" s="481"/>
    </row>
    <row r="70" spans="1:9">
      <c r="A70" s="161">
        <v>1</v>
      </c>
      <c r="B70" s="481"/>
      <c r="C70" s="481"/>
      <c r="D70" s="481"/>
      <c r="E70" s="481"/>
      <c r="F70" s="481"/>
      <c r="G70" s="481"/>
      <c r="H70" s="481"/>
      <c r="I70" s="481"/>
    </row>
    <row r="71" spans="1:9">
      <c r="A71" s="161">
        <v>1</v>
      </c>
      <c r="B71" s="431" t="s">
        <v>287</v>
      </c>
      <c r="C71" s="431"/>
      <c r="D71" s="431"/>
      <c r="E71" s="439">
        <f>F43/D43</f>
        <v>0.96666666666666667</v>
      </c>
      <c r="F71" s="439"/>
      <c r="G71" s="439"/>
      <c r="H71" s="439"/>
      <c r="I71" s="439"/>
    </row>
    <row r="72" spans="1:9">
      <c r="A72" s="161">
        <v>1</v>
      </c>
      <c r="B72" s="431"/>
      <c r="C72" s="431"/>
      <c r="D72" s="431"/>
      <c r="E72" s="439"/>
      <c r="F72" s="439"/>
      <c r="G72" s="439"/>
      <c r="H72" s="439"/>
      <c r="I72" s="439"/>
    </row>
    <row r="73" spans="1:9">
      <c r="B73" s="431" t="s">
        <v>288</v>
      </c>
      <c r="C73" s="431"/>
      <c r="D73" s="431"/>
      <c r="E73" s="439">
        <f>F44/D44</f>
        <v>0</v>
      </c>
      <c r="F73" s="439"/>
      <c r="G73" s="439"/>
      <c r="H73" s="439"/>
      <c r="I73" s="439"/>
    </row>
    <row r="74" spans="1:9">
      <c r="B74" s="431"/>
      <c r="C74" s="431"/>
      <c r="D74" s="431"/>
      <c r="E74" s="439"/>
      <c r="F74" s="439"/>
      <c r="G74" s="439"/>
      <c r="H74" s="439"/>
      <c r="I74" s="439"/>
    </row>
    <row r="75" spans="1:9" ht="12.75" customHeight="1">
      <c r="B75" s="431" t="s">
        <v>137</v>
      </c>
      <c r="C75" s="431"/>
      <c r="D75" s="431"/>
      <c r="E75" s="439">
        <f>F45/D45</f>
        <v>0</v>
      </c>
      <c r="F75" s="439"/>
      <c r="G75" s="439"/>
      <c r="H75" s="439"/>
      <c r="I75" s="439"/>
    </row>
    <row r="76" spans="1:9" ht="12.75" customHeight="1">
      <c r="B76" s="431"/>
      <c r="C76" s="431"/>
      <c r="D76" s="431"/>
      <c r="E76" s="439"/>
      <c r="F76" s="439"/>
      <c r="G76" s="439"/>
      <c r="H76" s="439"/>
      <c r="I76" s="439"/>
    </row>
    <row r="77" spans="1:9">
      <c r="B77" s="431" t="s">
        <v>289</v>
      </c>
      <c r="C77" s="431"/>
      <c r="D77" s="431"/>
      <c r="E77" s="439">
        <f>F46/D46</f>
        <v>0</v>
      </c>
      <c r="F77" s="439"/>
      <c r="G77" s="439"/>
      <c r="H77" s="439"/>
      <c r="I77" s="439"/>
    </row>
    <row r="78" spans="1:9">
      <c r="B78" s="431"/>
      <c r="C78" s="431"/>
      <c r="D78" s="431"/>
      <c r="E78" s="439"/>
      <c r="F78" s="439"/>
      <c r="G78" s="439"/>
      <c r="H78" s="439"/>
      <c r="I78" s="439"/>
    </row>
    <row r="79" spans="1:9">
      <c r="B79" s="510"/>
      <c r="C79" s="510"/>
      <c r="D79" s="510"/>
      <c r="E79" s="510"/>
      <c r="F79" s="510"/>
      <c r="G79" s="510"/>
      <c r="H79" s="510"/>
      <c r="I79" s="510"/>
    </row>
  </sheetData>
  <dataConsolidate link="1"/>
  <mergeCells count="119">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{8D7163D5-9460-47E9-B8E4-97DB211A4B5C}</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{2C3B128E-1941-4851-BCF2-0B4CB9D3FBD3}</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{32FE304D-5AC9-44F8-BE30-41FF8E4C2561}</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{1CB0B1F9-44B2-4833-880A-71F96193CD83}</x14:id>
        </ext>
      </extLst>
    </cfRule>
  </conditionalFormatting>
  <hyperlinks>
    <hyperlink ref="H23" r:id="rId1" xr:uid="{4B540620-03DF-448E-B1EB-233C2B959D8D}"/>
    <hyperlink ref="H25" r:id="rId2" xr:uid="{FCF1B784-C2DD-4BC6-B6CC-77E5C5A2650D}"/>
    <hyperlink ref="H24" r:id="rId3" xr:uid="{38CB101B-1BF4-4F10-B765-A4B207BAECC6}"/>
  </hyperlinks>
  <pageMargins left="0.7" right="0.7" top="0.75" bottom="0.75" header="0.3" footer="0.3"/>
  <pageSetup orientation="portrait" r:id="rId4"/>
  <drawing r:id="rId5"/>
  <extLst>
    <ext xmlns:x14="http://schemas.microsoft.com/office/spreadsheetml/2009/9/main" uri="{78C0D931-6437-407d-A8EE-F0AAD7539E65}">
      <x14:conditionalFormattings>
        <x14:conditionalFormatting xmlns:xm="http://schemas.microsoft.com/office/excel/2006/main">
          <x14:cfRule type="dataBar" id="{8D7163D5-9460-47E9-B8E4-97DB211A4B5C}">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2C3B128E-1941-4851-BCF2-0B4CB9D3FBD3}">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32FE304D-5AC9-44F8-BE30-41FF8E4C2561}">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1CB0B1F9-44B2-4833-880A-71F96193CD83}">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ECF4F29-66D2-4CD6-BB9E-C7E2A7FB9C82}">
          <x14:formula1>
            <xm:f>'NO SE EDITA'!$K$3:$K$6</xm:f>
          </x14:formula1>
          <xm:sqref>H43:H46</xm:sqref>
        </x14:dataValidation>
        <x14:dataValidation type="list" allowBlank="1" showInputMessage="1" showErrorMessage="1" xr:uid="{2AFE8626-7399-44E9-9A33-9512670D23C8}">
          <x14:formula1>
            <xm:f>'NO SE EDITA'!$L$3:$L$6</xm:f>
          </x14:formula1>
          <xm:sqref>I43:I46</xm:sqref>
        </x14:dataValidation>
        <x14:dataValidation type="list" allowBlank="1" showInputMessage="1" showErrorMessage="1" xr:uid="{AE6CF220-A0DC-4618-A33B-01962DDBEFD2}">
          <x14:formula1>
            <xm:f>'NO SE EDITA'!$C$3:$C$6</xm:f>
          </x14:formula1>
          <xm:sqref>D28:E28</xm:sqref>
        </x14:dataValidation>
        <x14:dataValidation type="list" allowBlank="1" showInputMessage="1" showErrorMessage="1" xr:uid="{BEEC1DCB-355B-4B59-9235-928AC81F908E}">
          <x14:formula1>
            <xm:f>'NO SE EDITA'!$G$3:$G$5</xm:f>
          </x14:formula1>
          <xm:sqref>B32:E32 D36:E36 H40:I40</xm:sqref>
        </x14:dataValidation>
        <x14:dataValidation type="list" allowBlank="1" showInputMessage="1" showErrorMessage="1" xr:uid="{EB579752-2C4C-4CCA-B7D4-EA460841BF38}">
          <x14:formula1>
            <xm:f>'NO SE EDITA'!$H$3:$H$4</xm:f>
          </x14:formula1>
          <xm:sqref>F32:I32</xm:sqref>
        </x14:dataValidation>
        <x14:dataValidation type="list" allowBlank="1" showInputMessage="1" showErrorMessage="1" xr:uid="{9D896E0F-CC74-4BAD-B80A-2A5B06CA6B92}">
          <x14:formula1>
            <xm:f>'NO SE EDITA'!$D$3:$D$4</xm:f>
          </x14:formula1>
          <xm:sqref>F28</xm:sqref>
        </x14:dataValidation>
        <x14:dataValidation type="list" allowBlank="1" showInputMessage="1" showErrorMessage="1" xr:uid="{E80B9C5F-585B-4317-8219-A055C3C3FEFD}">
          <x14:formula1>
            <xm:f>'NO SE EDITA'!$B$3:$B$4</xm:f>
          </x14:formula1>
          <xm:sqref>B27:C28</xm:sqref>
        </x14:dataValidation>
        <x14:dataValidation type="list" allowBlank="1" showInputMessage="1" showErrorMessage="1" xr:uid="{9BF63D25-5072-4492-8B09-F5FFB02321C1}">
          <x14:formula1>
            <xm:f>'NO SE EDITA'!$M$3:$M$4</xm:f>
          </x14:formula1>
          <xm:sqref>D37:E37</xm:sqref>
        </x14:dataValidation>
        <x14:dataValidation type="list" allowBlank="1" showInputMessage="1" showErrorMessage="1" xr:uid="{4D64DEB1-FC43-4351-8E66-9ABE8C5A1735}">
          <x14:formula1>
            <xm:f>'NO SE EDITA'!$E$3:$E$4</xm:f>
          </x14:formula1>
          <xm:sqref>B30:E30</xm:sqref>
        </x14:dataValidation>
        <x14:dataValidation type="list" allowBlank="1" showInputMessage="1" showErrorMessage="1" xr:uid="{3BC7F5F6-74EF-4113-92FF-8834F750B13A}">
          <x14:formula1>
            <xm:f>'NO SE EDITA'!$F$3:$F$4</xm:f>
          </x14:formula1>
          <xm:sqref>F30:I30</xm:sqref>
        </x14:dataValidation>
        <x14:dataValidation type="list" allowBlank="1" showInputMessage="1" showErrorMessage="1" xr:uid="{DF8DE696-C953-4A5C-B0B9-D209F7E3C284}">
          <x14:formula1>
            <xm:f>'NO SE EDITA'!$J$3:$J$6</xm:f>
          </x14:formula1>
          <xm:sqref>F40:G40</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F40A7-9C31-48F7-A875-952F9C17C4D0}">
  <dimension ref="A2:L79"/>
  <sheetViews>
    <sheetView topLeftCell="A49" zoomScaleNormal="100" workbookViewId="0">
      <selection activeCell="L4" sqref="L4"/>
    </sheetView>
  </sheetViews>
  <sheetFormatPr baseColWidth="10" defaultRowHeight="12.75"/>
  <cols>
    <col min="1" max="1" width="4.33203125" style="195" customWidth="1"/>
    <col min="2" max="3" width="15.83203125" style="195" customWidth="1"/>
    <col min="4" max="9" width="17.83203125" style="195" customWidth="1"/>
    <col min="10" max="16384" width="12" style="195"/>
  </cols>
  <sheetData>
    <row r="2" spans="2:12" ht="18" customHeight="1"/>
    <row r="3" spans="2:12" ht="15" customHeight="1"/>
    <row r="4" spans="2:12" ht="34.5" customHeight="1">
      <c r="B4" s="515" t="s">
        <v>38</v>
      </c>
      <c r="C4" s="516"/>
      <c r="D4" s="516"/>
      <c r="E4" s="516"/>
      <c r="F4" s="516"/>
      <c r="G4" s="516"/>
      <c r="H4" s="516"/>
      <c r="I4" s="516"/>
      <c r="L4" s="195" t="s">
        <v>443</v>
      </c>
    </row>
    <row r="5" spans="2:12" ht="19.5" customHeight="1">
      <c r="B5" s="517" t="s">
        <v>372</v>
      </c>
      <c r="C5" s="518"/>
      <c r="D5" s="518"/>
      <c r="E5" s="518"/>
      <c r="F5" s="518"/>
      <c r="G5" s="518"/>
      <c r="H5" s="518"/>
      <c r="I5" s="518"/>
    </row>
    <row r="6" spans="2:12" ht="31.5" customHeight="1">
      <c r="B6" s="511" t="s">
        <v>39</v>
      </c>
      <c r="C6" s="511"/>
      <c r="D6" s="512" t="str">
        <f>'FORMATO 2. POA - MIR'!D4:F4</f>
        <v>SECRETARIA DE ADMINISTRACION Y FINANZAS</v>
      </c>
      <c r="E6" s="512"/>
      <c r="F6" s="511" t="s">
        <v>42</v>
      </c>
      <c r="G6" s="511"/>
      <c r="H6" s="512">
        <v>2026</v>
      </c>
      <c r="I6" s="512"/>
    </row>
    <row r="7" spans="2:12" ht="54" customHeight="1">
      <c r="B7" s="511" t="s">
        <v>40</v>
      </c>
      <c r="C7" s="511"/>
      <c r="D7" s="512" t="s">
        <v>367</v>
      </c>
      <c r="E7" s="512"/>
      <c r="F7" s="511" t="s">
        <v>43</v>
      </c>
      <c r="G7" s="511"/>
      <c r="H7" s="512" t="s">
        <v>290</v>
      </c>
      <c r="I7" s="512"/>
    </row>
    <row r="8" spans="2:12" ht="41.25" customHeight="1">
      <c r="B8" s="513" t="s">
        <v>41</v>
      </c>
      <c r="C8" s="513"/>
      <c r="D8" s="514" t="s">
        <v>298</v>
      </c>
      <c r="E8" s="514"/>
      <c r="F8" s="511" t="s">
        <v>44</v>
      </c>
      <c r="G8" s="511"/>
      <c r="H8" s="512" t="s">
        <v>368</v>
      </c>
      <c r="I8" s="512"/>
    </row>
    <row r="9" spans="2:12">
      <c r="B9" s="519" t="s">
        <v>93</v>
      </c>
      <c r="C9" s="519"/>
      <c r="D9" s="519"/>
      <c r="E9" s="519"/>
      <c r="F9" s="519"/>
      <c r="G9" s="519"/>
      <c r="H9" s="519"/>
      <c r="I9" s="519"/>
    </row>
    <row r="10" spans="2:12" ht="68.25" customHeight="1">
      <c r="B10" s="520" t="s">
        <v>94</v>
      </c>
      <c r="C10" s="520"/>
      <c r="D10" s="512" t="str">
        <f>'FORMATO 2. POA - MIR'!C9</f>
        <v xml:space="preserve">ACUERDO 1 </v>
      </c>
      <c r="E10" s="512"/>
      <c r="F10" s="521" t="s">
        <v>95</v>
      </c>
      <c r="G10" s="521"/>
      <c r="H10" s="512" t="str">
        <f>'FORMATO 2. POA - MIR'!E9</f>
        <v>1.4.2 Impulsar el desarrollo político, gestionando recursos con el estado en beneficio del municipio de Zapotlán</v>
      </c>
      <c r="I10" s="512"/>
    </row>
    <row r="11" spans="2:12" ht="54" customHeight="1">
      <c r="B11" s="521" t="s">
        <v>96</v>
      </c>
      <c r="C11" s="521"/>
      <c r="D11" s="512" t="str">
        <f>'FORMATO 2. POA - MIR'!C10</f>
        <v>Zapotlán seguro con un gobierno transparente y justo</v>
      </c>
      <c r="E11" s="512"/>
      <c r="F11" s="521" t="s">
        <v>98</v>
      </c>
      <c r="G11" s="521"/>
      <c r="H11" s="512" t="str">
        <f>'FORMATO 2. POA - MIR'!E10</f>
        <v>1.4.2.1 Desarrollar acciones para fortalecer la gestión publica de orden, eficiencia, cumplimiento de metas, e innovación y de transparencia en los sectores de gobierno municipal</v>
      </c>
      <c r="I11" s="512"/>
    </row>
    <row r="12" spans="2:12" ht="126" customHeight="1">
      <c r="B12" s="521" t="s">
        <v>99</v>
      </c>
      <c r="C12" s="521"/>
      <c r="D12" s="512" t="str">
        <f>'FORMATO 2. POA - MIR'!C11</f>
        <v>1.4 Impulsar el fortalecimiento de la hacienda pública promoviendo la transparencia y la confianza de los servidores públicos de Zapotlán, en beneficio de la ciudadanía</v>
      </c>
      <c r="E12" s="512"/>
      <c r="F12" s="521" t="s">
        <v>100</v>
      </c>
      <c r="G12" s="521"/>
      <c r="H12" s="512" t="str">
        <f>'FORMATO 2. POA - MIR'!E11</f>
        <v>1.4.2.3 Aplicar los recursos gestionados de los distintos sectores dentro de las comunidades que conforman el municipio mediante proyectos de impacto social</v>
      </c>
      <c r="I12" s="512"/>
    </row>
    <row r="13" spans="2:12" ht="15" customHeight="1">
      <c r="B13" s="523" t="s">
        <v>373</v>
      </c>
      <c r="C13" s="523"/>
      <c r="D13" s="523"/>
      <c r="E13" s="523"/>
      <c r="F13" s="523"/>
      <c r="G13" s="523"/>
      <c r="H13" s="523"/>
      <c r="I13" s="523"/>
    </row>
    <row r="14" spans="2:12">
      <c r="B14" s="520" t="s">
        <v>45</v>
      </c>
      <c r="C14" s="520"/>
      <c r="D14" s="520"/>
      <c r="E14" s="520"/>
      <c r="F14" s="520"/>
      <c r="G14" s="520"/>
      <c r="H14" s="520"/>
      <c r="I14" s="520"/>
    </row>
    <row r="15" spans="2:12">
      <c r="B15" s="522" t="str">
        <f>'FORMATO 2. POA - MIR'!B21</f>
        <v>A5 C1 ORGANO INTERNO DE CONTROL</v>
      </c>
      <c r="C15" s="522"/>
      <c r="D15" s="522"/>
      <c r="E15" s="522"/>
      <c r="F15" s="522"/>
      <c r="G15" s="522"/>
      <c r="H15" s="522"/>
      <c r="I15" s="522"/>
    </row>
    <row r="16" spans="2:12">
      <c r="B16" s="520" t="s">
        <v>48</v>
      </c>
      <c r="C16" s="520"/>
      <c r="D16" s="520"/>
      <c r="E16" s="520"/>
      <c r="F16" s="520"/>
      <c r="G16" s="520"/>
      <c r="H16" s="520"/>
      <c r="I16" s="520"/>
    </row>
    <row r="17" spans="2:9" ht="39" customHeight="1">
      <c r="B17" s="512" t="str">
        <f>'FORMATO 2. POA - MIR'!C21</f>
        <v>Requisiciones recibidas por parte del órgano interno de control, en donde se busca proveer de manera oportuna y eficiente los bienes y servicios generales, a fin de garantizar el suministro oportuno y racional de los mismos que requieran las áreas administrativas que conforman el h. ayuntamiento de Zapotlán de Juárez hgo. para el logro de sus objetivos y programas ya establecidos.</v>
      </c>
      <c r="C17" s="512"/>
      <c r="D17" s="512"/>
      <c r="E17" s="512"/>
      <c r="F17" s="512"/>
      <c r="G17" s="512"/>
      <c r="H17" s="512"/>
      <c r="I17" s="512"/>
    </row>
    <row r="18" spans="2:9" ht="18.75" customHeight="1">
      <c r="B18" s="523" t="s">
        <v>374</v>
      </c>
      <c r="C18" s="523"/>
      <c r="D18" s="523"/>
      <c r="E18" s="523"/>
      <c r="F18" s="523"/>
      <c r="G18" s="523"/>
      <c r="H18" s="523"/>
      <c r="I18" s="523"/>
    </row>
    <row r="19" spans="2:9">
      <c r="B19" s="524" t="s">
        <v>355</v>
      </c>
      <c r="C19" s="524"/>
      <c r="D19" s="524"/>
      <c r="E19" s="524"/>
      <c r="F19" s="524"/>
      <c r="G19" s="524"/>
      <c r="H19" s="524"/>
      <c r="I19" s="524"/>
    </row>
    <row r="20" spans="2:9">
      <c r="B20" s="512" t="str">
        <f>CALENDARIZACION!E32</f>
        <v>PRTOICP2026 (PR/RA)*100%</v>
      </c>
      <c r="C20" s="512"/>
      <c r="D20" s="512"/>
      <c r="E20" s="512"/>
      <c r="F20" s="512"/>
      <c r="G20" s="512"/>
      <c r="H20" s="512"/>
      <c r="I20" s="512"/>
    </row>
    <row r="21" spans="2:9">
      <c r="B21" s="524" t="s">
        <v>356</v>
      </c>
      <c r="C21" s="524"/>
      <c r="D21" s="524"/>
      <c r="E21" s="524"/>
      <c r="F21" s="524"/>
      <c r="G21" s="524"/>
      <c r="H21" s="524"/>
      <c r="I21" s="524"/>
    </row>
    <row r="22" spans="2:9" ht="28.5" customHeight="1">
      <c r="B22" s="528" t="s">
        <v>109</v>
      </c>
      <c r="C22" s="529"/>
      <c r="D22" s="530" t="s">
        <v>357</v>
      </c>
      <c r="E22" s="530"/>
      <c r="F22" s="529" t="s">
        <v>358</v>
      </c>
      <c r="G22" s="529"/>
      <c r="H22" s="521" t="s">
        <v>146</v>
      </c>
      <c r="I22" s="521"/>
    </row>
    <row r="23" spans="2:9" ht="46.5" customHeight="1">
      <c r="B23" s="531" t="s">
        <v>508</v>
      </c>
      <c r="C23" s="531"/>
      <c r="D23" s="525" t="s">
        <v>112</v>
      </c>
      <c r="E23" s="525"/>
      <c r="F23" s="512" t="str">
        <f>CALENDARIZACION!C32</f>
        <v>PRTOICP. Porcentaje de requisiciones tramitadas por órgano interno de control en el periodo 2026</v>
      </c>
      <c r="G23" s="512"/>
      <c r="H23" s="526" t="s">
        <v>468</v>
      </c>
      <c r="I23" s="527"/>
    </row>
    <row r="24" spans="2:9" ht="47.25" customHeight="1">
      <c r="B24" s="512" t="s">
        <v>467</v>
      </c>
      <c r="C24" s="512"/>
      <c r="D24" s="525" t="s">
        <v>112</v>
      </c>
      <c r="E24" s="525"/>
      <c r="F24" s="512" t="str">
        <f>CALENDARIZACION!D32</f>
        <v>RP. Requisiciones programadas</v>
      </c>
      <c r="G24" s="512"/>
      <c r="H24" s="526" t="s">
        <v>468</v>
      </c>
      <c r="I24" s="527"/>
    </row>
    <row r="25" spans="2:9" ht="46.5" customHeight="1">
      <c r="B25" s="512" t="s">
        <v>465</v>
      </c>
      <c r="C25" s="512"/>
      <c r="D25" s="525" t="s">
        <v>112</v>
      </c>
      <c r="E25" s="525"/>
      <c r="F25" s="512" t="str">
        <f>CALENDARIZACION!D33</f>
        <v>PMR. Requisiciones realizadas- autorizadas</v>
      </c>
      <c r="G25" s="512"/>
      <c r="H25" s="526" t="s">
        <v>468</v>
      </c>
      <c r="I25" s="527"/>
    </row>
    <row r="26" spans="2:9" ht="12.75" customHeight="1">
      <c r="B26" s="535" t="s">
        <v>149</v>
      </c>
      <c r="C26" s="535"/>
      <c r="D26" s="535"/>
      <c r="E26" s="535"/>
      <c r="F26" s="535"/>
      <c r="G26" s="535"/>
      <c r="H26" s="535"/>
      <c r="I26" s="535"/>
    </row>
    <row r="27" spans="2:9" ht="15.75" customHeight="1">
      <c r="B27" s="520" t="s">
        <v>28</v>
      </c>
      <c r="C27" s="520"/>
      <c r="D27" s="520" t="s">
        <v>46</v>
      </c>
      <c r="E27" s="520"/>
      <c r="F27" s="520" t="s">
        <v>47</v>
      </c>
      <c r="G27" s="520"/>
      <c r="H27" s="520"/>
      <c r="I27" s="520"/>
    </row>
    <row r="28" spans="2:9" ht="18" customHeight="1">
      <c r="B28" s="512" t="s">
        <v>104</v>
      </c>
      <c r="C28" s="512"/>
      <c r="D28" s="512" t="s">
        <v>102</v>
      </c>
      <c r="E28" s="512"/>
      <c r="F28" s="512" t="s">
        <v>221</v>
      </c>
      <c r="G28" s="512"/>
      <c r="H28" s="512"/>
      <c r="I28" s="512"/>
    </row>
    <row r="29" spans="2:9" ht="18" customHeight="1">
      <c r="B29" s="520" t="s">
        <v>131</v>
      </c>
      <c r="C29" s="520"/>
      <c r="D29" s="520"/>
      <c r="E29" s="520"/>
      <c r="F29" s="532" t="s">
        <v>134</v>
      </c>
      <c r="G29" s="524"/>
      <c r="H29" s="524"/>
      <c r="I29" s="524"/>
    </row>
    <row r="30" spans="2:9" ht="13.5" customHeight="1">
      <c r="B30" s="512" t="s">
        <v>112</v>
      </c>
      <c r="C30" s="512"/>
      <c r="D30" s="512"/>
      <c r="E30" s="512"/>
      <c r="F30" s="512" t="s">
        <v>197</v>
      </c>
      <c r="G30" s="512"/>
      <c r="H30" s="512"/>
      <c r="I30" s="512"/>
    </row>
    <row r="31" spans="2:9" ht="15.75" customHeight="1">
      <c r="B31" s="533" t="s">
        <v>86</v>
      </c>
      <c r="C31" s="534"/>
      <c r="D31" s="534"/>
      <c r="E31" s="534"/>
      <c r="F31" s="532" t="s">
        <v>135</v>
      </c>
      <c r="G31" s="524"/>
      <c r="H31" s="524"/>
      <c r="I31" s="524"/>
    </row>
    <row r="32" spans="2:9" ht="15.75" customHeight="1">
      <c r="B32" s="512" t="s">
        <v>113</v>
      </c>
      <c r="C32" s="512"/>
      <c r="D32" s="512"/>
      <c r="E32" s="512"/>
      <c r="F32" s="512" t="s">
        <v>114</v>
      </c>
      <c r="G32" s="512"/>
      <c r="H32" s="512"/>
      <c r="I32" s="512"/>
    </row>
    <row r="33" spans="1:10" ht="14.25" customHeight="1">
      <c r="B33" s="519" t="s">
        <v>152</v>
      </c>
      <c r="C33" s="519"/>
      <c r="D33" s="519"/>
      <c r="E33" s="519"/>
      <c r="F33" s="519"/>
      <c r="G33" s="519"/>
      <c r="H33" s="519"/>
      <c r="I33" s="519"/>
    </row>
    <row r="34" spans="1:10" ht="13.5" customHeight="1">
      <c r="B34" s="534" t="s">
        <v>360</v>
      </c>
      <c r="C34" s="534"/>
      <c r="D34" s="534"/>
      <c r="E34" s="534"/>
      <c r="F34" s="524" t="s">
        <v>361</v>
      </c>
      <c r="G34" s="524"/>
      <c r="H34" s="524"/>
      <c r="I34" s="524"/>
    </row>
    <row r="35" spans="1:10">
      <c r="B35" s="536" t="s">
        <v>155</v>
      </c>
      <c r="C35" s="536"/>
      <c r="D35" s="539">
        <f>CALENDARIZACION!R32</f>
        <v>48</v>
      </c>
      <c r="E35" s="539"/>
      <c r="F35" s="512" t="s">
        <v>119</v>
      </c>
      <c r="G35" s="512"/>
      <c r="H35" s="540" t="s">
        <v>120</v>
      </c>
      <c r="I35" s="540"/>
    </row>
    <row r="36" spans="1:10">
      <c r="B36" s="536" t="s">
        <v>121</v>
      </c>
      <c r="C36" s="536"/>
      <c r="D36" s="525" t="s">
        <v>113</v>
      </c>
      <c r="E36" s="525"/>
      <c r="F36" s="512" t="s">
        <v>359</v>
      </c>
      <c r="G36" s="512"/>
      <c r="H36" s="537" t="s">
        <v>123</v>
      </c>
      <c r="I36" s="537"/>
    </row>
    <row r="37" spans="1:10">
      <c r="B37" s="536" t="s">
        <v>49</v>
      </c>
      <c r="C37" s="536"/>
      <c r="D37" s="525" t="s">
        <v>196</v>
      </c>
      <c r="E37" s="525"/>
      <c r="F37" s="512" t="s">
        <v>124</v>
      </c>
      <c r="G37" s="512"/>
      <c r="H37" s="538" t="s">
        <v>125</v>
      </c>
      <c r="I37" s="538"/>
    </row>
    <row r="38" spans="1:10">
      <c r="B38" s="524" t="s">
        <v>375</v>
      </c>
      <c r="C38" s="524"/>
      <c r="D38" s="524"/>
      <c r="E38" s="524"/>
      <c r="F38" s="524"/>
      <c r="G38" s="524"/>
      <c r="H38" s="524"/>
      <c r="I38" s="524"/>
    </row>
    <row r="39" spans="1:10">
      <c r="B39" s="521" t="s">
        <v>239</v>
      </c>
      <c r="C39" s="521"/>
      <c r="D39" s="521"/>
      <c r="E39" s="521"/>
      <c r="F39" s="521" t="s">
        <v>50</v>
      </c>
      <c r="G39" s="521"/>
      <c r="H39" s="521" t="s">
        <v>150</v>
      </c>
      <c r="I39" s="521"/>
    </row>
    <row r="40" spans="1:10">
      <c r="B40" s="539">
        <f>D43</f>
        <v>12</v>
      </c>
      <c r="C40" s="539"/>
      <c r="D40" s="539"/>
      <c r="E40" s="539"/>
      <c r="F40" s="539">
        <v>2026</v>
      </c>
      <c r="G40" s="539"/>
      <c r="H40" s="512" t="s">
        <v>113</v>
      </c>
      <c r="I40" s="512"/>
    </row>
    <row r="41" spans="1:10">
      <c r="B41" s="541" t="s">
        <v>153</v>
      </c>
      <c r="C41" s="541"/>
      <c r="D41" s="541"/>
      <c r="E41" s="541"/>
      <c r="F41" s="541"/>
      <c r="G41" s="541"/>
      <c r="H41" s="541"/>
      <c r="I41" s="541"/>
    </row>
    <row r="42" spans="1:10" ht="36">
      <c r="B42" s="520" t="s">
        <v>127</v>
      </c>
      <c r="C42" s="520"/>
      <c r="D42" s="204" t="s">
        <v>154</v>
      </c>
      <c r="E42" s="205" t="s">
        <v>89</v>
      </c>
      <c r="F42" s="532" t="s">
        <v>90</v>
      </c>
      <c r="G42" s="524"/>
      <c r="H42" s="206" t="s">
        <v>79</v>
      </c>
      <c r="I42" s="206" t="s">
        <v>80</v>
      </c>
    </row>
    <row r="43" spans="1:10">
      <c r="B43" s="512" t="s">
        <v>287</v>
      </c>
      <c r="C43" s="512"/>
      <c r="D43" s="207">
        <f>SUM(CALENDARIZACION!F32:H32)</f>
        <v>12</v>
      </c>
      <c r="E43" s="208">
        <v>0</v>
      </c>
      <c r="F43" s="542">
        <f>SUM(CALENDARIZACION!F33:H33)</f>
        <v>12</v>
      </c>
      <c r="G43" s="542"/>
      <c r="H43" s="209">
        <v>46027</v>
      </c>
      <c r="I43" s="209">
        <v>46386</v>
      </c>
      <c r="J43" s="160"/>
    </row>
    <row r="44" spans="1:10">
      <c r="B44" s="512" t="s">
        <v>288</v>
      </c>
      <c r="C44" s="512"/>
      <c r="D44" s="207">
        <f>SUM(CALENDARIZACION!I32:K32)</f>
        <v>12</v>
      </c>
      <c r="E44" s="210">
        <v>0</v>
      </c>
      <c r="F44" s="542">
        <f>SUM(CALENDARIZACION!I33:K33)</f>
        <v>0</v>
      </c>
      <c r="G44" s="542"/>
      <c r="H44" s="209"/>
      <c r="I44" s="209"/>
      <c r="J44" s="160"/>
    </row>
    <row r="45" spans="1:10">
      <c r="B45" s="512" t="s">
        <v>137</v>
      </c>
      <c r="C45" s="512"/>
      <c r="D45" s="207">
        <f>SUM(CALENDARIZACION!L32:N32)</f>
        <v>12</v>
      </c>
      <c r="E45" s="208">
        <v>0</v>
      </c>
      <c r="F45" s="542">
        <f>SUM(CALENDARIZACION!L33:N33)</f>
        <v>0</v>
      </c>
      <c r="G45" s="542"/>
      <c r="H45" s="209"/>
      <c r="I45" s="209"/>
    </row>
    <row r="46" spans="1:10">
      <c r="B46" s="512" t="s">
        <v>289</v>
      </c>
      <c r="C46" s="512"/>
      <c r="D46" s="207">
        <f>SUM(CALENDARIZACION!O32:Q32)</f>
        <v>12</v>
      </c>
      <c r="E46" s="208">
        <v>0</v>
      </c>
      <c r="F46" s="542">
        <f>SUM(CALENDARIZACION!O33:Q33)</f>
        <v>0</v>
      </c>
      <c r="G46" s="542"/>
      <c r="H46" s="209"/>
      <c r="I46" s="209"/>
    </row>
    <row r="47" spans="1:10" ht="24">
      <c r="B47" s="545" t="s">
        <v>371</v>
      </c>
      <c r="C47" s="545"/>
      <c r="D47" s="211">
        <f>F52</f>
        <v>48</v>
      </c>
      <c r="E47" s="211">
        <v>0</v>
      </c>
      <c r="F47" s="546">
        <f>G52</f>
        <v>12</v>
      </c>
      <c r="G47" s="546"/>
      <c r="H47" s="212" t="s">
        <v>156</v>
      </c>
      <c r="I47" s="213">
        <f>I52</f>
        <v>0.25</v>
      </c>
    </row>
    <row r="48" spans="1:10">
      <c r="A48" s="547"/>
      <c r="B48" s="547"/>
      <c r="C48" s="547"/>
      <c r="D48" s="547"/>
      <c r="E48" s="547"/>
      <c r="F48" s="547"/>
      <c r="G48" s="547"/>
      <c r="H48" s="547"/>
      <c r="I48" s="547"/>
    </row>
    <row r="49" spans="1:9" ht="22.5" customHeight="1">
      <c r="A49" s="547"/>
      <c r="B49" s="547"/>
      <c r="C49" s="547"/>
      <c r="D49" s="547"/>
      <c r="E49" s="547"/>
      <c r="F49" s="547"/>
      <c r="G49" s="547"/>
      <c r="H49" s="547"/>
      <c r="I49" s="547"/>
    </row>
    <row r="50" spans="1:9" ht="39" customHeight="1">
      <c r="B50" s="511" t="s">
        <v>168</v>
      </c>
      <c r="C50" s="520"/>
      <c r="D50" s="543" t="s">
        <v>52</v>
      </c>
      <c r="E50" s="543"/>
      <c r="F50" s="543" t="s">
        <v>162</v>
      </c>
      <c r="G50" s="543"/>
      <c r="H50" s="543"/>
      <c r="I50" s="543"/>
    </row>
    <row r="51" spans="1:9" ht="33.75" customHeight="1">
      <c r="B51" s="544" t="str">
        <f>D8</f>
        <v>PP1- A5 C1</v>
      </c>
      <c r="C51" s="544"/>
      <c r="D51" s="525" t="str">
        <f>B15</f>
        <v>A5 C1 ORGANO INTERNO DE CONTROL</v>
      </c>
      <c r="E51" s="525"/>
      <c r="F51" s="214" t="s">
        <v>163</v>
      </c>
      <c r="G51" s="212" t="s">
        <v>164</v>
      </c>
      <c r="H51" s="214" t="s">
        <v>67</v>
      </c>
      <c r="I51" s="215" t="s">
        <v>68</v>
      </c>
    </row>
    <row r="52" spans="1:9" ht="30" customHeight="1">
      <c r="B52" s="544"/>
      <c r="C52" s="544"/>
      <c r="D52" s="525"/>
      <c r="E52" s="525"/>
      <c r="F52" s="216">
        <f>CALENDARIZACION!R32</f>
        <v>48</v>
      </c>
      <c r="G52" s="217">
        <f>CALENDARIZACION!R33</f>
        <v>12</v>
      </c>
      <c r="H52" s="216">
        <f>CALENDARIZACION!T32</f>
        <v>36</v>
      </c>
      <c r="I52" s="218">
        <f>CALENDARIZACION!U32</f>
        <v>0.25</v>
      </c>
    </row>
    <row r="53" spans="1:9" ht="20.25" customHeight="1">
      <c r="A53" s="219">
        <v>1</v>
      </c>
      <c r="B53" s="547">
        <v>0</v>
      </c>
      <c r="C53" s="547"/>
      <c r="D53" s="547"/>
      <c r="E53" s="547"/>
      <c r="F53" s="547"/>
      <c r="G53" s="547"/>
      <c r="H53" s="547"/>
      <c r="I53" s="547"/>
    </row>
    <row r="54" spans="1:9">
      <c r="A54" s="219">
        <v>1</v>
      </c>
      <c r="B54" s="547"/>
      <c r="C54" s="547"/>
      <c r="D54" s="547"/>
      <c r="E54" s="547"/>
      <c r="F54" s="547"/>
      <c r="G54" s="547"/>
      <c r="H54" s="547"/>
      <c r="I54" s="547"/>
    </row>
    <row r="55" spans="1:9">
      <c r="A55" s="219">
        <v>1</v>
      </c>
      <c r="B55" s="547"/>
      <c r="C55" s="547"/>
      <c r="D55" s="547"/>
      <c r="E55" s="547"/>
      <c r="F55" s="547"/>
      <c r="G55" s="547"/>
      <c r="H55" s="547"/>
      <c r="I55" s="547"/>
    </row>
    <row r="56" spans="1:9">
      <c r="A56" s="219">
        <v>1</v>
      </c>
      <c r="B56" s="547"/>
      <c r="C56" s="547"/>
      <c r="D56" s="547"/>
      <c r="E56" s="547"/>
      <c r="F56" s="547"/>
      <c r="G56" s="547"/>
      <c r="H56" s="547"/>
      <c r="I56" s="547"/>
    </row>
    <row r="57" spans="1:9">
      <c r="A57" s="219">
        <v>1</v>
      </c>
      <c r="B57" s="547"/>
      <c r="C57" s="547"/>
      <c r="D57" s="547"/>
      <c r="E57" s="547"/>
      <c r="F57" s="547"/>
      <c r="G57" s="547"/>
      <c r="H57" s="547"/>
      <c r="I57" s="547"/>
    </row>
    <row r="58" spans="1:9">
      <c r="A58" s="219">
        <v>1</v>
      </c>
      <c r="B58" s="547"/>
      <c r="C58" s="547"/>
      <c r="D58" s="547"/>
      <c r="E58" s="547"/>
      <c r="F58" s="547"/>
      <c r="G58" s="547"/>
      <c r="H58" s="547"/>
      <c r="I58" s="547"/>
    </row>
    <row r="59" spans="1:9">
      <c r="A59" s="219">
        <v>1</v>
      </c>
      <c r="B59" s="547"/>
      <c r="C59" s="547"/>
      <c r="D59" s="547"/>
      <c r="E59" s="547"/>
      <c r="F59" s="547"/>
      <c r="G59" s="547"/>
      <c r="H59" s="547"/>
      <c r="I59" s="547"/>
    </row>
    <row r="60" spans="1:9">
      <c r="A60" s="219">
        <v>1</v>
      </c>
      <c r="B60" s="547"/>
      <c r="C60" s="547"/>
      <c r="D60" s="547"/>
      <c r="E60" s="547"/>
      <c r="F60" s="547"/>
      <c r="G60" s="547"/>
      <c r="H60" s="547"/>
      <c r="I60" s="547"/>
    </row>
    <row r="61" spans="1:9">
      <c r="A61" s="219">
        <v>1</v>
      </c>
      <c r="B61" s="547"/>
      <c r="C61" s="547"/>
      <c r="D61" s="547"/>
      <c r="E61" s="547"/>
      <c r="F61" s="547"/>
      <c r="G61" s="547"/>
      <c r="H61" s="547"/>
      <c r="I61" s="547"/>
    </row>
    <row r="62" spans="1:9">
      <c r="A62" s="219">
        <v>1</v>
      </c>
      <c r="B62" s="547"/>
      <c r="C62" s="547"/>
      <c r="D62" s="547"/>
      <c r="E62" s="547"/>
      <c r="F62" s="547"/>
      <c r="G62" s="547"/>
      <c r="H62" s="547"/>
      <c r="I62" s="547"/>
    </row>
    <row r="63" spans="1:9">
      <c r="A63" s="219">
        <v>1</v>
      </c>
      <c r="B63" s="547"/>
      <c r="C63" s="547"/>
      <c r="D63" s="547"/>
      <c r="E63" s="547"/>
      <c r="F63" s="547"/>
      <c r="G63" s="547"/>
      <c r="H63" s="547"/>
      <c r="I63" s="547"/>
    </row>
    <row r="64" spans="1:9">
      <c r="A64" s="219">
        <v>1</v>
      </c>
      <c r="B64" s="547"/>
      <c r="C64" s="547"/>
      <c r="D64" s="547"/>
      <c r="E64" s="547"/>
      <c r="F64" s="547"/>
      <c r="G64" s="547"/>
      <c r="H64" s="547"/>
      <c r="I64" s="547"/>
    </row>
    <row r="65" spans="1:9">
      <c r="A65" s="219">
        <v>1</v>
      </c>
      <c r="B65" s="547"/>
      <c r="C65" s="547"/>
      <c r="D65" s="547"/>
      <c r="E65" s="547"/>
      <c r="F65" s="547"/>
      <c r="G65" s="547"/>
      <c r="H65" s="547"/>
      <c r="I65" s="547"/>
    </row>
    <row r="66" spans="1:9">
      <c r="A66" s="219">
        <v>1</v>
      </c>
      <c r="B66" s="547"/>
      <c r="C66" s="547"/>
      <c r="D66" s="547"/>
      <c r="E66" s="547"/>
      <c r="F66" s="547"/>
      <c r="G66" s="547"/>
      <c r="H66" s="547"/>
      <c r="I66" s="547"/>
    </row>
    <row r="67" spans="1:9">
      <c r="A67" s="219">
        <v>1</v>
      </c>
      <c r="B67" s="547"/>
      <c r="C67" s="547"/>
      <c r="D67" s="547"/>
      <c r="E67" s="547"/>
      <c r="F67" s="547"/>
      <c r="G67" s="547"/>
      <c r="H67" s="547"/>
      <c r="I67" s="547"/>
    </row>
    <row r="68" spans="1:9" ht="17.25" customHeight="1">
      <c r="A68" s="219">
        <v>1</v>
      </c>
      <c r="B68" s="547"/>
      <c r="C68" s="547"/>
      <c r="D68" s="547"/>
      <c r="E68" s="547"/>
      <c r="F68" s="547"/>
      <c r="G68" s="547"/>
      <c r="H68" s="547"/>
      <c r="I68" s="547"/>
    </row>
    <row r="69" spans="1:9">
      <c r="A69" s="219">
        <v>1</v>
      </c>
      <c r="B69" s="551" t="s">
        <v>295</v>
      </c>
      <c r="C69" s="551"/>
      <c r="D69" s="551"/>
      <c r="E69" s="551"/>
      <c r="F69" s="551"/>
      <c r="G69" s="551"/>
      <c r="H69" s="551"/>
      <c r="I69" s="551"/>
    </row>
    <row r="70" spans="1:9">
      <c r="A70" s="219">
        <v>1</v>
      </c>
      <c r="B70" s="551"/>
      <c r="C70" s="551"/>
      <c r="D70" s="551"/>
      <c r="E70" s="551"/>
      <c r="F70" s="551"/>
      <c r="G70" s="551"/>
      <c r="H70" s="551"/>
      <c r="I70" s="551"/>
    </row>
    <row r="71" spans="1:9">
      <c r="A71" s="219">
        <v>1</v>
      </c>
      <c r="B71" s="548" t="s">
        <v>287</v>
      </c>
      <c r="C71" s="548"/>
      <c r="D71" s="548"/>
      <c r="E71" s="549">
        <f>F43/D43</f>
        <v>1</v>
      </c>
      <c r="F71" s="549"/>
      <c r="G71" s="549"/>
      <c r="H71" s="549"/>
      <c r="I71" s="549"/>
    </row>
    <row r="72" spans="1:9">
      <c r="A72" s="219">
        <v>1</v>
      </c>
      <c r="B72" s="548"/>
      <c r="C72" s="548"/>
      <c r="D72" s="548"/>
      <c r="E72" s="549"/>
      <c r="F72" s="549"/>
      <c r="G72" s="549"/>
      <c r="H72" s="549"/>
      <c r="I72" s="549"/>
    </row>
    <row r="73" spans="1:9">
      <c r="B73" s="548" t="s">
        <v>288</v>
      </c>
      <c r="C73" s="548"/>
      <c r="D73" s="548"/>
      <c r="E73" s="549">
        <f>F44/D44</f>
        <v>0</v>
      </c>
      <c r="F73" s="549"/>
      <c r="G73" s="549"/>
      <c r="H73" s="549"/>
      <c r="I73" s="549"/>
    </row>
    <row r="74" spans="1:9">
      <c r="B74" s="548"/>
      <c r="C74" s="548"/>
      <c r="D74" s="548"/>
      <c r="E74" s="549"/>
      <c r="F74" s="549"/>
      <c r="G74" s="549"/>
      <c r="H74" s="549"/>
      <c r="I74" s="549"/>
    </row>
    <row r="75" spans="1:9" ht="12.75" customHeight="1">
      <c r="B75" s="548" t="s">
        <v>137</v>
      </c>
      <c r="C75" s="548"/>
      <c r="D75" s="548"/>
      <c r="E75" s="549">
        <f>F45/D45</f>
        <v>0</v>
      </c>
      <c r="F75" s="549"/>
      <c r="G75" s="549"/>
      <c r="H75" s="549"/>
      <c r="I75" s="549"/>
    </row>
    <row r="76" spans="1:9" ht="12.75" customHeight="1">
      <c r="B76" s="548"/>
      <c r="C76" s="548"/>
      <c r="D76" s="548"/>
      <c r="E76" s="549"/>
      <c r="F76" s="549"/>
      <c r="G76" s="549"/>
      <c r="H76" s="549"/>
      <c r="I76" s="549"/>
    </row>
    <row r="77" spans="1:9">
      <c r="B77" s="548" t="s">
        <v>289</v>
      </c>
      <c r="C77" s="548"/>
      <c r="D77" s="548"/>
      <c r="E77" s="549">
        <f>F46/D46</f>
        <v>0</v>
      </c>
      <c r="F77" s="549"/>
      <c r="G77" s="549"/>
      <c r="H77" s="549"/>
      <c r="I77" s="549"/>
    </row>
    <row r="78" spans="1:9">
      <c r="B78" s="548"/>
      <c r="C78" s="548"/>
      <c r="D78" s="548"/>
      <c r="E78" s="549"/>
      <c r="F78" s="549"/>
      <c r="G78" s="549"/>
      <c r="H78" s="549"/>
      <c r="I78" s="549"/>
    </row>
    <row r="79" spans="1:9">
      <c r="B79" s="550"/>
      <c r="C79" s="550"/>
      <c r="D79" s="550"/>
      <c r="E79" s="550"/>
      <c r="F79" s="550"/>
      <c r="G79" s="550"/>
      <c r="H79" s="550"/>
      <c r="I79" s="550"/>
    </row>
  </sheetData>
  <dataConsolidate link="1"/>
  <mergeCells count="119">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{0A1454CF-FC97-4FFB-9C5A-E79B5F8C227E}</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{C8AC7A18-0BBF-4896-9D41-DE2123664D05}</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{BC463C35-E754-4575-91CC-60D182A4EEA1}</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{85F26E9E-E37C-4BAA-A9DC-6AA2EE02B820}</x14:id>
        </ext>
      </extLst>
    </cfRule>
  </conditionalFormatting>
  <hyperlinks>
    <hyperlink ref="H23" r:id="rId1" xr:uid="{A3477755-455B-490A-97BD-E6F79FF49BFC}"/>
    <hyperlink ref="H25" r:id="rId2" xr:uid="{218C1B55-80E7-4401-BA99-1CBEFAA2EB28}"/>
    <hyperlink ref="H24" r:id="rId3" xr:uid="{9250A72D-6CCD-4083-ACDE-D3666F88C521}"/>
  </hyperlinks>
  <pageMargins left="0.7" right="0.7" top="0.75" bottom="0.75" header="0.3" footer="0.3"/>
  <pageSetup orientation="portrait" r:id="rId4"/>
  <drawing r:id="rId5"/>
  <extLst>
    <ext xmlns:x14="http://schemas.microsoft.com/office/spreadsheetml/2009/9/main" uri="{78C0D931-6437-407d-A8EE-F0AAD7539E65}">
      <x14:conditionalFormattings>
        <x14:conditionalFormatting xmlns:xm="http://schemas.microsoft.com/office/excel/2006/main">
          <x14:cfRule type="dataBar" id="{0A1454CF-FC97-4FFB-9C5A-E79B5F8C227E}">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C8AC7A18-0BBF-4896-9D41-DE2123664D05}">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BC463C35-E754-4575-91CC-60D182A4EEA1}">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85F26E9E-E37C-4BAA-A9DC-6AA2EE02B820}">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E8C11844-2784-4635-81F6-BDECD865DAFB}">
          <x14:formula1>
            <xm:f>'NO SE EDITA'!$J$3:$J$6</xm:f>
          </x14:formula1>
          <xm:sqref>F40:G40</xm:sqref>
        </x14:dataValidation>
        <x14:dataValidation type="list" allowBlank="1" showInputMessage="1" showErrorMessage="1" xr:uid="{A8793366-0F08-4288-9B94-B37138BF3753}">
          <x14:formula1>
            <xm:f>'NO SE EDITA'!$F$3:$F$4</xm:f>
          </x14:formula1>
          <xm:sqref>F30:I30</xm:sqref>
        </x14:dataValidation>
        <x14:dataValidation type="list" allowBlank="1" showInputMessage="1" showErrorMessage="1" xr:uid="{D46B6CE5-7119-46F4-ACFB-63DD759AE959}">
          <x14:formula1>
            <xm:f>'NO SE EDITA'!$E$3:$E$4</xm:f>
          </x14:formula1>
          <xm:sqref>B30:E30</xm:sqref>
        </x14:dataValidation>
        <x14:dataValidation type="list" allowBlank="1" showInputMessage="1" showErrorMessage="1" xr:uid="{3568EC0C-0A1C-4A2A-A829-1EC15D4BF8CD}">
          <x14:formula1>
            <xm:f>'NO SE EDITA'!$M$3:$M$4</xm:f>
          </x14:formula1>
          <xm:sqref>D37:E37</xm:sqref>
        </x14:dataValidation>
        <x14:dataValidation type="list" allowBlank="1" showInputMessage="1" showErrorMessage="1" xr:uid="{570F40EB-67AB-44C6-84A4-4F178616DF5F}">
          <x14:formula1>
            <xm:f>'NO SE EDITA'!$B$3:$B$4</xm:f>
          </x14:formula1>
          <xm:sqref>B27:C28</xm:sqref>
        </x14:dataValidation>
        <x14:dataValidation type="list" allowBlank="1" showInputMessage="1" showErrorMessage="1" xr:uid="{C0ED4FAA-363A-4838-9488-39E1ED310BFA}">
          <x14:formula1>
            <xm:f>'NO SE EDITA'!$D$3:$D$4</xm:f>
          </x14:formula1>
          <xm:sqref>F28</xm:sqref>
        </x14:dataValidation>
        <x14:dataValidation type="list" allowBlank="1" showInputMessage="1" showErrorMessage="1" xr:uid="{E7C8CF62-8F2E-43E2-B5D6-D48420727721}">
          <x14:formula1>
            <xm:f>'NO SE EDITA'!$H$3:$H$4</xm:f>
          </x14:formula1>
          <xm:sqref>F32:I32</xm:sqref>
        </x14:dataValidation>
        <x14:dataValidation type="list" allowBlank="1" showInputMessage="1" showErrorMessage="1" xr:uid="{001DC328-5ED6-46B6-B5E4-58891A53428B}">
          <x14:formula1>
            <xm:f>'NO SE EDITA'!$G$3:$G$5</xm:f>
          </x14:formula1>
          <xm:sqref>B32:E32 D36:E36 H40:I40</xm:sqref>
        </x14:dataValidation>
        <x14:dataValidation type="list" allowBlank="1" showInputMessage="1" showErrorMessage="1" xr:uid="{E358D412-2863-48FB-84D8-01737A838B7A}">
          <x14:formula1>
            <xm:f>'NO SE EDITA'!$C$3:$C$6</xm:f>
          </x14:formula1>
          <xm:sqref>D28:E28</xm:sqref>
        </x14:dataValidation>
        <x14:dataValidation type="list" allowBlank="1" showInputMessage="1" showErrorMessage="1" xr:uid="{A857A765-7CB7-4CA7-8056-A8DD351B6813}">
          <x14:formula1>
            <xm:f>'NO SE EDITA'!$L$3:$L$6</xm:f>
          </x14:formula1>
          <xm:sqref>I43:I46</xm:sqref>
        </x14:dataValidation>
        <x14:dataValidation type="list" allowBlank="1" showInputMessage="1" showErrorMessage="1" xr:uid="{4BDFCA2E-6DEC-4C20-9EEE-A35CD6DB2560}">
          <x14:formula1>
            <xm:f>'NO SE EDITA'!$K$3:$K$6</xm:f>
          </x14:formula1>
          <xm:sqref>H43:H46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DB568-D2BA-471C-8E3A-11F1B8C05C68}">
  <dimension ref="A1:X79"/>
  <sheetViews>
    <sheetView topLeftCell="A46" zoomScaleNormal="100" workbookViewId="0">
      <selection activeCell="P8" sqref="P8"/>
    </sheetView>
  </sheetViews>
  <sheetFormatPr baseColWidth="10" defaultRowHeight="12.75"/>
  <cols>
    <col min="1" max="1" width="4.33203125" style="141" customWidth="1"/>
    <col min="2" max="2" width="15.83203125" style="164" customWidth="1"/>
    <col min="3" max="3" width="15.83203125" style="140" customWidth="1"/>
    <col min="4" max="8" width="17.83203125" style="140" customWidth="1"/>
    <col min="9" max="9" width="17.83203125" style="203" customWidth="1"/>
    <col min="10" max="23" width="12" style="195"/>
    <col min="24" max="24" width="12" style="164"/>
    <col min="25" max="16384" width="12" style="140"/>
  </cols>
  <sheetData>
    <row r="1" spans="1:24" s="195" customFormat="1"/>
    <row r="2" spans="1:24" s="195" customFormat="1" ht="18" customHeight="1"/>
    <row r="3" spans="1:24" s="195" customFormat="1" ht="15" customHeight="1"/>
    <row r="4" spans="1:24" s="197" customFormat="1" ht="34.5" customHeight="1">
      <c r="A4" s="141"/>
      <c r="B4" s="552" t="s">
        <v>38</v>
      </c>
      <c r="C4" s="553"/>
      <c r="D4" s="553"/>
      <c r="E4" s="553"/>
      <c r="F4" s="553"/>
      <c r="G4" s="553"/>
      <c r="H4" s="553"/>
      <c r="I4" s="553"/>
      <c r="J4" s="195"/>
      <c r="K4" s="195"/>
      <c r="L4" s="195"/>
      <c r="M4" s="195"/>
      <c r="N4" s="195"/>
      <c r="O4" s="195"/>
      <c r="P4" s="195"/>
      <c r="Q4" s="195"/>
      <c r="R4" s="195"/>
      <c r="S4" s="195"/>
      <c r="T4" s="195"/>
      <c r="U4" s="195"/>
      <c r="V4" s="195"/>
      <c r="W4" s="195"/>
      <c r="X4" s="196"/>
    </row>
    <row r="5" spans="1:24" ht="19.5" customHeight="1">
      <c r="B5" s="473" t="s">
        <v>372</v>
      </c>
      <c r="C5" s="474"/>
      <c r="D5" s="474"/>
      <c r="E5" s="474"/>
      <c r="F5" s="474"/>
      <c r="G5" s="474"/>
      <c r="H5" s="474"/>
      <c r="I5" s="474"/>
    </row>
    <row r="6" spans="1:24" ht="31.5" customHeight="1">
      <c r="B6" s="475" t="s">
        <v>39</v>
      </c>
      <c r="C6" s="475"/>
      <c r="D6" s="447" t="str">
        <f>'FORMATO 2. POA - MIR'!D4:F4</f>
        <v>SECRETARIA DE ADMINISTRACION Y FINANZAS</v>
      </c>
      <c r="E6" s="447"/>
      <c r="F6" s="475" t="s">
        <v>42</v>
      </c>
      <c r="G6" s="475"/>
      <c r="H6" s="447">
        <v>2026</v>
      </c>
      <c r="I6" s="447"/>
    </row>
    <row r="7" spans="1:24" ht="54" customHeight="1">
      <c r="B7" s="475" t="s">
        <v>40</v>
      </c>
      <c r="C7" s="475"/>
      <c r="D7" s="447" t="s">
        <v>367</v>
      </c>
      <c r="E7" s="447"/>
      <c r="F7" s="475" t="s">
        <v>43</v>
      </c>
      <c r="G7" s="475"/>
      <c r="H7" s="447" t="s">
        <v>290</v>
      </c>
      <c r="I7" s="447"/>
    </row>
    <row r="8" spans="1:24" ht="41.25" customHeight="1">
      <c r="B8" s="477" t="s">
        <v>41</v>
      </c>
      <c r="C8" s="477"/>
      <c r="D8" s="478" t="s">
        <v>300</v>
      </c>
      <c r="E8" s="478"/>
      <c r="F8" s="475" t="s">
        <v>44</v>
      </c>
      <c r="G8" s="475"/>
      <c r="H8" s="447" t="s">
        <v>368</v>
      </c>
      <c r="I8" s="447"/>
    </row>
    <row r="9" spans="1:24">
      <c r="B9" s="461" t="s">
        <v>93</v>
      </c>
      <c r="C9" s="461"/>
      <c r="D9" s="461"/>
      <c r="E9" s="461"/>
      <c r="F9" s="461"/>
      <c r="G9" s="461"/>
      <c r="H9" s="461"/>
      <c r="I9" s="461"/>
    </row>
    <row r="10" spans="1:24" ht="68.25" customHeight="1">
      <c r="B10" s="453" t="s">
        <v>94</v>
      </c>
      <c r="C10" s="453"/>
      <c r="D10" s="447" t="str">
        <f>'FORMATO 2. POA - MIR'!C9</f>
        <v xml:space="preserve">ACUERDO 1 </v>
      </c>
      <c r="E10" s="447"/>
      <c r="F10" s="456" t="s">
        <v>95</v>
      </c>
      <c r="G10" s="456"/>
      <c r="H10" s="447" t="str">
        <f>'FORMATO 2. POA - MIR'!E9</f>
        <v>1.4.2 Impulsar el desarrollo político, gestionando recursos con el estado en beneficio del municipio de Zapotlán</v>
      </c>
      <c r="I10" s="447"/>
    </row>
    <row r="11" spans="1:24" ht="54" customHeight="1">
      <c r="B11" s="456" t="s">
        <v>96</v>
      </c>
      <c r="C11" s="456"/>
      <c r="D11" s="447" t="str">
        <f>'FORMATO 2. POA - MIR'!C10</f>
        <v>Zapotlán seguro con un gobierno transparente y justo</v>
      </c>
      <c r="E11" s="447"/>
      <c r="F11" s="456" t="s">
        <v>98</v>
      </c>
      <c r="G11" s="456"/>
      <c r="H11" s="447" t="str">
        <f>'FORMATO 2. POA - MIR'!E10</f>
        <v>1.4.2.1 Desarrollar acciones para fortalecer la gestión publica de orden, eficiencia, cumplimiento de metas, e innovación y de transparencia en los sectores de gobierno municipal</v>
      </c>
      <c r="I11" s="447"/>
    </row>
    <row r="12" spans="1:24" ht="126" customHeight="1">
      <c r="B12" s="456" t="s">
        <v>99</v>
      </c>
      <c r="C12" s="456"/>
      <c r="D12" s="447" t="str">
        <f>'FORMATO 2. POA - MIR'!C11</f>
        <v>1.4 Impulsar el fortalecimiento de la hacienda pública promoviendo la transparencia y la confianza de los servidores públicos de Zapotlán, en beneficio de la ciudadanía</v>
      </c>
      <c r="E12" s="447"/>
      <c r="F12" s="456" t="s">
        <v>100</v>
      </c>
      <c r="G12" s="456"/>
      <c r="H12" s="447" t="str">
        <f>'FORMATO 2. POA - MIR'!E11</f>
        <v>1.4.2.3 Aplicar los recursos gestionados de los distintos sectores dentro de las comunidades que conforman el municipio mediante proyectos de impacto social</v>
      </c>
      <c r="I12" s="447"/>
    </row>
    <row r="13" spans="1:24" ht="15" customHeight="1">
      <c r="B13" s="480" t="s">
        <v>373</v>
      </c>
      <c r="C13" s="480"/>
      <c r="D13" s="480"/>
      <c r="E13" s="480"/>
      <c r="F13" s="480"/>
      <c r="G13" s="480"/>
      <c r="H13" s="480"/>
      <c r="I13" s="480"/>
    </row>
    <row r="14" spans="1:24">
      <c r="B14" s="453" t="s">
        <v>45</v>
      </c>
      <c r="C14" s="453"/>
      <c r="D14" s="453"/>
      <c r="E14" s="453"/>
      <c r="F14" s="453"/>
      <c r="G14" s="453"/>
      <c r="H14" s="453"/>
      <c r="I14" s="453"/>
    </row>
    <row r="15" spans="1:24">
      <c r="B15" s="479" t="str">
        <f>'FORMATO 2. POA - MIR'!B22</f>
        <v>A6 C1 SECRETARIA DE ADMINISTRACION Y FINANZAS</v>
      </c>
      <c r="C15" s="479"/>
      <c r="D15" s="479"/>
      <c r="E15" s="479"/>
      <c r="F15" s="479"/>
      <c r="G15" s="479"/>
      <c r="H15" s="479"/>
      <c r="I15" s="479"/>
    </row>
    <row r="16" spans="1:24">
      <c r="B16" s="453" t="s">
        <v>48</v>
      </c>
      <c r="C16" s="453"/>
      <c r="D16" s="453"/>
      <c r="E16" s="453"/>
      <c r="F16" s="453"/>
      <c r="G16" s="453"/>
      <c r="H16" s="453"/>
      <c r="I16" s="453"/>
    </row>
    <row r="17" spans="2:9" ht="39" customHeight="1">
      <c r="B17" s="447" t="str">
        <f>'FORMATO 2. POA - MIR'!C22</f>
        <v>Requisiciones recibidas por parte de la secretaria de administración y finanzas, en donde se busca proveer de manera oportuna y eficiente los bienes y servicios generales, a fin de garantizar el suministro oportuno y racional de los mismos que requieran las áreas administrativas que conforman el h. ayuntamiento de Zapotlán de Juárez hgo. para el logro de sus objetivos y programas ya establecidos.</v>
      </c>
      <c r="C17" s="447"/>
      <c r="D17" s="447"/>
      <c r="E17" s="447"/>
      <c r="F17" s="447"/>
      <c r="G17" s="447"/>
      <c r="H17" s="447"/>
      <c r="I17" s="447"/>
    </row>
    <row r="18" spans="2:9" ht="18.75" customHeight="1">
      <c r="B18" s="480" t="s">
        <v>374</v>
      </c>
      <c r="C18" s="480"/>
      <c r="D18" s="480"/>
      <c r="E18" s="480"/>
      <c r="F18" s="480"/>
      <c r="G18" s="480"/>
      <c r="H18" s="480"/>
      <c r="I18" s="480"/>
    </row>
    <row r="19" spans="2:9">
      <c r="B19" s="455" t="s">
        <v>355</v>
      </c>
      <c r="C19" s="455"/>
      <c r="D19" s="455"/>
      <c r="E19" s="455"/>
      <c r="F19" s="455"/>
      <c r="G19" s="455"/>
      <c r="H19" s="455"/>
      <c r="I19" s="455"/>
    </row>
    <row r="20" spans="2:9">
      <c r="B20" s="447" t="str">
        <f>CALENDARIZACION!E35</f>
        <v>PRTSAFP2026 (PR/RA)*100%</v>
      </c>
      <c r="C20" s="447"/>
      <c r="D20" s="447"/>
      <c r="E20" s="447"/>
      <c r="F20" s="447"/>
      <c r="G20" s="447"/>
      <c r="H20" s="447"/>
      <c r="I20" s="447"/>
    </row>
    <row r="21" spans="2:9">
      <c r="B21" s="455" t="s">
        <v>356</v>
      </c>
      <c r="C21" s="455"/>
      <c r="D21" s="455"/>
      <c r="E21" s="455"/>
      <c r="F21" s="455"/>
      <c r="G21" s="455"/>
      <c r="H21" s="455"/>
      <c r="I21" s="455"/>
    </row>
    <row r="22" spans="2:9" ht="28.5" customHeight="1">
      <c r="B22" s="467" t="s">
        <v>109</v>
      </c>
      <c r="C22" s="468"/>
      <c r="D22" s="469" t="s">
        <v>357</v>
      </c>
      <c r="E22" s="469"/>
      <c r="F22" s="468" t="s">
        <v>358</v>
      </c>
      <c r="G22" s="468"/>
      <c r="H22" s="456" t="s">
        <v>146</v>
      </c>
      <c r="I22" s="456"/>
    </row>
    <row r="23" spans="2:9" ht="46.5" customHeight="1">
      <c r="B23" s="470" t="s">
        <v>509</v>
      </c>
      <c r="C23" s="470"/>
      <c r="D23" s="445" t="s">
        <v>112</v>
      </c>
      <c r="E23" s="445"/>
      <c r="F23" s="447" t="str">
        <f>CALENDARIZACION!C35</f>
        <v>PRTSAFP. Porcentaje de requisiciones tramitadas por secretaria de administración y finanzas en el periodo 2026</v>
      </c>
      <c r="G23" s="447"/>
      <c r="H23" s="466" t="s">
        <v>468</v>
      </c>
      <c r="I23" s="471"/>
    </row>
    <row r="24" spans="2:9" ht="47.25" customHeight="1">
      <c r="B24" s="447" t="s">
        <v>467</v>
      </c>
      <c r="C24" s="447"/>
      <c r="D24" s="445" t="s">
        <v>112</v>
      </c>
      <c r="E24" s="445"/>
      <c r="F24" s="447" t="str">
        <f>CALENDARIZACION!D35</f>
        <v>RP. Requisiciones programadas</v>
      </c>
      <c r="G24" s="447"/>
      <c r="H24" s="466" t="s">
        <v>468</v>
      </c>
      <c r="I24" s="471"/>
    </row>
    <row r="25" spans="2:9" ht="46.5" customHeight="1">
      <c r="B25" s="447" t="s">
        <v>465</v>
      </c>
      <c r="C25" s="447"/>
      <c r="D25" s="445" t="s">
        <v>112</v>
      </c>
      <c r="E25" s="445"/>
      <c r="F25" s="447" t="str">
        <f>CALENDARIZACION!D36</f>
        <v>PMR. Requisiciones realizadas- autorizadas</v>
      </c>
      <c r="G25" s="447"/>
      <c r="H25" s="466" t="s">
        <v>468</v>
      </c>
      <c r="I25" s="471"/>
    </row>
    <row r="26" spans="2:9" ht="12.75" customHeight="1">
      <c r="B26" s="465" t="s">
        <v>149</v>
      </c>
      <c r="C26" s="465"/>
      <c r="D26" s="465"/>
      <c r="E26" s="465"/>
      <c r="F26" s="465"/>
      <c r="G26" s="465"/>
      <c r="H26" s="465"/>
      <c r="I26" s="465"/>
    </row>
    <row r="27" spans="2:9" ht="15.75" customHeight="1">
      <c r="B27" s="453" t="s">
        <v>28</v>
      </c>
      <c r="C27" s="453"/>
      <c r="D27" s="453" t="s">
        <v>46</v>
      </c>
      <c r="E27" s="453"/>
      <c r="F27" s="453" t="s">
        <v>47</v>
      </c>
      <c r="G27" s="453"/>
      <c r="H27" s="453"/>
      <c r="I27" s="453"/>
    </row>
    <row r="28" spans="2:9" ht="18" customHeight="1">
      <c r="B28" s="447" t="s">
        <v>103</v>
      </c>
      <c r="C28" s="447"/>
      <c r="D28" s="447" t="s">
        <v>101</v>
      </c>
      <c r="E28" s="447"/>
      <c r="F28" s="447" t="s">
        <v>221</v>
      </c>
      <c r="G28" s="447"/>
      <c r="H28" s="447"/>
      <c r="I28" s="447"/>
    </row>
    <row r="29" spans="2:9" ht="18" customHeight="1">
      <c r="B29" s="453" t="s">
        <v>131</v>
      </c>
      <c r="C29" s="453"/>
      <c r="D29" s="453"/>
      <c r="E29" s="453"/>
      <c r="F29" s="454" t="s">
        <v>134</v>
      </c>
      <c r="G29" s="455"/>
      <c r="H29" s="455"/>
      <c r="I29" s="455"/>
    </row>
    <row r="30" spans="2:9" ht="13.5" customHeight="1">
      <c r="B30" s="447" t="s">
        <v>112</v>
      </c>
      <c r="C30" s="447"/>
      <c r="D30" s="447"/>
      <c r="E30" s="447"/>
      <c r="F30" s="447" t="s">
        <v>197</v>
      </c>
      <c r="G30" s="447"/>
      <c r="H30" s="447"/>
      <c r="I30" s="447"/>
    </row>
    <row r="31" spans="2:9" ht="15.75" customHeight="1">
      <c r="B31" s="464" t="s">
        <v>86</v>
      </c>
      <c r="C31" s="462"/>
      <c r="D31" s="462"/>
      <c r="E31" s="462"/>
      <c r="F31" s="454" t="s">
        <v>135</v>
      </c>
      <c r="G31" s="455"/>
      <c r="H31" s="455"/>
      <c r="I31" s="455"/>
    </row>
    <row r="32" spans="2:9" ht="15.75" customHeight="1">
      <c r="B32" s="447" t="s">
        <v>113</v>
      </c>
      <c r="C32" s="447"/>
      <c r="D32" s="447"/>
      <c r="E32" s="447"/>
      <c r="F32" s="447" t="s">
        <v>114</v>
      </c>
      <c r="G32" s="447"/>
      <c r="H32" s="447"/>
      <c r="I32" s="447"/>
    </row>
    <row r="33" spans="1:10" ht="14.25" customHeight="1">
      <c r="B33" s="461" t="s">
        <v>152</v>
      </c>
      <c r="C33" s="461"/>
      <c r="D33" s="461"/>
      <c r="E33" s="461"/>
      <c r="F33" s="461"/>
      <c r="G33" s="461"/>
      <c r="H33" s="461"/>
      <c r="I33" s="461"/>
    </row>
    <row r="34" spans="1:10" ht="13.5" customHeight="1">
      <c r="B34" s="462" t="s">
        <v>360</v>
      </c>
      <c r="C34" s="462"/>
      <c r="D34" s="462"/>
      <c r="E34" s="462"/>
      <c r="F34" s="455" t="s">
        <v>361</v>
      </c>
      <c r="G34" s="455"/>
      <c r="H34" s="455"/>
      <c r="I34" s="455"/>
    </row>
    <row r="35" spans="1:10">
      <c r="B35" s="458" t="s">
        <v>155</v>
      </c>
      <c r="C35" s="458"/>
      <c r="D35" s="457">
        <f>CALENDARIZACION!R35</f>
        <v>720</v>
      </c>
      <c r="E35" s="457"/>
      <c r="F35" s="554" t="s">
        <v>119</v>
      </c>
      <c r="G35" s="554"/>
      <c r="H35" s="463" t="s">
        <v>120</v>
      </c>
      <c r="I35" s="463"/>
    </row>
    <row r="36" spans="1:10">
      <c r="B36" s="458" t="s">
        <v>121</v>
      </c>
      <c r="C36" s="458"/>
      <c r="D36" s="445" t="s">
        <v>113</v>
      </c>
      <c r="E36" s="445"/>
      <c r="F36" s="554" t="s">
        <v>359</v>
      </c>
      <c r="G36" s="554"/>
      <c r="H36" s="459" t="s">
        <v>123</v>
      </c>
      <c r="I36" s="459"/>
    </row>
    <row r="37" spans="1:10">
      <c r="B37" s="458" t="s">
        <v>49</v>
      </c>
      <c r="C37" s="458"/>
      <c r="D37" s="445" t="s">
        <v>196</v>
      </c>
      <c r="E37" s="445"/>
      <c r="F37" s="554" t="s">
        <v>124</v>
      </c>
      <c r="G37" s="554"/>
      <c r="H37" s="460" t="s">
        <v>125</v>
      </c>
      <c r="I37" s="460"/>
    </row>
    <row r="38" spans="1:10">
      <c r="B38" s="455" t="s">
        <v>375</v>
      </c>
      <c r="C38" s="455"/>
      <c r="D38" s="455"/>
      <c r="E38" s="455"/>
      <c r="F38" s="455"/>
      <c r="G38" s="455"/>
      <c r="H38" s="455"/>
      <c r="I38" s="455"/>
    </row>
    <row r="39" spans="1:10">
      <c r="B39" s="456" t="s">
        <v>239</v>
      </c>
      <c r="C39" s="456"/>
      <c r="D39" s="456"/>
      <c r="E39" s="456"/>
      <c r="F39" s="456" t="s">
        <v>50</v>
      </c>
      <c r="G39" s="456"/>
      <c r="H39" s="456" t="s">
        <v>150</v>
      </c>
      <c r="I39" s="456"/>
    </row>
    <row r="40" spans="1:10">
      <c r="B40" s="457">
        <f>D43</f>
        <v>180</v>
      </c>
      <c r="C40" s="457"/>
      <c r="D40" s="457"/>
      <c r="E40" s="457"/>
      <c r="F40" s="457">
        <v>2026</v>
      </c>
      <c r="G40" s="457"/>
      <c r="H40" s="447" t="s">
        <v>113</v>
      </c>
      <c r="I40" s="447"/>
    </row>
    <row r="41" spans="1:10">
      <c r="B41" s="452" t="s">
        <v>153</v>
      </c>
      <c r="C41" s="452"/>
      <c r="D41" s="452"/>
      <c r="E41" s="452"/>
      <c r="F41" s="452"/>
      <c r="G41" s="452"/>
      <c r="H41" s="452"/>
      <c r="I41" s="452"/>
    </row>
    <row r="42" spans="1:10" ht="36">
      <c r="B42" s="453" t="s">
        <v>127</v>
      </c>
      <c r="C42" s="453"/>
      <c r="D42" s="149" t="s">
        <v>154</v>
      </c>
      <c r="E42" s="157" t="s">
        <v>89</v>
      </c>
      <c r="F42" s="454" t="s">
        <v>90</v>
      </c>
      <c r="G42" s="455"/>
      <c r="H42" s="124" t="s">
        <v>79</v>
      </c>
      <c r="I42" s="198" t="s">
        <v>80</v>
      </c>
    </row>
    <row r="43" spans="1:10">
      <c r="B43" s="447" t="s">
        <v>287</v>
      </c>
      <c r="C43" s="447"/>
      <c r="D43" s="127">
        <f>SUM(CALENDARIZACION!F35:H35)</f>
        <v>180</v>
      </c>
      <c r="E43" s="128">
        <v>0</v>
      </c>
      <c r="F43" s="448">
        <f>SUM(CALENDARIZACION!F36:H36)</f>
        <v>177</v>
      </c>
      <c r="G43" s="448"/>
      <c r="H43" s="152">
        <v>46027</v>
      </c>
      <c r="I43" s="199">
        <v>46386</v>
      </c>
      <c r="J43" s="160"/>
    </row>
    <row r="44" spans="1:10">
      <c r="B44" s="447" t="s">
        <v>288</v>
      </c>
      <c r="C44" s="447"/>
      <c r="D44" s="127">
        <f>SUM(CALENDARIZACION!I35:K35)</f>
        <v>180</v>
      </c>
      <c r="E44" s="130">
        <v>0</v>
      </c>
      <c r="F44" s="448">
        <f>SUM(CALENDARIZACION!I36:K36)</f>
        <v>0</v>
      </c>
      <c r="G44" s="448"/>
      <c r="H44" s="152"/>
      <c r="I44" s="199"/>
      <c r="J44" s="160"/>
    </row>
    <row r="45" spans="1:10">
      <c r="B45" s="447" t="s">
        <v>137</v>
      </c>
      <c r="C45" s="447"/>
      <c r="D45" s="127">
        <f>SUM(CALENDARIZACION!L35:N35)</f>
        <v>180</v>
      </c>
      <c r="E45" s="128">
        <v>0</v>
      </c>
      <c r="F45" s="448">
        <f>SUM(CALENDARIZACION!L36:N36)</f>
        <v>0</v>
      </c>
      <c r="G45" s="448"/>
      <c r="H45" s="152"/>
      <c r="I45" s="199"/>
    </row>
    <row r="46" spans="1:10">
      <c r="B46" s="447" t="s">
        <v>289</v>
      </c>
      <c r="C46" s="447"/>
      <c r="D46" s="127">
        <f>SUM(CALENDARIZACION!O35:Q35)</f>
        <v>180</v>
      </c>
      <c r="E46" s="128">
        <v>0</v>
      </c>
      <c r="F46" s="448">
        <f>SUM(CALENDARIZACION!O36:Q36)</f>
        <v>0</v>
      </c>
      <c r="G46" s="448"/>
      <c r="H46" s="152"/>
      <c r="I46" s="199"/>
    </row>
    <row r="47" spans="1:10" ht="24">
      <c r="B47" s="449" t="s">
        <v>371</v>
      </c>
      <c r="C47" s="449"/>
      <c r="D47" s="153">
        <f>F52</f>
        <v>720</v>
      </c>
      <c r="E47" s="153">
        <v>0</v>
      </c>
      <c r="F47" s="450">
        <f>G52</f>
        <v>177</v>
      </c>
      <c r="G47" s="450"/>
      <c r="H47" s="125" t="s">
        <v>156</v>
      </c>
      <c r="I47" s="200">
        <f>I52</f>
        <v>0.24583333333333332</v>
      </c>
    </row>
    <row r="48" spans="1:10">
      <c r="A48" s="370"/>
      <c r="B48" s="370"/>
      <c r="C48" s="370"/>
      <c r="D48" s="370"/>
      <c r="E48" s="370"/>
      <c r="F48" s="370"/>
      <c r="G48" s="370"/>
      <c r="H48" s="370"/>
      <c r="I48" s="370"/>
    </row>
    <row r="49" spans="1:9" ht="22.5" customHeight="1">
      <c r="A49" s="370"/>
      <c r="B49" s="370"/>
      <c r="C49" s="370"/>
      <c r="D49" s="370"/>
      <c r="E49" s="370"/>
      <c r="F49" s="370"/>
      <c r="G49" s="370"/>
      <c r="H49" s="370"/>
      <c r="I49" s="370"/>
    </row>
    <row r="50" spans="1:9" ht="39" customHeight="1">
      <c r="B50" s="475" t="s">
        <v>168</v>
      </c>
      <c r="C50" s="453"/>
      <c r="D50" s="442" t="s">
        <v>52</v>
      </c>
      <c r="E50" s="442"/>
      <c r="F50" s="442" t="s">
        <v>162</v>
      </c>
      <c r="G50" s="442"/>
      <c r="H50" s="442"/>
      <c r="I50" s="442"/>
    </row>
    <row r="51" spans="1:9" ht="33.75" customHeight="1">
      <c r="B51" s="443" t="str">
        <f>D8</f>
        <v>PP1- A6 C1</v>
      </c>
      <c r="C51" s="443"/>
      <c r="D51" s="445" t="str">
        <f>B15</f>
        <v>A6 C1 SECRETARIA DE ADMINISTRACION Y FINANZAS</v>
      </c>
      <c r="E51" s="445"/>
      <c r="F51" s="135" t="s">
        <v>163</v>
      </c>
      <c r="G51" s="125" t="s">
        <v>164</v>
      </c>
      <c r="H51" s="135" t="s">
        <v>67</v>
      </c>
      <c r="I51" s="201" t="s">
        <v>68</v>
      </c>
    </row>
    <row r="52" spans="1:9" ht="30" customHeight="1">
      <c r="B52" s="443"/>
      <c r="C52" s="443"/>
      <c r="D52" s="445"/>
      <c r="E52" s="445"/>
      <c r="F52" s="155">
        <f>CALENDARIZACION!S35</f>
        <v>720</v>
      </c>
      <c r="G52" s="129">
        <f>CALENDARIZACION!S36</f>
        <v>177</v>
      </c>
      <c r="H52" s="155">
        <f>CALENDARIZACION!T35</f>
        <v>543</v>
      </c>
      <c r="I52" s="202">
        <f>CALENDARIZACION!U35</f>
        <v>0.24583333333333332</v>
      </c>
    </row>
    <row r="53" spans="1:9" ht="20.25" customHeight="1">
      <c r="A53" s="161">
        <v>1</v>
      </c>
      <c r="B53" s="370">
        <v>0</v>
      </c>
      <c r="C53" s="370"/>
      <c r="D53" s="370"/>
      <c r="E53" s="370"/>
      <c r="F53" s="370"/>
      <c r="G53" s="370"/>
      <c r="H53" s="370"/>
      <c r="I53" s="370"/>
    </row>
    <row r="54" spans="1:9">
      <c r="A54" s="161">
        <v>1</v>
      </c>
      <c r="B54" s="370"/>
      <c r="C54" s="370"/>
      <c r="D54" s="370"/>
      <c r="E54" s="370"/>
      <c r="F54" s="370"/>
      <c r="G54" s="370"/>
      <c r="H54" s="370"/>
      <c r="I54" s="370"/>
    </row>
    <row r="55" spans="1:9">
      <c r="A55" s="161">
        <v>1</v>
      </c>
      <c r="B55" s="370"/>
      <c r="C55" s="370"/>
      <c r="D55" s="370"/>
      <c r="E55" s="370"/>
      <c r="F55" s="370"/>
      <c r="G55" s="370"/>
      <c r="H55" s="370"/>
      <c r="I55" s="370"/>
    </row>
    <row r="56" spans="1:9">
      <c r="A56" s="161">
        <v>1</v>
      </c>
      <c r="B56" s="370"/>
      <c r="C56" s="370"/>
      <c r="D56" s="370"/>
      <c r="E56" s="370"/>
      <c r="F56" s="370"/>
      <c r="G56" s="370"/>
      <c r="H56" s="370"/>
      <c r="I56" s="370"/>
    </row>
    <row r="57" spans="1:9">
      <c r="A57" s="161">
        <v>1</v>
      </c>
      <c r="B57" s="370"/>
      <c r="C57" s="370"/>
      <c r="D57" s="370"/>
      <c r="E57" s="370"/>
      <c r="F57" s="370"/>
      <c r="G57" s="370"/>
      <c r="H57" s="370"/>
      <c r="I57" s="370"/>
    </row>
    <row r="58" spans="1:9">
      <c r="A58" s="161">
        <v>1</v>
      </c>
      <c r="B58" s="370"/>
      <c r="C58" s="370"/>
      <c r="D58" s="370"/>
      <c r="E58" s="370"/>
      <c r="F58" s="370"/>
      <c r="G58" s="370"/>
      <c r="H58" s="370"/>
      <c r="I58" s="370"/>
    </row>
    <row r="59" spans="1:9">
      <c r="A59" s="161">
        <v>1</v>
      </c>
      <c r="B59" s="370"/>
      <c r="C59" s="370"/>
      <c r="D59" s="370"/>
      <c r="E59" s="370"/>
      <c r="F59" s="370"/>
      <c r="G59" s="370"/>
      <c r="H59" s="370"/>
      <c r="I59" s="370"/>
    </row>
    <row r="60" spans="1:9">
      <c r="A60" s="161">
        <v>1</v>
      </c>
      <c r="B60" s="370"/>
      <c r="C60" s="370"/>
      <c r="D60" s="370"/>
      <c r="E60" s="370"/>
      <c r="F60" s="370"/>
      <c r="G60" s="370"/>
      <c r="H60" s="370"/>
      <c r="I60" s="370"/>
    </row>
    <row r="61" spans="1:9">
      <c r="A61" s="161">
        <v>1</v>
      </c>
      <c r="B61" s="370"/>
      <c r="C61" s="370"/>
      <c r="D61" s="370"/>
      <c r="E61" s="370"/>
      <c r="F61" s="370"/>
      <c r="G61" s="370"/>
      <c r="H61" s="370"/>
      <c r="I61" s="370"/>
    </row>
    <row r="62" spans="1:9">
      <c r="A62" s="161">
        <v>1</v>
      </c>
      <c r="B62" s="370"/>
      <c r="C62" s="370"/>
      <c r="D62" s="370"/>
      <c r="E62" s="370"/>
      <c r="F62" s="370"/>
      <c r="G62" s="370"/>
      <c r="H62" s="370"/>
      <c r="I62" s="370"/>
    </row>
    <row r="63" spans="1:9">
      <c r="A63" s="161">
        <v>1</v>
      </c>
      <c r="B63" s="370"/>
      <c r="C63" s="370"/>
      <c r="D63" s="370"/>
      <c r="E63" s="370"/>
      <c r="F63" s="370"/>
      <c r="G63" s="370"/>
      <c r="H63" s="370"/>
      <c r="I63" s="370"/>
    </row>
    <row r="64" spans="1:9">
      <c r="A64" s="161">
        <v>1</v>
      </c>
      <c r="B64" s="370"/>
      <c r="C64" s="370"/>
      <c r="D64" s="370"/>
      <c r="E64" s="370"/>
      <c r="F64" s="370"/>
      <c r="G64" s="370"/>
      <c r="H64" s="370"/>
      <c r="I64" s="370"/>
    </row>
    <row r="65" spans="1:9">
      <c r="A65" s="161">
        <v>1</v>
      </c>
      <c r="B65" s="370"/>
      <c r="C65" s="370"/>
      <c r="D65" s="370"/>
      <c r="E65" s="370"/>
      <c r="F65" s="370"/>
      <c r="G65" s="370"/>
      <c r="H65" s="370"/>
      <c r="I65" s="370"/>
    </row>
    <row r="66" spans="1:9">
      <c r="A66" s="161">
        <v>1</v>
      </c>
      <c r="B66" s="370"/>
      <c r="C66" s="370"/>
      <c r="D66" s="370"/>
      <c r="E66" s="370"/>
      <c r="F66" s="370"/>
      <c r="G66" s="370"/>
      <c r="H66" s="370"/>
      <c r="I66" s="370"/>
    </row>
    <row r="67" spans="1:9">
      <c r="A67" s="161">
        <v>1</v>
      </c>
      <c r="B67" s="370"/>
      <c r="C67" s="370"/>
      <c r="D67" s="370"/>
      <c r="E67" s="370"/>
      <c r="F67" s="370"/>
      <c r="G67" s="370"/>
      <c r="H67" s="370"/>
      <c r="I67" s="370"/>
    </row>
    <row r="68" spans="1:9" ht="17.25" customHeight="1">
      <c r="A68" s="161">
        <v>1</v>
      </c>
      <c r="B68" s="370"/>
      <c r="C68" s="370"/>
      <c r="D68" s="370"/>
      <c r="E68" s="370"/>
      <c r="F68" s="370"/>
      <c r="G68" s="370"/>
      <c r="H68" s="370"/>
      <c r="I68" s="370"/>
    </row>
    <row r="69" spans="1:9">
      <c r="A69" s="161">
        <v>1</v>
      </c>
      <c r="B69" s="481" t="s">
        <v>295</v>
      </c>
      <c r="C69" s="481"/>
      <c r="D69" s="481"/>
      <c r="E69" s="481"/>
      <c r="F69" s="481"/>
      <c r="G69" s="481"/>
      <c r="H69" s="481"/>
      <c r="I69" s="481"/>
    </row>
    <row r="70" spans="1:9">
      <c r="A70" s="161">
        <v>1</v>
      </c>
      <c r="B70" s="481"/>
      <c r="C70" s="481"/>
      <c r="D70" s="481"/>
      <c r="E70" s="481"/>
      <c r="F70" s="481"/>
      <c r="G70" s="481"/>
      <c r="H70" s="481"/>
      <c r="I70" s="481"/>
    </row>
    <row r="71" spans="1:9">
      <c r="A71" s="161">
        <v>1</v>
      </c>
      <c r="B71" s="431" t="s">
        <v>287</v>
      </c>
      <c r="C71" s="431"/>
      <c r="D71" s="431"/>
      <c r="E71" s="439">
        <f>F43/D43</f>
        <v>0.98333333333333328</v>
      </c>
      <c r="F71" s="439"/>
      <c r="G71" s="439"/>
      <c r="H71" s="439"/>
      <c r="I71" s="439"/>
    </row>
    <row r="72" spans="1:9">
      <c r="A72" s="161">
        <v>1</v>
      </c>
      <c r="B72" s="431"/>
      <c r="C72" s="431"/>
      <c r="D72" s="431"/>
      <c r="E72" s="439"/>
      <c r="F72" s="439"/>
      <c r="G72" s="439"/>
      <c r="H72" s="439"/>
      <c r="I72" s="439"/>
    </row>
    <row r="73" spans="1:9">
      <c r="B73" s="431" t="s">
        <v>288</v>
      </c>
      <c r="C73" s="431"/>
      <c r="D73" s="431"/>
      <c r="E73" s="439">
        <f>F44/D44</f>
        <v>0</v>
      </c>
      <c r="F73" s="439"/>
      <c r="G73" s="439"/>
      <c r="H73" s="439"/>
      <c r="I73" s="439"/>
    </row>
    <row r="74" spans="1:9">
      <c r="B74" s="431"/>
      <c r="C74" s="431"/>
      <c r="D74" s="431"/>
      <c r="E74" s="439"/>
      <c r="F74" s="439"/>
      <c r="G74" s="439"/>
      <c r="H74" s="439"/>
      <c r="I74" s="439"/>
    </row>
    <row r="75" spans="1:9" ht="12.75" customHeight="1">
      <c r="B75" s="431" t="s">
        <v>137</v>
      </c>
      <c r="C75" s="431"/>
      <c r="D75" s="431"/>
      <c r="E75" s="439">
        <f>F45/D45</f>
        <v>0</v>
      </c>
      <c r="F75" s="439"/>
      <c r="G75" s="439"/>
      <c r="H75" s="439"/>
      <c r="I75" s="439"/>
    </row>
    <row r="76" spans="1:9" ht="12.75" customHeight="1">
      <c r="B76" s="431"/>
      <c r="C76" s="431"/>
      <c r="D76" s="431"/>
      <c r="E76" s="439"/>
      <c r="F76" s="439"/>
      <c r="G76" s="439"/>
      <c r="H76" s="439"/>
      <c r="I76" s="439"/>
    </row>
    <row r="77" spans="1:9">
      <c r="B77" s="431" t="s">
        <v>289</v>
      </c>
      <c r="C77" s="431"/>
      <c r="D77" s="431"/>
      <c r="E77" s="439">
        <f>F46/D46</f>
        <v>0</v>
      </c>
      <c r="F77" s="439"/>
      <c r="G77" s="439"/>
      <c r="H77" s="439"/>
      <c r="I77" s="439"/>
    </row>
    <row r="78" spans="1:9">
      <c r="B78" s="431"/>
      <c r="C78" s="431"/>
      <c r="D78" s="431"/>
      <c r="E78" s="439"/>
      <c r="F78" s="439"/>
      <c r="G78" s="439"/>
      <c r="H78" s="439"/>
      <c r="I78" s="439"/>
    </row>
    <row r="79" spans="1:9">
      <c r="B79" s="510"/>
      <c r="C79" s="510"/>
      <c r="D79" s="510"/>
      <c r="E79" s="510"/>
      <c r="F79" s="510"/>
      <c r="G79" s="510"/>
      <c r="H79" s="510"/>
      <c r="I79" s="510"/>
    </row>
  </sheetData>
  <dataConsolidate link="1"/>
  <mergeCells count="119">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{F3E58B25-0CFB-4171-8D8A-CD6890A568C3}</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{1E74050E-0034-4ECB-A378-8F6ECC156570}</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{EE7607B6-A7B5-4569-8356-38F876C74C4D}</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{A81860A5-08F7-4B95-8D09-E6395D432135}</x14:id>
        </ext>
      </extLst>
    </cfRule>
  </conditionalFormatting>
  <hyperlinks>
    <hyperlink ref="H23" r:id="rId1" xr:uid="{16E7B77D-AB38-4FCA-A294-51DBC0B922BC}"/>
    <hyperlink ref="H24" r:id="rId2" xr:uid="{CEA99240-465A-4C88-AD2E-4363A1346080}"/>
    <hyperlink ref="H25" r:id="rId3" xr:uid="{1F74FBE3-5192-46A8-9602-AFFD0821DC7E}"/>
  </hyperlinks>
  <pageMargins left="0.7" right="0.7" top="0.75" bottom="0.75" header="0.3" footer="0.3"/>
  <pageSetup orientation="portrait" r:id="rId4"/>
  <drawing r:id="rId5"/>
  <extLst>
    <ext xmlns:x14="http://schemas.microsoft.com/office/spreadsheetml/2009/9/main" uri="{78C0D931-6437-407d-A8EE-F0AAD7539E65}">
      <x14:conditionalFormattings>
        <x14:conditionalFormatting xmlns:xm="http://schemas.microsoft.com/office/excel/2006/main">
          <x14:cfRule type="dataBar" id="{F3E58B25-0CFB-4171-8D8A-CD6890A568C3}">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1E74050E-0034-4ECB-A378-8F6ECC156570}">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EE7607B6-A7B5-4569-8356-38F876C74C4D}">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A81860A5-08F7-4B95-8D09-E6395D432135}">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228B8DA8-CCB6-462C-9CE5-D9024E976F6B}">
          <x14:formula1>
            <xm:f>'NO SE EDITA'!$K$3:$K$6</xm:f>
          </x14:formula1>
          <xm:sqref>H43:H46</xm:sqref>
        </x14:dataValidation>
        <x14:dataValidation type="list" allowBlank="1" showInputMessage="1" showErrorMessage="1" xr:uid="{334884D6-A23F-4DCE-85EB-149AC7FAE29C}">
          <x14:formula1>
            <xm:f>'NO SE EDITA'!$L$3:$L$6</xm:f>
          </x14:formula1>
          <xm:sqref>I43:I46</xm:sqref>
        </x14:dataValidation>
        <x14:dataValidation type="list" allowBlank="1" showInputMessage="1" showErrorMessage="1" xr:uid="{52241173-E985-44E4-A5B5-8481B66C28E9}">
          <x14:formula1>
            <xm:f>'NO SE EDITA'!$C$3:$C$6</xm:f>
          </x14:formula1>
          <xm:sqref>D28:E28</xm:sqref>
        </x14:dataValidation>
        <x14:dataValidation type="list" allowBlank="1" showInputMessage="1" showErrorMessage="1" xr:uid="{871874EF-47F1-4F00-BAC7-B3CF66270F23}">
          <x14:formula1>
            <xm:f>'NO SE EDITA'!$G$3:$G$5</xm:f>
          </x14:formula1>
          <xm:sqref>B32:E32 D36:E36 H40:I40</xm:sqref>
        </x14:dataValidation>
        <x14:dataValidation type="list" allowBlank="1" showInputMessage="1" showErrorMessage="1" xr:uid="{91E6593B-EA0E-47DA-A978-1317DE7898B2}">
          <x14:formula1>
            <xm:f>'NO SE EDITA'!$H$3:$H$4</xm:f>
          </x14:formula1>
          <xm:sqref>F32:I32</xm:sqref>
        </x14:dataValidation>
        <x14:dataValidation type="list" allowBlank="1" showInputMessage="1" showErrorMessage="1" xr:uid="{33647C62-C4FF-48F2-B499-F924823A0A08}">
          <x14:formula1>
            <xm:f>'NO SE EDITA'!$D$3:$D$4</xm:f>
          </x14:formula1>
          <xm:sqref>F28</xm:sqref>
        </x14:dataValidation>
        <x14:dataValidation type="list" allowBlank="1" showInputMessage="1" showErrorMessage="1" xr:uid="{D75A03B0-9450-4AD4-B119-7A33CCE26F7D}">
          <x14:formula1>
            <xm:f>'NO SE EDITA'!$B$3:$B$4</xm:f>
          </x14:formula1>
          <xm:sqref>B27:C28</xm:sqref>
        </x14:dataValidation>
        <x14:dataValidation type="list" allowBlank="1" showInputMessage="1" showErrorMessage="1" xr:uid="{82AC9506-52FE-4629-8FBB-4808BDDC743A}">
          <x14:formula1>
            <xm:f>'NO SE EDITA'!$M$3:$M$4</xm:f>
          </x14:formula1>
          <xm:sqref>D37:E37</xm:sqref>
        </x14:dataValidation>
        <x14:dataValidation type="list" allowBlank="1" showInputMessage="1" showErrorMessage="1" xr:uid="{65AE6552-4FFE-41B8-BBE0-A7DF9FD6693A}">
          <x14:formula1>
            <xm:f>'NO SE EDITA'!$E$3:$E$4</xm:f>
          </x14:formula1>
          <xm:sqref>B30:E30</xm:sqref>
        </x14:dataValidation>
        <x14:dataValidation type="list" allowBlank="1" showInputMessage="1" showErrorMessage="1" xr:uid="{119F9CD1-140E-4EBA-BF8F-8B9FEE53B80C}">
          <x14:formula1>
            <xm:f>'NO SE EDITA'!$F$3:$F$4</xm:f>
          </x14:formula1>
          <xm:sqref>F30:I30</xm:sqref>
        </x14:dataValidation>
        <x14:dataValidation type="list" allowBlank="1" showInputMessage="1" showErrorMessage="1" xr:uid="{872E40D8-F882-49D9-8D71-5510CD1EF1B4}">
          <x14:formula1>
            <xm:f>'NO SE EDITA'!$J$3:$J$6</xm:f>
          </x14:formula1>
          <xm:sqref>F40:G40</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1B487-4E36-42EF-A57E-5D82AB49144C}">
  <dimension ref="A2:J79"/>
  <sheetViews>
    <sheetView topLeftCell="A58" zoomScaleNormal="100" workbookViewId="0">
      <selection activeCell="D43" sqref="D43"/>
    </sheetView>
  </sheetViews>
  <sheetFormatPr baseColWidth="10" defaultRowHeight="12.75"/>
  <cols>
    <col min="1" max="1" width="4.33203125" style="141" customWidth="1"/>
    <col min="2" max="3" width="15.83203125" style="141" customWidth="1"/>
    <col min="4" max="9" width="17.83203125" style="141" customWidth="1"/>
    <col min="10" max="16384" width="12" style="141"/>
  </cols>
  <sheetData>
    <row r="2" spans="2:9" ht="18" customHeight="1"/>
    <row r="3" spans="2:9" ht="15" customHeight="1"/>
    <row r="4" spans="2:9" ht="34.5" customHeight="1">
      <c r="B4" s="367" t="s">
        <v>38</v>
      </c>
      <c r="C4" s="472"/>
      <c r="D4" s="472"/>
      <c r="E4" s="472"/>
      <c r="F4" s="472"/>
      <c r="G4" s="472"/>
      <c r="H4" s="472"/>
      <c r="I4" s="472"/>
    </row>
    <row r="5" spans="2:9" ht="19.5" customHeight="1">
      <c r="B5" s="473" t="s">
        <v>372</v>
      </c>
      <c r="C5" s="474"/>
      <c r="D5" s="474"/>
      <c r="E5" s="474"/>
      <c r="F5" s="474"/>
      <c r="G5" s="474"/>
      <c r="H5" s="474"/>
      <c r="I5" s="474"/>
    </row>
    <row r="6" spans="2:9" ht="31.5" customHeight="1">
      <c r="B6" s="566" t="s">
        <v>39</v>
      </c>
      <c r="C6" s="567"/>
      <c r="D6" s="568" t="str">
        <f>'FORMATO 2. POA - MIR'!D4:F4</f>
        <v>SECRETARIA DE ADMINISTRACION Y FINANZAS</v>
      </c>
      <c r="E6" s="569"/>
      <c r="F6" s="566" t="s">
        <v>42</v>
      </c>
      <c r="G6" s="570"/>
      <c r="H6" s="571">
        <v>2026</v>
      </c>
      <c r="I6" s="571"/>
    </row>
    <row r="7" spans="2:9" ht="54" customHeight="1">
      <c r="B7" s="555" t="s">
        <v>40</v>
      </c>
      <c r="C7" s="556"/>
      <c r="D7" s="557" t="s">
        <v>367</v>
      </c>
      <c r="E7" s="558"/>
      <c r="F7" s="555" t="s">
        <v>43</v>
      </c>
      <c r="G7" s="559"/>
      <c r="H7" s="447" t="s">
        <v>290</v>
      </c>
      <c r="I7" s="447"/>
    </row>
    <row r="8" spans="2:9" ht="41.25" customHeight="1">
      <c r="B8" s="560" t="s">
        <v>41</v>
      </c>
      <c r="C8" s="561"/>
      <c r="D8" s="562" t="s">
        <v>299</v>
      </c>
      <c r="E8" s="563"/>
      <c r="F8" s="564" t="s">
        <v>44</v>
      </c>
      <c r="G8" s="565"/>
      <c r="H8" s="447" t="s">
        <v>368</v>
      </c>
      <c r="I8" s="447"/>
    </row>
    <row r="9" spans="2:9">
      <c r="B9" s="461" t="s">
        <v>93</v>
      </c>
      <c r="C9" s="461"/>
      <c r="D9" s="461"/>
      <c r="E9" s="461"/>
      <c r="F9" s="461"/>
      <c r="G9" s="461"/>
      <c r="H9" s="461"/>
      <c r="I9" s="461"/>
    </row>
    <row r="10" spans="2:9" ht="68.25" customHeight="1">
      <c r="B10" s="453" t="s">
        <v>94</v>
      </c>
      <c r="C10" s="453"/>
      <c r="D10" s="447" t="str">
        <f>'FORMATO 2. POA - MIR'!C9</f>
        <v xml:space="preserve">ACUERDO 1 </v>
      </c>
      <c r="E10" s="355"/>
      <c r="F10" s="456" t="s">
        <v>95</v>
      </c>
      <c r="G10" s="456"/>
      <c r="H10" s="572" t="str">
        <f>'FORMATO 2. POA - MIR'!E9</f>
        <v>1.4.2 Impulsar el desarrollo político, gestionando recursos con el estado en beneficio del municipio de Zapotlán</v>
      </c>
      <c r="I10" s="356"/>
    </row>
    <row r="11" spans="2:9" ht="54" customHeight="1">
      <c r="B11" s="456" t="s">
        <v>96</v>
      </c>
      <c r="C11" s="456"/>
      <c r="D11" s="447" t="str">
        <f>'FORMATO 2. POA - MIR'!C10</f>
        <v>Zapotlán seguro con un gobierno transparente y justo</v>
      </c>
      <c r="E11" s="355"/>
      <c r="F11" s="456" t="s">
        <v>98</v>
      </c>
      <c r="G11" s="456"/>
      <c r="H11" s="572" t="str">
        <f>'FORMATO 2. POA - MIR'!E10</f>
        <v>1.4.2.1 Desarrollar acciones para fortalecer la gestión publica de orden, eficiencia, cumplimiento de metas, e innovación y de transparencia en los sectores de gobierno municipal</v>
      </c>
      <c r="I11" s="356"/>
    </row>
    <row r="12" spans="2:9" ht="126" customHeight="1">
      <c r="B12" s="573" t="s">
        <v>99</v>
      </c>
      <c r="C12" s="573"/>
      <c r="D12" s="574" t="str">
        <f>'FORMATO 2. POA - MIR'!C11</f>
        <v>1.4 Impulsar el fortalecimiento de la hacienda pública promoviendo la transparencia y la confianza de los servidores públicos de Zapotlán, en beneficio de la ciudadanía</v>
      </c>
      <c r="E12" s="574"/>
      <c r="F12" s="456" t="s">
        <v>100</v>
      </c>
      <c r="G12" s="456"/>
      <c r="H12" s="572" t="str">
        <f>'FORMATO 2. POA - MIR'!E11</f>
        <v>1.4.2.3 Aplicar los recursos gestionados de los distintos sectores dentro de las comunidades que conforman el municipio mediante proyectos de impacto social</v>
      </c>
      <c r="I12" s="356"/>
    </row>
    <row r="13" spans="2:9" ht="15" customHeight="1">
      <c r="B13" s="575" t="s">
        <v>373</v>
      </c>
      <c r="C13" s="576"/>
      <c r="D13" s="576"/>
      <c r="E13" s="576"/>
      <c r="F13" s="576"/>
      <c r="G13" s="576"/>
      <c r="H13" s="576"/>
      <c r="I13" s="577"/>
    </row>
    <row r="14" spans="2:9">
      <c r="B14" s="453" t="s">
        <v>45</v>
      </c>
      <c r="C14" s="453"/>
      <c r="D14" s="453"/>
      <c r="E14" s="453"/>
      <c r="F14" s="453"/>
      <c r="G14" s="453"/>
      <c r="H14" s="453"/>
      <c r="I14" s="453"/>
    </row>
    <row r="15" spans="2:9">
      <c r="B15" s="479" t="str">
        <f>'FORMATO 2. POA - MIR'!B23</f>
        <v xml:space="preserve">A7 C1 SECRETARIA DE OBRAS Y MANTENIMINETO URBANO </v>
      </c>
      <c r="C15" s="479"/>
      <c r="D15" s="479"/>
      <c r="E15" s="479"/>
      <c r="F15" s="479"/>
      <c r="G15" s="479"/>
      <c r="H15" s="479"/>
      <c r="I15" s="479"/>
    </row>
    <row r="16" spans="2:9">
      <c r="B16" s="453" t="s">
        <v>48</v>
      </c>
      <c r="C16" s="453"/>
      <c r="D16" s="453"/>
      <c r="E16" s="453"/>
      <c r="F16" s="453"/>
      <c r="G16" s="453"/>
      <c r="H16" s="453"/>
      <c r="I16" s="453"/>
    </row>
    <row r="17" spans="2:9" ht="39" customHeight="1">
      <c r="B17" s="447" t="str">
        <f>'FORMATO 2. POA - MIR'!C23</f>
        <v>Requisiciones recibidas por parte de la secretaria de obras y mantenimiento urbano, en donde se busca proveer de manera oportuna y eficiente los bienes y servicios generales, a fin de garantizar el suministro oportuno y racional de los mismos que requieran las áreas administrativas que conforman el h. ayuntamiento de Zapotlán de Juárez hgo. para el logro de sus objetivos y programas ya establecidos.</v>
      </c>
      <c r="C17" s="447"/>
      <c r="D17" s="447"/>
      <c r="E17" s="447"/>
      <c r="F17" s="447"/>
      <c r="G17" s="447"/>
      <c r="H17" s="447"/>
      <c r="I17" s="447"/>
    </row>
    <row r="18" spans="2:9" ht="18.75" customHeight="1">
      <c r="B18" s="480" t="s">
        <v>374</v>
      </c>
      <c r="C18" s="480"/>
      <c r="D18" s="480"/>
      <c r="E18" s="480"/>
      <c r="F18" s="480"/>
      <c r="G18" s="480"/>
      <c r="H18" s="480"/>
      <c r="I18" s="480"/>
    </row>
    <row r="19" spans="2:9">
      <c r="B19" s="455" t="s">
        <v>355</v>
      </c>
      <c r="C19" s="455"/>
      <c r="D19" s="455"/>
      <c r="E19" s="455"/>
      <c r="F19" s="455"/>
      <c r="G19" s="455"/>
      <c r="H19" s="455"/>
      <c r="I19" s="455"/>
    </row>
    <row r="20" spans="2:9">
      <c r="B20" s="447" t="str">
        <f>CALENDARIZACION!E38</f>
        <v>PRTSOMUP2026 (PR/RA)*100%</v>
      </c>
      <c r="C20" s="447"/>
      <c r="D20" s="447"/>
      <c r="E20" s="447"/>
      <c r="F20" s="447"/>
      <c r="G20" s="447"/>
      <c r="H20" s="447"/>
      <c r="I20" s="447"/>
    </row>
    <row r="21" spans="2:9">
      <c r="B21" s="455" t="s">
        <v>356</v>
      </c>
      <c r="C21" s="455"/>
      <c r="D21" s="455"/>
      <c r="E21" s="455"/>
      <c r="F21" s="455"/>
      <c r="G21" s="455"/>
      <c r="H21" s="455"/>
      <c r="I21" s="455"/>
    </row>
    <row r="22" spans="2:9" ht="28.5" customHeight="1">
      <c r="B22" s="467" t="s">
        <v>109</v>
      </c>
      <c r="C22" s="468"/>
      <c r="D22" s="469" t="s">
        <v>357</v>
      </c>
      <c r="E22" s="469"/>
      <c r="F22" s="468" t="s">
        <v>358</v>
      </c>
      <c r="G22" s="468"/>
      <c r="H22" s="456" t="s">
        <v>146</v>
      </c>
      <c r="I22" s="456"/>
    </row>
    <row r="23" spans="2:9" ht="46.5" customHeight="1">
      <c r="B23" s="585" t="s">
        <v>510</v>
      </c>
      <c r="C23" s="586"/>
      <c r="D23" s="357" t="s">
        <v>112</v>
      </c>
      <c r="E23" s="358"/>
      <c r="F23" s="355" t="str">
        <f>CALENDARIZACION!C38</f>
        <v>PRTSOMUP. Porcentaje de requisiciones tramitadas por secretaria de obras y mantenimiento urbano   en el periodo 2026</v>
      </c>
      <c r="G23" s="356"/>
      <c r="H23" s="587" t="s">
        <v>468</v>
      </c>
      <c r="I23" s="588"/>
    </row>
    <row r="24" spans="2:9" ht="47.25" customHeight="1">
      <c r="B24" s="578" t="s">
        <v>467</v>
      </c>
      <c r="C24" s="578"/>
      <c r="D24" s="579" t="s">
        <v>112</v>
      </c>
      <c r="E24" s="580"/>
      <c r="F24" s="581" t="str">
        <f>CALENDARIZACION!D38</f>
        <v>RP. Requisiciones programadas</v>
      </c>
      <c r="G24" s="582"/>
      <c r="H24" s="583" t="s">
        <v>468</v>
      </c>
      <c r="I24" s="584"/>
    </row>
    <row r="25" spans="2:9" ht="46.5" customHeight="1">
      <c r="B25" s="447" t="s">
        <v>465</v>
      </c>
      <c r="C25" s="447"/>
      <c r="D25" s="445" t="s">
        <v>112</v>
      </c>
      <c r="E25" s="445"/>
      <c r="F25" s="447" t="str">
        <f>CALENDARIZACION!D39</f>
        <v>PMR. Requisiciones realizadas- autorizadas</v>
      </c>
      <c r="G25" s="447"/>
      <c r="H25" s="466" t="s">
        <v>468</v>
      </c>
      <c r="I25" s="471"/>
    </row>
    <row r="26" spans="2:9" ht="12.75" customHeight="1">
      <c r="B26" s="465" t="s">
        <v>149</v>
      </c>
      <c r="C26" s="465"/>
      <c r="D26" s="465"/>
      <c r="E26" s="465"/>
      <c r="F26" s="465"/>
      <c r="G26" s="465"/>
      <c r="H26" s="465"/>
      <c r="I26" s="465"/>
    </row>
    <row r="27" spans="2:9" ht="15.75" customHeight="1">
      <c r="B27" s="453" t="s">
        <v>28</v>
      </c>
      <c r="C27" s="453"/>
      <c r="D27" s="453" t="s">
        <v>46</v>
      </c>
      <c r="E27" s="453"/>
      <c r="F27" s="453" t="s">
        <v>47</v>
      </c>
      <c r="G27" s="453"/>
      <c r="H27" s="453"/>
      <c r="I27" s="453"/>
    </row>
    <row r="28" spans="2:9" ht="18" customHeight="1">
      <c r="B28" s="447" t="s">
        <v>104</v>
      </c>
      <c r="C28" s="447"/>
      <c r="D28" s="447" t="s">
        <v>102</v>
      </c>
      <c r="E28" s="447"/>
      <c r="F28" s="447" t="s">
        <v>221</v>
      </c>
      <c r="G28" s="447"/>
      <c r="H28" s="447"/>
      <c r="I28" s="447"/>
    </row>
    <row r="29" spans="2:9" ht="18" customHeight="1">
      <c r="B29" s="453" t="s">
        <v>131</v>
      </c>
      <c r="C29" s="453"/>
      <c r="D29" s="453"/>
      <c r="E29" s="453"/>
      <c r="F29" s="454" t="s">
        <v>134</v>
      </c>
      <c r="G29" s="455"/>
      <c r="H29" s="455"/>
      <c r="I29" s="455"/>
    </row>
    <row r="30" spans="2:9" ht="13.5" customHeight="1">
      <c r="B30" s="589" t="s">
        <v>112</v>
      </c>
      <c r="C30" s="590"/>
      <c r="D30" s="590"/>
      <c r="E30" s="591"/>
      <c r="F30" s="592" t="s">
        <v>197</v>
      </c>
      <c r="G30" s="574"/>
      <c r="H30" s="574"/>
      <c r="I30" s="593"/>
    </row>
    <row r="31" spans="2:9" ht="15.75" customHeight="1">
      <c r="B31" s="594" t="s">
        <v>86</v>
      </c>
      <c r="C31" s="595"/>
      <c r="D31" s="595"/>
      <c r="E31" s="596"/>
      <c r="F31" s="454" t="s">
        <v>135</v>
      </c>
      <c r="G31" s="455"/>
      <c r="H31" s="455"/>
      <c r="I31" s="455"/>
    </row>
    <row r="32" spans="2:9" ht="15.75" customHeight="1">
      <c r="B32" s="589" t="s">
        <v>113</v>
      </c>
      <c r="C32" s="590"/>
      <c r="D32" s="590"/>
      <c r="E32" s="591"/>
      <c r="F32" s="581" t="s">
        <v>114</v>
      </c>
      <c r="G32" s="582"/>
      <c r="H32" s="582"/>
      <c r="I32" s="602"/>
    </row>
    <row r="33" spans="1:10" ht="14.25" customHeight="1">
      <c r="B33" s="461" t="s">
        <v>152</v>
      </c>
      <c r="C33" s="461"/>
      <c r="D33" s="461"/>
      <c r="E33" s="461"/>
      <c r="F33" s="461"/>
      <c r="G33" s="461"/>
      <c r="H33" s="461"/>
      <c r="I33" s="461"/>
    </row>
    <row r="34" spans="1:10" ht="13.5" customHeight="1">
      <c r="B34" s="462" t="s">
        <v>360</v>
      </c>
      <c r="C34" s="462"/>
      <c r="D34" s="462"/>
      <c r="E34" s="462"/>
      <c r="F34" s="455" t="s">
        <v>361</v>
      </c>
      <c r="G34" s="455"/>
      <c r="H34" s="455"/>
      <c r="I34" s="455"/>
    </row>
    <row r="35" spans="1:10">
      <c r="B35" s="603" t="s">
        <v>155</v>
      </c>
      <c r="C35" s="604"/>
      <c r="D35" s="605">
        <f>CALENDARIZACION!R38</f>
        <v>108</v>
      </c>
      <c r="E35" s="606"/>
      <c r="F35" s="568" t="s">
        <v>119</v>
      </c>
      <c r="G35" s="607"/>
      <c r="H35" s="608" t="s">
        <v>120</v>
      </c>
      <c r="I35" s="608"/>
    </row>
    <row r="36" spans="1:10">
      <c r="B36" s="597" t="s">
        <v>121</v>
      </c>
      <c r="C36" s="598"/>
      <c r="D36" s="599" t="s">
        <v>113</v>
      </c>
      <c r="E36" s="600"/>
      <c r="F36" s="557" t="s">
        <v>359</v>
      </c>
      <c r="G36" s="601"/>
      <c r="H36" s="459" t="s">
        <v>123</v>
      </c>
      <c r="I36" s="459"/>
    </row>
    <row r="37" spans="1:10">
      <c r="B37" s="597" t="s">
        <v>49</v>
      </c>
      <c r="C37" s="598"/>
      <c r="D37" s="599" t="s">
        <v>196</v>
      </c>
      <c r="E37" s="600"/>
      <c r="F37" s="557" t="s">
        <v>124</v>
      </c>
      <c r="G37" s="601"/>
      <c r="H37" s="460" t="s">
        <v>125</v>
      </c>
      <c r="I37" s="460"/>
    </row>
    <row r="38" spans="1:10">
      <c r="B38" s="616" t="s">
        <v>375</v>
      </c>
      <c r="C38" s="617"/>
      <c r="D38" s="617"/>
      <c r="E38" s="617"/>
      <c r="F38" s="617"/>
      <c r="G38" s="617"/>
      <c r="H38" s="617"/>
      <c r="I38" s="617"/>
    </row>
    <row r="39" spans="1:10">
      <c r="B39" s="618" t="s">
        <v>239</v>
      </c>
      <c r="C39" s="619"/>
      <c r="D39" s="619"/>
      <c r="E39" s="620"/>
      <c r="F39" s="621" t="s">
        <v>50</v>
      </c>
      <c r="G39" s="622"/>
      <c r="H39" s="456" t="s">
        <v>150</v>
      </c>
      <c r="I39" s="456"/>
    </row>
    <row r="40" spans="1:10">
      <c r="B40" s="457">
        <v>48</v>
      </c>
      <c r="C40" s="457"/>
      <c r="D40" s="457"/>
      <c r="E40" s="457"/>
      <c r="F40" s="623">
        <v>2026</v>
      </c>
      <c r="G40" s="623"/>
      <c r="H40" s="447" t="s">
        <v>113</v>
      </c>
      <c r="I40" s="447"/>
    </row>
    <row r="41" spans="1:10">
      <c r="B41" s="609" t="s">
        <v>153</v>
      </c>
      <c r="C41" s="610"/>
      <c r="D41" s="610"/>
      <c r="E41" s="610"/>
      <c r="F41" s="610"/>
      <c r="G41" s="610"/>
      <c r="H41" s="610"/>
      <c r="I41" s="611"/>
    </row>
    <row r="42" spans="1:10" ht="36">
      <c r="B42" s="612" t="s">
        <v>127</v>
      </c>
      <c r="C42" s="613"/>
      <c r="D42" s="149" t="s">
        <v>154</v>
      </c>
      <c r="E42" s="150" t="s">
        <v>89</v>
      </c>
      <c r="F42" s="614" t="s">
        <v>90</v>
      </c>
      <c r="G42" s="615"/>
      <c r="H42" s="124" t="s">
        <v>79</v>
      </c>
      <c r="I42" s="124" t="s">
        <v>80</v>
      </c>
    </row>
    <row r="43" spans="1:10">
      <c r="B43" s="568" t="s">
        <v>287</v>
      </c>
      <c r="C43" s="607"/>
      <c r="D43" s="127">
        <f>SUM(CALENDARIZACION!F38:H38)</f>
        <v>27</v>
      </c>
      <c r="E43" s="128">
        <v>0</v>
      </c>
      <c r="F43" s="448">
        <f>SUM(CALENDARIZACION!F39:H39)</f>
        <v>27</v>
      </c>
      <c r="G43" s="448"/>
      <c r="H43" s="152">
        <v>46027</v>
      </c>
      <c r="I43" s="152">
        <v>46386</v>
      </c>
      <c r="J43" s="160"/>
    </row>
    <row r="44" spans="1:10">
      <c r="B44" s="557" t="s">
        <v>288</v>
      </c>
      <c r="C44" s="601"/>
      <c r="D44" s="127">
        <f>SUM(CALENDARIZACION!I38:K38)</f>
        <v>27</v>
      </c>
      <c r="E44" s="130">
        <v>0</v>
      </c>
      <c r="F44" s="448">
        <f>SUM(CALENDARIZACION!I39:K39)</f>
        <v>0</v>
      </c>
      <c r="G44" s="448"/>
      <c r="H44" s="152"/>
      <c r="I44" s="152"/>
      <c r="J44" s="160"/>
    </row>
    <row r="45" spans="1:10">
      <c r="B45" s="557" t="s">
        <v>137</v>
      </c>
      <c r="C45" s="601"/>
      <c r="D45" s="127">
        <f>SUM(CALENDARIZACION!L38:N38)</f>
        <v>27</v>
      </c>
      <c r="E45" s="128">
        <v>0</v>
      </c>
      <c r="F45" s="448">
        <f>SUM(CALENDARIZACION!L39:N39)</f>
        <v>0</v>
      </c>
      <c r="G45" s="448"/>
      <c r="H45" s="152"/>
      <c r="I45" s="152"/>
    </row>
    <row r="46" spans="1:10">
      <c r="B46" s="624" t="s">
        <v>289</v>
      </c>
      <c r="C46" s="625"/>
      <c r="D46" s="131">
        <f>SUM(CALENDARIZACION!O38:Q38)</f>
        <v>27</v>
      </c>
      <c r="E46" s="132">
        <v>0</v>
      </c>
      <c r="F46" s="626">
        <f>SUM(CALENDARIZACION!O39:Q39)</f>
        <v>0</v>
      </c>
      <c r="G46" s="626"/>
      <c r="H46" s="152"/>
      <c r="I46" s="152"/>
    </row>
    <row r="47" spans="1:10" ht="24">
      <c r="B47" s="449" t="s">
        <v>371</v>
      </c>
      <c r="C47" s="449"/>
      <c r="D47" s="153">
        <f>CALENDARIZACION!R38</f>
        <v>108</v>
      </c>
      <c r="E47" s="153">
        <v>0</v>
      </c>
      <c r="F47" s="450">
        <f>CALENDARIZACION!R39</f>
        <v>27</v>
      </c>
      <c r="G47" s="450"/>
      <c r="H47" s="125" t="s">
        <v>156</v>
      </c>
      <c r="I47" s="154">
        <f>CALENDARIZACION!U38</f>
        <v>0.25</v>
      </c>
    </row>
    <row r="48" spans="1:10">
      <c r="A48" s="451"/>
      <c r="B48" s="451"/>
      <c r="C48" s="451"/>
      <c r="D48" s="451"/>
      <c r="E48" s="451"/>
      <c r="F48" s="451"/>
      <c r="G48" s="451"/>
      <c r="H48" s="451"/>
      <c r="I48" s="451"/>
    </row>
    <row r="49" spans="1:9" ht="22.5" customHeight="1">
      <c r="A49" s="451"/>
      <c r="B49" s="451"/>
      <c r="C49" s="451"/>
      <c r="D49" s="451"/>
      <c r="E49" s="451"/>
      <c r="F49" s="451"/>
      <c r="G49" s="451"/>
      <c r="H49" s="451"/>
      <c r="I49" s="451"/>
    </row>
    <row r="50" spans="1:9" ht="39" customHeight="1">
      <c r="B50" s="475" t="s">
        <v>168</v>
      </c>
      <c r="C50" s="453"/>
      <c r="D50" s="442" t="s">
        <v>52</v>
      </c>
      <c r="E50" s="442"/>
      <c r="F50" s="442" t="s">
        <v>162</v>
      </c>
      <c r="G50" s="442"/>
      <c r="H50" s="442"/>
      <c r="I50" s="442"/>
    </row>
    <row r="51" spans="1:9" ht="33.75" customHeight="1">
      <c r="B51" s="443" t="str">
        <f>D8</f>
        <v>PP1- A7 C1</v>
      </c>
      <c r="C51" s="443"/>
      <c r="D51" s="445" t="str">
        <f>B15</f>
        <v xml:space="preserve">A7 C1 SECRETARIA DE OBRAS Y MANTENIMINETO URBANO </v>
      </c>
      <c r="E51" s="445"/>
      <c r="F51" s="135" t="s">
        <v>163</v>
      </c>
      <c r="G51" s="125" t="s">
        <v>164</v>
      </c>
      <c r="H51" s="135" t="s">
        <v>67</v>
      </c>
      <c r="I51" s="136" t="s">
        <v>68</v>
      </c>
    </row>
    <row r="52" spans="1:9" ht="30" customHeight="1">
      <c r="B52" s="444"/>
      <c r="C52" s="444"/>
      <c r="D52" s="446"/>
      <c r="E52" s="446"/>
      <c r="F52" s="137">
        <f>CALENDARIZACION!S38</f>
        <v>108</v>
      </c>
      <c r="G52" s="133">
        <f>CALENDARIZACION!S39</f>
        <v>27</v>
      </c>
      <c r="H52" s="137">
        <f>CALENDARIZACION!T38</f>
        <v>81</v>
      </c>
      <c r="I52" s="138">
        <f>CALENDARIZACION!U38</f>
        <v>0.25</v>
      </c>
    </row>
    <row r="53" spans="1:9" ht="20.25" customHeight="1">
      <c r="A53" s="161">
        <v>1</v>
      </c>
      <c r="B53" s="370">
        <v>0</v>
      </c>
      <c r="C53" s="370"/>
      <c r="D53" s="370"/>
      <c r="E53" s="370"/>
      <c r="F53" s="370"/>
      <c r="G53" s="370"/>
      <c r="H53" s="370"/>
      <c r="I53" s="370"/>
    </row>
    <row r="54" spans="1:9">
      <c r="A54" s="161">
        <v>1</v>
      </c>
      <c r="B54" s="370"/>
      <c r="C54" s="370"/>
      <c r="D54" s="370"/>
      <c r="E54" s="370"/>
      <c r="F54" s="370"/>
      <c r="G54" s="370"/>
      <c r="H54" s="370"/>
      <c r="I54" s="370"/>
    </row>
    <row r="55" spans="1:9">
      <c r="A55" s="161">
        <v>1</v>
      </c>
      <c r="B55" s="370"/>
      <c r="C55" s="370"/>
      <c r="D55" s="370"/>
      <c r="E55" s="370"/>
      <c r="F55" s="370"/>
      <c r="G55" s="370"/>
      <c r="H55" s="370"/>
      <c r="I55" s="370"/>
    </row>
    <row r="56" spans="1:9">
      <c r="A56" s="161">
        <v>1</v>
      </c>
      <c r="B56" s="370"/>
      <c r="C56" s="370"/>
      <c r="D56" s="370"/>
      <c r="E56" s="370"/>
      <c r="F56" s="370"/>
      <c r="G56" s="370"/>
      <c r="H56" s="370"/>
      <c r="I56" s="370"/>
    </row>
    <row r="57" spans="1:9">
      <c r="A57" s="161">
        <v>1</v>
      </c>
      <c r="B57" s="370"/>
      <c r="C57" s="370"/>
      <c r="D57" s="370"/>
      <c r="E57" s="370"/>
      <c r="F57" s="370"/>
      <c r="G57" s="370"/>
      <c r="H57" s="370"/>
      <c r="I57" s="370"/>
    </row>
    <row r="58" spans="1:9">
      <c r="A58" s="161">
        <v>1</v>
      </c>
      <c r="B58" s="370"/>
      <c r="C58" s="370"/>
      <c r="D58" s="370"/>
      <c r="E58" s="370"/>
      <c r="F58" s="370"/>
      <c r="G58" s="370"/>
      <c r="H58" s="370"/>
      <c r="I58" s="370"/>
    </row>
    <row r="59" spans="1:9">
      <c r="A59" s="161">
        <v>1</v>
      </c>
      <c r="B59" s="370"/>
      <c r="C59" s="370"/>
      <c r="D59" s="370"/>
      <c r="E59" s="370"/>
      <c r="F59" s="370"/>
      <c r="G59" s="370"/>
      <c r="H59" s="370"/>
      <c r="I59" s="370"/>
    </row>
    <row r="60" spans="1:9">
      <c r="A60" s="161">
        <v>1</v>
      </c>
      <c r="B60" s="370"/>
      <c r="C60" s="370"/>
      <c r="D60" s="370"/>
      <c r="E60" s="370"/>
      <c r="F60" s="370"/>
      <c r="G60" s="370"/>
      <c r="H60" s="370"/>
      <c r="I60" s="370"/>
    </row>
    <row r="61" spans="1:9">
      <c r="A61" s="161">
        <v>1</v>
      </c>
      <c r="B61" s="370"/>
      <c r="C61" s="370"/>
      <c r="D61" s="370"/>
      <c r="E61" s="370"/>
      <c r="F61" s="370"/>
      <c r="G61" s="370"/>
      <c r="H61" s="370"/>
      <c r="I61" s="370"/>
    </row>
    <row r="62" spans="1:9">
      <c r="A62" s="161">
        <v>1</v>
      </c>
      <c r="B62" s="370"/>
      <c r="C62" s="370"/>
      <c r="D62" s="370"/>
      <c r="E62" s="370"/>
      <c r="F62" s="370"/>
      <c r="G62" s="370"/>
      <c r="H62" s="370"/>
      <c r="I62" s="370"/>
    </row>
    <row r="63" spans="1:9">
      <c r="A63" s="161">
        <v>1</v>
      </c>
      <c r="B63" s="370"/>
      <c r="C63" s="370"/>
      <c r="D63" s="370"/>
      <c r="E63" s="370"/>
      <c r="F63" s="370"/>
      <c r="G63" s="370"/>
      <c r="H63" s="370"/>
      <c r="I63" s="370"/>
    </row>
    <row r="64" spans="1:9">
      <c r="A64" s="161">
        <v>1</v>
      </c>
      <c r="B64" s="370"/>
      <c r="C64" s="370"/>
      <c r="D64" s="370"/>
      <c r="E64" s="370"/>
      <c r="F64" s="370"/>
      <c r="G64" s="370"/>
      <c r="H64" s="370"/>
      <c r="I64" s="370"/>
    </row>
    <row r="65" spans="1:9">
      <c r="A65" s="161">
        <v>1</v>
      </c>
      <c r="B65" s="370"/>
      <c r="C65" s="370"/>
      <c r="D65" s="370"/>
      <c r="E65" s="370"/>
      <c r="F65" s="370"/>
      <c r="G65" s="370"/>
      <c r="H65" s="370"/>
      <c r="I65" s="370"/>
    </row>
    <row r="66" spans="1:9">
      <c r="A66" s="161">
        <v>1</v>
      </c>
      <c r="B66" s="370"/>
      <c r="C66" s="370"/>
      <c r="D66" s="370"/>
      <c r="E66" s="370"/>
      <c r="F66" s="370"/>
      <c r="G66" s="370"/>
      <c r="H66" s="370"/>
      <c r="I66" s="370"/>
    </row>
    <row r="67" spans="1:9">
      <c r="A67" s="161">
        <v>1</v>
      </c>
      <c r="B67" s="370"/>
      <c r="C67" s="370"/>
      <c r="D67" s="370"/>
      <c r="E67" s="370"/>
      <c r="F67" s="370"/>
      <c r="G67" s="370"/>
      <c r="H67" s="370"/>
      <c r="I67" s="370"/>
    </row>
    <row r="68" spans="1:9" ht="17.25" customHeight="1">
      <c r="A68" s="161">
        <v>1</v>
      </c>
      <c r="B68" s="370"/>
      <c r="C68" s="370"/>
      <c r="D68" s="370"/>
      <c r="E68" s="370"/>
      <c r="F68" s="370"/>
      <c r="G68" s="370"/>
      <c r="H68" s="370"/>
      <c r="I68" s="370"/>
    </row>
    <row r="69" spans="1:9">
      <c r="A69" s="161">
        <v>1</v>
      </c>
      <c r="B69" s="481" t="s">
        <v>295</v>
      </c>
      <c r="C69" s="481"/>
      <c r="D69" s="481"/>
      <c r="E69" s="481"/>
      <c r="F69" s="481"/>
      <c r="G69" s="481"/>
      <c r="H69" s="481"/>
      <c r="I69" s="481"/>
    </row>
    <row r="70" spans="1:9">
      <c r="A70" s="161">
        <v>1</v>
      </c>
      <c r="B70" s="481"/>
      <c r="C70" s="481"/>
      <c r="D70" s="481"/>
      <c r="E70" s="481"/>
      <c r="F70" s="481"/>
      <c r="G70" s="481"/>
      <c r="H70" s="481"/>
      <c r="I70" s="481"/>
    </row>
    <row r="71" spans="1:9">
      <c r="A71" s="161">
        <v>1</v>
      </c>
      <c r="B71" s="431" t="s">
        <v>287</v>
      </c>
      <c r="C71" s="431"/>
      <c r="D71" s="431"/>
      <c r="E71" s="439">
        <f>F43/D43</f>
        <v>1</v>
      </c>
      <c r="F71" s="439"/>
      <c r="G71" s="439"/>
      <c r="H71" s="439"/>
      <c r="I71" s="439"/>
    </row>
    <row r="72" spans="1:9">
      <c r="A72" s="161">
        <v>1</v>
      </c>
      <c r="B72" s="431"/>
      <c r="C72" s="431"/>
      <c r="D72" s="431"/>
      <c r="E72" s="439"/>
      <c r="F72" s="439"/>
      <c r="G72" s="439"/>
      <c r="H72" s="439"/>
      <c r="I72" s="439"/>
    </row>
    <row r="73" spans="1:9">
      <c r="B73" s="431" t="s">
        <v>288</v>
      </c>
      <c r="C73" s="431"/>
      <c r="D73" s="431"/>
      <c r="E73" s="439">
        <f>F44/D44</f>
        <v>0</v>
      </c>
      <c r="F73" s="439"/>
      <c r="G73" s="439"/>
      <c r="H73" s="439"/>
      <c r="I73" s="439"/>
    </row>
    <row r="74" spans="1:9">
      <c r="B74" s="431"/>
      <c r="C74" s="431"/>
      <c r="D74" s="431"/>
      <c r="E74" s="439"/>
      <c r="F74" s="439"/>
      <c r="G74" s="439"/>
      <c r="H74" s="439"/>
      <c r="I74" s="439"/>
    </row>
    <row r="75" spans="1:9" ht="12.75" customHeight="1">
      <c r="B75" s="431" t="s">
        <v>137</v>
      </c>
      <c r="C75" s="431"/>
      <c r="D75" s="431"/>
      <c r="E75" s="439">
        <f>F45/D45</f>
        <v>0</v>
      </c>
      <c r="F75" s="439"/>
      <c r="G75" s="439"/>
      <c r="H75" s="439"/>
      <c r="I75" s="439"/>
    </row>
    <row r="76" spans="1:9" ht="12.75" customHeight="1">
      <c r="B76" s="431"/>
      <c r="C76" s="431"/>
      <c r="D76" s="431"/>
      <c r="E76" s="439"/>
      <c r="F76" s="439"/>
      <c r="G76" s="439"/>
      <c r="H76" s="439"/>
      <c r="I76" s="439"/>
    </row>
    <row r="77" spans="1:9">
      <c r="B77" s="431" t="s">
        <v>289</v>
      </c>
      <c r="C77" s="431"/>
      <c r="D77" s="431"/>
      <c r="E77" s="439">
        <f>F46/D46</f>
        <v>0</v>
      </c>
      <c r="F77" s="439"/>
      <c r="G77" s="439"/>
      <c r="H77" s="439"/>
      <c r="I77" s="439"/>
    </row>
    <row r="78" spans="1:9">
      <c r="B78" s="431"/>
      <c r="C78" s="431"/>
      <c r="D78" s="431"/>
      <c r="E78" s="439"/>
      <c r="F78" s="439"/>
      <c r="G78" s="439"/>
      <c r="H78" s="439"/>
      <c r="I78" s="439"/>
    </row>
    <row r="79" spans="1:9">
      <c r="B79" s="506"/>
      <c r="C79" s="506"/>
      <c r="D79" s="506"/>
      <c r="E79" s="506"/>
      <c r="F79" s="506"/>
      <c r="G79" s="506"/>
      <c r="H79" s="506"/>
      <c r="I79" s="506"/>
    </row>
  </sheetData>
  <dataConsolidate link="1"/>
  <mergeCells count="119">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{25B19D6A-A41E-4E33-8E81-9D66A694AC14}</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{68EF6772-A715-4BD3-88E5-F8455663E006}</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{F1D6A907-DD19-455A-8F56-8EBFD83C159D}</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{26E0A309-FA8F-43BB-B6C7-E521239B1C60}</x14:id>
        </ext>
      </extLst>
    </cfRule>
  </conditionalFormatting>
  <hyperlinks>
    <hyperlink ref="H23" r:id="rId1" xr:uid="{90E60852-9919-41A8-A8F6-92D65074D151}"/>
    <hyperlink ref="H24" r:id="rId2" xr:uid="{5F6BFFCC-DB4D-4E0A-BAF4-9CF3DC7A2A80}"/>
    <hyperlink ref="H25" r:id="rId3" xr:uid="{2BD2BE16-22B9-43C8-A32C-45BE29FE4948}"/>
  </hyperlinks>
  <pageMargins left="0.7" right="0.7" top="0.75" bottom="0.75" header="0.3" footer="0.3"/>
  <pageSetup orientation="portrait" r:id="rId4"/>
  <drawing r:id="rId5"/>
  <extLst>
    <ext xmlns:x14="http://schemas.microsoft.com/office/spreadsheetml/2009/9/main" uri="{78C0D931-6437-407d-A8EE-F0AAD7539E65}">
      <x14:conditionalFormattings>
        <x14:conditionalFormatting xmlns:xm="http://schemas.microsoft.com/office/excel/2006/main">
          <x14:cfRule type="dataBar" id="{25B19D6A-A41E-4E33-8E81-9D66A694AC14}">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68EF6772-A715-4BD3-88E5-F8455663E006}">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F1D6A907-DD19-455A-8F56-8EBFD83C159D}">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26E0A309-FA8F-43BB-B6C7-E521239B1C60}">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AC3F94A6-1103-4A52-AC2F-4971F1BFC700}">
          <x14:formula1>
            <xm:f>'NO SE EDITA'!$J$3:$J$6</xm:f>
          </x14:formula1>
          <xm:sqref>F40:G40</xm:sqref>
        </x14:dataValidation>
        <x14:dataValidation type="list" allowBlank="1" showInputMessage="1" showErrorMessage="1" xr:uid="{7B1BA457-C64B-410B-B657-E963229973EA}">
          <x14:formula1>
            <xm:f>'NO SE EDITA'!$F$3:$F$4</xm:f>
          </x14:formula1>
          <xm:sqref>F30:I30</xm:sqref>
        </x14:dataValidation>
        <x14:dataValidation type="list" allowBlank="1" showInputMessage="1" showErrorMessage="1" xr:uid="{04EC24AF-AE91-436F-B183-BC261F149654}">
          <x14:formula1>
            <xm:f>'NO SE EDITA'!$E$3:$E$4</xm:f>
          </x14:formula1>
          <xm:sqref>B30:E30</xm:sqref>
        </x14:dataValidation>
        <x14:dataValidation type="list" allowBlank="1" showInputMessage="1" showErrorMessage="1" xr:uid="{6F345C32-AF88-47B1-A823-B11CFD12C0DA}">
          <x14:formula1>
            <xm:f>'NO SE EDITA'!$M$3:$M$4</xm:f>
          </x14:formula1>
          <xm:sqref>D37:E37</xm:sqref>
        </x14:dataValidation>
        <x14:dataValidation type="list" allowBlank="1" showInputMessage="1" showErrorMessage="1" xr:uid="{01B1D91A-10CC-4550-B334-79C87422B507}">
          <x14:formula1>
            <xm:f>'NO SE EDITA'!$B$3:$B$4</xm:f>
          </x14:formula1>
          <xm:sqref>B27:C28</xm:sqref>
        </x14:dataValidation>
        <x14:dataValidation type="list" allowBlank="1" showInputMessage="1" showErrorMessage="1" xr:uid="{6BA400EA-AE18-4E8E-B49A-2BD558D67075}">
          <x14:formula1>
            <xm:f>'NO SE EDITA'!$D$3:$D$4</xm:f>
          </x14:formula1>
          <xm:sqref>F28</xm:sqref>
        </x14:dataValidation>
        <x14:dataValidation type="list" allowBlank="1" showInputMessage="1" showErrorMessage="1" xr:uid="{B87602C5-B889-4E27-ABA6-45834033B78D}">
          <x14:formula1>
            <xm:f>'NO SE EDITA'!$H$3:$H$4</xm:f>
          </x14:formula1>
          <xm:sqref>F32:I32</xm:sqref>
        </x14:dataValidation>
        <x14:dataValidation type="list" allowBlank="1" showInputMessage="1" showErrorMessage="1" xr:uid="{C8D1B00B-EB83-4656-B75B-4C3B999D73D8}">
          <x14:formula1>
            <xm:f>'NO SE EDITA'!$G$3:$G$5</xm:f>
          </x14:formula1>
          <xm:sqref>B32:E32 D36:E36 H40:I40</xm:sqref>
        </x14:dataValidation>
        <x14:dataValidation type="list" allowBlank="1" showInputMessage="1" showErrorMessage="1" xr:uid="{6D2D66F4-EAF2-4C9E-A1E6-C8BF9574E1DB}">
          <x14:formula1>
            <xm:f>'NO SE EDITA'!$C$3:$C$6</xm:f>
          </x14:formula1>
          <xm:sqref>D28:E28</xm:sqref>
        </x14:dataValidation>
        <x14:dataValidation type="list" allowBlank="1" showInputMessage="1" showErrorMessage="1" xr:uid="{15D00A69-0762-4C5C-91AD-C5C70EFCF7CD}">
          <x14:formula1>
            <xm:f>'NO SE EDITA'!$L$3:$L$6</xm:f>
          </x14:formula1>
          <xm:sqref>I43:I46</xm:sqref>
        </x14:dataValidation>
        <x14:dataValidation type="list" allowBlank="1" showInputMessage="1" showErrorMessage="1" xr:uid="{6FBFA065-65BB-4CD1-9DA5-DDBBAFEFE3BD}">
          <x14:formula1>
            <xm:f>'NO SE EDITA'!$K$3:$K$6</xm:f>
          </x14:formula1>
          <xm:sqref>H43:H46</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16886-5336-4EEA-ACEF-B87DCCBC89D1}">
  <dimension ref="A2:J79"/>
  <sheetViews>
    <sheetView topLeftCell="A49" workbookViewId="0">
      <selection activeCell="D36" sqref="D36:E36"/>
    </sheetView>
  </sheetViews>
  <sheetFormatPr baseColWidth="10" defaultRowHeight="12.75"/>
  <cols>
    <col min="1" max="1" width="4.33203125" style="141" customWidth="1"/>
    <col min="2" max="3" width="15.83203125" style="141" customWidth="1"/>
    <col min="4" max="9" width="17.83203125" style="141" customWidth="1"/>
    <col min="10" max="16384" width="12" style="141"/>
  </cols>
  <sheetData>
    <row r="2" spans="2:9" ht="18" customHeight="1"/>
    <row r="3" spans="2:9" ht="15" customHeight="1"/>
    <row r="4" spans="2:9" ht="34.5" customHeight="1">
      <c r="B4" s="367" t="s">
        <v>38</v>
      </c>
      <c r="C4" s="472"/>
      <c r="D4" s="472"/>
      <c r="E4" s="472"/>
      <c r="F4" s="472"/>
      <c r="G4" s="472"/>
      <c r="H4" s="472"/>
      <c r="I4" s="472"/>
    </row>
    <row r="5" spans="2:9" ht="19.5" customHeight="1">
      <c r="B5" s="473" t="s">
        <v>372</v>
      </c>
      <c r="C5" s="474"/>
      <c r="D5" s="474"/>
      <c r="E5" s="474"/>
      <c r="F5" s="474"/>
      <c r="G5" s="474"/>
      <c r="H5" s="474"/>
      <c r="I5" s="474"/>
    </row>
    <row r="6" spans="2:9" ht="31.5" customHeight="1">
      <c r="B6" s="566" t="s">
        <v>39</v>
      </c>
      <c r="C6" s="567"/>
      <c r="D6" s="568" t="str">
        <f>'FORMATO 2. POA - MIR'!D4:F4</f>
        <v>SECRETARIA DE ADMINISTRACION Y FINANZAS</v>
      </c>
      <c r="E6" s="569"/>
      <c r="F6" s="566" t="s">
        <v>42</v>
      </c>
      <c r="G6" s="570"/>
      <c r="H6" s="571">
        <v>2026</v>
      </c>
      <c r="I6" s="571"/>
    </row>
    <row r="7" spans="2:9" ht="54" customHeight="1">
      <c r="B7" s="555" t="s">
        <v>40</v>
      </c>
      <c r="C7" s="556"/>
      <c r="D7" s="557" t="s">
        <v>367</v>
      </c>
      <c r="E7" s="558"/>
      <c r="F7" s="555" t="s">
        <v>43</v>
      </c>
      <c r="G7" s="559"/>
      <c r="H7" s="447" t="s">
        <v>290</v>
      </c>
      <c r="I7" s="447"/>
    </row>
    <row r="8" spans="2:9" ht="41.25" customHeight="1">
      <c r="B8" s="560" t="s">
        <v>41</v>
      </c>
      <c r="C8" s="561"/>
      <c r="D8" s="562" t="s">
        <v>533</v>
      </c>
      <c r="E8" s="563"/>
      <c r="F8" s="564" t="s">
        <v>44</v>
      </c>
      <c r="G8" s="565"/>
      <c r="H8" s="447" t="s">
        <v>368</v>
      </c>
      <c r="I8" s="447"/>
    </row>
    <row r="9" spans="2:9">
      <c r="B9" s="461" t="s">
        <v>93</v>
      </c>
      <c r="C9" s="461"/>
      <c r="D9" s="461"/>
      <c r="E9" s="461"/>
      <c r="F9" s="461"/>
      <c r="G9" s="461"/>
      <c r="H9" s="461"/>
      <c r="I9" s="461"/>
    </row>
    <row r="10" spans="2:9" ht="68.25" customHeight="1">
      <c r="B10" s="453" t="s">
        <v>94</v>
      </c>
      <c r="C10" s="453"/>
      <c r="D10" s="447" t="str">
        <f>'FORMATO 2. POA - MIR'!C9</f>
        <v xml:space="preserve">ACUERDO 1 </v>
      </c>
      <c r="E10" s="355"/>
      <c r="F10" s="456" t="s">
        <v>95</v>
      </c>
      <c r="G10" s="456"/>
      <c r="H10" s="572" t="str">
        <f>'FORMATO 2. POA - MIR'!E9</f>
        <v>1.4.2 Impulsar el desarrollo político, gestionando recursos con el estado en beneficio del municipio de Zapotlán</v>
      </c>
      <c r="I10" s="356"/>
    </row>
    <row r="11" spans="2:9" ht="54" customHeight="1">
      <c r="B11" s="456" t="s">
        <v>96</v>
      </c>
      <c r="C11" s="456"/>
      <c r="D11" s="447" t="str">
        <f>'FORMATO 2. POA - MIR'!C10</f>
        <v>Zapotlán seguro con un gobierno transparente y justo</v>
      </c>
      <c r="E11" s="355"/>
      <c r="F11" s="456" t="s">
        <v>98</v>
      </c>
      <c r="G11" s="456"/>
      <c r="H11" s="572" t="str">
        <f>'FORMATO 2. POA - MIR'!E10</f>
        <v>1.4.2.1 Desarrollar acciones para fortalecer la gestión publica de orden, eficiencia, cumplimiento de metas, e innovación y de transparencia en los sectores de gobierno municipal</v>
      </c>
      <c r="I11" s="356"/>
    </row>
    <row r="12" spans="2:9" ht="126" customHeight="1">
      <c r="B12" s="573" t="s">
        <v>99</v>
      </c>
      <c r="C12" s="573"/>
      <c r="D12" s="574" t="str">
        <f>'FORMATO 2. POA - MIR'!C11</f>
        <v>1.4 Impulsar el fortalecimiento de la hacienda pública promoviendo la transparencia y la confianza de los servidores públicos de Zapotlán, en beneficio de la ciudadanía</v>
      </c>
      <c r="E12" s="574"/>
      <c r="F12" s="456" t="s">
        <v>100</v>
      </c>
      <c r="G12" s="456"/>
      <c r="H12" s="572" t="str">
        <f>'FORMATO 2. POA - MIR'!E11</f>
        <v>1.4.2.3 Aplicar los recursos gestionados de los distintos sectores dentro de las comunidades que conforman el municipio mediante proyectos de impacto social</v>
      </c>
      <c r="I12" s="356"/>
    </row>
    <row r="13" spans="2:9" ht="15" customHeight="1">
      <c r="B13" s="575" t="s">
        <v>373</v>
      </c>
      <c r="C13" s="576"/>
      <c r="D13" s="576"/>
      <c r="E13" s="576"/>
      <c r="F13" s="576"/>
      <c r="G13" s="576"/>
      <c r="H13" s="576"/>
      <c r="I13" s="577"/>
    </row>
    <row r="14" spans="2:9">
      <c r="B14" s="453" t="s">
        <v>45</v>
      </c>
      <c r="C14" s="453"/>
      <c r="D14" s="453"/>
      <c r="E14" s="453"/>
      <c r="F14" s="453"/>
      <c r="G14" s="453"/>
      <c r="H14" s="453"/>
      <c r="I14" s="453"/>
    </row>
    <row r="15" spans="2:9">
      <c r="B15" s="479" t="str">
        <f>'FORMATO 2. POA - MIR'!B24</f>
        <v xml:space="preserve">INVENTARIOS </v>
      </c>
      <c r="C15" s="479"/>
      <c r="D15" s="479"/>
      <c r="E15" s="479"/>
      <c r="F15" s="479"/>
      <c r="G15" s="479"/>
      <c r="H15" s="479"/>
      <c r="I15" s="479"/>
    </row>
    <row r="16" spans="2:9">
      <c r="B16" s="453" t="s">
        <v>48</v>
      </c>
      <c r="C16" s="453"/>
      <c r="D16" s="453"/>
      <c r="E16" s="453"/>
      <c r="F16" s="453"/>
      <c r="G16" s="453"/>
      <c r="H16" s="453"/>
      <c r="I16" s="453"/>
    </row>
    <row r="17" spans="2:9" ht="39" customHeight="1">
      <c r="B17" s="447" t="str">
        <f>'FORMATO 2. POA - MIR'!C24</f>
        <v>Los inventarios de bienes son relaciones detalladas, ordenadas y valoradas de los activos tangibles e intangibles (mercancías, materias primas, maquinaria, etc.) que posee el municipio de Zapotlán de Juárez. Funcionan como control de patrimonio, permitiendo conocer las existencias físicas, su valor monetario y ubicación, esenciales para la gestión operativa y financiera.</v>
      </c>
      <c r="C17" s="447"/>
      <c r="D17" s="447"/>
      <c r="E17" s="447"/>
      <c r="F17" s="447"/>
      <c r="G17" s="447"/>
      <c r="H17" s="447"/>
      <c r="I17" s="447"/>
    </row>
    <row r="18" spans="2:9" ht="18.75" customHeight="1">
      <c r="B18" s="480" t="s">
        <v>374</v>
      </c>
      <c r="C18" s="480"/>
      <c r="D18" s="480"/>
      <c r="E18" s="480"/>
      <c r="F18" s="480"/>
      <c r="G18" s="480"/>
      <c r="H18" s="480"/>
      <c r="I18" s="480"/>
    </row>
    <row r="19" spans="2:9">
      <c r="B19" s="455" t="s">
        <v>355</v>
      </c>
      <c r="C19" s="455"/>
      <c r="D19" s="455"/>
      <c r="E19" s="455"/>
      <c r="F19" s="455"/>
      <c r="G19" s="455"/>
      <c r="H19" s="455"/>
      <c r="I19" s="455"/>
    </row>
    <row r="20" spans="2:9">
      <c r="B20" s="447" t="str">
        <f>CALENDARIZACION!E41</f>
        <v>NTBMEP2026 (BM/BME)*100%</v>
      </c>
      <c r="C20" s="447"/>
      <c r="D20" s="447"/>
      <c r="E20" s="447"/>
      <c r="F20" s="447"/>
      <c r="G20" s="447"/>
      <c r="H20" s="447"/>
      <c r="I20" s="447"/>
    </row>
    <row r="21" spans="2:9">
      <c r="B21" s="455" t="s">
        <v>356</v>
      </c>
      <c r="C21" s="455"/>
      <c r="D21" s="455"/>
      <c r="E21" s="455"/>
      <c r="F21" s="455"/>
      <c r="G21" s="455"/>
      <c r="H21" s="455"/>
      <c r="I21" s="455"/>
    </row>
    <row r="22" spans="2:9" ht="28.5" customHeight="1">
      <c r="B22" s="467" t="s">
        <v>109</v>
      </c>
      <c r="C22" s="468"/>
      <c r="D22" s="469" t="s">
        <v>357</v>
      </c>
      <c r="E22" s="469"/>
      <c r="F22" s="468" t="s">
        <v>358</v>
      </c>
      <c r="G22" s="468"/>
      <c r="H22" s="456" t="s">
        <v>146</v>
      </c>
      <c r="I22" s="456"/>
    </row>
    <row r="23" spans="2:9" ht="46.5" customHeight="1">
      <c r="B23" s="585" t="s">
        <v>532</v>
      </c>
      <c r="C23" s="586"/>
      <c r="D23" s="357" t="s">
        <v>112</v>
      </c>
      <c r="E23" s="358"/>
      <c r="F23" s="355" t="str">
        <f>CALENDARIZACION!C41</f>
        <v>NTBMEP. Número total de bienes muebles existentes en el periodo 2026</v>
      </c>
      <c r="G23" s="356"/>
      <c r="H23" s="587" t="s">
        <v>468</v>
      </c>
      <c r="I23" s="588"/>
    </row>
    <row r="24" spans="2:9" ht="47.25" customHeight="1">
      <c r="B24" s="578" t="s">
        <v>531</v>
      </c>
      <c r="C24" s="578"/>
      <c r="D24" s="579" t="s">
        <v>112</v>
      </c>
      <c r="E24" s="580"/>
      <c r="F24" s="581" t="str">
        <f>CALENDARIZACION!D41</f>
        <v>BM bienes muebles</v>
      </c>
      <c r="G24" s="582"/>
      <c r="H24" s="583" t="s">
        <v>468</v>
      </c>
      <c r="I24" s="584"/>
    </row>
    <row r="25" spans="2:9" ht="46.5" customHeight="1">
      <c r="B25" s="447" t="s">
        <v>530</v>
      </c>
      <c r="C25" s="447"/>
      <c r="D25" s="445" t="s">
        <v>112</v>
      </c>
      <c r="E25" s="445"/>
      <c r="F25" s="447" t="str">
        <f>CALENDARIZACION!D42</f>
        <v>BME bienes muebles existentes</v>
      </c>
      <c r="G25" s="447"/>
      <c r="H25" s="466" t="s">
        <v>468</v>
      </c>
      <c r="I25" s="471"/>
    </row>
    <row r="26" spans="2:9" ht="12.75" customHeight="1">
      <c r="B26" s="465" t="s">
        <v>149</v>
      </c>
      <c r="C26" s="465"/>
      <c r="D26" s="465"/>
      <c r="E26" s="465"/>
      <c r="F26" s="465"/>
      <c r="G26" s="465"/>
      <c r="H26" s="465"/>
      <c r="I26" s="465"/>
    </row>
    <row r="27" spans="2:9" ht="15.75" customHeight="1">
      <c r="B27" s="453" t="s">
        <v>28</v>
      </c>
      <c r="C27" s="453"/>
      <c r="D27" s="453" t="s">
        <v>46</v>
      </c>
      <c r="E27" s="453"/>
      <c r="F27" s="453" t="s">
        <v>47</v>
      </c>
      <c r="G27" s="453"/>
      <c r="H27" s="453"/>
      <c r="I27" s="453"/>
    </row>
    <row r="28" spans="2:9" ht="18" customHeight="1">
      <c r="B28" s="447" t="s">
        <v>104</v>
      </c>
      <c r="C28" s="447"/>
      <c r="D28" s="447" t="s">
        <v>102</v>
      </c>
      <c r="E28" s="447"/>
      <c r="F28" s="447" t="s">
        <v>221</v>
      </c>
      <c r="G28" s="447"/>
      <c r="H28" s="447"/>
      <c r="I28" s="447"/>
    </row>
    <row r="29" spans="2:9" ht="18" customHeight="1">
      <c r="B29" s="453" t="s">
        <v>131</v>
      </c>
      <c r="C29" s="453"/>
      <c r="D29" s="453"/>
      <c r="E29" s="453"/>
      <c r="F29" s="454" t="s">
        <v>134</v>
      </c>
      <c r="G29" s="455"/>
      <c r="H29" s="455"/>
      <c r="I29" s="455"/>
    </row>
    <row r="30" spans="2:9" ht="13.5" customHeight="1">
      <c r="B30" s="589" t="s">
        <v>112</v>
      </c>
      <c r="C30" s="590"/>
      <c r="D30" s="590"/>
      <c r="E30" s="591"/>
      <c r="F30" s="592" t="s">
        <v>197</v>
      </c>
      <c r="G30" s="574"/>
      <c r="H30" s="574"/>
      <c r="I30" s="593"/>
    </row>
    <row r="31" spans="2:9" ht="15.75" customHeight="1">
      <c r="B31" s="594" t="s">
        <v>86</v>
      </c>
      <c r="C31" s="595"/>
      <c r="D31" s="595"/>
      <c r="E31" s="596"/>
      <c r="F31" s="454" t="s">
        <v>135</v>
      </c>
      <c r="G31" s="455"/>
      <c r="H31" s="455"/>
      <c r="I31" s="455"/>
    </row>
    <row r="32" spans="2:9" ht="15.75" customHeight="1">
      <c r="B32" s="589" t="s">
        <v>113</v>
      </c>
      <c r="C32" s="590"/>
      <c r="D32" s="590"/>
      <c r="E32" s="591"/>
      <c r="F32" s="581" t="s">
        <v>114</v>
      </c>
      <c r="G32" s="582"/>
      <c r="H32" s="582"/>
      <c r="I32" s="602"/>
    </row>
    <row r="33" spans="1:10" ht="14.25" customHeight="1">
      <c r="B33" s="461" t="s">
        <v>152</v>
      </c>
      <c r="C33" s="461"/>
      <c r="D33" s="461"/>
      <c r="E33" s="461"/>
      <c r="F33" s="461"/>
      <c r="G33" s="461"/>
      <c r="H33" s="461"/>
      <c r="I33" s="461"/>
    </row>
    <row r="34" spans="1:10" ht="13.5" customHeight="1">
      <c r="B34" s="462" t="s">
        <v>360</v>
      </c>
      <c r="C34" s="462"/>
      <c r="D34" s="462"/>
      <c r="E34" s="462"/>
      <c r="F34" s="455" t="s">
        <v>361</v>
      </c>
      <c r="G34" s="455"/>
      <c r="H34" s="455"/>
      <c r="I34" s="455"/>
    </row>
    <row r="35" spans="1:10">
      <c r="B35" s="603" t="s">
        <v>155</v>
      </c>
      <c r="C35" s="604"/>
      <c r="D35" s="605">
        <f>CALENDARIZACION!R41</f>
        <v>7644</v>
      </c>
      <c r="E35" s="606"/>
      <c r="F35" s="568" t="s">
        <v>119</v>
      </c>
      <c r="G35" s="607"/>
      <c r="H35" s="608" t="s">
        <v>120</v>
      </c>
      <c r="I35" s="608"/>
    </row>
    <row r="36" spans="1:10">
      <c r="B36" s="597" t="s">
        <v>121</v>
      </c>
      <c r="C36" s="598"/>
      <c r="D36" s="599" t="s">
        <v>113</v>
      </c>
      <c r="E36" s="600"/>
      <c r="F36" s="557" t="s">
        <v>359</v>
      </c>
      <c r="G36" s="601"/>
      <c r="H36" s="459" t="s">
        <v>123</v>
      </c>
      <c r="I36" s="459"/>
    </row>
    <row r="37" spans="1:10">
      <c r="B37" s="597" t="s">
        <v>49</v>
      </c>
      <c r="C37" s="598"/>
      <c r="D37" s="599" t="s">
        <v>196</v>
      </c>
      <c r="E37" s="600"/>
      <c r="F37" s="557" t="s">
        <v>124</v>
      </c>
      <c r="G37" s="601"/>
      <c r="H37" s="460" t="s">
        <v>125</v>
      </c>
      <c r="I37" s="460"/>
    </row>
    <row r="38" spans="1:10">
      <c r="B38" s="616" t="s">
        <v>375</v>
      </c>
      <c r="C38" s="617"/>
      <c r="D38" s="617"/>
      <c r="E38" s="617"/>
      <c r="F38" s="617"/>
      <c r="G38" s="617"/>
      <c r="H38" s="617"/>
      <c r="I38" s="617"/>
    </row>
    <row r="39" spans="1:10">
      <c r="B39" s="618" t="s">
        <v>239</v>
      </c>
      <c r="C39" s="619"/>
      <c r="D39" s="619"/>
      <c r="E39" s="620"/>
      <c r="F39" s="621" t="s">
        <v>50</v>
      </c>
      <c r="G39" s="622"/>
      <c r="H39" s="456" t="s">
        <v>150</v>
      </c>
      <c r="I39" s="456"/>
    </row>
    <row r="40" spans="1:10">
      <c r="B40" s="457">
        <v>48</v>
      </c>
      <c r="C40" s="457"/>
      <c r="D40" s="457"/>
      <c r="E40" s="457"/>
      <c r="F40" s="623">
        <v>2026</v>
      </c>
      <c r="G40" s="623"/>
      <c r="H40" s="447" t="s">
        <v>113</v>
      </c>
      <c r="I40" s="447"/>
    </row>
    <row r="41" spans="1:10">
      <c r="B41" s="609" t="s">
        <v>153</v>
      </c>
      <c r="C41" s="610"/>
      <c r="D41" s="610"/>
      <c r="E41" s="610"/>
      <c r="F41" s="610"/>
      <c r="G41" s="610"/>
      <c r="H41" s="610"/>
      <c r="I41" s="611"/>
    </row>
    <row r="42" spans="1:10" ht="36">
      <c r="B42" s="612" t="s">
        <v>127</v>
      </c>
      <c r="C42" s="613"/>
      <c r="D42" s="182" t="s">
        <v>154</v>
      </c>
      <c r="E42" s="150" t="s">
        <v>89</v>
      </c>
      <c r="F42" s="614" t="s">
        <v>90</v>
      </c>
      <c r="G42" s="615"/>
      <c r="H42" s="181" t="s">
        <v>79</v>
      </c>
      <c r="I42" s="181" t="s">
        <v>80</v>
      </c>
    </row>
    <row r="43" spans="1:10">
      <c r="B43" s="568" t="s">
        <v>287</v>
      </c>
      <c r="C43" s="607"/>
      <c r="D43" s="127">
        <f>SUM(CALENDARIZACION!F41:H41)</f>
        <v>1896</v>
      </c>
      <c r="E43" s="128">
        <v>0</v>
      </c>
      <c r="F43" s="448">
        <f>SUM(CALENDARIZACION!F42:H42)</f>
        <v>1896</v>
      </c>
      <c r="G43" s="448"/>
      <c r="H43" s="152">
        <v>46027</v>
      </c>
      <c r="I43" s="152">
        <v>46386</v>
      </c>
      <c r="J43" s="160"/>
    </row>
    <row r="44" spans="1:10">
      <c r="B44" s="557" t="s">
        <v>288</v>
      </c>
      <c r="C44" s="601"/>
      <c r="D44" s="127">
        <f>SUM(CALENDARIZACION!I41:K41)</f>
        <v>1906</v>
      </c>
      <c r="E44" s="130">
        <v>0</v>
      </c>
      <c r="F44" s="448">
        <f>SUM(CALENDARIZACION!I39:K39)</f>
        <v>0</v>
      </c>
      <c r="G44" s="448"/>
      <c r="H44" s="152"/>
      <c r="I44" s="152"/>
      <c r="J44" s="160"/>
    </row>
    <row r="45" spans="1:10">
      <c r="B45" s="557" t="s">
        <v>137</v>
      </c>
      <c r="C45" s="601"/>
      <c r="D45" s="127">
        <f>SUM(CALENDARIZACION!L41:N41)</f>
        <v>1916</v>
      </c>
      <c r="E45" s="128">
        <v>0</v>
      </c>
      <c r="F45" s="448">
        <f>SUM(CALENDARIZACION!L39:N39)</f>
        <v>0</v>
      </c>
      <c r="G45" s="448"/>
      <c r="H45" s="152"/>
      <c r="I45" s="152"/>
    </row>
    <row r="46" spans="1:10">
      <c r="B46" s="624" t="s">
        <v>289</v>
      </c>
      <c r="C46" s="625"/>
      <c r="D46" s="131">
        <f>SUM(CALENDARIZACION!O41:Q41)</f>
        <v>1926</v>
      </c>
      <c r="E46" s="132">
        <v>0</v>
      </c>
      <c r="F46" s="626">
        <f>SUM(CALENDARIZACION!O39:Q39)</f>
        <v>0</v>
      </c>
      <c r="G46" s="626"/>
      <c r="H46" s="152"/>
      <c r="I46" s="152"/>
    </row>
    <row r="47" spans="1:10" ht="24">
      <c r="B47" s="449" t="s">
        <v>371</v>
      </c>
      <c r="C47" s="449"/>
      <c r="D47" s="180">
        <f>CALENDARIZACION!R41</f>
        <v>7644</v>
      </c>
      <c r="E47" s="180">
        <v>0</v>
      </c>
      <c r="F47" s="450">
        <f>CALENDARIZACION!R42</f>
        <v>1896</v>
      </c>
      <c r="G47" s="450"/>
      <c r="H47" s="183" t="s">
        <v>156</v>
      </c>
      <c r="I47" s="154">
        <f>CALENDARIZACION!U41</f>
        <v>0.24803767660910517</v>
      </c>
    </row>
    <row r="48" spans="1:10">
      <c r="A48" s="451"/>
      <c r="B48" s="451"/>
      <c r="C48" s="451"/>
      <c r="D48" s="451"/>
      <c r="E48" s="451"/>
      <c r="F48" s="451"/>
      <c r="G48" s="451"/>
      <c r="H48" s="451"/>
      <c r="I48" s="451"/>
    </row>
    <row r="49" spans="1:9" ht="22.5" customHeight="1">
      <c r="A49" s="451"/>
      <c r="B49" s="451"/>
      <c r="C49" s="451"/>
      <c r="D49" s="451"/>
      <c r="E49" s="451"/>
      <c r="F49" s="451"/>
      <c r="G49" s="451"/>
      <c r="H49" s="451"/>
      <c r="I49" s="451"/>
    </row>
    <row r="50" spans="1:9" ht="39" customHeight="1">
      <c r="B50" s="475" t="s">
        <v>168</v>
      </c>
      <c r="C50" s="453"/>
      <c r="D50" s="442" t="s">
        <v>52</v>
      </c>
      <c r="E50" s="442"/>
      <c r="F50" s="442" t="s">
        <v>162</v>
      </c>
      <c r="G50" s="442"/>
      <c r="H50" s="442"/>
      <c r="I50" s="442"/>
    </row>
    <row r="51" spans="1:9" ht="33.75" customHeight="1">
      <c r="B51" s="443" t="str">
        <f>D8</f>
        <v>PP1- C2</v>
      </c>
      <c r="C51" s="443"/>
      <c r="D51" s="445" t="str">
        <f>B15</f>
        <v xml:space="preserve">INVENTARIOS </v>
      </c>
      <c r="E51" s="445"/>
      <c r="F51" s="135" t="s">
        <v>163</v>
      </c>
      <c r="G51" s="183" t="s">
        <v>164</v>
      </c>
      <c r="H51" s="135" t="s">
        <v>67</v>
      </c>
      <c r="I51" s="136" t="s">
        <v>68</v>
      </c>
    </row>
    <row r="52" spans="1:9" ht="30" customHeight="1">
      <c r="B52" s="444"/>
      <c r="C52" s="444"/>
      <c r="D52" s="446"/>
      <c r="E52" s="446"/>
      <c r="F52" s="137">
        <f>CALENDARIZACION!S41</f>
        <v>7644</v>
      </c>
      <c r="G52" s="184">
        <f>CALENDARIZACION!S42</f>
        <v>1896</v>
      </c>
      <c r="H52" s="137">
        <f>CALENDARIZACION!T41</f>
        <v>5748</v>
      </c>
      <c r="I52" s="138">
        <f>CALENDARIZACION!U41</f>
        <v>0.24803767660910517</v>
      </c>
    </row>
    <row r="53" spans="1:9" ht="20.25" customHeight="1">
      <c r="A53" s="161">
        <v>1</v>
      </c>
      <c r="B53" s="370">
        <v>0</v>
      </c>
      <c r="C53" s="370"/>
      <c r="D53" s="370"/>
      <c r="E53" s="370"/>
      <c r="F53" s="370"/>
      <c r="G53" s="370"/>
      <c r="H53" s="370"/>
      <c r="I53" s="370"/>
    </row>
    <row r="54" spans="1:9">
      <c r="A54" s="161">
        <v>1</v>
      </c>
      <c r="B54" s="370"/>
      <c r="C54" s="370"/>
      <c r="D54" s="370"/>
      <c r="E54" s="370"/>
      <c r="F54" s="370"/>
      <c r="G54" s="370"/>
      <c r="H54" s="370"/>
      <c r="I54" s="370"/>
    </row>
    <row r="55" spans="1:9">
      <c r="A55" s="161">
        <v>1</v>
      </c>
      <c r="B55" s="370"/>
      <c r="C55" s="370"/>
      <c r="D55" s="370"/>
      <c r="E55" s="370"/>
      <c r="F55" s="370"/>
      <c r="G55" s="370"/>
      <c r="H55" s="370"/>
      <c r="I55" s="370"/>
    </row>
    <row r="56" spans="1:9">
      <c r="A56" s="161">
        <v>1</v>
      </c>
      <c r="B56" s="370"/>
      <c r="C56" s="370"/>
      <c r="D56" s="370"/>
      <c r="E56" s="370"/>
      <c r="F56" s="370"/>
      <c r="G56" s="370"/>
      <c r="H56" s="370"/>
      <c r="I56" s="370"/>
    </row>
    <row r="57" spans="1:9">
      <c r="A57" s="161">
        <v>1</v>
      </c>
      <c r="B57" s="370"/>
      <c r="C57" s="370"/>
      <c r="D57" s="370"/>
      <c r="E57" s="370"/>
      <c r="F57" s="370"/>
      <c r="G57" s="370"/>
      <c r="H57" s="370"/>
      <c r="I57" s="370"/>
    </row>
    <row r="58" spans="1:9">
      <c r="A58" s="161">
        <v>1</v>
      </c>
      <c r="B58" s="370"/>
      <c r="C58" s="370"/>
      <c r="D58" s="370"/>
      <c r="E58" s="370"/>
      <c r="F58" s="370"/>
      <c r="G58" s="370"/>
      <c r="H58" s="370"/>
      <c r="I58" s="370"/>
    </row>
    <row r="59" spans="1:9">
      <c r="A59" s="161">
        <v>1</v>
      </c>
      <c r="B59" s="370"/>
      <c r="C59" s="370"/>
      <c r="D59" s="370"/>
      <c r="E59" s="370"/>
      <c r="F59" s="370"/>
      <c r="G59" s="370"/>
      <c r="H59" s="370"/>
      <c r="I59" s="370"/>
    </row>
    <row r="60" spans="1:9">
      <c r="A60" s="161">
        <v>1</v>
      </c>
      <c r="B60" s="370"/>
      <c r="C60" s="370"/>
      <c r="D60" s="370"/>
      <c r="E60" s="370"/>
      <c r="F60" s="370"/>
      <c r="G60" s="370"/>
      <c r="H60" s="370"/>
      <c r="I60" s="370"/>
    </row>
    <row r="61" spans="1:9">
      <c r="A61" s="161">
        <v>1</v>
      </c>
      <c r="B61" s="370"/>
      <c r="C61" s="370"/>
      <c r="D61" s="370"/>
      <c r="E61" s="370"/>
      <c r="F61" s="370"/>
      <c r="G61" s="370"/>
      <c r="H61" s="370"/>
      <c r="I61" s="370"/>
    </row>
    <row r="62" spans="1:9">
      <c r="A62" s="161">
        <v>1</v>
      </c>
      <c r="B62" s="370"/>
      <c r="C62" s="370"/>
      <c r="D62" s="370"/>
      <c r="E62" s="370"/>
      <c r="F62" s="370"/>
      <c r="G62" s="370"/>
      <c r="H62" s="370"/>
      <c r="I62" s="370"/>
    </row>
    <row r="63" spans="1:9">
      <c r="A63" s="161">
        <v>1</v>
      </c>
      <c r="B63" s="370"/>
      <c r="C63" s="370"/>
      <c r="D63" s="370"/>
      <c r="E63" s="370"/>
      <c r="F63" s="370"/>
      <c r="G63" s="370"/>
      <c r="H63" s="370"/>
      <c r="I63" s="370"/>
    </row>
    <row r="64" spans="1:9">
      <c r="A64" s="161">
        <v>1</v>
      </c>
      <c r="B64" s="370"/>
      <c r="C64" s="370"/>
      <c r="D64" s="370"/>
      <c r="E64" s="370"/>
      <c r="F64" s="370"/>
      <c r="G64" s="370"/>
      <c r="H64" s="370"/>
      <c r="I64" s="370"/>
    </row>
    <row r="65" spans="1:9">
      <c r="A65" s="161">
        <v>1</v>
      </c>
      <c r="B65" s="370"/>
      <c r="C65" s="370"/>
      <c r="D65" s="370"/>
      <c r="E65" s="370"/>
      <c r="F65" s="370"/>
      <c r="G65" s="370"/>
      <c r="H65" s="370"/>
      <c r="I65" s="370"/>
    </row>
    <row r="66" spans="1:9">
      <c r="A66" s="161">
        <v>1</v>
      </c>
      <c r="B66" s="370"/>
      <c r="C66" s="370"/>
      <c r="D66" s="370"/>
      <c r="E66" s="370"/>
      <c r="F66" s="370"/>
      <c r="G66" s="370"/>
      <c r="H66" s="370"/>
      <c r="I66" s="370"/>
    </row>
    <row r="67" spans="1:9">
      <c r="A67" s="161">
        <v>1</v>
      </c>
      <c r="B67" s="370"/>
      <c r="C67" s="370"/>
      <c r="D67" s="370"/>
      <c r="E67" s="370"/>
      <c r="F67" s="370"/>
      <c r="G67" s="370"/>
      <c r="H67" s="370"/>
      <c r="I67" s="370"/>
    </row>
    <row r="68" spans="1:9" ht="17.25" customHeight="1">
      <c r="A68" s="161">
        <v>1</v>
      </c>
      <c r="B68" s="370"/>
      <c r="C68" s="370"/>
      <c r="D68" s="370"/>
      <c r="E68" s="370"/>
      <c r="F68" s="370"/>
      <c r="G68" s="370"/>
      <c r="H68" s="370"/>
      <c r="I68" s="370"/>
    </row>
    <row r="69" spans="1:9">
      <c r="A69" s="161">
        <v>1</v>
      </c>
      <c r="B69" s="481" t="s">
        <v>295</v>
      </c>
      <c r="C69" s="481"/>
      <c r="D69" s="481"/>
      <c r="E69" s="481"/>
      <c r="F69" s="481"/>
      <c r="G69" s="481"/>
      <c r="H69" s="481"/>
      <c r="I69" s="481"/>
    </row>
    <row r="70" spans="1:9">
      <c r="A70" s="161">
        <v>1</v>
      </c>
      <c r="B70" s="481"/>
      <c r="C70" s="481"/>
      <c r="D70" s="481"/>
      <c r="E70" s="481"/>
      <c r="F70" s="481"/>
      <c r="G70" s="481"/>
      <c r="H70" s="481"/>
      <c r="I70" s="481"/>
    </row>
    <row r="71" spans="1:9">
      <c r="A71" s="161">
        <v>1</v>
      </c>
      <c r="B71" s="431" t="s">
        <v>287</v>
      </c>
      <c r="C71" s="431"/>
      <c r="D71" s="431"/>
      <c r="E71" s="439">
        <f>F43/D43</f>
        <v>1</v>
      </c>
      <c r="F71" s="439"/>
      <c r="G71" s="439"/>
      <c r="H71" s="439"/>
      <c r="I71" s="439"/>
    </row>
    <row r="72" spans="1:9">
      <c r="A72" s="161">
        <v>1</v>
      </c>
      <c r="B72" s="431"/>
      <c r="C72" s="431"/>
      <c r="D72" s="431"/>
      <c r="E72" s="439"/>
      <c r="F72" s="439"/>
      <c r="G72" s="439"/>
      <c r="H72" s="439"/>
      <c r="I72" s="439"/>
    </row>
    <row r="73" spans="1:9">
      <c r="B73" s="431" t="s">
        <v>288</v>
      </c>
      <c r="C73" s="431"/>
      <c r="D73" s="431"/>
      <c r="E73" s="439">
        <f>F44/D44</f>
        <v>0</v>
      </c>
      <c r="F73" s="439"/>
      <c r="G73" s="439"/>
      <c r="H73" s="439"/>
      <c r="I73" s="439"/>
    </row>
    <row r="74" spans="1:9">
      <c r="B74" s="431"/>
      <c r="C74" s="431"/>
      <c r="D74" s="431"/>
      <c r="E74" s="439"/>
      <c r="F74" s="439"/>
      <c r="G74" s="439"/>
      <c r="H74" s="439"/>
      <c r="I74" s="439"/>
    </row>
    <row r="75" spans="1:9" ht="12.75" customHeight="1">
      <c r="B75" s="431" t="s">
        <v>137</v>
      </c>
      <c r="C75" s="431"/>
      <c r="D75" s="431"/>
      <c r="E75" s="439">
        <f>F45/D45</f>
        <v>0</v>
      </c>
      <c r="F75" s="439"/>
      <c r="G75" s="439"/>
      <c r="H75" s="439"/>
      <c r="I75" s="439"/>
    </row>
    <row r="76" spans="1:9" ht="12.75" customHeight="1">
      <c r="B76" s="431"/>
      <c r="C76" s="431"/>
      <c r="D76" s="431"/>
      <c r="E76" s="439"/>
      <c r="F76" s="439"/>
      <c r="G76" s="439"/>
      <c r="H76" s="439"/>
      <c r="I76" s="439"/>
    </row>
    <row r="77" spans="1:9">
      <c r="B77" s="431" t="s">
        <v>289</v>
      </c>
      <c r="C77" s="431"/>
      <c r="D77" s="431"/>
      <c r="E77" s="439">
        <f>F46/D46</f>
        <v>0</v>
      </c>
      <c r="F77" s="439"/>
      <c r="G77" s="439"/>
      <c r="H77" s="439"/>
      <c r="I77" s="439"/>
    </row>
    <row r="78" spans="1:9">
      <c r="B78" s="431"/>
      <c r="C78" s="431"/>
      <c r="D78" s="431"/>
      <c r="E78" s="439"/>
      <c r="F78" s="439"/>
      <c r="G78" s="439"/>
      <c r="H78" s="439"/>
      <c r="I78" s="439"/>
    </row>
    <row r="79" spans="1:9">
      <c r="B79" s="506"/>
      <c r="C79" s="506"/>
      <c r="D79" s="506"/>
      <c r="E79" s="506"/>
      <c r="F79" s="506"/>
      <c r="G79" s="506"/>
      <c r="H79" s="506"/>
      <c r="I79" s="506"/>
    </row>
  </sheetData>
  <mergeCells count="119">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A48:I49"/>
    <mergeCell ref="B50:C50"/>
    <mergeCell ref="D50:E50"/>
    <mergeCell ref="F50:I50"/>
    <mergeCell ref="B51:C52"/>
    <mergeCell ref="D51:E52"/>
    <mergeCell ref="B45:C45"/>
    <mergeCell ref="F45:G45"/>
    <mergeCell ref="B46:C46"/>
    <mergeCell ref="F46:G46"/>
    <mergeCell ref="B47:C47"/>
    <mergeCell ref="F47:G47"/>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{78F33E42-FEEE-4461-9BD9-F5E73EC73450}</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{AF9F06F2-94E2-4E4A-B37C-1F64FACC7F1B}</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{8E488663-EC2B-4830-8B04-04DE045EA74B}</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{DA643644-5452-4EEB-8544-5B50BE4F008B}</x14:id>
        </ext>
      </extLst>
    </cfRule>
  </conditionalFormatting>
  <hyperlinks>
    <hyperlink ref="H23" r:id="rId1" xr:uid="{B7AB1E29-AEF6-4F6F-8CD3-575BE2CB6B8E}"/>
    <hyperlink ref="H24" r:id="rId2" xr:uid="{09B005D9-64EC-4D39-86FF-33D1594474F8}"/>
    <hyperlink ref="H25" r:id="rId3" xr:uid="{C3B8AEAD-ACB5-4B98-B1F8-AA837AA806A7}"/>
  </hyperlinks>
  <pageMargins left="0.7" right="0.7" top="0.75" bottom="0.75" header="0.3" footer="0.3"/>
  <drawing r:id="rId4"/>
  <extLst>
    <ext xmlns:x14="http://schemas.microsoft.com/office/spreadsheetml/2009/9/main" uri="{78C0D931-6437-407d-A8EE-F0AAD7539E65}">
      <x14:conditionalFormattings>
        <x14:conditionalFormatting xmlns:xm="http://schemas.microsoft.com/office/excel/2006/main">
          <x14:cfRule type="dataBar" id="{78F33E42-FEEE-4461-9BD9-F5E73EC73450}">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AF9F06F2-94E2-4E4A-B37C-1F64FACC7F1B}">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8E488663-EC2B-4830-8B04-04DE045EA74B}">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DA643644-5452-4EEB-8544-5B50BE4F008B}">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2AF751D-260A-4B8C-BA3C-53EBD627A7EA}">
          <x14:formula1>
            <xm:f>'NO SE EDITA'!$K$3:$K$6</xm:f>
          </x14:formula1>
          <xm:sqref>H43:H46</xm:sqref>
        </x14:dataValidation>
        <x14:dataValidation type="list" allowBlank="1" showInputMessage="1" showErrorMessage="1" xr:uid="{CFD87C55-73FF-40B7-9185-FFB7E4B7AE0C}">
          <x14:formula1>
            <xm:f>'NO SE EDITA'!$L$3:$L$6</xm:f>
          </x14:formula1>
          <xm:sqref>I43:I46</xm:sqref>
        </x14:dataValidation>
        <x14:dataValidation type="list" allowBlank="1" showInputMessage="1" showErrorMessage="1" xr:uid="{4E4EADED-9587-4DA5-80F3-1B6F26AD546D}">
          <x14:formula1>
            <xm:f>'NO SE EDITA'!$C$3:$C$6</xm:f>
          </x14:formula1>
          <xm:sqref>D28:E28</xm:sqref>
        </x14:dataValidation>
        <x14:dataValidation type="list" allowBlank="1" showInputMessage="1" showErrorMessage="1" xr:uid="{A6EF4311-477E-495B-AE1C-F4B090C17F4F}">
          <x14:formula1>
            <xm:f>'NO SE EDITA'!$G$3:$G$5</xm:f>
          </x14:formula1>
          <xm:sqref>B32:E32 D36:E36 H40:I40</xm:sqref>
        </x14:dataValidation>
        <x14:dataValidation type="list" allowBlank="1" showInputMessage="1" showErrorMessage="1" xr:uid="{66601504-FD91-44B4-AFA0-2FD4A4D8BD3A}">
          <x14:formula1>
            <xm:f>'NO SE EDITA'!$H$3:$H$4</xm:f>
          </x14:formula1>
          <xm:sqref>F32:I32</xm:sqref>
        </x14:dataValidation>
        <x14:dataValidation type="list" allowBlank="1" showInputMessage="1" showErrorMessage="1" xr:uid="{1B97C979-CE31-4616-AF6C-2095D38CB14E}">
          <x14:formula1>
            <xm:f>'NO SE EDITA'!$D$3:$D$4</xm:f>
          </x14:formula1>
          <xm:sqref>F28</xm:sqref>
        </x14:dataValidation>
        <x14:dataValidation type="list" allowBlank="1" showInputMessage="1" showErrorMessage="1" xr:uid="{C67AF6A0-5757-411A-BA81-B2CC8CD3C941}">
          <x14:formula1>
            <xm:f>'NO SE EDITA'!$B$3:$B$4</xm:f>
          </x14:formula1>
          <xm:sqref>B27:C28</xm:sqref>
        </x14:dataValidation>
        <x14:dataValidation type="list" allowBlank="1" showInputMessage="1" showErrorMessage="1" xr:uid="{1A774BEE-033F-4256-ADBC-D9F1833DAD4B}">
          <x14:formula1>
            <xm:f>'NO SE EDITA'!$M$3:$M$4</xm:f>
          </x14:formula1>
          <xm:sqref>D37:E37</xm:sqref>
        </x14:dataValidation>
        <x14:dataValidation type="list" allowBlank="1" showInputMessage="1" showErrorMessage="1" xr:uid="{C8DFDDEA-3FB6-49DE-8234-6F20696A1A9F}">
          <x14:formula1>
            <xm:f>'NO SE EDITA'!$E$3:$E$4</xm:f>
          </x14:formula1>
          <xm:sqref>B30:E30</xm:sqref>
        </x14:dataValidation>
        <x14:dataValidation type="list" allowBlank="1" showInputMessage="1" showErrorMessage="1" xr:uid="{2AF927E1-386E-4149-AC33-596E9844219D}">
          <x14:formula1>
            <xm:f>'NO SE EDITA'!$F$3:$F$4</xm:f>
          </x14:formula1>
          <xm:sqref>F30:I30</xm:sqref>
        </x14:dataValidation>
        <x14:dataValidation type="list" allowBlank="1" showInputMessage="1" showErrorMessage="1" xr:uid="{F553BEBD-3C51-4E1D-B537-AD94406364DA}">
          <x14:formula1>
            <xm:f>'NO SE EDITA'!$J$3:$J$6</xm:f>
          </x14:formula1>
          <xm:sqref>F40:G40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1"/>
  <sheetViews>
    <sheetView view="pageBreakPreview" topLeftCell="A10" zoomScaleNormal="100" zoomScaleSheetLayoutView="100" workbookViewId="0">
      <selection activeCell="J12" sqref="J12:J16"/>
    </sheetView>
  </sheetViews>
  <sheetFormatPr baseColWidth="10" defaultColWidth="9.33203125" defaultRowHeight="12.75"/>
  <cols>
    <col min="1" max="1" width="1.83203125" style="45" customWidth="1"/>
    <col min="2" max="2" width="6" style="45" customWidth="1"/>
    <col min="3" max="3" width="18.83203125" style="45" customWidth="1"/>
    <col min="4" max="4" width="2.83203125" style="45" customWidth="1"/>
    <col min="5" max="5" width="4" style="45" customWidth="1"/>
    <col min="6" max="6" width="18.83203125" style="45" customWidth="1"/>
    <col min="7" max="7" width="6.1640625" style="45" customWidth="1"/>
    <col min="8" max="8" width="6" style="45" customWidth="1"/>
    <col min="9" max="9" width="4.6640625" style="45" customWidth="1"/>
    <col min="10" max="10" width="4.1640625" style="45" customWidth="1"/>
    <col min="11" max="11" width="13.33203125" style="45" customWidth="1"/>
    <col min="12" max="12" width="3.1640625" style="45" customWidth="1"/>
    <col min="13" max="13" width="1.5" style="45" customWidth="1"/>
    <col min="14" max="14" width="40.6640625" style="45" customWidth="1"/>
    <col min="15" max="16384" width="9.33203125" style="45"/>
  </cols>
  <sheetData>
    <row r="1" spans="1:14" ht="34.5" customHeight="1">
      <c r="A1" s="256" t="s">
        <v>332</v>
      </c>
      <c r="B1" s="257"/>
      <c r="C1" s="257"/>
      <c r="D1" s="257"/>
      <c r="E1" s="257"/>
      <c r="F1" s="257"/>
      <c r="G1" s="257"/>
      <c r="H1" s="257"/>
      <c r="I1" s="257"/>
      <c r="J1" s="257"/>
      <c r="K1" s="257"/>
      <c r="L1" s="257"/>
      <c r="M1" s="257"/>
      <c r="N1" s="258"/>
    </row>
    <row r="2" spans="1:14" ht="48.2" customHeight="1">
      <c r="A2" s="279" t="s">
        <v>408</v>
      </c>
      <c r="B2" s="280"/>
      <c r="C2" s="280"/>
      <c r="D2" s="280"/>
      <c r="E2" s="280"/>
      <c r="F2" s="280"/>
      <c r="G2" s="280"/>
      <c r="H2" s="280"/>
      <c r="I2" s="280"/>
      <c r="J2" s="280"/>
      <c r="K2" s="280"/>
      <c r="L2" s="280"/>
      <c r="M2" s="280"/>
      <c r="N2" s="281"/>
    </row>
    <row r="3" spans="1:14" ht="34.5" customHeight="1">
      <c r="A3" s="256" t="s">
        <v>333</v>
      </c>
      <c r="B3" s="257"/>
      <c r="C3" s="257"/>
      <c r="D3" s="257"/>
      <c r="E3" s="257"/>
      <c r="F3" s="257"/>
      <c r="G3" s="257"/>
      <c r="H3" s="257"/>
      <c r="I3" s="257"/>
      <c r="J3" s="257"/>
      <c r="K3" s="257"/>
      <c r="L3" s="257"/>
      <c r="M3" s="257"/>
      <c r="N3" s="258"/>
    </row>
    <row r="4" spans="1:14" ht="45.6" customHeight="1">
      <c r="A4" s="296" t="s">
        <v>409</v>
      </c>
      <c r="B4" s="297"/>
      <c r="C4" s="297"/>
      <c r="D4" s="297"/>
      <c r="E4" s="297"/>
      <c r="F4" s="297"/>
      <c r="G4" s="297"/>
      <c r="H4" s="297"/>
      <c r="I4" s="297"/>
      <c r="J4" s="297"/>
      <c r="K4" s="297"/>
      <c r="L4" s="297"/>
      <c r="M4" s="297"/>
      <c r="N4" s="298"/>
    </row>
    <row r="5" spans="1:14" ht="20.85" customHeight="1">
      <c r="A5" s="299"/>
      <c r="B5" s="94" t="s">
        <v>331</v>
      </c>
      <c r="C5" s="301"/>
      <c r="D5" s="301"/>
      <c r="E5" s="301"/>
      <c r="F5" s="301"/>
      <c r="G5" s="301"/>
      <c r="H5" s="301"/>
      <c r="I5" s="301"/>
      <c r="J5" s="301"/>
      <c r="K5" s="301"/>
      <c r="L5" s="301"/>
      <c r="M5" s="301"/>
      <c r="N5" s="302"/>
    </row>
    <row r="6" spans="1:14" ht="22.5" customHeight="1">
      <c r="A6" s="300"/>
      <c r="B6" s="186" t="s">
        <v>330</v>
      </c>
      <c r="C6" s="303"/>
      <c r="D6" s="303"/>
      <c r="E6" s="303"/>
      <c r="F6" s="303"/>
      <c r="G6" s="303"/>
      <c r="H6" s="303"/>
      <c r="I6" s="303"/>
      <c r="J6" s="303"/>
      <c r="K6" s="303"/>
      <c r="L6" s="303"/>
      <c r="M6" s="303"/>
      <c r="N6" s="304"/>
    </row>
    <row r="7" spans="1:14" ht="27.75" customHeight="1">
      <c r="A7" s="253"/>
      <c r="B7" s="254"/>
      <c r="C7" s="254"/>
      <c r="D7" s="254"/>
      <c r="E7" s="292"/>
      <c r="F7" s="254"/>
      <c r="G7" s="254"/>
      <c r="H7" s="254"/>
      <c r="I7" s="292"/>
      <c r="J7" s="254"/>
      <c r="K7" s="254"/>
      <c r="L7" s="292"/>
      <c r="M7" s="292"/>
      <c r="N7" s="255"/>
    </row>
    <row r="8" spans="1:14" ht="18.2" customHeight="1">
      <c r="A8" s="287" t="s">
        <v>319</v>
      </c>
      <c r="B8" s="288"/>
      <c r="C8" s="290"/>
      <c r="D8" s="293"/>
      <c r="E8" s="91"/>
      <c r="F8" s="285"/>
      <c r="G8" s="287" t="s">
        <v>320</v>
      </c>
      <c r="H8" s="288"/>
      <c r="I8" s="91"/>
      <c r="J8" s="285"/>
      <c r="K8" s="95" t="s">
        <v>321</v>
      </c>
      <c r="L8" s="289"/>
      <c r="M8" s="289"/>
      <c r="N8" s="294"/>
    </row>
    <row r="9" spans="1:14" ht="17.850000000000001" customHeight="1">
      <c r="A9" s="287" t="s">
        <v>322</v>
      </c>
      <c r="B9" s="288"/>
      <c r="C9" s="290"/>
      <c r="D9" s="291"/>
      <c r="E9" s="91"/>
      <c r="F9" s="286"/>
      <c r="G9" s="287" t="s">
        <v>320</v>
      </c>
      <c r="H9" s="288"/>
      <c r="I9" s="91"/>
      <c r="J9" s="286"/>
      <c r="K9" s="95" t="s">
        <v>321</v>
      </c>
      <c r="L9" s="289"/>
      <c r="M9" s="289"/>
      <c r="N9" s="295"/>
    </row>
    <row r="10" spans="1:14" ht="17.25" customHeight="1">
      <c r="A10" s="287" t="s">
        <v>323</v>
      </c>
      <c r="B10" s="288"/>
      <c r="C10" s="290"/>
      <c r="D10" s="291"/>
      <c r="E10" s="91"/>
      <c r="F10" s="286"/>
      <c r="G10" s="287" t="s">
        <v>320</v>
      </c>
      <c r="H10" s="288"/>
      <c r="I10" s="91"/>
      <c r="J10" s="286"/>
      <c r="K10" s="95" t="s">
        <v>321</v>
      </c>
      <c r="L10" s="289"/>
      <c r="M10" s="289"/>
      <c r="N10" s="295"/>
    </row>
    <row r="11" spans="1:14" ht="18" customHeight="1">
      <c r="A11" s="287" t="s">
        <v>324</v>
      </c>
      <c r="B11" s="288"/>
      <c r="C11" s="290"/>
      <c r="D11" s="92"/>
      <c r="E11" s="91"/>
      <c r="F11" s="286"/>
      <c r="G11" s="287" t="s">
        <v>320</v>
      </c>
      <c r="H11" s="288"/>
      <c r="I11" s="91"/>
      <c r="J11" s="93"/>
      <c r="K11" s="95" t="s">
        <v>321</v>
      </c>
      <c r="L11" s="289"/>
      <c r="M11" s="289"/>
      <c r="N11" s="295"/>
    </row>
    <row r="12" spans="1:14" ht="18.2" customHeight="1">
      <c r="A12" s="287" t="s">
        <v>325</v>
      </c>
      <c r="B12" s="288"/>
      <c r="C12" s="290"/>
      <c r="D12" s="291"/>
      <c r="E12" s="91"/>
      <c r="F12" s="286"/>
      <c r="G12" s="287" t="s">
        <v>320</v>
      </c>
      <c r="H12" s="288"/>
      <c r="I12" s="91"/>
      <c r="J12" s="286"/>
      <c r="K12" s="95" t="s">
        <v>321</v>
      </c>
      <c r="L12" s="289"/>
      <c r="M12" s="289"/>
      <c r="N12" s="295"/>
    </row>
    <row r="13" spans="1:14" ht="18" customHeight="1">
      <c r="A13" s="287" t="s">
        <v>326</v>
      </c>
      <c r="B13" s="288"/>
      <c r="C13" s="290"/>
      <c r="D13" s="291"/>
      <c r="E13" s="91"/>
      <c r="F13" s="286"/>
      <c r="G13" s="287" t="s">
        <v>320</v>
      </c>
      <c r="H13" s="288"/>
      <c r="I13" s="91"/>
      <c r="J13" s="286"/>
      <c r="K13" s="95" t="s">
        <v>321</v>
      </c>
      <c r="L13" s="289"/>
      <c r="M13" s="289"/>
      <c r="N13" s="295"/>
    </row>
    <row r="14" spans="1:14" ht="17.45" customHeight="1">
      <c r="A14" s="287" t="s">
        <v>327</v>
      </c>
      <c r="B14" s="288"/>
      <c r="C14" s="290"/>
      <c r="D14" s="291"/>
      <c r="E14" s="91"/>
      <c r="F14" s="286"/>
      <c r="G14" s="287" t="s">
        <v>320</v>
      </c>
      <c r="H14" s="288"/>
      <c r="I14" s="91"/>
      <c r="J14" s="286"/>
      <c r="K14" s="95" t="s">
        <v>321</v>
      </c>
      <c r="L14" s="289"/>
      <c r="M14" s="289"/>
      <c r="N14" s="295"/>
    </row>
    <row r="15" spans="1:14" ht="17.850000000000001" customHeight="1">
      <c r="A15" s="287" t="s">
        <v>328</v>
      </c>
      <c r="B15" s="288"/>
      <c r="C15" s="290"/>
      <c r="D15" s="291"/>
      <c r="E15" s="91"/>
      <c r="F15" s="286"/>
      <c r="G15" s="287" t="s">
        <v>320</v>
      </c>
      <c r="H15" s="288"/>
      <c r="I15" s="91"/>
      <c r="J15" s="286"/>
      <c r="K15" s="95" t="s">
        <v>321</v>
      </c>
      <c r="L15" s="289"/>
      <c r="M15" s="289"/>
      <c r="N15" s="295"/>
    </row>
    <row r="16" spans="1:14" ht="18" customHeight="1">
      <c r="A16" s="287" t="s">
        <v>329</v>
      </c>
      <c r="B16" s="288"/>
      <c r="C16" s="290"/>
      <c r="D16" s="291"/>
      <c r="E16" s="91"/>
      <c r="F16" s="286"/>
      <c r="G16" s="287" t="s">
        <v>320</v>
      </c>
      <c r="H16" s="288"/>
      <c r="I16" s="91"/>
      <c r="J16" s="286"/>
      <c r="K16" s="95" t="s">
        <v>321</v>
      </c>
      <c r="L16" s="289"/>
      <c r="M16" s="289"/>
      <c r="N16" s="295"/>
    </row>
    <row r="17" spans="1:14" ht="18" customHeight="1">
      <c r="A17" s="282"/>
      <c r="B17" s="283"/>
      <c r="C17" s="283"/>
      <c r="D17" s="283"/>
      <c r="E17" s="283"/>
      <c r="F17" s="283"/>
      <c r="G17" s="283"/>
      <c r="H17" s="283"/>
      <c r="I17" s="283"/>
      <c r="J17" s="283"/>
      <c r="K17" s="283"/>
      <c r="L17" s="283"/>
      <c r="M17" s="283"/>
      <c r="N17" s="284"/>
    </row>
    <row r="18" spans="1:14" ht="34.5" customHeight="1">
      <c r="A18" s="256" t="s">
        <v>72</v>
      </c>
      <c r="B18" s="257"/>
      <c r="C18" s="257"/>
      <c r="D18" s="257"/>
      <c r="E18" s="257"/>
      <c r="F18" s="257"/>
      <c r="G18" s="257"/>
      <c r="H18" s="257"/>
      <c r="I18" s="257"/>
      <c r="J18" s="257"/>
      <c r="K18" s="257"/>
      <c r="L18" s="257"/>
      <c r="M18" s="257"/>
      <c r="N18" s="258"/>
    </row>
    <row r="19" spans="1:14" ht="47.85" customHeight="1">
      <c r="A19" s="279"/>
      <c r="B19" s="280"/>
      <c r="C19" s="280"/>
      <c r="D19" s="280"/>
      <c r="E19" s="280"/>
      <c r="F19" s="280"/>
      <c r="G19" s="280"/>
      <c r="H19" s="280"/>
      <c r="I19" s="280"/>
      <c r="J19" s="280"/>
      <c r="K19" s="280"/>
      <c r="L19" s="280"/>
      <c r="M19" s="280"/>
      <c r="N19" s="281"/>
    </row>
    <row r="20" spans="1:14" ht="18.75" customHeight="1">
      <c r="A20" s="259" t="s">
        <v>334</v>
      </c>
      <c r="B20" s="260"/>
      <c r="C20" s="260"/>
      <c r="D20" s="261"/>
      <c r="E20" s="277" t="s">
        <v>410</v>
      </c>
      <c r="F20" s="275"/>
      <c r="G20" s="275"/>
      <c r="H20" s="275"/>
      <c r="I20" s="275"/>
      <c r="J20" s="275"/>
      <c r="K20" s="275"/>
      <c r="L20" s="275"/>
      <c r="M20" s="275"/>
      <c r="N20" s="276"/>
    </row>
    <row r="21" spans="1:14" ht="17.45" customHeight="1">
      <c r="A21" s="262"/>
      <c r="B21" s="263"/>
      <c r="C21" s="263"/>
      <c r="D21" s="264"/>
      <c r="E21" s="278" t="s">
        <v>411</v>
      </c>
      <c r="F21" s="269"/>
      <c r="G21" s="269"/>
      <c r="H21" s="269"/>
      <c r="I21" s="269"/>
      <c r="J21" s="269"/>
      <c r="K21" s="269"/>
      <c r="L21" s="269"/>
      <c r="M21" s="269"/>
      <c r="N21" s="270"/>
    </row>
    <row r="22" spans="1:14" ht="17.850000000000001" customHeight="1">
      <c r="A22" s="262"/>
      <c r="B22" s="263"/>
      <c r="C22" s="263"/>
      <c r="D22" s="264"/>
      <c r="E22" s="268"/>
      <c r="F22" s="269"/>
      <c r="G22" s="269"/>
      <c r="H22" s="269"/>
      <c r="I22" s="269"/>
      <c r="J22" s="269"/>
      <c r="K22" s="269"/>
      <c r="L22" s="269"/>
      <c r="M22" s="269"/>
      <c r="N22" s="270"/>
    </row>
    <row r="23" spans="1:14" ht="14.25" customHeight="1">
      <c r="A23" s="265"/>
      <c r="B23" s="266"/>
      <c r="C23" s="266"/>
      <c r="D23" s="267"/>
      <c r="E23" s="271"/>
      <c r="F23" s="272"/>
      <c r="G23" s="272"/>
      <c r="H23" s="272"/>
      <c r="I23" s="272"/>
      <c r="J23" s="272"/>
      <c r="K23" s="272"/>
      <c r="L23" s="272"/>
      <c r="M23" s="272"/>
      <c r="N23" s="273"/>
    </row>
    <row r="24" spans="1:14" ht="22.7" customHeight="1">
      <c r="A24" s="253"/>
      <c r="B24" s="254"/>
      <c r="C24" s="254"/>
      <c r="D24" s="254"/>
      <c r="E24" s="254"/>
      <c r="F24" s="254"/>
      <c r="G24" s="254"/>
      <c r="H24" s="254"/>
      <c r="I24" s="254"/>
      <c r="J24" s="254"/>
      <c r="K24" s="254"/>
      <c r="L24" s="254"/>
      <c r="M24" s="254"/>
      <c r="N24" s="255"/>
    </row>
    <row r="25" spans="1:14" ht="34.5" customHeight="1">
      <c r="A25" s="256" t="s">
        <v>317</v>
      </c>
      <c r="B25" s="257"/>
      <c r="C25" s="257"/>
      <c r="D25" s="257"/>
      <c r="E25" s="257"/>
      <c r="F25" s="257"/>
      <c r="G25" s="257"/>
      <c r="H25" s="257"/>
      <c r="I25" s="257"/>
      <c r="J25" s="257"/>
      <c r="K25" s="257"/>
      <c r="L25" s="257"/>
      <c r="M25" s="257"/>
      <c r="N25" s="258"/>
    </row>
    <row r="26" spans="1:14" ht="34.5" customHeight="1">
      <c r="A26" s="256" t="s">
        <v>318</v>
      </c>
      <c r="B26" s="257"/>
      <c r="C26" s="257"/>
      <c r="D26" s="257"/>
      <c r="E26" s="257"/>
      <c r="F26" s="257"/>
      <c r="G26" s="257"/>
      <c r="H26" s="257"/>
      <c r="I26" s="257"/>
      <c r="J26" s="257"/>
      <c r="K26" s="257"/>
      <c r="L26" s="257"/>
      <c r="M26" s="257"/>
      <c r="N26" s="258"/>
    </row>
    <row r="27" spans="1:14" ht="18.75" customHeight="1">
      <c r="A27" s="259" t="s">
        <v>334</v>
      </c>
      <c r="B27" s="260"/>
      <c r="C27" s="260"/>
      <c r="D27" s="261"/>
      <c r="E27" s="274"/>
      <c r="F27" s="275"/>
      <c r="G27" s="275"/>
      <c r="H27" s="275"/>
      <c r="I27" s="275"/>
      <c r="J27" s="275"/>
      <c r="K27" s="275"/>
      <c r="L27" s="275"/>
      <c r="M27" s="275"/>
      <c r="N27" s="276"/>
    </row>
    <row r="28" spans="1:14" ht="17.45" customHeight="1">
      <c r="A28" s="262"/>
      <c r="B28" s="263"/>
      <c r="C28" s="263"/>
      <c r="D28" s="264"/>
      <c r="E28" s="268"/>
      <c r="F28" s="269"/>
      <c r="G28" s="269"/>
      <c r="H28" s="269"/>
      <c r="I28" s="269"/>
      <c r="J28" s="269"/>
      <c r="K28" s="269"/>
      <c r="L28" s="269"/>
      <c r="M28" s="269"/>
      <c r="N28" s="270"/>
    </row>
    <row r="29" spans="1:14" ht="17.850000000000001" customHeight="1">
      <c r="A29" s="262"/>
      <c r="B29" s="263"/>
      <c r="C29" s="263"/>
      <c r="D29" s="264"/>
      <c r="E29" s="268"/>
      <c r="F29" s="269"/>
      <c r="G29" s="269"/>
      <c r="H29" s="269"/>
      <c r="I29" s="269"/>
      <c r="J29" s="269"/>
      <c r="K29" s="269"/>
      <c r="L29" s="269"/>
      <c r="M29" s="269"/>
      <c r="N29" s="270"/>
    </row>
    <row r="30" spans="1:14" ht="14.25" customHeight="1">
      <c r="A30" s="265"/>
      <c r="B30" s="266"/>
      <c r="C30" s="266"/>
      <c r="D30" s="267"/>
      <c r="E30" s="271"/>
      <c r="F30" s="272"/>
      <c r="G30" s="272"/>
      <c r="H30" s="272"/>
      <c r="I30" s="272"/>
      <c r="J30" s="272"/>
      <c r="K30" s="272"/>
      <c r="L30" s="272"/>
      <c r="M30" s="272"/>
      <c r="N30" s="273"/>
    </row>
    <row r="31" spans="1:14" ht="18.95" customHeight="1"/>
  </sheetData>
  <mergeCells count="52">
    <mergeCell ref="A11:C11"/>
    <mergeCell ref="A14:C14"/>
    <mergeCell ref="G14:H14"/>
    <mergeCell ref="A1:N1"/>
    <mergeCell ref="A2:N2"/>
    <mergeCell ref="A3:N3"/>
    <mergeCell ref="A4:N4"/>
    <mergeCell ref="A5:A6"/>
    <mergeCell ref="C5:N6"/>
    <mergeCell ref="A16:C16"/>
    <mergeCell ref="G16:H16"/>
    <mergeCell ref="L16:M16"/>
    <mergeCell ref="A7:N7"/>
    <mergeCell ref="A8:C8"/>
    <mergeCell ref="D8:D10"/>
    <mergeCell ref="G8:H8"/>
    <mergeCell ref="J8:J10"/>
    <mergeCell ref="L8:M8"/>
    <mergeCell ref="N8:N16"/>
    <mergeCell ref="A9:C9"/>
    <mergeCell ref="G9:H9"/>
    <mergeCell ref="L9:M9"/>
    <mergeCell ref="A10:C10"/>
    <mergeCell ref="G10:H10"/>
    <mergeCell ref="L10:M10"/>
    <mergeCell ref="A17:N17"/>
    <mergeCell ref="F8:F16"/>
    <mergeCell ref="G11:H11"/>
    <mergeCell ref="L11:M11"/>
    <mergeCell ref="A12:C12"/>
    <mergeCell ref="D12:D16"/>
    <mergeCell ref="G12:H12"/>
    <mergeCell ref="J12:J16"/>
    <mergeCell ref="L12:M12"/>
    <mergeCell ref="A13:C13"/>
    <mergeCell ref="G13:H13"/>
    <mergeCell ref="L13:M13"/>
    <mergeCell ref="L14:M14"/>
    <mergeCell ref="A15:C15"/>
    <mergeCell ref="G15:H15"/>
    <mergeCell ref="L15:M15"/>
    <mergeCell ref="A20:D23"/>
    <mergeCell ref="E20:N20"/>
    <mergeCell ref="E21:N23"/>
    <mergeCell ref="A18:N18"/>
    <mergeCell ref="A19:N19"/>
    <mergeCell ref="A24:N24"/>
    <mergeCell ref="A25:N25"/>
    <mergeCell ref="A26:N26"/>
    <mergeCell ref="A27:D30"/>
    <mergeCell ref="E28:N30"/>
    <mergeCell ref="E27:N27"/>
  </mergeCells>
  <hyperlinks>
    <hyperlink ref="E20" r:id="rId1" xr:uid="{13E05BFF-F7A5-420F-A237-A4ACA7855526}"/>
    <hyperlink ref="E21" r:id="rId2" xr:uid="{BAAFD817-37A3-4219-804A-7182A3834CC7}"/>
  </hyperlinks>
  <pageMargins left="0.7" right="0.7" top="0.75" bottom="0.75" header="0.3" footer="0.3"/>
  <pageSetup paperSize="9" scale="69" orientation="portrait"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62D53-D6B0-4BF8-831E-E0BEC78963AC}">
  <dimension ref="A2:J79"/>
  <sheetViews>
    <sheetView topLeftCell="A49" workbookViewId="0">
      <selection activeCell="J84" sqref="J84"/>
    </sheetView>
  </sheetViews>
  <sheetFormatPr baseColWidth="10" defaultRowHeight="12.75"/>
  <cols>
    <col min="1" max="1" width="4.33203125" style="141" customWidth="1"/>
    <col min="2" max="3" width="15.83203125" style="141" customWidth="1"/>
    <col min="4" max="9" width="17.83203125" style="141" customWidth="1"/>
    <col min="10" max="16384" width="12" style="141"/>
  </cols>
  <sheetData>
    <row r="2" spans="2:9" ht="18" customHeight="1"/>
    <row r="3" spans="2:9" ht="15" customHeight="1"/>
    <row r="4" spans="2:9" ht="34.5" customHeight="1">
      <c r="B4" s="367" t="s">
        <v>38</v>
      </c>
      <c r="C4" s="472"/>
      <c r="D4" s="472"/>
      <c r="E4" s="472"/>
      <c r="F4" s="472"/>
      <c r="G4" s="472"/>
      <c r="H4" s="472"/>
      <c r="I4" s="472"/>
    </row>
    <row r="5" spans="2:9" ht="19.5" customHeight="1">
      <c r="B5" s="473" t="s">
        <v>372</v>
      </c>
      <c r="C5" s="474"/>
      <c r="D5" s="474"/>
      <c r="E5" s="474"/>
      <c r="F5" s="474"/>
      <c r="G5" s="474"/>
      <c r="H5" s="474"/>
      <c r="I5" s="474"/>
    </row>
    <row r="6" spans="2:9" ht="31.5" customHeight="1">
      <c r="B6" s="566" t="s">
        <v>39</v>
      </c>
      <c r="C6" s="567"/>
      <c r="D6" s="568" t="str">
        <f>'FORMATO 2. POA - MIR'!D4:F4</f>
        <v>SECRETARIA DE ADMINISTRACION Y FINANZAS</v>
      </c>
      <c r="E6" s="569"/>
      <c r="F6" s="566" t="s">
        <v>42</v>
      </c>
      <c r="G6" s="570"/>
      <c r="H6" s="571">
        <v>2026</v>
      </c>
      <c r="I6" s="571"/>
    </row>
    <row r="7" spans="2:9" ht="54" customHeight="1">
      <c r="B7" s="555" t="s">
        <v>40</v>
      </c>
      <c r="C7" s="556"/>
      <c r="D7" s="557" t="s">
        <v>367</v>
      </c>
      <c r="E7" s="558"/>
      <c r="F7" s="555" t="s">
        <v>43</v>
      </c>
      <c r="G7" s="559"/>
      <c r="H7" s="447" t="s">
        <v>290</v>
      </c>
      <c r="I7" s="447"/>
    </row>
    <row r="8" spans="2:9" ht="41.25" customHeight="1">
      <c r="B8" s="560" t="s">
        <v>41</v>
      </c>
      <c r="C8" s="561"/>
      <c r="D8" s="562" t="s">
        <v>538</v>
      </c>
      <c r="E8" s="563"/>
      <c r="F8" s="564" t="s">
        <v>44</v>
      </c>
      <c r="G8" s="565"/>
      <c r="H8" s="447" t="s">
        <v>368</v>
      </c>
      <c r="I8" s="447"/>
    </row>
    <row r="9" spans="2:9">
      <c r="B9" s="461" t="s">
        <v>93</v>
      </c>
      <c r="C9" s="461"/>
      <c r="D9" s="461"/>
      <c r="E9" s="461"/>
      <c r="F9" s="461"/>
      <c r="G9" s="461"/>
      <c r="H9" s="461"/>
      <c r="I9" s="461"/>
    </row>
    <row r="10" spans="2:9" ht="68.25" customHeight="1">
      <c r="B10" s="453" t="s">
        <v>94</v>
      </c>
      <c r="C10" s="453"/>
      <c r="D10" s="447" t="str">
        <f>'FORMATO 2. POA - MIR'!C9</f>
        <v xml:space="preserve">ACUERDO 1 </v>
      </c>
      <c r="E10" s="355"/>
      <c r="F10" s="456" t="s">
        <v>95</v>
      </c>
      <c r="G10" s="456"/>
      <c r="H10" s="572" t="str">
        <f>'FORMATO 2. POA - MIR'!E9</f>
        <v>1.4.2 Impulsar el desarrollo político, gestionando recursos con el estado en beneficio del municipio de Zapotlán</v>
      </c>
      <c r="I10" s="356"/>
    </row>
    <row r="11" spans="2:9" ht="54" customHeight="1">
      <c r="B11" s="456" t="s">
        <v>96</v>
      </c>
      <c r="C11" s="456"/>
      <c r="D11" s="447" t="str">
        <f>'FORMATO 2. POA - MIR'!C10</f>
        <v>Zapotlán seguro con un gobierno transparente y justo</v>
      </c>
      <c r="E11" s="355"/>
      <c r="F11" s="456" t="s">
        <v>98</v>
      </c>
      <c r="G11" s="456"/>
      <c r="H11" s="572" t="str">
        <f>'FORMATO 2. POA - MIR'!E10</f>
        <v>1.4.2.1 Desarrollar acciones para fortalecer la gestión publica de orden, eficiencia, cumplimiento de metas, e innovación y de transparencia en los sectores de gobierno municipal</v>
      </c>
      <c r="I11" s="356"/>
    </row>
    <row r="12" spans="2:9" ht="126" customHeight="1">
      <c r="B12" s="573" t="s">
        <v>99</v>
      </c>
      <c r="C12" s="573"/>
      <c r="D12" s="574" t="str">
        <f>'FORMATO 2. POA - MIR'!C11</f>
        <v>1.4 Impulsar el fortalecimiento de la hacienda pública promoviendo la transparencia y la confianza de los servidores públicos de Zapotlán, en beneficio de la ciudadanía</v>
      </c>
      <c r="E12" s="574"/>
      <c r="F12" s="456" t="s">
        <v>100</v>
      </c>
      <c r="G12" s="456"/>
      <c r="H12" s="572" t="str">
        <f>'FORMATO 2. POA - MIR'!E11</f>
        <v>1.4.2.3 Aplicar los recursos gestionados de los distintos sectores dentro de las comunidades que conforman el municipio mediante proyectos de impacto social</v>
      </c>
      <c r="I12" s="356"/>
    </row>
    <row r="13" spans="2:9" ht="15" customHeight="1">
      <c r="B13" s="575" t="s">
        <v>373</v>
      </c>
      <c r="C13" s="576"/>
      <c r="D13" s="576"/>
      <c r="E13" s="576"/>
      <c r="F13" s="576"/>
      <c r="G13" s="576"/>
      <c r="H13" s="576"/>
      <c r="I13" s="577"/>
    </row>
    <row r="14" spans="2:9">
      <c r="B14" s="453" t="s">
        <v>45</v>
      </c>
      <c r="C14" s="453"/>
      <c r="D14" s="453"/>
      <c r="E14" s="453"/>
      <c r="F14" s="453"/>
      <c r="G14" s="453"/>
      <c r="H14" s="453"/>
      <c r="I14" s="453"/>
    </row>
    <row r="15" spans="2:9">
      <c r="B15" s="479" t="str">
        <f>'FORMATO 2. POA - MIR'!B25</f>
        <v>INVENTARIOS (ALTAS) POR APROBACION (TRIMESTRAL)</v>
      </c>
      <c r="C15" s="479"/>
      <c r="D15" s="479"/>
      <c r="E15" s="479"/>
      <c r="F15" s="479"/>
      <c r="G15" s="479"/>
      <c r="H15" s="479"/>
      <c r="I15" s="479"/>
    </row>
    <row r="16" spans="2:9">
      <c r="B16" s="453" t="s">
        <v>48</v>
      </c>
      <c r="C16" s="453"/>
      <c r="D16" s="453"/>
      <c r="E16" s="453"/>
      <c r="F16" s="453"/>
      <c r="G16" s="453"/>
      <c r="H16" s="453"/>
      <c r="I16" s="453"/>
    </row>
    <row r="17" spans="2:9" ht="39" customHeight="1">
      <c r="B17" s="447" t="str">
        <f>'FORMATO 2. POA - MIR'!C25</f>
        <v>Las altas en los inventarios se registra la incorporación de nuevos bienes o artículos a la existencia de la presidencia municipal, permitiendo un control preciso de los activos. Esto facilita la gestión eficiente de los recursos, la prevención de pérdidas y la toma de decisiones informadas. Además, ayuda a mantener la exactitud de la información contable y a optimizar los niveles de stock para evitar tanto la escasez como el exceso de inventario.</v>
      </c>
      <c r="C17" s="447"/>
      <c r="D17" s="447"/>
      <c r="E17" s="447"/>
      <c r="F17" s="447"/>
      <c r="G17" s="447"/>
      <c r="H17" s="447"/>
      <c r="I17" s="447"/>
    </row>
    <row r="18" spans="2:9" ht="18.75" customHeight="1">
      <c r="B18" s="480" t="s">
        <v>374</v>
      </c>
      <c r="C18" s="480"/>
      <c r="D18" s="480"/>
      <c r="E18" s="480"/>
      <c r="F18" s="480"/>
      <c r="G18" s="480"/>
      <c r="H18" s="480"/>
      <c r="I18" s="480"/>
    </row>
    <row r="19" spans="2:9">
      <c r="B19" s="455" t="s">
        <v>355</v>
      </c>
      <c r="C19" s="455"/>
      <c r="D19" s="455"/>
      <c r="E19" s="455"/>
      <c r="F19" s="455"/>
      <c r="G19" s="455"/>
      <c r="H19" s="455"/>
      <c r="I19" s="455"/>
    </row>
    <row r="20" spans="2:9">
      <c r="B20" s="447" t="str">
        <f>CALENDARIZACION!E44</f>
        <v>NTBMAP2026 (BM/BMAA)*100%</v>
      </c>
      <c r="C20" s="447"/>
      <c r="D20" s="447"/>
      <c r="E20" s="447"/>
      <c r="F20" s="447"/>
      <c r="G20" s="447"/>
      <c r="H20" s="447"/>
      <c r="I20" s="447"/>
    </row>
    <row r="21" spans="2:9">
      <c r="B21" s="455" t="s">
        <v>356</v>
      </c>
      <c r="C21" s="455"/>
      <c r="D21" s="455"/>
      <c r="E21" s="455"/>
      <c r="F21" s="455"/>
      <c r="G21" s="455"/>
      <c r="H21" s="455"/>
      <c r="I21" s="455"/>
    </row>
    <row r="22" spans="2:9" ht="28.5" customHeight="1">
      <c r="B22" s="467" t="s">
        <v>109</v>
      </c>
      <c r="C22" s="468"/>
      <c r="D22" s="469" t="s">
        <v>357</v>
      </c>
      <c r="E22" s="469"/>
      <c r="F22" s="468" t="s">
        <v>358</v>
      </c>
      <c r="G22" s="468"/>
      <c r="H22" s="456" t="s">
        <v>146</v>
      </c>
      <c r="I22" s="456"/>
    </row>
    <row r="23" spans="2:9" ht="46.5" customHeight="1">
      <c r="B23" s="585" t="s">
        <v>539</v>
      </c>
      <c r="C23" s="586"/>
      <c r="D23" s="357" t="s">
        <v>112</v>
      </c>
      <c r="E23" s="358"/>
      <c r="F23" s="355" t="str">
        <f>CALENDARIZACION!C44</f>
        <v>NTBMAP. Número total de bienes muebles dados de alta en el periodo 2026</v>
      </c>
      <c r="G23" s="356"/>
      <c r="H23" s="587" t="s">
        <v>468</v>
      </c>
      <c r="I23" s="588"/>
    </row>
    <row r="24" spans="2:9" ht="47.25" customHeight="1">
      <c r="B24" s="578" t="s">
        <v>531</v>
      </c>
      <c r="C24" s="578"/>
      <c r="D24" s="579" t="s">
        <v>112</v>
      </c>
      <c r="E24" s="580"/>
      <c r="F24" s="581" t="str">
        <f>CALENDARIZACION!D44</f>
        <v>BM bienes muebles programados</v>
      </c>
      <c r="G24" s="582"/>
      <c r="H24" s="583" t="s">
        <v>468</v>
      </c>
      <c r="I24" s="584"/>
    </row>
    <row r="25" spans="2:9" ht="46.5" customHeight="1">
      <c r="B25" s="447" t="s">
        <v>543</v>
      </c>
      <c r="C25" s="447"/>
      <c r="D25" s="445" t="s">
        <v>112</v>
      </c>
      <c r="E25" s="445"/>
      <c r="F25" s="447" t="str">
        <f>CALENDARIZACION!D45</f>
        <v>BMA bienes muebles dados de alta autorizados</v>
      </c>
      <c r="G25" s="447"/>
      <c r="H25" s="466" t="s">
        <v>468</v>
      </c>
      <c r="I25" s="471"/>
    </row>
    <row r="26" spans="2:9" ht="12.75" customHeight="1">
      <c r="B26" s="465" t="s">
        <v>149</v>
      </c>
      <c r="C26" s="465"/>
      <c r="D26" s="465"/>
      <c r="E26" s="465"/>
      <c r="F26" s="465"/>
      <c r="G26" s="465"/>
      <c r="H26" s="465"/>
      <c r="I26" s="465"/>
    </row>
    <row r="27" spans="2:9" ht="15.75" customHeight="1">
      <c r="B27" s="453" t="s">
        <v>28</v>
      </c>
      <c r="C27" s="453"/>
      <c r="D27" s="453" t="s">
        <v>46</v>
      </c>
      <c r="E27" s="453"/>
      <c r="F27" s="453" t="s">
        <v>47</v>
      </c>
      <c r="G27" s="453"/>
      <c r="H27" s="453"/>
      <c r="I27" s="453"/>
    </row>
    <row r="28" spans="2:9" ht="18" customHeight="1">
      <c r="B28" s="447" t="s">
        <v>104</v>
      </c>
      <c r="C28" s="447"/>
      <c r="D28" s="447" t="s">
        <v>102</v>
      </c>
      <c r="E28" s="447"/>
      <c r="F28" s="447" t="s">
        <v>221</v>
      </c>
      <c r="G28" s="447"/>
      <c r="H28" s="447"/>
      <c r="I28" s="447"/>
    </row>
    <row r="29" spans="2:9" ht="18" customHeight="1">
      <c r="B29" s="453" t="s">
        <v>131</v>
      </c>
      <c r="C29" s="453"/>
      <c r="D29" s="453"/>
      <c r="E29" s="453"/>
      <c r="F29" s="454" t="s">
        <v>134</v>
      </c>
      <c r="G29" s="455"/>
      <c r="H29" s="455"/>
      <c r="I29" s="455"/>
    </row>
    <row r="30" spans="2:9" ht="13.5" customHeight="1">
      <c r="B30" s="589" t="s">
        <v>112</v>
      </c>
      <c r="C30" s="590"/>
      <c r="D30" s="590"/>
      <c r="E30" s="591"/>
      <c r="F30" s="592" t="s">
        <v>197</v>
      </c>
      <c r="G30" s="574"/>
      <c r="H30" s="574"/>
      <c r="I30" s="593"/>
    </row>
    <row r="31" spans="2:9" ht="15.75" customHeight="1">
      <c r="B31" s="594" t="s">
        <v>86</v>
      </c>
      <c r="C31" s="595"/>
      <c r="D31" s="595"/>
      <c r="E31" s="596"/>
      <c r="F31" s="454" t="s">
        <v>135</v>
      </c>
      <c r="G31" s="455"/>
      <c r="H31" s="455"/>
      <c r="I31" s="455"/>
    </row>
    <row r="32" spans="2:9" ht="15.75" customHeight="1">
      <c r="B32" s="589" t="s">
        <v>113</v>
      </c>
      <c r="C32" s="590"/>
      <c r="D32" s="590"/>
      <c r="E32" s="591"/>
      <c r="F32" s="581" t="s">
        <v>114</v>
      </c>
      <c r="G32" s="582"/>
      <c r="H32" s="582"/>
      <c r="I32" s="602"/>
    </row>
    <row r="33" spans="1:10" ht="14.25" customHeight="1">
      <c r="B33" s="461" t="s">
        <v>152</v>
      </c>
      <c r="C33" s="461"/>
      <c r="D33" s="461"/>
      <c r="E33" s="461"/>
      <c r="F33" s="461"/>
      <c r="G33" s="461"/>
      <c r="H33" s="461"/>
      <c r="I33" s="461"/>
    </row>
    <row r="34" spans="1:10" ht="13.5" customHeight="1">
      <c r="B34" s="462" t="s">
        <v>360</v>
      </c>
      <c r="C34" s="462"/>
      <c r="D34" s="462"/>
      <c r="E34" s="462"/>
      <c r="F34" s="455" t="s">
        <v>361</v>
      </c>
      <c r="G34" s="455"/>
      <c r="H34" s="455"/>
      <c r="I34" s="455"/>
    </row>
    <row r="35" spans="1:10">
      <c r="B35" s="603" t="s">
        <v>155</v>
      </c>
      <c r="C35" s="604"/>
      <c r="D35" s="605">
        <f>CALENDARIZACION!R44</f>
        <v>40</v>
      </c>
      <c r="E35" s="606"/>
      <c r="F35" s="568" t="s">
        <v>119</v>
      </c>
      <c r="G35" s="607"/>
      <c r="H35" s="608" t="s">
        <v>120</v>
      </c>
      <c r="I35" s="608"/>
    </row>
    <row r="36" spans="1:10">
      <c r="B36" s="597" t="s">
        <v>121</v>
      </c>
      <c r="C36" s="598"/>
      <c r="D36" s="599" t="s">
        <v>113</v>
      </c>
      <c r="E36" s="600"/>
      <c r="F36" s="557" t="s">
        <v>359</v>
      </c>
      <c r="G36" s="601"/>
      <c r="H36" s="459" t="s">
        <v>123</v>
      </c>
      <c r="I36" s="459"/>
    </row>
    <row r="37" spans="1:10">
      <c r="B37" s="597" t="s">
        <v>49</v>
      </c>
      <c r="C37" s="598"/>
      <c r="D37" s="599" t="s">
        <v>196</v>
      </c>
      <c r="E37" s="600"/>
      <c r="F37" s="557" t="s">
        <v>124</v>
      </c>
      <c r="G37" s="601"/>
      <c r="H37" s="460" t="s">
        <v>125</v>
      </c>
      <c r="I37" s="460"/>
    </row>
    <row r="38" spans="1:10">
      <c r="B38" s="616" t="s">
        <v>375</v>
      </c>
      <c r="C38" s="617"/>
      <c r="D38" s="617"/>
      <c r="E38" s="617"/>
      <c r="F38" s="617"/>
      <c r="G38" s="617"/>
      <c r="H38" s="617"/>
      <c r="I38" s="617"/>
    </row>
    <row r="39" spans="1:10">
      <c r="B39" s="618" t="s">
        <v>239</v>
      </c>
      <c r="C39" s="619"/>
      <c r="D39" s="619"/>
      <c r="E39" s="620"/>
      <c r="F39" s="621" t="s">
        <v>50</v>
      </c>
      <c r="G39" s="622"/>
      <c r="H39" s="456" t="s">
        <v>150</v>
      </c>
      <c r="I39" s="456"/>
    </row>
    <row r="40" spans="1:10">
      <c r="B40" s="457">
        <v>48</v>
      </c>
      <c r="C40" s="457"/>
      <c r="D40" s="457"/>
      <c r="E40" s="457"/>
      <c r="F40" s="623">
        <v>2026</v>
      </c>
      <c r="G40" s="623"/>
      <c r="H40" s="447" t="s">
        <v>113</v>
      </c>
      <c r="I40" s="447"/>
    </row>
    <row r="41" spans="1:10">
      <c r="B41" s="609" t="s">
        <v>153</v>
      </c>
      <c r="C41" s="610"/>
      <c r="D41" s="610"/>
      <c r="E41" s="610"/>
      <c r="F41" s="610"/>
      <c r="G41" s="610"/>
      <c r="H41" s="610"/>
      <c r="I41" s="611"/>
    </row>
    <row r="42" spans="1:10" ht="36">
      <c r="B42" s="612" t="s">
        <v>127</v>
      </c>
      <c r="C42" s="613"/>
      <c r="D42" s="182" t="s">
        <v>154</v>
      </c>
      <c r="E42" s="150" t="s">
        <v>89</v>
      </c>
      <c r="F42" s="614" t="s">
        <v>90</v>
      </c>
      <c r="G42" s="615"/>
      <c r="H42" s="181" t="s">
        <v>79</v>
      </c>
      <c r="I42" s="181" t="s">
        <v>80</v>
      </c>
    </row>
    <row r="43" spans="1:10">
      <c r="B43" s="568" t="s">
        <v>287</v>
      </c>
      <c r="C43" s="607"/>
      <c r="D43" s="127">
        <f>SUM(CALENDARIZACION!F44:H44)</f>
        <v>10</v>
      </c>
      <c r="E43" s="128">
        <v>0</v>
      </c>
      <c r="F43" s="448">
        <f>SUM(CALENDARIZACION!F44:H44)</f>
        <v>10</v>
      </c>
      <c r="G43" s="448"/>
      <c r="H43" s="152">
        <v>46027</v>
      </c>
      <c r="I43" s="152">
        <v>46386</v>
      </c>
      <c r="J43" s="160"/>
    </row>
    <row r="44" spans="1:10">
      <c r="B44" s="557" t="s">
        <v>288</v>
      </c>
      <c r="C44" s="601"/>
      <c r="D44" s="127">
        <f>SUM(CALENDARIZACION!I44:K44)</f>
        <v>10</v>
      </c>
      <c r="E44" s="130">
        <v>0</v>
      </c>
      <c r="F44" s="448">
        <f>SUM(CALENDARIZACION!I39:K39)</f>
        <v>0</v>
      </c>
      <c r="G44" s="448"/>
      <c r="H44" s="152"/>
      <c r="I44" s="152"/>
      <c r="J44" s="160"/>
    </row>
    <row r="45" spans="1:10">
      <c r="B45" s="557" t="s">
        <v>137</v>
      </c>
      <c r="C45" s="601"/>
      <c r="D45" s="127">
        <f>SUM(CALENDARIZACION!L44:N44)</f>
        <v>10</v>
      </c>
      <c r="E45" s="128">
        <v>0</v>
      </c>
      <c r="F45" s="448">
        <f>SUM(CALENDARIZACION!L39:N39)</f>
        <v>0</v>
      </c>
      <c r="G45" s="448"/>
      <c r="H45" s="152"/>
      <c r="I45" s="152"/>
    </row>
    <row r="46" spans="1:10">
      <c r="B46" s="624" t="s">
        <v>289</v>
      </c>
      <c r="C46" s="625"/>
      <c r="D46" s="131">
        <f>SUM(CALENDARIZACION!O44:Q44)</f>
        <v>10</v>
      </c>
      <c r="E46" s="132">
        <v>0</v>
      </c>
      <c r="F46" s="626">
        <f>SUM(CALENDARIZACION!O39:Q39)</f>
        <v>0</v>
      </c>
      <c r="G46" s="626"/>
      <c r="H46" s="152"/>
      <c r="I46" s="152"/>
    </row>
    <row r="47" spans="1:10" ht="24">
      <c r="B47" s="449" t="s">
        <v>371</v>
      </c>
      <c r="C47" s="449"/>
      <c r="D47" s="180">
        <f>CALENDARIZACION!R44</f>
        <v>40</v>
      </c>
      <c r="E47" s="180">
        <v>0</v>
      </c>
      <c r="F47" s="450">
        <f>CALENDARIZACION!R45</f>
        <v>10</v>
      </c>
      <c r="G47" s="450"/>
      <c r="H47" s="183" t="s">
        <v>156</v>
      </c>
      <c r="I47" s="154">
        <f>CALENDARIZACION!U44</f>
        <v>0.25</v>
      </c>
    </row>
    <row r="48" spans="1:10">
      <c r="A48" s="451"/>
      <c r="B48" s="451"/>
      <c r="C48" s="451"/>
      <c r="D48" s="451"/>
      <c r="E48" s="451"/>
      <c r="F48" s="451"/>
      <c r="G48" s="451"/>
      <c r="H48" s="451"/>
      <c r="I48" s="451"/>
    </row>
    <row r="49" spans="1:9" ht="22.5" customHeight="1">
      <c r="A49" s="451"/>
      <c r="B49" s="451"/>
      <c r="C49" s="451"/>
      <c r="D49" s="451"/>
      <c r="E49" s="451"/>
      <c r="F49" s="451"/>
      <c r="G49" s="451"/>
      <c r="H49" s="451"/>
      <c r="I49" s="451"/>
    </row>
    <row r="50" spans="1:9" ht="39" customHeight="1">
      <c r="B50" s="475" t="s">
        <v>168</v>
      </c>
      <c r="C50" s="453"/>
      <c r="D50" s="442" t="s">
        <v>52</v>
      </c>
      <c r="E50" s="442"/>
      <c r="F50" s="442" t="s">
        <v>162</v>
      </c>
      <c r="G50" s="442"/>
      <c r="H50" s="442"/>
      <c r="I50" s="442"/>
    </row>
    <row r="51" spans="1:9" ht="33.75" customHeight="1">
      <c r="B51" s="443" t="str">
        <f>D8</f>
        <v>PP1- C2 A1</v>
      </c>
      <c r="C51" s="443"/>
      <c r="D51" s="445" t="str">
        <f>B15</f>
        <v>INVENTARIOS (ALTAS) POR APROBACION (TRIMESTRAL)</v>
      </c>
      <c r="E51" s="445"/>
      <c r="F51" s="135" t="s">
        <v>163</v>
      </c>
      <c r="G51" s="183" t="s">
        <v>164</v>
      </c>
      <c r="H51" s="135" t="s">
        <v>67</v>
      </c>
      <c r="I51" s="136" t="s">
        <v>68</v>
      </c>
    </row>
    <row r="52" spans="1:9" ht="30" customHeight="1">
      <c r="B52" s="444"/>
      <c r="C52" s="444"/>
      <c r="D52" s="446"/>
      <c r="E52" s="446"/>
      <c r="F52" s="137">
        <f>CALENDARIZACION!S44</f>
        <v>40</v>
      </c>
      <c r="G52" s="184">
        <f>CALENDARIZACION!S45</f>
        <v>10</v>
      </c>
      <c r="H52" s="137">
        <f>CALENDARIZACION!T44</f>
        <v>30</v>
      </c>
      <c r="I52" s="138">
        <f>CALENDARIZACION!U44</f>
        <v>0.25</v>
      </c>
    </row>
    <row r="53" spans="1:9" ht="20.25" customHeight="1">
      <c r="A53" s="161">
        <v>1</v>
      </c>
      <c r="B53" s="370">
        <v>0</v>
      </c>
      <c r="C53" s="370"/>
      <c r="D53" s="370"/>
      <c r="E53" s="370"/>
      <c r="F53" s="370"/>
      <c r="G53" s="370"/>
      <c r="H53" s="370"/>
      <c r="I53" s="370"/>
    </row>
    <row r="54" spans="1:9">
      <c r="A54" s="161">
        <v>1</v>
      </c>
      <c r="B54" s="370"/>
      <c r="C54" s="370"/>
      <c r="D54" s="370"/>
      <c r="E54" s="370"/>
      <c r="F54" s="370"/>
      <c r="G54" s="370"/>
      <c r="H54" s="370"/>
      <c r="I54" s="370"/>
    </row>
    <row r="55" spans="1:9">
      <c r="A55" s="161">
        <v>1</v>
      </c>
      <c r="B55" s="370"/>
      <c r="C55" s="370"/>
      <c r="D55" s="370"/>
      <c r="E55" s="370"/>
      <c r="F55" s="370"/>
      <c r="G55" s="370"/>
      <c r="H55" s="370"/>
      <c r="I55" s="370"/>
    </row>
    <row r="56" spans="1:9">
      <c r="A56" s="161">
        <v>1</v>
      </c>
      <c r="B56" s="370"/>
      <c r="C56" s="370"/>
      <c r="D56" s="370"/>
      <c r="E56" s="370"/>
      <c r="F56" s="370"/>
      <c r="G56" s="370"/>
      <c r="H56" s="370"/>
      <c r="I56" s="370"/>
    </row>
    <row r="57" spans="1:9">
      <c r="A57" s="161">
        <v>1</v>
      </c>
      <c r="B57" s="370"/>
      <c r="C57" s="370"/>
      <c r="D57" s="370"/>
      <c r="E57" s="370"/>
      <c r="F57" s="370"/>
      <c r="G57" s="370"/>
      <c r="H57" s="370"/>
      <c r="I57" s="370"/>
    </row>
    <row r="58" spans="1:9">
      <c r="A58" s="161">
        <v>1</v>
      </c>
      <c r="B58" s="370"/>
      <c r="C58" s="370"/>
      <c r="D58" s="370"/>
      <c r="E58" s="370"/>
      <c r="F58" s="370"/>
      <c r="G58" s="370"/>
      <c r="H58" s="370"/>
      <c r="I58" s="370"/>
    </row>
    <row r="59" spans="1:9">
      <c r="A59" s="161">
        <v>1</v>
      </c>
      <c r="B59" s="370"/>
      <c r="C59" s="370"/>
      <c r="D59" s="370"/>
      <c r="E59" s="370"/>
      <c r="F59" s="370"/>
      <c r="G59" s="370"/>
      <c r="H59" s="370"/>
      <c r="I59" s="370"/>
    </row>
    <row r="60" spans="1:9">
      <c r="A60" s="161">
        <v>1</v>
      </c>
      <c r="B60" s="370"/>
      <c r="C60" s="370"/>
      <c r="D60" s="370"/>
      <c r="E60" s="370"/>
      <c r="F60" s="370"/>
      <c r="G60" s="370"/>
      <c r="H60" s="370"/>
      <c r="I60" s="370"/>
    </row>
    <row r="61" spans="1:9">
      <c r="A61" s="161">
        <v>1</v>
      </c>
      <c r="B61" s="370"/>
      <c r="C61" s="370"/>
      <c r="D61" s="370"/>
      <c r="E61" s="370"/>
      <c r="F61" s="370"/>
      <c r="G61" s="370"/>
      <c r="H61" s="370"/>
      <c r="I61" s="370"/>
    </row>
    <row r="62" spans="1:9">
      <c r="A62" s="161">
        <v>1</v>
      </c>
      <c r="B62" s="370"/>
      <c r="C62" s="370"/>
      <c r="D62" s="370"/>
      <c r="E62" s="370"/>
      <c r="F62" s="370"/>
      <c r="G62" s="370"/>
      <c r="H62" s="370"/>
      <c r="I62" s="370"/>
    </row>
    <row r="63" spans="1:9">
      <c r="A63" s="161">
        <v>1</v>
      </c>
      <c r="B63" s="370"/>
      <c r="C63" s="370"/>
      <c r="D63" s="370"/>
      <c r="E63" s="370"/>
      <c r="F63" s="370"/>
      <c r="G63" s="370"/>
      <c r="H63" s="370"/>
      <c r="I63" s="370"/>
    </row>
    <row r="64" spans="1:9">
      <c r="A64" s="161">
        <v>1</v>
      </c>
      <c r="B64" s="370"/>
      <c r="C64" s="370"/>
      <c r="D64" s="370"/>
      <c r="E64" s="370"/>
      <c r="F64" s="370"/>
      <c r="G64" s="370"/>
      <c r="H64" s="370"/>
      <c r="I64" s="370"/>
    </row>
    <row r="65" spans="1:9">
      <c r="A65" s="161">
        <v>1</v>
      </c>
      <c r="B65" s="370"/>
      <c r="C65" s="370"/>
      <c r="D65" s="370"/>
      <c r="E65" s="370"/>
      <c r="F65" s="370"/>
      <c r="G65" s="370"/>
      <c r="H65" s="370"/>
      <c r="I65" s="370"/>
    </row>
    <row r="66" spans="1:9">
      <c r="A66" s="161">
        <v>1</v>
      </c>
      <c r="B66" s="370"/>
      <c r="C66" s="370"/>
      <c r="D66" s="370"/>
      <c r="E66" s="370"/>
      <c r="F66" s="370"/>
      <c r="G66" s="370"/>
      <c r="H66" s="370"/>
      <c r="I66" s="370"/>
    </row>
    <row r="67" spans="1:9">
      <c r="A67" s="161">
        <v>1</v>
      </c>
      <c r="B67" s="370"/>
      <c r="C67" s="370"/>
      <c r="D67" s="370"/>
      <c r="E67" s="370"/>
      <c r="F67" s="370"/>
      <c r="G67" s="370"/>
      <c r="H67" s="370"/>
      <c r="I67" s="370"/>
    </row>
    <row r="68" spans="1:9" ht="17.25" customHeight="1">
      <c r="A68" s="161">
        <v>1</v>
      </c>
      <c r="B68" s="370"/>
      <c r="C68" s="370"/>
      <c r="D68" s="370"/>
      <c r="E68" s="370"/>
      <c r="F68" s="370"/>
      <c r="G68" s="370"/>
      <c r="H68" s="370"/>
      <c r="I68" s="370"/>
    </row>
    <row r="69" spans="1:9">
      <c r="A69" s="161">
        <v>1</v>
      </c>
      <c r="B69" s="481" t="s">
        <v>295</v>
      </c>
      <c r="C69" s="481"/>
      <c r="D69" s="481"/>
      <c r="E69" s="481"/>
      <c r="F69" s="481"/>
      <c r="G69" s="481"/>
      <c r="H69" s="481"/>
      <c r="I69" s="481"/>
    </row>
    <row r="70" spans="1:9">
      <c r="A70" s="161">
        <v>1</v>
      </c>
      <c r="B70" s="481"/>
      <c r="C70" s="481"/>
      <c r="D70" s="481"/>
      <c r="E70" s="481"/>
      <c r="F70" s="481"/>
      <c r="G70" s="481"/>
      <c r="H70" s="481"/>
      <c r="I70" s="481"/>
    </row>
    <row r="71" spans="1:9">
      <c r="A71" s="161">
        <v>1</v>
      </c>
      <c r="B71" s="431" t="s">
        <v>287</v>
      </c>
      <c r="C71" s="431"/>
      <c r="D71" s="431"/>
      <c r="E71" s="439">
        <f>F43/D43</f>
        <v>1</v>
      </c>
      <c r="F71" s="439"/>
      <c r="G71" s="439"/>
      <c r="H71" s="439"/>
      <c r="I71" s="439"/>
    </row>
    <row r="72" spans="1:9">
      <c r="A72" s="161">
        <v>1</v>
      </c>
      <c r="B72" s="431"/>
      <c r="C72" s="431"/>
      <c r="D72" s="431"/>
      <c r="E72" s="439"/>
      <c r="F72" s="439"/>
      <c r="G72" s="439"/>
      <c r="H72" s="439"/>
      <c r="I72" s="439"/>
    </row>
    <row r="73" spans="1:9">
      <c r="B73" s="431" t="s">
        <v>288</v>
      </c>
      <c r="C73" s="431"/>
      <c r="D73" s="431"/>
      <c r="E73" s="439">
        <f>F44/D44</f>
        <v>0</v>
      </c>
      <c r="F73" s="439"/>
      <c r="G73" s="439"/>
      <c r="H73" s="439"/>
      <c r="I73" s="439"/>
    </row>
    <row r="74" spans="1:9">
      <c r="B74" s="431"/>
      <c r="C74" s="431"/>
      <c r="D74" s="431"/>
      <c r="E74" s="439"/>
      <c r="F74" s="439"/>
      <c r="G74" s="439"/>
      <c r="H74" s="439"/>
      <c r="I74" s="439"/>
    </row>
    <row r="75" spans="1:9" ht="12.75" customHeight="1">
      <c r="B75" s="431" t="s">
        <v>137</v>
      </c>
      <c r="C75" s="431"/>
      <c r="D75" s="431"/>
      <c r="E75" s="439">
        <f>F45/D45</f>
        <v>0</v>
      </c>
      <c r="F75" s="439"/>
      <c r="G75" s="439"/>
      <c r="H75" s="439"/>
      <c r="I75" s="439"/>
    </row>
    <row r="76" spans="1:9" ht="12.75" customHeight="1">
      <c r="B76" s="431"/>
      <c r="C76" s="431"/>
      <c r="D76" s="431"/>
      <c r="E76" s="439"/>
      <c r="F76" s="439"/>
      <c r="G76" s="439"/>
      <c r="H76" s="439"/>
      <c r="I76" s="439"/>
    </row>
    <row r="77" spans="1:9">
      <c r="B77" s="431" t="s">
        <v>289</v>
      </c>
      <c r="C77" s="431"/>
      <c r="D77" s="431"/>
      <c r="E77" s="439">
        <f>F46/D46</f>
        <v>0</v>
      </c>
      <c r="F77" s="439"/>
      <c r="G77" s="439"/>
      <c r="H77" s="439"/>
      <c r="I77" s="439"/>
    </row>
    <row r="78" spans="1:9">
      <c r="B78" s="431"/>
      <c r="C78" s="431"/>
      <c r="D78" s="431"/>
      <c r="E78" s="439"/>
      <c r="F78" s="439"/>
      <c r="G78" s="439"/>
      <c r="H78" s="439"/>
      <c r="I78" s="439"/>
    </row>
    <row r="79" spans="1:9">
      <c r="B79" s="506"/>
      <c r="C79" s="506"/>
      <c r="D79" s="506"/>
      <c r="E79" s="506"/>
      <c r="F79" s="506"/>
      <c r="G79" s="506"/>
      <c r="H79" s="506"/>
      <c r="I79" s="506"/>
    </row>
  </sheetData>
  <mergeCells count="119">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A48:I49"/>
    <mergeCell ref="B50:C50"/>
    <mergeCell ref="D50:E50"/>
    <mergeCell ref="F50:I50"/>
    <mergeCell ref="B51:C52"/>
    <mergeCell ref="D51:E52"/>
    <mergeCell ref="B45:C45"/>
    <mergeCell ref="F45:G45"/>
    <mergeCell ref="B46:C46"/>
    <mergeCell ref="F46:G46"/>
    <mergeCell ref="B47:C47"/>
    <mergeCell ref="F47:G47"/>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{3D5121EF-A18D-4A76-AD3B-47AF8223621C}</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{F6CB2D6D-C7E5-43E6-9E15-577D38502FF7}</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{C6CEFB3A-9D82-4FD4-8949-72DD37FC300A}</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{9ABB263C-9849-42D3-B476-B6839401A97C}</x14:id>
        </ext>
      </extLst>
    </cfRule>
  </conditionalFormatting>
  <hyperlinks>
    <hyperlink ref="H23" r:id="rId1" xr:uid="{7B80E3FB-64F5-47BF-BB35-BF16A83D6B6C}"/>
    <hyperlink ref="H24" r:id="rId2" xr:uid="{12CD6BD1-3C61-43A1-8676-045C8ABEF932}"/>
    <hyperlink ref="H25" r:id="rId3" xr:uid="{C9480FA3-F356-4B1A-84C4-C7D1B014D32F}"/>
  </hyperlinks>
  <pageMargins left="0.7" right="0.7" top="0.75" bottom="0.75" header="0.3" footer="0.3"/>
  <drawing r:id="rId4"/>
  <extLst>
    <ext xmlns:x14="http://schemas.microsoft.com/office/spreadsheetml/2009/9/main" uri="{78C0D931-6437-407d-A8EE-F0AAD7539E65}">
      <x14:conditionalFormattings>
        <x14:conditionalFormatting xmlns:xm="http://schemas.microsoft.com/office/excel/2006/main">
          <x14:cfRule type="dataBar" id="{3D5121EF-A18D-4A76-AD3B-47AF8223621C}">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F6CB2D6D-C7E5-43E6-9E15-577D38502FF7}">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C6CEFB3A-9D82-4FD4-8949-72DD37FC300A}">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9ABB263C-9849-42D3-B476-B6839401A97C}">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A9778C46-DA00-49F4-950B-AEFE5CB86840}">
          <x14:formula1>
            <xm:f>'NO SE EDITA'!$J$3:$J$6</xm:f>
          </x14:formula1>
          <xm:sqref>F40:G40</xm:sqref>
        </x14:dataValidation>
        <x14:dataValidation type="list" allowBlank="1" showInputMessage="1" showErrorMessage="1" xr:uid="{D815BCA3-815B-4C75-B2AB-67C47D2D04FA}">
          <x14:formula1>
            <xm:f>'NO SE EDITA'!$F$3:$F$4</xm:f>
          </x14:formula1>
          <xm:sqref>F30:I30</xm:sqref>
        </x14:dataValidation>
        <x14:dataValidation type="list" allowBlank="1" showInputMessage="1" showErrorMessage="1" xr:uid="{C6B46C5D-28AE-4216-8D1F-95BED92F2DDD}">
          <x14:formula1>
            <xm:f>'NO SE EDITA'!$E$3:$E$4</xm:f>
          </x14:formula1>
          <xm:sqref>B30:E30</xm:sqref>
        </x14:dataValidation>
        <x14:dataValidation type="list" allowBlank="1" showInputMessage="1" showErrorMessage="1" xr:uid="{22B5AD7D-75E8-4991-9F5A-0AD70A9A3055}">
          <x14:formula1>
            <xm:f>'NO SE EDITA'!$M$3:$M$4</xm:f>
          </x14:formula1>
          <xm:sqref>D37:E37</xm:sqref>
        </x14:dataValidation>
        <x14:dataValidation type="list" allowBlank="1" showInputMessage="1" showErrorMessage="1" xr:uid="{46BC01F2-0E92-4F32-B743-3549F688299A}">
          <x14:formula1>
            <xm:f>'NO SE EDITA'!$B$3:$B$4</xm:f>
          </x14:formula1>
          <xm:sqref>B27:C28</xm:sqref>
        </x14:dataValidation>
        <x14:dataValidation type="list" allowBlank="1" showInputMessage="1" showErrorMessage="1" xr:uid="{51263C4B-FA60-4D34-A352-CA850A3E23C0}">
          <x14:formula1>
            <xm:f>'NO SE EDITA'!$D$3:$D$4</xm:f>
          </x14:formula1>
          <xm:sqref>F28</xm:sqref>
        </x14:dataValidation>
        <x14:dataValidation type="list" allowBlank="1" showInputMessage="1" showErrorMessage="1" xr:uid="{6535B8FE-0C31-4784-805B-57AD1DB5684E}">
          <x14:formula1>
            <xm:f>'NO SE EDITA'!$H$3:$H$4</xm:f>
          </x14:formula1>
          <xm:sqref>F32:I32</xm:sqref>
        </x14:dataValidation>
        <x14:dataValidation type="list" allowBlank="1" showInputMessage="1" showErrorMessage="1" xr:uid="{37F70C3A-61EF-422E-841A-B9CD7A0BEB6F}">
          <x14:formula1>
            <xm:f>'NO SE EDITA'!$G$3:$G$5</xm:f>
          </x14:formula1>
          <xm:sqref>B32:E32 D36:E36 H40:I40</xm:sqref>
        </x14:dataValidation>
        <x14:dataValidation type="list" allowBlank="1" showInputMessage="1" showErrorMessage="1" xr:uid="{33DF6C5C-0F9A-4C92-8587-6BBF937C95C4}">
          <x14:formula1>
            <xm:f>'NO SE EDITA'!$C$3:$C$6</xm:f>
          </x14:formula1>
          <xm:sqref>D28:E28</xm:sqref>
        </x14:dataValidation>
        <x14:dataValidation type="list" allowBlank="1" showInputMessage="1" showErrorMessage="1" xr:uid="{DD6CD24C-96A0-4A70-96B4-0E4164136E1C}">
          <x14:formula1>
            <xm:f>'NO SE EDITA'!$L$3:$L$6</xm:f>
          </x14:formula1>
          <xm:sqref>I43:I46</xm:sqref>
        </x14:dataValidation>
        <x14:dataValidation type="list" allowBlank="1" showInputMessage="1" showErrorMessage="1" xr:uid="{BA06200D-79F2-41D9-A651-5A92B2E90432}">
          <x14:formula1>
            <xm:f>'NO SE EDITA'!$K$3:$K$6</xm:f>
          </x14:formula1>
          <xm:sqref>H43:H46</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9D9E5-7CFB-49DE-B0C8-B1D3FA3F5438}">
  <dimension ref="A2:J79"/>
  <sheetViews>
    <sheetView topLeftCell="A34" workbookViewId="0">
      <selection activeCell="I90" sqref="I90"/>
    </sheetView>
  </sheetViews>
  <sheetFormatPr baseColWidth="10" defaultRowHeight="12.75"/>
  <cols>
    <col min="1" max="1" width="4.33203125" style="141" customWidth="1"/>
    <col min="2" max="3" width="15.83203125" style="141" customWidth="1"/>
    <col min="4" max="9" width="17.83203125" style="141" customWidth="1"/>
    <col min="10" max="16384" width="12" style="141"/>
  </cols>
  <sheetData>
    <row r="2" spans="2:9" ht="18" customHeight="1"/>
    <row r="3" spans="2:9" ht="15" customHeight="1"/>
    <row r="4" spans="2:9" ht="34.5" customHeight="1">
      <c r="B4" s="367" t="s">
        <v>38</v>
      </c>
      <c r="C4" s="472"/>
      <c r="D4" s="472"/>
      <c r="E4" s="472"/>
      <c r="F4" s="472"/>
      <c r="G4" s="472"/>
      <c r="H4" s="472"/>
      <c r="I4" s="472"/>
    </row>
    <row r="5" spans="2:9" ht="19.5" customHeight="1">
      <c r="B5" s="473" t="s">
        <v>372</v>
      </c>
      <c r="C5" s="474"/>
      <c r="D5" s="474"/>
      <c r="E5" s="474"/>
      <c r="F5" s="474"/>
      <c r="G5" s="474"/>
      <c r="H5" s="474"/>
      <c r="I5" s="474"/>
    </row>
    <row r="6" spans="2:9" ht="31.5" customHeight="1">
      <c r="B6" s="566" t="s">
        <v>39</v>
      </c>
      <c r="C6" s="567"/>
      <c r="D6" s="568" t="str">
        <f>'FORMATO 2. POA - MIR'!D4:F4</f>
        <v>SECRETARIA DE ADMINISTRACION Y FINANZAS</v>
      </c>
      <c r="E6" s="569"/>
      <c r="F6" s="566" t="s">
        <v>42</v>
      </c>
      <c r="G6" s="570"/>
      <c r="H6" s="571">
        <v>2026</v>
      </c>
      <c r="I6" s="571"/>
    </row>
    <row r="7" spans="2:9" ht="54" customHeight="1">
      <c r="B7" s="555" t="s">
        <v>40</v>
      </c>
      <c r="C7" s="556"/>
      <c r="D7" s="557" t="s">
        <v>367</v>
      </c>
      <c r="E7" s="558"/>
      <c r="F7" s="555" t="s">
        <v>43</v>
      </c>
      <c r="G7" s="559"/>
      <c r="H7" s="447" t="s">
        <v>290</v>
      </c>
      <c r="I7" s="447"/>
    </row>
    <row r="8" spans="2:9" ht="41.25" customHeight="1">
      <c r="B8" s="560" t="s">
        <v>41</v>
      </c>
      <c r="C8" s="561"/>
      <c r="D8" s="562" t="s">
        <v>540</v>
      </c>
      <c r="E8" s="563"/>
      <c r="F8" s="564" t="s">
        <v>44</v>
      </c>
      <c r="G8" s="565"/>
      <c r="H8" s="447" t="s">
        <v>368</v>
      </c>
      <c r="I8" s="447"/>
    </row>
    <row r="9" spans="2:9">
      <c r="B9" s="461" t="s">
        <v>93</v>
      </c>
      <c r="C9" s="461"/>
      <c r="D9" s="461"/>
      <c r="E9" s="461"/>
      <c r="F9" s="461"/>
      <c r="G9" s="461"/>
      <c r="H9" s="461"/>
      <c r="I9" s="461"/>
    </row>
    <row r="10" spans="2:9" ht="68.25" customHeight="1">
      <c r="B10" s="453" t="s">
        <v>94</v>
      </c>
      <c r="C10" s="453"/>
      <c r="D10" s="447" t="str">
        <f>'FORMATO 2. POA - MIR'!C9</f>
        <v xml:space="preserve">ACUERDO 1 </v>
      </c>
      <c r="E10" s="355"/>
      <c r="F10" s="456" t="s">
        <v>95</v>
      </c>
      <c r="G10" s="456"/>
      <c r="H10" s="572" t="str">
        <f>'FORMATO 2. POA - MIR'!E9</f>
        <v>1.4.2 Impulsar el desarrollo político, gestionando recursos con el estado en beneficio del municipio de Zapotlán</v>
      </c>
      <c r="I10" s="356"/>
    </row>
    <row r="11" spans="2:9" ht="54" customHeight="1">
      <c r="B11" s="456" t="s">
        <v>96</v>
      </c>
      <c r="C11" s="456"/>
      <c r="D11" s="447" t="str">
        <f>'FORMATO 2. POA - MIR'!C10</f>
        <v>Zapotlán seguro con un gobierno transparente y justo</v>
      </c>
      <c r="E11" s="355"/>
      <c r="F11" s="456" t="s">
        <v>98</v>
      </c>
      <c r="G11" s="456"/>
      <c r="H11" s="572" t="str">
        <f>'FORMATO 2. POA - MIR'!E10</f>
        <v>1.4.2.1 Desarrollar acciones para fortalecer la gestión publica de orden, eficiencia, cumplimiento de metas, e innovación y de transparencia en los sectores de gobierno municipal</v>
      </c>
      <c r="I11" s="356"/>
    </row>
    <row r="12" spans="2:9" ht="126" customHeight="1">
      <c r="B12" s="573" t="s">
        <v>99</v>
      </c>
      <c r="C12" s="573"/>
      <c r="D12" s="574" t="str">
        <f>'FORMATO 2. POA - MIR'!C11</f>
        <v>1.4 Impulsar el fortalecimiento de la hacienda pública promoviendo la transparencia y la confianza de los servidores públicos de Zapotlán, en beneficio de la ciudadanía</v>
      </c>
      <c r="E12" s="574"/>
      <c r="F12" s="456" t="s">
        <v>100</v>
      </c>
      <c r="G12" s="456"/>
      <c r="H12" s="572" t="str">
        <f>'FORMATO 2. POA - MIR'!E11</f>
        <v>1.4.2.3 Aplicar los recursos gestionados de los distintos sectores dentro de las comunidades que conforman el municipio mediante proyectos de impacto social</v>
      </c>
      <c r="I12" s="356"/>
    </row>
    <row r="13" spans="2:9" ht="15" customHeight="1">
      <c r="B13" s="575" t="s">
        <v>373</v>
      </c>
      <c r="C13" s="576"/>
      <c r="D13" s="576"/>
      <c r="E13" s="576"/>
      <c r="F13" s="576"/>
      <c r="G13" s="576"/>
      <c r="H13" s="576"/>
      <c r="I13" s="577"/>
    </row>
    <row r="14" spans="2:9">
      <c r="B14" s="453" t="s">
        <v>45</v>
      </c>
      <c r="C14" s="453"/>
      <c r="D14" s="453"/>
      <c r="E14" s="453"/>
      <c r="F14" s="453"/>
      <c r="G14" s="453"/>
      <c r="H14" s="453"/>
      <c r="I14" s="453"/>
    </row>
    <row r="15" spans="2:9">
      <c r="B15" s="479" t="str">
        <f>'FORMATO 2. POA - MIR'!B26</f>
        <v>INVENTARIOS (BAJAS) QUE CUMPLEN CON LOS REQUIRIMIENTOS PARA DARSE DE BAJA (TRIMESTRAL)</v>
      </c>
      <c r="C15" s="479"/>
      <c r="D15" s="479"/>
      <c r="E15" s="479"/>
      <c r="F15" s="479"/>
      <c r="G15" s="479"/>
      <c r="H15" s="479"/>
      <c r="I15" s="479"/>
    </row>
    <row r="16" spans="2:9">
      <c r="B16" s="453" t="s">
        <v>48</v>
      </c>
      <c r="C16" s="453"/>
      <c r="D16" s="453"/>
      <c r="E16" s="453"/>
      <c r="F16" s="453"/>
      <c r="G16" s="453"/>
      <c r="H16" s="453"/>
      <c r="I16" s="453"/>
    </row>
    <row r="17" spans="2:9" ht="39" customHeight="1">
      <c r="B17" s="447" t="str">
        <f>'FORMATO 2. POA - MIR'!C26</f>
        <v xml:space="preserve">Las bajas en los inventarios es eliminar o reducir el valor de los bienes o artículos que ya no son útiles, ya sea por daños, obsolescencia, robo o pérdida. Esto permite reflejar con mayor exactitud el valor real de los activos dentro de los estados financieros y evitar la sobrevaloración del inventario.
</v>
      </c>
      <c r="C17" s="447"/>
      <c r="D17" s="447"/>
      <c r="E17" s="447"/>
      <c r="F17" s="447"/>
      <c r="G17" s="447"/>
      <c r="H17" s="447"/>
      <c r="I17" s="447"/>
    </row>
    <row r="18" spans="2:9" ht="18.75" customHeight="1">
      <c r="B18" s="480" t="s">
        <v>374</v>
      </c>
      <c r="C18" s="480"/>
      <c r="D18" s="480"/>
      <c r="E18" s="480"/>
      <c r="F18" s="480"/>
      <c r="G18" s="480"/>
      <c r="H18" s="480"/>
      <c r="I18" s="480"/>
    </row>
    <row r="19" spans="2:9">
      <c r="B19" s="455" t="s">
        <v>355</v>
      </c>
      <c r="C19" s="455"/>
      <c r="D19" s="455"/>
      <c r="E19" s="455"/>
      <c r="F19" s="455"/>
      <c r="G19" s="455"/>
      <c r="H19" s="455"/>
      <c r="I19" s="455"/>
    </row>
    <row r="20" spans="2:9">
      <c r="B20" s="447" t="str">
        <f>CALENDARIZACION!E47</f>
        <v>NTBMBP2026 (BM/BMBCRDB)*100%</v>
      </c>
      <c r="C20" s="447"/>
      <c r="D20" s="447"/>
      <c r="E20" s="447"/>
      <c r="F20" s="447"/>
      <c r="G20" s="447"/>
      <c r="H20" s="447"/>
      <c r="I20" s="447"/>
    </row>
    <row r="21" spans="2:9">
      <c r="B21" s="455" t="s">
        <v>356</v>
      </c>
      <c r="C21" s="455"/>
      <c r="D21" s="455"/>
      <c r="E21" s="455"/>
      <c r="F21" s="455"/>
      <c r="G21" s="455"/>
      <c r="H21" s="455"/>
      <c r="I21" s="455"/>
    </row>
    <row r="22" spans="2:9" ht="28.5" customHeight="1">
      <c r="B22" s="467" t="s">
        <v>109</v>
      </c>
      <c r="C22" s="468"/>
      <c r="D22" s="469" t="s">
        <v>357</v>
      </c>
      <c r="E22" s="469"/>
      <c r="F22" s="468" t="s">
        <v>358</v>
      </c>
      <c r="G22" s="468"/>
      <c r="H22" s="456" t="s">
        <v>146</v>
      </c>
      <c r="I22" s="456"/>
    </row>
    <row r="23" spans="2:9" ht="46.5" customHeight="1">
      <c r="B23" s="585" t="s">
        <v>532</v>
      </c>
      <c r="C23" s="586"/>
      <c r="D23" s="357" t="s">
        <v>112</v>
      </c>
      <c r="E23" s="358"/>
      <c r="F23" s="355" t="str">
        <f>CALENDARIZACION!C47</f>
        <v>NTBMBP. Número total de bienes muebles dados de baja en el periodo 2026</v>
      </c>
      <c r="G23" s="356"/>
      <c r="H23" s="587" t="s">
        <v>468</v>
      </c>
      <c r="I23" s="588"/>
    </row>
    <row r="24" spans="2:9" ht="47.25" customHeight="1">
      <c r="B24" s="578" t="s">
        <v>544</v>
      </c>
      <c r="C24" s="578"/>
      <c r="D24" s="579" t="s">
        <v>112</v>
      </c>
      <c r="E24" s="580"/>
      <c r="F24" s="581" t="str">
        <f>CALENDARIZACION!D47</f>
        <v>BMDDA bienes muebles dados de baja</v>
      </c>
      <c r="G24" s="582"/>
      <c r="H24" s="583" t="s">
        <v>468</v>
      </c>
      <c r="I24" s="584"/>
    </row>
    <row r="25" spans="2:9" ht="46.5" customHeight="1">
      <c r="B25" s="447" t="s">
        <v>545</v>
      </c>
      <c r="C25" s="447"/>
      <c r="D25" s="445" t="s">
        <v>112</v>
      </c>
      <c r="E25" s="445"/>
      <c r="F25" s="447" t="str">
        <f>CALENDARIZACION!D48</f>
        <v>BMDDB bienes muebles dados de baja que cumplen requerimientos para darse de baja</v>
      </c>
      <c r="G25" s="447"/>
      <c r="H25" s="466" t="s">
        <v>468</v>
      </c>
      <c r="I25" s="471"/>
    </row>
    <row r="26" spans="2:9" ht="12.75" customHeight="1">
      <c r="B26" s="465" t="s">
        <v>149</v>
      </c>
      <c r="C26" s="465"/>
      <c r="D26" s="465"/>
      <c r="E26" s="465"/>
      <c r="F26" s="465"/>
      <c r="G26" s="465"/>
      <c r="H26" s="465"/>
      <c r="I26" s="465"/>
    </row>
    <row r="27" spans="2:9" ht="15.75" customHeight="1">
      <c r="B27" s="453" t="s">
        <v>28</v>
      </c>
      <c r="C27" s="453"/>
      <c r="D27" s="453" t="s">
        <v>46</v>
      </c>
      <c r="E27" s="453"/>
      <c r="F27" s="453" t="s">
        <v>47</v>
      </c>
      <c r="G27" s="453"/>
      <c r="H27" s="453"/>
      <c r="I27" s="453"/>
    </row>
    <row r="28" spans="2:9" ht="18" customHeight="1">
      <c r="B28" s="447" t="s">
        <v>104</v>
      </c>
      <c r="C28" s="447"/>
      <c r="D28" s="447" t="s">
        <v>102</v>
      </c>
      <c r="E28" s="447"/>
      <c r="F28" s="447" t="s">
        <v>221</v>
      </c>
      <c r="G28" s="447"/>
      <c r="H28" s="447"/>
      <c r="I28" s="447"/>
    </row>
    <row r="29" spans="2:9" ht="18" customHeight="1">
      <c r="B29" s="453" t="s">
        <v>131</v>
      </c>
      <c r="C29" s="453"/>
      <c r="D29" s="453"/>
      <c r="E29" s="453"/>
      <c r="F29" s="454" t="s">
        <v>134</v>
      </c>
      <c r="G29" s="455"/>
      <c r="H29" s="455"/>
      <c r="I29" s="455"/>
    </row>
    <row r="30" spans="2:9" ht="13.5" customHeight="1">
      <c r="B30" s="589" t="s">
        <v>112</v>
      </c>
      <c r="C30" s="590"/>
      <c r="D30" s="590"/>
      <c r="E30" s="591"/>
      <c r="F30" s="592" t="s">
        <v>197</v>
      </c>
      <c r="G30" s="574"/>
      <c r="H30" s="574"/>
      <c r="I30" s="593"/>
    </row>
    <row r="31" spans="2:9" ht="15.75" customHeight="1">
      <c r="B31" s="594" t="s">
        <v>86</v>
      </c>
      <c r="C31" s="595"/>
      <c r="D31" s="595"/>
      <c r="E31" s="596"/>
      <c r="F31" s="454" t="s">
        <v>135</v>
      </c>
      <c r="G31" s="455"/>
      <c r="H31" s="455"/>
      <c r="I31" s="455"/>
    </row>
    <row r="32" spans="2:9" ht="15.75" customHeight="1">
      <c r="B32" s="589" t="s">
        <v>113</v>
      </c>
      <c r="C32" s="590"/>
      <c r="D32" s="590"/>
      <c r="E32" s="591"/>
      <c r="F32" s="581" t="s">
        <v>114</v>
      </c>
      <c r="G32" s="582"/>
      <c r="H32" s="582"/>
      <c r="I32" s="602"/>
    </row>
    <row r="33" spans="1:10" ht="14.25" customHeight="1">
      <c r="B33" s="461" t="s">
        <v>152</v>
      </c>
      <c r="C33" s="461"/>
      <c r="D33" s="461"/>
      <c r="E33" s="461"/>
      <c r="F33" s="461"/>
      <c r="G33" s="461"/>
      <c r="H33" s="461"/>
      <c r="I33" s="461"/>
    </row>
    <row r="34" spans="1:10" ht="13.5" customHeight="1">
      <c r="B34" s="462" t="s">
        <v>360</v>
      </c>
      <c r="C34" s="462"/>
      <c r="D34" s="462"/>
      <c r="E34" s="462"/>
      <c r="F34" s="455" t="s">
        <v>361</v>
      </c>
      <c r="G34" s="455"/>
      <c r="H34" s="455"/>
      <c r="I34" s="455"/>
    </row>
    <row r="35" spans="1:10">
      <c r="B35" s="603" t="s">
        <v>155</v>
      </c>
      <c r="C35" s="604"/>
      <c r="D35" s="605">
        <f>CALENDARIZACION!R47</f>
        <v>4</v>
      </c>
      <c r="E35" s="606"/>
      <c r="F35" s="568" t="s">
        <v>119</v>
      </c>
      <c r="G35" s="607"/>
      <c r="H35" s="608" t="s">
        <v>120</v>
      </c>
      <c r="I35" s="608"/>
    </row>
    <row r="36" spans="1:10">
      <c r="B36" s="597" t="s">
        <v>121</v>
      </c>
      <c r="C36" s="598"/>
      <c r="D36" s="599" t="s">
        <v>113</v>
      </c>
      <c r="E36" s="600"/>
      <c r="F36" s="557" t="s">
        <v>359</v>
      </c>
      <c r="G36" s="601"/>
      <c r="H36" s="459" t="s">
        <v>123</v>
      </c>
      <c r="I36" s="459"/>
    </row>
    <row r="37" spans="1:10">
      <c r="B37" s="597" t="s">
        <v>49</v>
      </c>
      <c r="C37" s="598"/>
      <c r="D37" s="599" t="s">
        <v>196</v>
      </c>
      <c r="E37" s="600"/>
      <c r="F37" s="557" t="s">
        <v>124</v>
      </c>
      <c r="G37" s="601"/>
      <c r="H37" s="460" t="s">
        <v>125</v>
      </c>
      <c r="I37" s="460"/>
    </row>
    <row r="38" spans="1:10">
      <c r="B38" s="616" t="s">
        <v>375</v>
      </c>
      <c r="C38" s="617"/>
      <c r="D38" s="617"/>
      <c r="E38" s="617"/>
      <c r="F38" s="617"/>
      <c r="G38" s="617"/>
      <c r="H38" s="617"/>
      <c r="I38" s="617"/>
    </row>
    <row r="39" spans="1:10">
      <c r="B39" s="618" t="s">
        <v>239</v>
      </c>
      <c r="C39" s="619"/>
      <c r="D39" s="619"/>
      <c r="E39" s="620"/>
      <c r="F39" s="621" t="s">
        <v>50</v>
      </c>
      <c r="G39" s="622"/>
      <c r="H39" s="456" t="s">
        <v>150</v>
      </c>
      <c r="I39" s="456"/>
    </row>
    <row r="40" spans="1:10">
      <c r="B40" s="457">
        <v>48</v>
      </c>
      <c r="C40" s="457"/>
      <c r="D40" s="457"/>
      <c r="E40" s="457"/>
      <c r="F40" s="623">
        <v>2026</v>
      </c>
      <c r="G40" s="623"/>
      <c r="H40" s="447" t="s">
        <v>113</v>
      </c>
      <c r="I40" s="447"/>
    </row>
    <row r="41" spans="1:10">
      <c r="B41" s="609" t="s">
        <v>153</v>
      </c>
      <c r="C41" s="610"/>
      <c r="D41" s="610"/>
      <c r="E41" s="610"/>
      <c r="F41" s="610"/>
      <c r="G41" s="610"/>
      <c r="H41" s="610"/>
      <c r="I41" s="611"/>
    </row>
    <row r="42" spans="1:10" ht="36">
      <c r="B42" s="612" t="s">
        <v>127</v>
      </c>
      <c r="C42" s="613"/>
      <c r="D42" s="182" t="s">
        <v>154</v>
      </c>
      <c r="E42" s="150" t="s">
        <v>89</v>
      </c>
      <c r="F42" s="614" t="s">
        <v>90</v>
      </c>
      <c r="G42" s="615"/>
      <c r="H42" s="181" t="s">
        <v>79</v>
      </c>
      <c r="I42" s="181" t="s">
        <v>80</v>
      </c>
    </row>
    <row r="43" spans="1:10">
      <c r="B43" s="568" t="s">
        <v>287</v>
      </c>
      <c r="C43" s="607"/>
      <c r="D43" s="127">
        <f>SUM(CALENDARIZACION!F47:H47)</f>
        <v>1</v>
      </c>
      <c r="E43" s="128">
        <v>0</v>
      </c>
      <c r="F43" s="448">
        <f>SUM(CALENDARIZACION!F48:H48)</f>
        <v>0</v>
      </c>
      <c r="G43" s="448"/>
      <c r="H43" s="152">
        <v>46027</v>
      </c>
      <c r="I43" s="152">
        <v>46386</v>
      </c>
      <c r="J43" s="160"/>
    </row>
    <row r="44" spans="1:10">
      <c r="B44" s="557" t="s">
        <v>288</v>
      </c>
      <c r="C44" s="601"/>
      <c r="D44" s="127">
        <f>SUM(CALENDARIZACION!I47:K47)</f>
        <v>1</v>
      </c>
      <c r="E44" s="130">
        <v>0</v>
      </c>
      <c r="F44" s="448">
        <f>SUM(CALENDARIZACION!I39:K39)</f>
        <v>0</v>
      </c>
      <c r="G44" s="448"/>
      <c r="H44" s="152"/>
      <c r="I44" s="152"/>
      <c r="J44" s="160"/>
    </row>
    <row r="45" spans="1:10">
      <c r="B45" s="557" t="s">
        <v>137</v>
      </c>
      <c r="C45" s="601"/>
      <c r="D45" s="127">
        <f>SUM(CALENDARIZACION!L47:N47)</f>
        <v>1</v>
      </c>
      <c r="E45" s="128">
        <v>0</v>
      </c>
      <c r="F45" s="448">
        <f>SUM(CALENDARIZACION!L39:N39)</f>
        <v>0</v>
      </c>
      <c r="G45" s="448"/>
      <c r="H45" s="152"/>
      <c r="I45" s="152"/>
    </row>
    <row r="46" spans="1:10">
      <c r="B46" s="624" t="s">
        <v>289</v>
      </c>
      <c r="C46" s="625"/>
      <c r="D46" s="131">
        <f>SUM(CALENDARIZACION!O47:Q47)</f>
        <v>1</v>
      </c>
      <c r="E46" s="132">
        <v>0</v>
      </c>
      <c r="F46" s="626">
        <f>SUM(CALENDARIZACION!O39:Q39)</f>
        <v>0</v>
      </c>
      <c r="G46" s="626"/>
      <c r="H46" s="152"/>
      <c r="I46" s="152"/>
    </row>
    <row r="47" spans="1:10" ht="24">
      <c r="B47" s="449" t="s">
        <v>371</v>
      </c>
      <c r="C47" s="449"/>
      <c r="D47" s="180">
        <f>CALENDARIZACION!R47</f>
        <v>4</v>
      </c>
      <c r="E47" s="180">
        <v>0</v>
      </c>
      <c r="F47" s="450">
        <f>CALENDARIZACION!R48</f>
        <v>0</v>
      </c>
      <c r="G47" s="450"/>
      <c r="H47" s="183" t="s">
        <v>156</v>
      </c>
      <c r="I47" s="154">
        <f>CALENDARIZACION!U47</f>
        <v>0</v>
      </c>
    </row>
    <row r="48" spans="1:10">
      <c r="A48" s="451"/>
      <c r="B48" s="451"/>
      <c r="C48" s="451"/>
      <c r="D48" s="451"/>
      <c r="E48" s="451"/>
      <c r="F48" s="451"/>
      <c r="G48" s="451"/>
      <c r="H48" s="451"/>
      <c r="I48" s="451"/>
    </row>
    <row r="49" spans="1:9" ht="22.5" customHeight="1">
      <c r="A49" s="451"/>
      <c r="B49" s="451"/>
      <c r="C49" s="451"/>
      <c r="D49" s="451"/>
      <c r="E49" s="451"/>
      <c r="F49" s="451"/>
      <c r="G49" s="451"/>
      <c r="H49" s="451"/>
      <c r="I49" s="451"/>
    </row>
    <row r="50" spans="1:9" ht="39" customHeight="1">
      <c r="B50" s="475" t="s">
        <v>168</v>
      </c>
      <c r="C50" s="453"/>
      <c r="D50" s="442" t="s">
        <v>52</v>
      </c>
      <c r="E50" s="442"/>
      <c r="F50" s="442" t="s">
        <v>162</v>
      </c>
      <c r="G50" s="442"/>
      <c r="H50" s="442"/>
      <c r="I50" s="442"/>
    </row>
    <row r="51" spans="1:9" ht="33.75" customHeight="1">
      <c r="B51" s="443" t="str">
        <f>D8</f>
        <v>PP1- C2 A2</v>
      </c>
      <c r="C51" s="443"/>
      <c r="D51" s="445" t="str">
        <f>B15</f>
        <v>INVENTARIOS (BAJAS) QUE CUMPLEN CON LOS REQUIRIMIENTOS PARA DARSE DE BAJA (TRIMESTRAL)</v>
      </c>
      <c r="E51" s="445"/>
      <c r="F51" s="135" t="s">
        <v>163</v>
      </c>
      <c r="G51" s="183" t="s">
        <v>164</v>
      </c>
      <c r="H51" s="135" t="s">
        <v>67</v>
      </c>
      <c r="I51" s="136" t="s">
        <v>68</v>
      </c>
    </row>
    <row r="52" spans="1:9" ht="30" customHeight="1">
      <c r="B52" s="444"/>
      <c r="C52" s="444"/>
      <c r="D52" s="446"/>
      <c r="E52" s="446"/>
      <c r="F52" s="137">
        <f>CALENDARIZACION!S47</f>
        <v>4</v>
      </c>
      <c r="G52" s="184">
        <f>CALENDARIZACION!S48</f>
        <v>0</v>
      </c>
      <c r="H52" s="137">
        <f>CALENDARIZACION!T47</f>
        <v>4</v>
      </c>
      <c r="I52" s="138">
        <f>CALENDARIZACION!U47</f>
        <v>0</v>
      </c>
    </row>
    <row r="53" spans="1:9" ht="20.25" customHeight="1">
      <c r="A53" s="161">
        <v>1</v>
      </c>
      <c r="B53" s="370">
        <v>0</v>
      </c>
      <c r="C53" s="370"/>
      <c r="D53" s="370"/>
      <c r="E53" s="370"/>
      <c r="F53" s="370"/>
      <c r="G53" s="370"/>
      <c r="H53" s="370"/>
      <c r="I53" s="370"/>
    </row>
    <row r="54" spans="1:9">
      <c r="A54" s="161">
        <v>1</v>
      </c>
      <c r="B54" s="370"/>
      <c r="C54" s="370"/>
      <c r="D54" s="370"/>
      <c r="E54" s="370"/>
      <c r="F54" s="370"/>
      <c r="G54" s="370"/>
      <c r="H54" s="370"/>
      <c r="I54" s="370"/>
    </row>
    <row r="55" spans="1:9">
      <c r="A55" s="161">
        <v>1</v>
      </c>
      <c r="B55" s="370"/>
      <c r="C55" s="370"/>
      <c r="D55" s="370"/>
      <c r="E55" s="370"/>
      <c r="F55" s="370"/>
      <c r="G55" s="370"/>
      <c r="H55" s="370"/>
      <c r="I55" s="370"/>
    </row>
    <row r="56" spans="1:9">
      <c r="A56" s="161">
        <v>1</v>
      </c>
      <c r="B56" s="370"/>
      <c r="C56" s="370"/>
      <c r="D56" s="370"/>
      <c r="E56" s="370"/>
      <c r="F56" s="370"/>
      <c r="G56" s="370"/>
      <c r="H56" s="370"/>
      <c r="I56" s="370"/>
    </row>
    <row r="57" spans="1:9">
      <c r="A57" s="161">
        <v>1</v>
      </c>
      <c r="B57" s="370"/>
      <c r="C57" s="370"/>
      <c r="D57" s="370"/>
      <c r="E57" s="370"/>
      <c r="F57" s="370"/>
      <c r="G57" s="370"/>
      <c r="H57" s="370"/>
      <c r="I57" s="370"/>
    </row>
    <row r="58" spans="1:9">
      <c r="A58" s="161">
        <v>1</v>
      </c>
      <c r="B58" s="370"/>
      <c r="C58" s="370"/>
      <c r="D58" s="370"/>
      <c r="E58" s="370"/>
      <c r="F58" s="370"/>
      <c r="G58" s="370"/>
      <c r="H58" s="370"/>
      <c r="I58" s="370"/>
    </row>
    <row r="59" spans="1:9">
      <c r="A59" s="161">
        <v>1</v>
      </c>
      <c r="B59" s="370"/>
      <c r="C59" s="370"/>
      <c r="D59" s="370"/>
      <c r="E59" s="370"/>
      <c r="F59" s="370"/>
      <c r="G59" s="370"/>
      <c r="H59" s="370"/>
      <c r="I59" s="370"/>
    </row>
    <row r="60" spans="1:9">
      <c r="A60" s="161">
        <v>1</v>
      </c>
      <c r="B60" s="370"/>
      <c r="C60" s="370"/>
      <c r="D60" s="370"/>
      <c r="E60" s="370"/>
      <c r="F60" s="370"/>
      <c r="G60" s="370"/>
      <c r="H60" s="370"/>
      <c r="I60" s="370"/>
    </row>
    <row r="61" spans="1:9">
      <c r="A61" s="161">
        <v>1</v>
      </c>
      <c r="B61" s="370"/>
      <c r="C61" s="370"/>
      <c r="D61" s="370"/>
      <c r="E61" s="370"/>
      <c r="F61" s="370"/>
      <c r="G61" s="370"/>
      <c r="H61" s="370"/>
      <c r="I61" s="370"/>
    </row>
    <row r="62" spans="1:9">
      <c r="A62" s="161">
        <v>1</v>
      </c>
      <c r="B62" s="370"/>
      <c r="C62" s="370"/>
      <c r="D62" s="370"/>
      <c r="E62" s="370"/>
      <c r="F62" s="370"/>
      <c r="G62" s="370"/>
      <c r="H62" s="370"/>
      <c r="I62" s="370"/>
    </row>
    <row r="63" spans="1:9">
      <c r="A63" s="161">
        <v>1</v>
      </c>
      <c r="B63" s="370"/>
      <c r="C63" s="370"/>
      <c r="D63" s="370"/>
      <c r="E63" s="370"/>
      <c r="F63" s="370"/>
      <c r="G63" s="370"/>
      <c r="H63" s="370"/>
      <c r="I63" s="370"/>
    </row>
    <row r="64" spans="1:9">
      <c r="A64" s="161">
        <v>1</v>
      </c>
      <c r="B64" s="370"/>
      <c r="C64" s="370"/>
      <c r="D64" s="370"/>
      <c r="E64" s="370"/>
      <c r="F64" s="370"/>
      <c r="G64" s="370"/>
      <c r="H64" s="370"/>
      <c r="I64" s="370"/>
    </row>
    <row r="65" spans="1:9">
      <c r="A65" s="161">
        <v>1</v>
      </c>
      <c r="B65" s="370"/>
      <c r="C65" s="370"/>
      <c r="D65" s="370"/>
      <c r="E65" s="370"/>
      <c r="F65" s="370"/>
      <c r="G65" s="370"/>
      <c r="H65" s="370"/>
      <c r="I65" s="370"/>
    </row>
    <row r="66" spans="1:9">
      <c r="A66" s="161">
        <v>1</v>
      </c>
      <c r="B66" s="370"/>
      <c r="C66" s="370"/>
      <c r="D66" s="370"/>
      <c r="E66" s="370"/>
      <c r="F66" s="370"/>
      <c r="G66" s="370"/>
      <c r="H66" s="370"/>
      <c r="I66" s="370"/>
    </row>
    <row r="67" spans="1:9">
      <c r="A67" s="161">
        <v>1</v>
      </c>
      <c r="B67" s="370"/>
      <c r="C67" s="370"/>
      <c r="D67" s="370"/>
      <c r="E67" s="370"/>
      <c r="F67" s="370"/>
      <c r="G67" s="370"/>
      <c r="H67" s="370"/>
      <c r="I67" s="370"/>
    </row>
    <row r="68" spans="1:9" ht="17.25" customHeight="1">
      <c r="A68" s="161">
        <v>1</v>
      </c>
      <c r="B68" s="370"/>
      <c r="C68" s="370"/>
      <c r="D68" s="370"/>
      <c r="E68" s="370"/>
      <c r="F68" s="370"/>
      <c r="G68" s="370"/>
      <c r="H68" s="370"/>
      <c r="I68" s="370"/>
    </row>
    <row r="69" spans="1:9">
      <c r="A69" s="161">
        <v>1</v>
      </c>
      <c r="B69" s="481" t="s">
        <v>295</v>
      </c>
      <c r="C69" s="481"/>
      <c r="D69" s="481"/>
      <c r="E69" s="481"/>
      <c r="F69" s="481"/>
      <c r="G69" s="481"/>
      <c r="H69" s="481"/>
      <c r="I69" s="481"/>
    </row>
    <row r="70" spans="1:9">
      <c r="A70" s="161">
        <v>1</v>
      </c>
      <c r="B70" s="481"/>
      <c r="C70" s="481"/>
      <c r="D70" s="481"/>
      <c r="E70" s="481"/>
      <c r="F70" s="481"/>
      <c r="G70" s="481"/>
      <c r="H70" s="481"/>
      <c r="I70" s="481"/>
    </row>
    <row r="71" spans="1:9">
      <c r="A71" s="161">
        <v>1</v>
      </c>
      <c r="B71" s="431" t="s">
        <v>287</v>
      </c>
      <c r="C71" s="431"/>
      <c r="D71" s="431"/>
      <c r="E71" s="439">
        <f>F43/D43</f>
        <v>0</v>
      </c>
      <c r="F71" s="439"/>
      <c r="G71" s="439"/>
      <c r="H71" s="439"/>
      <c r="I71" s="439"/>
    </row>
    <row r="72" spans="1:9">
      <c r="A72" s="161">
        <v>1</v>
      </c>
      <c r="B72" s="431"/>
      <c r="C72" s="431"/>
      <c r="D72" s="431"/>
      <c r="E72" s="439"/>
      <c r="F72" s="439"/>
      <c r="G72" s="439"/>
      <c r="H72" s="439"/>
      <c r="I72" s="439"/>
    </row>
    <row r="73" spans="1:9">
      <c r="B73" s="431" t="s">
        <v>288</v>
      </c>
      <c r="C73" s="431"/>
      <c r="D73" s="431"/>
      <c r="E73" s="439">
        <f>F44/D44</f>
        <v>0</v>
      </c>
      <c r="F73" s="439"/>
      <c r="G73" s="439"/>
      <c r="H73" s="439"/>
      <c r="I73" s="439"/>
    </row>
    <row r="74" spans="1:9">
      <c r="B74" s="431"/>
      <c r="C74" s="431"/>
      <c r="D74" s="431"/>
      <c r="E74" s="439"/>
      <c r="F74" s="439"/>
      <c r="G74" s="439"/>
      <c r="H74" s="439"/>
      <c r="I74" s="439"/>
    </row>
    <row r="75" spans="1:9" ht="12.75" customHeight="1">
      <c r="B75" s="431" t="s">
        <v>137</v>
      </c>
      <c r="C75" s="431"/>
      <c r="D75" s="431"/>
      <c r="E75" s="439">
        <f>F45/D45</f>
        <v>0</v>
      </c>
      <c r="F75" s="439"/>
      <c r="G75" s="439"/>
      <c r="H75" s="439"/>
      <c r="I75" s="439"/>
    </row>
    <row r="76" spans="1:9" ht="12.75" customHeight="1">
      <c r="B76" s="431"/>
      <c r="C76" s="431"/>
      <c r="D76" s="431"/>
      <c r="E76" s="439"/>
      <c r="F76" s="439"/>
      <c r="G76" s="439"/>
      <c r="H76" s="439"/>
      <c r="I76" s="439"/>
    </row>
    <row r="77" spans="1:9">
      <c r="B77" s="431" t="s">
        <v>289</v>
      </c>
      <c r="C77" s="431"/>
      <c r="D77" s="431"/>
      <c r="E77" s="439">
        <f>F46/D46</f>
        <v>0</v>
      </c>
      <c r="F77" s="439"/>
      <c r="G77" s="439"/>
      <c r="H77" s="439"/>
      <c r="I77" s="439"/>
    </row>
    <row r="78" spans="1:9">
      <c r="B78" s="431"/>
      <c r="C78" s="431"/>
      <c r="D78" s="431"/>
      <c r="E78" s="439"/>
      <c r="F78" s="439"/>
      <c r="G78" s="439"/>
      <c r="H78" s="439"/>
      <c r="I78" s="439"/>
    </row>
    <row r="79" spans="1:9">
      <c r="B79" s="506"/>
      <c r="C79" s="506"/>
      <c r="D79" s="506"/>
      <c r="E79" s="506"/>
      <c r="F79" s="506"/>
      <c r="G79" s="506"/>
      <c r="H79" s="506"/>
      <c r="I79" s="506"/>
    </row>
  </sheetData>
  <mergeCells count="119">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A48:I49"/>
    <mergeCell ref="B50:C50"/>
    <mergeCell ref="D50:E50"/>
    <mergeCell ref="F50:I50"/>
    <mergeCell ref="B51:C52"/>
    <mergeCell ref="D51:E52"/>
    <mergeCell ref="B45:C45"/>
    <mergeCell ref="F45:G45"/>
    <mergeCell ref="B46:C46"/>
    <mergeCell ref="F46:G46"/>
    <mergeCell ref="B47:C47"/>
    <mergeCell ref="F47:G47"/>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{A5B97AE3-B442-4C23-A36B-0EA6FEB7993E}</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{7337A39D-870E-49E9-BBDF-1430DCB569AF}</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{28D0BADD-B61E-4FF3-97D8-D5988345869A}</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{62D58B94-B496-4102-8211-99964FFB82B6}</x14:id>
        </ext>
      </extLst>
    </cfRule>
  </conditionalFormatting>
  <hyperlinks>
    <hyperlink ref="H23" r:id="rId1" xr:uid="{D62250F3-7524-4667-BC0F-211BEC066F9A}"/>
    <hyperlink ref="H24" r:id="rId2" xr:uid="{3EACE928-EEBC-47BE-9E5F-B492473896D0}"/>
    <hyperlink ref="H25" r:id="rId3" xr:uid="{839426F5-18D3-4187-8541-EA1C7FF7C085}"/>
  </hyperlinks>
  <pageMargins left="0.7" right="0.7" top="0.75" bottom="0.75" header="0.3" footer="0.3"/>
  <drawing r:id="rId4"/>
  <extLst>
    <ext xmlns:x14="http://schemas.microsoft.com/office/spreadsheetml/2009/9/main" uri="{78C0D931-6437-407d-A8EE-F0AAD7539E65}">
      <x14:conditionalFormattings>
        <x14:conditionalFormatting xmlns:xm="http://schemas.microsoft.com/office/excel/2006/main">
          <x14:cfRule type="dataBar" id="{A5B97AE3-B442-4C23-A36B-0EA6FEB7993E}">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7337A39D-870E-49E9-BBDF-1430DCB569AF}">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28D0BADD-B61E-4FF3-97D8-D5988345869A}">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62D58B94-B496-4102-8211-99964FFB82B6}">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8A4AB564-9A63-4C8B-8BAD-3CE14BB91536}">
          <x14:formula1>
            <xm:f>'NO SE EDITA'!$J$3:$J$6</xm:f>
          </x14:formula1>
          <xm:sqref>F40:G40</xm:sqref>
        </x14:dataValidation>
        <x14:dataValidation type="list" allowBlank="1" showInputMessage="1" showErrorMessage="1" xr:uid="{8BC059FE-0E05-4658-8078-460F48B1E139}">
          <x14:formula1>
            <xm:f>'NO SE EDITA'!$F$3:$F$4</xm:f>
          </x14:formula1>
          <xm:sqref>F30:I30</xm:sqref>
        </x14:dataValidation>
        <x14:dataValidation type="list" allowBlank="1" showInputMessage="1" showErrorMessage="1" xr:uid="{3EB6EB48-C182-4301-826E-41AD59BA54D0}">
          <x14:formula1>
            <xm:f>'NO SE EDITA'!$E$3:$E$4</xm:f>
          </x14:formula1>
          <xm:sqref>B30:E30</xm:sqref>
        </x14:dataValidation>
        <x14:dataValidation type="list" allowBlank="1" showInputMessage="1" showErrorMessage="1" xr:uid="{A696A07B-D09E-4A84-A3AE-E3B4D0821F3A}">
          <x14:formula1>
            <xm:f>'NO SE EDITA'!$M$3:$M$4</xm:f>
          </x14:formula1>
          <xm:sqref>D37:E37</xm:sqref>
        </x14:dataValidation>
        <x14:dataValidation type="list" allowBlank="1" showInputMessage="1" showErrorMessage="1" xr:uid="{FA9184DB-431C-46D0-A76A-3310D57AF46B}">
          <x14:formula1>
            <xm:f>'NO SE EDITA'!$B$3:$B$4</xm:f>
          </x14:formula1>
          <xm:sqref>B27:C28</xm:sqref>
        </x14:dataValidation>
        <x14:dataValidation type="list" allowBlank="1" showInputMessage="1" showErrorMessage="1" xr:uid="{B8A5DCC2-E576-4910-BD35-75562083889B}">
          <x14:formula1>
            <xm:f>'NO SE EDITA'!$D$3:$D$4</xm:f>
          </x14:formula1>
          <xm:sqref>F28</xm:sqref>
        </x14:dataValidation>
        <x14:dataValidation type="list" allowBlank="1" showInputMessage="1" showErrorMessage="1" xr:uid="{E7B59A86-0433-43A5-9619-07791BDED7F2}">
          <x14:formula1>
            <xm:f>'NO SE EDITA'!$H$3:$H$4</xm:f>
          </x14:formula1>
          <xm:sqref>F32:I32</xm:sqref>
        </x14:dataValidation>
        <x14:dataValidation type="list" allowBlank="1" showInputMessage="1" showErrorMessage="1" xr:uid="{8DB10872-6109-4228-B795-553EB8F97B1F}">
          <x14:formula1>
            <xm:f>'NO SE EDITA'!$G$3:$G$5</xm:f>
          </x14:formula1>
          <xm:sqref>B32:E32 D36:E36 H40:I40</xm:sqref>
        </x14:dataValidation>
        <x14:dataValidation type="list" allowBlank="1" showInputMessage="1" showErrorMessage="1" xr:uid="{B3BD1571-1FFB-49C6-8F7F-FB8D8F163EE4}">
          <x14:formula1>
            <xm:f>'NO SE EDITA'!$C$3:$C$6</xm:f>
          </x14:formula1>
          <xm:sqref>D28:E28</xm:sqref>
        </x14:dataValidation>
        <x14:dataValidation type="list" allowBlank="1" showInputMessage="1" showErrorMessage="1" xr:uid="{CAD529CF-6C9C-4312-97AF-44C70497FE14}">
          <x14:formula1>
            <xm:f>'NO SE EDITA'!$L$3:$L$6</xm:f>
          </x14:formula1>
          <xm:sqref>I43:I46</xm:sqref>
        </x14:dataValidation>
        <x14:dataValidation type="list" allowBlank="1" showInputMessage="1" showErrorMessage="1" xr:uid="{327A452C-EF79-4CD7-B0F1-33B8777F6828}">
          <x14:formula1>
            <xm:f>'NO SE EDITA'!$K$3:$K$6</xm:f>
          </x14:formula1>
          <xm:sqref>H43:H46</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4076A-F9A9-48BF-9A7B-26F0D3CDFC19}">
  <dimension ref="A2:T100"/>
  <sheetViews>
    <sheetView topLeftCell="A4" zoomScaleNormal="100" workbookViewId="0">
      <selection activeCell="I5" sqref="I5"/>
    </sheetView>
  </sheetViews>
  <sheetFormatPr baseColWidth="10" defaultRowHeight="36" customHeight="1"/>
  <cols>
    <col min="1" max="1" width="22.83203125" style="90" customWidth="1"/>
    <col min="2" max="2" width="12" style="90"/>
    <col min="3" max="3" width="12.83203125" style="90" customWidth="1"/>
    <col min="4" max="4" width="14" style="147" customWidth="1"/>
    <col min="5" max="5" width="16" style="147" customWidth="1"/>
    <col min="6" max="6" width="60.83203125" style="90" customWidth="1"/>
    <col min="7" max="7" width="60.1640625" style="90" customWidth="1"/>
    <col min="8" max="8" width="23.6640625" style="90" customWidth="1"/>
    <col min="9" max="9" width="56.6640625" style="90" customWidth="1"/>
    <col min="10" max="10" width="35.1640625" style="90" customWidth="1"/>
    <col min="11" max="11" width="17.1640625" style="90" customWidth="1"/>
    <col min="12" max="12" width="16.5" style="90" customWidth="1"/>
    <col min="13" max="16" width="17.1640625" style="90" customWidth="1"/>
    <col min="17" max="17" width="18.5" style="90" customWidth="1"/>
    <col min="18" max="18" width="40.5" style="90" customWidth="1"/>
    <col min="19" max="19" width="33.33203125" style="90" customWidth="1"/>
    <col min="20" max="16384" width="12" style="90"/>
  </cols>
  <sheetData>
    <row r="2" spans="1:20" ht="36" customHeight="1">
      <c r="A2" s="628" t="s">
        <v>138</v>
      </c>
      <c r="B2" s="628"/>
      <c r="C2" s="628"/>
      <c r="D2" s="628"/>
      <c r="E2" s="628"/>
      <c r="F2" s="628"/>
      <c r="G2" s="628"/>
      <c r="H2" s="628"/>
      <c r="I2" s="628"/>
      <c r="J2" s="628"/>
      <c r="K2" s="628"/>
      <c r="L2" s="628"/>
      <c r="M2" s="628"/>
      <c r="N2" s="628"/>
      <c r="O2" s="628"/>
      <c r="P2" s="628"/>
      <c r="Q2" s="628"/>
      <c r="R2" s="628"/>
      <c r="S2" s="628"/>
    </row>
    <row r="3" spans="1:20" ht="36" customHeight="1">
      <c r="A3" s="627"/>
      <c r="B3" s="627"/>
      <c r="C3" s="627"/>
      <c r="D3" s="627"/>
      <c r="E3" s="627"/>
      <c r="F3" s="627"/>
      <c r="G3" s="627"/>
      <c r="H3" s="627"/>
      <c r="I3" s="627"/>
      <c r="J3" s="627"/>
      <c r="K3" s="627"/>
      <c r="L3" s="627"/>
      <c r="M3" s="627"/>
      <c r="N3" s="627"/>
      <c r="O3" s="627"/>
      <c r="P3" s="627"/>
      <c r="Q3" s="627"/>
      <c r="R3" s="627"/>
      <c r="S3" s="627"/>
    </row>
    <row r="4" spans="1:20" ht="51.75" customHeight="1">
      <c r="A4" s="139" t="s">
        <v>136</v>
      </c>
      <c r="B4" s="123" t="s">
        <v>129</v>
      </c>
      <c r="C4" s="78" t="s">
        <v>78</v>
      </c>
      <c r="D4" s="148" t="s">
        <v>79</v>
      </c>
      <c r="E4" s="148" t="s">
        <v>80</v>
      </c>
      <c r="F4" s="78" t="s">
        <v>81</v>
      </c>
      <c r="G4" s="78" t="s">
        <v>82</v>
      </c>
      <c r="H4" s="78" t="s">
        <v>83</v>
      </c>
      <c r="I4" s="78" t="s">
        <v>84</v>
      </c>
      <c r="J4" s="78" t="s">
        <v>237</v>
      </c>
      <c r="K4" s="78" t="s">
        <v>85</v>
      </c>
      <c r="L4" s="78" t="s">
        <v>86</v>
      </c>
      <c r="M4" s="78" t="s">
        <v>87</v>
      </c>
      <c r="N4" s="78" t="s">
        <v>88</v>
      </c>
      <c r="O4" s="78" t="s">
        <v>89</v>
      </c>
      <c r="P4" s="78" t="s">
        <v>90</v>
      </c>
      <c r="Q4" s="78" t="s">
        <v>91</v>
      </c>
      <c r="R4" s="78" t="s">
        <v>145</v>
      </c>
      <c r="S4" s="78" t="s">
        <v>92</v>
      </c>
    </row>
    <row r="5" spans="1:20" ht="36" customHeight="1">
      <c r="A5" s="142" t="s">
        <v>236</v>
      </c>
      <c r="B5" s="25"/>
      <c r="C5" s="143">
        <v>2026</v>
      </c>
      <c r="D5" s="144">
        <v>46027</v>
      </c>
      <c r="E5" s="144">
        <v>46111</v>
      </c>
      <c r="F5" s="25" t="s">
        <v>97</v>
      </c>
      <c r="G5" s="25" t="s">
        <v>476</v>
      </c>
      <c r="H5" s="25"/>
      <c r="I5" s="25"/>
      <c r="J5" s="25" t="s">
        <v>238</v>
      </c>
      <c r="K5" s="25" t="s">
        <v>112</v>
      </c>
      <c r="L5" s="25" t="s">
        <v>116</v>
      </c>
      <c r="M5" s="143"/>
      <c r="N5" s="143"/>
      <c r="O5" s="143"/>
      <c r="P5" s="25"/>
      <c r="Q5" s="143" t="s">
        <v>130</v>
      </c>
      <c r="R5" s="25" t="s">
        <v>240</v>
      </c>
      <c r="S5" s="25" t="s">
        <v>369</v>
      </c>
      <c r="T5" s="145"/>
    </row>
    <row r="6" spans="1:20" ht="36" customHeight="1">
      <c r="A6" s="142"/>
      <c r="B6" s="25"/>
      <c r="C6" s="143"/>
      <c r="D6" s="144"/>
      <c r="E6" s="144"/>
      <c r="F6" s="25"/>
      <c r="G6" s="25"/>
      <c r="H6" s="25"/>
      <c r="I6" s="25"/>
      <c r="J6" s="25"/>
      <c r="K6" s="25" t="s">
        <v>112</v>
      </c>
      <c r="L6" s="25" t="s">
        <v>113</v>
      </c>
      <c r="M6" s="143"/>
      <c r="N6" s="25"/>
      <c r="O6" s="25"/>
      <c r="P6" s="25"/>
      <c r="Q6" s="25" t="s">
        <v>130</v>
      </c>
      <c r="R6" s="25" t="s">
        <v>240</v>
      </c>
      <c r="S6" s="25" t="s">
        <v>369</v>
      </c>
      <c r="T6" s="146"/>
    </row>
    <row r="7" spans="1:20" ht="36" customHeight="1">
      <c r="A7" s="142"/>
      <c r="B7" s="25"/>
      <c r="C7" s="143"/>
      <c r="D7" s="144"/>
      <c r="E7" s="144"/>
      <c r="F7" s="25"/>
      <c r="G7" s="25"/>
      <c r="H7" s="25"/>
      <c r="I7" s="25"/>
      <c r="J7" s="25"/>
      <c r="K7" s="25"/>
      <c r="L7" s="25"/>
      <c r="M7" s="25"/>
      <c r="N7" s="25"/>
      <c r="O7" s="25"/>
      <c r="P7" s="25"/>
      <c r="Q7" s="25" t="s">
        <v>130</v>
      </c>
      <c r="R7" s="25" t="s">
        <v>240</v>
      </c>
      <c r="S7" s="25" t="s">
        <v>369</v>
      </c>
      <c r="T7" s="146"/>
    </row>
    <row r="8" spans="1:20" ht="36" customHeight="1">
      <c r="A8" s="142"/>
      <c r="B8" s="25"/>
      <c r="C8" s="143"/>
      <c r="D8" s="144"/>
      <c r="E8" s="144"/>
      <c r="F8" s="25"/>
      <c r="G8" s="25"/>
      <c r="H8" s="25"/>
      <c r="I8" s="25"/>
      <c r="J8" s="25"/>
      <c r="K8" s="25"/>
      <c r="L8" s="25"/>
      <c r="M8" s="25"/>
      <c r="N8" s="25"/>
      <c r="O8" s="25"/>
      <c r="P8" s="25"/>
      <c r="Q8" s="25" t="s">
        <v>130</v>
      </c>
      <c r="R8" s="25" t="s">
        <v>240</v>
      </c>
      <c r="S8" s="25" t="s">
        <v>369</v>
      </c>
      <c r="T8" s="146"/>
    </row>
    <row r="9" spans="1:20" ht="36" customHeight="1">
      <c r="A9" s="142"/>
      <c r="B9" s="25"/>
      <c r="C9" s="143"/>
      <c r="D9" s="144"/>
      <c r="E9" s="144"/>
      <c r="F9" s="25"/>
      <c r="G9" s="25"/>
      <c r="H9" s="25"/>
      <c r="I9" s="25"/>
      <c r="J9" s="25"/>
      <c r="K9" s="25"/>
      <c r="L9" s="25"/>
      <c r="M9" s="25"/>
      <c r="N9" s="25"/>
      <c r="O9" s="25"/>
      <c r="P9" s="25"/>
      <c r="Q9" s="25"/>
      <c r="R9" s="25"/>
      <c r="S9" s="25" t="s">
        <v>369</v>
      </c>
      <c r="T9" s="146"/>
    </row>
    <row r="10" spans="1:20" ht="36" customHeight="1">
      <c r="A10" s="142"/>
      <c r="B10" s="25"/>
      <c r="C10" s="143"/>
      <c r="D10" s="144"/>
      <c r="E10" s="144"/>
      <c r="F10" s="25"/>
      <c r="G10" s="25"/>
      <c r="H10" s="25"/>
      <c r="I10" s="25"/>
      <c r="J10" s="25"/>
      <c r="K10" s="25"/>
      <c r="L10" s="25"/>
      <c r="M10" s="25"/>
      <c r="N10" s="25"/>
      <c r="O10" s="25"/>
      <c r="P10" s="25"/>
      <c r="Q10" s="25"/>
      <c r="R10" s="25"/>
      <c r="S10" s="25" t="s">
        <v>369</v>
      </c>
      <c r="T10" s="146"/>
    </row>
    <row r="11" spans="1:20" ht="36" customHeight="1">
      <c r="A11" s="142"/>
      <c r="B11" s="25"/>
      <c r="C11" s="143"/>
      <c r="D11" s="144"/>
      <c r="E11" s="144"/>
      <c r="F11" s="25"/>
      <c r="G11" s="25"/>
      <c r="H11" s="25"/>
      <c r="I11" s="25"/>
      <c r="J11" s="25"/>
      <c r="K11" s="25"/>
      <c r="L11" s="25"/>
      <c r="M11" s="25"/>
      <c r="N11" s="25"/>
      <c r="O11" s="25"/>
      <c r="P11" s="25"/>
      <c r="Q11" s="25"/>
      <c r="R11" s="25"/>
      <c r="S11" s="25" t="s">
        <v>369</v>
      </c>
      <c r="T11" s="146"/>
    </row>
    <row r="12" spans="1:20" ht="36" customHeight="1">
      <c r="A12" s="142"/>
      <c r="B12" s="25"/>
      <c r="C12" s="143"/>
      <c r="D12" s="144"/>
      <c r="E12" s="144"/>
      <c r="F12" s="25"/>
      <c r="G12" s="25"/>
      <c r="H12" s="25"/>
      <c r="I12" s="25"/>
      <c r="J12" s="25"/>
      <c r="K12" s="25"/>
      <c r="L12" s="25"/>
      <c r="M12" s="25"/>
      <c r="N12" s="25"/>
      <c r="O12" s="25"/>
      <c r="P12" s="25"/>
      <c r="Q12" s="25"/>
      <c r="R12" s="25"/>
      <c r="S12" s="25" t="s">
        <v>369</v>
      </c>
      <c r="T12" s="146"/>
    </row>
    <row r="13" spans="1:20" ht="36" customHeight="1">
      <c r="A13" s="142"/>
      <c r="B13" s="25"/>
      <c r="C13" s="143"/>
      <c r="D13" s="144"/>
      <c r="E13" s="144"/>
      <c r="F13" s="25"/>
      <c r="G13" s="25"/>
      <c r="H13" s="25"/>
      <c r="I13" s="25"/>
      <c r="J13" s="25"/>
      <c r="K13" s="25"/>
      <c r="L13" s="25"/>
      <c r="M13" s="25"/>
      <c r="N13" s="25"/>
      <c r="O13" s="25"/>
      <c r="P13" s="25"/>
      <c r="Q13" s="25"/>
      <c r="R13" s="25"/>
      <c r="S13" s="25" t="s">
        <v>369</v>
      </c>
      <c r="T13" s="146"/>
    </row>
    <row r="14" spans="1:20" ht="36" customHeight="1">
      <c r="A14" s="142"/>
      <c r="B14" s="25"/>
      <c r="C14" s="143"/>
      <c r="D14" s="144"/>
      <c r="E14" s="144"/>
      <c r="F14" s="25"/>
      <c r="G14" s="25"/>
      <c r="H14" s="25"/>
      <c r="I14" s="25"/>
      <c r="J14" s="25"/>
      <c r="K14" s="25"/>
      <c r="L14" s="25"/>
      <c r="M14" s="25"/>
      <c r="N14" s="25"/>
      <c r="O14" s="25"/>
      <c r="P14" s="25"/>
      <c r="Q14" s="25"/>
      <c r="R14" s="25"/>
      <c r="S14" s="25" t="s">
        <v>369</v>
      </c>
      <c r="T14" s="146"/>
    </row>
    <row r="15" spans="1:20" ht="36" customHeight="1">
      <c r="A15" s="142"/>
      <c r="B15" s="25"/>
      <c r="C15" s="143"/>
      <c r="D15" s="144"/>
      <c r="E15" s="144"/>
      <c r="F15" s="25"/>
      <c r="G15" s="25"/>
      <c r="H15" s="25"/>
      <c r="I15" s="25"/>
      <c r="J15" s="25"/>
      <c r="K15" s="25"/>
      <c r="L15" s="25"/>
      <c r="M15" s="25"/>
      <c r="N15" s="25"/>
      <c r="O15" s="25"/>
      <c r="P15" s="25"/>
      <c r="Q15" s="25"/>
      <c r="R15" s="25"/>
      <c r="S15" s="25" t="s">
        <v>369</v>
      </c>
      <c r="T15" s="146"/>
    </row>
    <row r="16" spans="1:20" ht="36" customHeight="1">
      <c r="A16" s="142"/>
      <c r="B16" s="25"/>
      <c r="C16" s="143"/>
      <c r="D16" s="144"/>
      <c r="E16" s="144"/>
      <c r="F16" s="25"/>
      <c r="G16" s="25"/>
      <c r="H16" s="25"/>
      <c r="I16" s="25"/>
      <c r="J16" s="25"/>
      <c r="K16" s="25"/>
      <c r="L16" s="25"/>
      <c r="M16" s="25"/>
      <c r="N16" s="25"/>
      <c r="O16" s="25"/>
      <c r="P16" s="25"/>
      <c r="Q16" s="25"/>
      <c r="R16" s="25"/>
      <c r="S16" s="25" t="s">
        <v>369</v>
      </c>
      <c r="T16" s="146"/>
    </row>
    <row r="17" spans="1:20" ht="36" customHeight="1">
      <c r="A17" s="142"/>
      <c r="B17" s="25"/>
      <c r="C17" s="143"/>
      <c r="D17" s="144"/>
      <c r="E17" s="144"/>
      <c r="F17" s="25"/>
      <c r="G17" s="25"/>
      <c r="H17" s="25"/>
      <c r="I17" s="25"/>
      <c r="J17" s="25"/>
      <c r="K17" s="25"/>
      <c r="L17" s="25"/>
      <c r="M17" s="25"/>
      <c r="N17" s="25"/>
      <c r="O17" s="25"/>
      <c r="P17" s="25"/>
      <c r="Q17" s="25"/>
      <c r="R17" s="25"/>
      <c r="S17" s="25" t="s">
        <v>369</v>
      </c>
      <c r="T17" s="146"/>
    </row>
    <row r="18" spans="1:20" ht="36" customHeight="1">
      <c r="A18" s="142"/>
      <c r="B18" s="25"/>
      <c r="C18" s="143"/>
      <c r="D18" s="144"/>
      <c r="E18" s="144"/>
      <c r="F18" s="25"/>
      <c r="G18" s="25"/>
      <c r="H18" s="25"/>
      <c r="I18" s="25"/>
      <c r="J18" s="25"/>
      <c r="K18" s="25"/>
      <c r="L18" s="25"/>
      <c r="M18" s="25"/>
      <c r="N18" s="25"/>
      <c r="O18" s="25"/>
      <c r="P18" s="25"/>
      <c r="Q18" s="25"/>
      <c r="R18" s="25"/>
      <c r="S18" s="25" t="s">
        <v>369</v>
      </c>
      <c r="T18" s="146"/>
    </row>
    <row r="19" spans="1:20" ht="36" customHeight="1">
      <c r="A19" s="142"/>
      <c r="B19" s="25"/>
      <c r="C19" s="143"/>
      <c r="D19" s="144"/>
      <c r="E19" s="144"/>
      <c r="F19" s="25"/>
      <c r="G19" s="25"/>
      <c r="H19" s="25"/>
      <c r="I19" s="25"/>
      <c r="J19" s="25"/>
      <c r="K19" s="25"/>
      <c r="L19" s="25"/>
      <c r="M19" s="25"/>
      <c r="N19" s="25"/>
      <c r="O19" s="25"/>
      <c r="P19" s="25"/>
      <c r="Q19" s="25"/>
      <c r="R19" s="25"/>
      <c r="S19" s="25"/>
      <c r="T19" s="146"/>
    </row>
    <row r="20" spans="1:20" ht="36" customHeight="1">
      <c r="A20" s="142"/>
      <c r="B20" s="25"/>
      <c r="C20" s="143"/>
      <c r="D20" s="144"/>
      <c r="E20" s="144"/>
      <c r="F20" s="25"/>
      <c r="G20" s="25"/>
      <c r="H20" s="25"/>
      <c r="I20" s="25"/>
      <c r="J20" s="25"/>
      <c r="K20" s="25"/>
      <c r="L20" s="25"/>
      <c r="M20" s="25"/>
      <c r="N20" s="25"/>
      <c r="O20" s="25"/>
      <c r="P20" s="25"/>
      <c r="Q20" s="25"/>
      <c r="R20" s="25"/>
      <c r="S20" s="25"/>
    </row>
    <row r="21" spans="1:20" ht="36" customHeight="1">
      <c r="A21" s="142"/>
      <c r="B21" s="25"/>
      <c r="C21" s="143"/>
      <c r="D21" s="144"/>
      <c r="E21" s="144"/>
      <c r="F21" s="25"/>
      <c r="G21" s="25"/>
      <c r="H21" s="25"/>
      <c r="I21" s="25"/>
      <c r="J21" s="25"/>
      <c r="K21" s="25"/>
      <c r="L21" s="25"/>
      <c r="M21" s="25"/>
      <c r="N21" s="25"/>
      <c r="O21" s="25"/>
      <c r="P21" s="25"/>
      <c r="Q21" s="25"/>
      <c r="R21" s="25"/>
      <c r="S21" s="25"/>
    </row>
    <row r="22" spans="1:20" ht="36" customHeight="1">
      <c r="A22" s="142"/>
      <c r="B22" s="25"/>
      <c r="C22" s="143"/>
      <c r="D22" s="144"/>
      <c r="E22" s="144"/>
      <c r="F22" s="25"/>
      <c r="G22" s="25"/>
      <c r="H22" s="25"/>
      <c r="I22" s="25"/>
      <c r="J22" s="25"/>
      <c r="K22" s="25"/>
      <c r="L22" s="25"/>
      <c r="M22" s="25"/>
      <c r="N22" s="25"/>
      <c r="O22" s="25"/>
      <c r="P22" s="25"/>
      <c r="Q22" s="25"/>
      <c r="R22" s="25"/>
      <c r="S22" s="25"/>
    </row>
    <row r="23" spans="1:20" ht="36" customHeight="1">
      <c r="A23" s="142"/>
      <c r="B23" s="25"/>
      <c r="C23" s="143"/>
      <c r="D23" s="144"/>
      <c r="E23" s="144"/>
      <c r="F23" s="25"/>
      <c r="G23" s="25"/>
      <c r="H23" s="25"/>
      <c r="I23" s="25"/>
      <c r="J23" s="25"/>
      <c r="K23" s="25"/>
      <c r="L23" s="25"/>
      <c r="M23" s="25"/>
      <c r="N23" s="25"/>
      <c r="O23" s="25"/>
      <c r="P23" s="25"/>
      <c r="Q23" s="25"/>
      <c r="R23" s="25"/>
      <c r="S23" s="25"/>
    </row>
    <row r="24" spans="1:20" ht="36" customHeight="1">
      <c r="A24" s="142"/>
      <c r="B24" s="25"/>
      <c r="C24" s="143"/>
      <c r="D24" s="144"/>
      <c r="E24" s="144"/>
      <c r="F24" s="25"/>
      <c r="G24" s="25"/>
      <c r="H24" s="25"/>
      <c r="I24" s="25"/>
      <c r="J24" s="25"/>
      <c r="K24" s="25"/>
      <c r="L24" s="25"/>
      <c r="M24" s="25"/>
      <c r="N24" s="25"/>
      <c r="O24" s="25"/>
      <c r="P24" s="25"/>
      <c r="Q24" s="25"/>
      <c r="R24" s="25"/>
      <c r="S24" s="25"/>
    </row>
    <row r="25" spans="1:20" ht="36" customHeight="1">
      <c r="A25" s="142"/>
      <c r="B25" s="25"/>
      <c r="C25" s="143"/>
      <c r="D25" s="144"/>
      <c r="E25" s="144"/>
      <c r="F25" s="25"/>
      <c r="G25" s="25"/>
      <c r="H25" s="25"/>
      <c r="I25" s="25"/>
      <c r="J25" s="25"/>
      <c r="K25" s="25"/>
      <c r="L25" s="25"/>
      <c r="M25" s="25"/>
      <c r="N25" s="25"/>
      <c r="O25" s="25"/>
      <c r="P25" s="25"/>
      <c r="Q25" s="25"/>
      <c r="R25" s="25"/>
      <c r="S25" s="25"/>
    </row>
    <row r="26" spans="1:20" ht="36" customHeight="1">
      <c r="A26" s="142"/>
      <c r="B26" s="25"/>
      <c r="C26" s="143"/>
      <c r="D26" s="144"/>
      <c r="E26" s="144"/>
      <c r="F26" s="25"/>
      <c r="G26" s="25"/>
      <c r="H26" s="25"/>
      <c r="I26" s="25"/>
      <c r="J26" s="25"/>
      <c r="K26" s="25"/>
      <c r="L26" s="25"/>
      <c r="M26" s="25"/>
      <c r="N26" s="25"/>
      <c r="O26" s="25"/>
      <c r="P26" s="25"/>
      <c r="Q26" s="25"/>
      <c r="R26" s="25"/>
      <c r="S26" s="25"/>
    </row>
    <row r="27" spans="1:20" ht="36" customHeight="1">
      <c r="A27" s="142"/>
      <c r="B27" s="25"/>
      <c r="C27" s="143"/>
      <c r="D27" s="144"/>
      <c r="E27" s="144"/>
      <c r="F27" s="25"/>
      <c r="G27" s="25"/>
      <c r="H27" s="25"/>
      <c r="I27" s="25"/>
      <c r="J27" s="25"/>
      <c r="K27" s="25"/>
      <c r="L27" s="25"/>
      <c r="M27" s="25"/>
      <c r="N27" s="25"/>
      <c r="O27" s="25"/>
      <c r="P27" s="25"/>
      <c r="Q27" s="25"/>
      <c r="R27" s="25"/>
      <c r="S27" s="25"/>
    </row>
    <row r="28" spans="1:20" ht="36" customHeight="1">
      <c r="A28" s="142"/>
      <c r="B28" s="25"/>
      <c r="C28" s="143"/>
      <c r="D28" s="144"/>
      <c r="E28" s="144"/>
      <c r="F28" s="25"/>
      <c r="G28" s="25"/>
      <c r="H28" s="25"/>
      <c r="I28" s="25"/>
      <c r="J28" s="25"/>
      <c r="K28" s="25"/>
      <c r="L28" s="25"/>
      <c r="M28" s="25"/>
      <c r="N28" s="25"/>
      <c r="O28" s="25"/>
      <c r="P28" s="25"/>
      <c r="Q28" s="25"/>
      <c r="R28" s="25"/>
      <c r="S28" s="25"/>
    </row>
    <row r="29" spans="1:20" ht="36" customHeight="1">
      <c r="A29" s="142"/>
      <c r="B29" s="25"/>
      <c r="C29" s="143"/>
      <c r="D29" s="144"/>
      <c r="E29" s="144"/>
      <c r="F29" s="25"/>
      <c r="G29" s="25"/>
      <c r="H29" s="25"/>
      <c r="I29" s="25"/>
      <c r="J29" s="25"/>
      <c r="K29" s="25"/>
      <c r="L29" s="25"/>
      <c r="M29" s="25"/>
      <c r="N29" s="25"/>
      <c r="O29" s="25"/>
      <c r="P29" s="25"/>
      <c r="Q29" s="25"/>
      <c r="R29" s="25"/>
      <c r="S29" s="25"/>
    </row>
    <row r="30" spans="1:20" ht="36" customHeight="1">
      <c r="A30" s="142"/>
      <c r="B30" s="25"/>
      <c r="C30" s="143"/>
      <c r="D30" s="144"/>
      <c r="E30" s="144"/>
      <c r="F30" s="25"/>
      <c r="G30" s="25"/>
      <c r="H30" s="25"/>
      <c r="I30" s="25"/>
      <c r="J30" s="25"/>
      <c r="K30" s="25"/>
      <c r="L30" s="25"/>
      <c r="M30" s="25"/>
      <c r="N30" s="25"/>
      <c r="O30" s="25"/>
      <c r="P30" s="25"/>
      <c r="Q30" s="25"/>
      <c r="R30" s="25"/>
      <c r="S30" s="25"/>
    </row>
    <row r="31" spans="1:20" ht="36" customHeight="1">
      <c r="A31" s="142"/>
      <c r="B31" s="25"/>
      <c r="C31" s="143"/>
      <c r="D31" s="144"/>
      <c r="E31" s="144"/>
      <c r="F31" s="25"/>
      <c r="G31" s="25"/>
      <c r="H31" s="25"/>
      <c r="I31" s="25"/>
      <c r="J31" s="25"/>
      <c r="K31" s="25"/>
      <c r="L31" s="25"/>
      <c r="M31" s="25"/>
      <c r="N31" s="25"/>
      <c r="O31" s="25"/>
      <c r="P31" s="25"/>
      <c r="Q31" s="25"/>
      <c r="R31" s="25"/>
      <c r="S31" s="25"/>
    </row>
    <row r="32" spans="1:20" ht="36" customHeight="1">
      <c r="A32" s="142"/>
      <c r="B32" s="25"/>
      <c r="C32" s="143"/>
      <c r="D32" s="144"/>
      <c r="E32" s="144"/>
      <c r="F32" s="25"/>
      <c r="G32" s="25"/>
      <c r="H32" s="25"/>
      <c r="I32" s="25"/>
      <c r="J32" s="25"/>
      <c r="K32" s="25"/>
      <c r="L32" s="25"/>
      <c r="M32" s="25"/>
      <c r="N32" s="25"/>
      <c r="O32" s="25"/>
      <c r="P32" s="25"/>
      <c r="Q32" s="25"/>
      <c r="R32" s="25"/>
      <c r="S32" s="25"/>
    </row>
    <row r="33" spans="1:19" ht="36" customHeight="1">
      <c r="A33" s="142"/>
      <c r="B33" s="25"/>
      <c r="C33" s="143"/>
      <c r="D33" s="144"/>
      <c r="E33" s="144"/>
      <c r="F33" s="25"/>
      <c r="G33" s="25"/>
      <c r="H33" s="25"/>
      <c r="I33" s="25"/>
      <c r="J33" s="25"/>
      <c r="K33" s="25"/>
      <c r="L33" s="25"/>
      <c r="M33" s="25"/>
      <c r="N33" s="25"/>
      <c r="O33" s="25"/>
      <c r="P33" s="25"/>
      <c r="Q33" s="25"/>
      <c r="R33" s="25"/>
      <c r="S33" s="25"/>
    </row>
    <row r="34" spans="1:19" ht="36" customHeight="1">
      <c r="A34" s="142"/>
      <c r="B34" s="25"/>
      <c r="C34" s="143"/>
      <c r="D34" s="144"/>
      <c r="E34" s="144"/>
      <c r="F34" s="25"/>
      <c r="G34" s="25"/>
      <c r="H34" s="25"/>
      <c r="I34" s="25"/>
      <c r="J34" s="25"/>
      <c r="K34" s="25"/>
      <c r="L34" s="25"/>
      <c r="M34" s="25"/>
      <c r="N34" s="25"/>
      <c r="O34" s="25"/>
      <c r="P34" s="25"/>
      <c r="Q34" s="25"/>
      <c r="R34" s="25"/>
      <c r="S34" s="25"/>
    </row>
    <row r="35" spans="1:19" ht="36" customHeight="1">
      <c r="A35" s="142"/>
      <c r="B35" s="25"/>
      <c r="C35" s="143"/>
      <c r="D35" s="144"/>
      <c r="E35" s="144"/>
      <c r="F35" s="25"/>
      <c r="G35" s="25"/>
      <c r="H35" s="25"/>
      <c r="I35" s="25"/>
      <c r="J35" s="25"/>
      <c r="K35" s="25"/>
      <c r="L35" s="25"/>
      <c r="M35" s="25"/>
      <c r="N35" s="25"/>
      <c r="O35" s="25"/>
      <c r="P35" s="25"/>
      <c r="Q35" s="25"/>
      <c r="R35" s="25"/>
      <c r="S35" s="25"/>
    </row>
    <row r="36" spans="1:19" ht="36" customHeight="1">
      <c r="A36" s="142"/>
      <c r="B36" s="25"/>
      <c r="C36" s="143"/>
      <c r="D36" s="144"/>
      <c r="E36" s="144"/>
      <c r="F36" s="25"/>
      <c r="G36" s="25"/>
      <c r="H36" s="25"/>
      <c r="I36" s="25"/>
      <c r="J36" s="25"/>
      <c r="K36" s="25"/>
      <c r="L36" s="25"/>
      <c r="M36" s="25"/>
      <c r="N36" s="25"/>
      <c r="O36" s="25"/>
      <c r="P36" s="25"/>
      <c r="Q36" s="25"/>
      <c r="R36" s="25"/>
      <c r="S36" s="25"/>
    </row>
    <row r="37" spans="1:19" ht="36" customHeight="1">
      <c r="A37" s="142"/>
      <c r="B37" s="25"/>
      <c r="C37" s="143"/>
      <c r="D37" s="144"/>
      <c r="E37" s="144"/>
      <c r="F37" s="25"/>
      <c r="G37" s="25"/>
      <c r="H37" s="25"/>
      <c r="I37" s="25"/>
      <c r="J37" s="25"/>
      <c r="K37" s="25"/>
      <c r="L37" s="25"/>
      <c r="M37" s="25"/>
      <c r="N37" s="25"/>
      <c r="O37" s="25"/>
      <c r="P37" s="25"/>
      <c r="Q37" s="25"/>
      <c r="R37" s="25"/>
      <c r="S37" s="25"/>
    </row>
    <row r="38" spans="1:19" ht="36" customHeight="1">
      <c r="A38" s="142"/>
      <c r="B38" s="25"/>
      <c r="C38" s="143"/>
      <c r="D38" s="144"/>
      <c r="E38" s="144"/>
      <c r="F38" s="25"/>
      <c r="G38" s="25"/>
      <c r="H38" s="25"/>
      <c r="I38" s="25"/>
      <c r="J38" s="25"/>
      <c r="K38" s="25"/>
      <c r="L38" s="25"/>
      <c r="M38" s="25"/>
      <c r="N38" s="25"/>
      <c r="O38" s="25"/>
      <c r="P38" s="25"/>
      <c r="Q38" s="25"/>
      <c r="R38" s="25"/>
      <c r="S38" s="25"/>
    </row>
    <row r="39" spans="1:19" ht="36" customHeight="1">
      <c r="A39" s="142"/>
      <c r="B39" s="25"/>
      <c r="C39" s="143"/>
      <c r="D39" s="144"/>
      <c r="E39" s="144"/>
      <c r="F39" s="25"/>
      <c r="G39" s="25"/>
      <c r="H39" s="25"/>
      <c r="I39" s="25"/>
      <c r="J39" s="25"/>
      <c r="K39" s="25"/>
      <c r="L39" s="25"/>
      <c r="M39" s="25"/>
      <c r="N39" s="25"/>
      <c r="O39" s="25"/>
      <c r="P39" s="25"/>
      <c r="Q39" s="25"/>
      <c r="R39" s="25"/>
      <c r="S39" s="25"/>
    </row>
    <row r="40" spans="1:19" ht="36" customHeight="1">
      <c r="A40" s="142"/>
      <c r="B40" s="25"/>
      <c r="C40" s="143"/>
      <c r="D40" s="144"/>
      <c r="E40" s="144"/>
      <c r="F40" s="25"/>
      <c r="G40" s="25"/>
      <c r="H40" s="25"/>
      <c r="I40" s="25"/>
      <c r="J40" s="25"/>
      <c r="K40" s="25"/>
      <c r="L40" s="25"/>
      <c r="M40" s="25"/>
      <c r="N40" s="25"/>
      <c r="O40" s="25"/>
      <c r="P40" s="25"/>
      <c r="Q40" s="25"/>
      <c r="R40" s="25"/>
      <c r="S40" s="25"/>
    </row>
    <row r="41" spans="1:19" ht="36" customHeight="1">
      <c r="A41" s="142"/>
      <c r="B41" s="25"/>
      <c r="C41" s="143"/>
      <c r="D41" s="144"/>
      <c r="E41" s="144"/>
      <c r="F41" s="25"/>
      <c r="G41" s="25"/>
      <c r="H41" s="25"/>
      <c r="I41" s="25"/>
      <c r="J41" s="25"/>
      <c r="K41" s="25"/>
      <c r="L41" s="25"/>
      <c r="M41" s="25"/>
      <c r="N41" s="25"/>
      <c r="O41" s="25"/>
      <c r="P41" s="25"/>
      <c r="Q41" s="25"/>
      <c r="R41" s="25"/>
      <c r="S41" s="25"/>
    </row>
    <row r="42" spans="1:19" ht="36" customHeight="1">
      <c r="A42" s="142"/>
      <c r="B42" s="25"/>
      <c r="C42" s="143"/>
      <c r="D42" s="144"/>
      <c r="E42" s="144"/>
      <c r="F42" s="25"/>
      <c r="G42" s="25"/>
      <c r="H42" s="25"/>
      <c r="I42" s="25"/>
      <c r="J42" s="25"/>
      <c r="K42" s="25"/>
      <c r="L42" s="25"/>
      <c r="M42" s="25"/>
      <c r="N42" s="25"/>
      <c r="O42" s="25"/>
      <c r="P42" s="25"/>
      <c r="Q42" s="25"/>
      <c r="R42" s="25"/>
      <c r="S42" s="25"/>
    </row>
    <row r="43" spans="1:19" ht="36" customHeight="1">
      <c r="A43" s="142"/>
      <c r="B43" s="25"/>
      <c r="C43" s="143"/>
      <c r="D43" s="144"/>
      <c r="E43" s="144"/>
      <c r="F43" s="25"/>
      <c r="G43" s="25"/>
      <c r="H43" s="25"/>
      <c r="I43" s="25"/>
      <c r="J43" s="25"/>
      <c r="K43" s="25"/>
      <c r="L43" s="25"/>
      <c r="M43" s="25"/>
      <c r="N43" s="25"/>
      <c r="O43" s="25"/>
      <c r="P43" s="25"/>
      <c r="Q43" s="25"/>
      <c r="R43" s="25"/>
      <c r="S43" s="25"/>
    </row>
    <row r="44" spans="1:19" ht="36" customHeight="1">
      <c r="A44" s="142"/>
      <c r="B44" s="25"/>
      <c r="C44" s="143"/>
      <c r="D44" s="144"/>
      <c r="E44" s="144"/>
      <c r="F44" s="25"/>
      <c r="G44" s="25"/>
      <c r="H44" s="25"/>
      <c r="I44" s="25"/>
      <c r="J44" s="25"/>
      <c r="K44" s="25"/>
      <c r="L44" s="25"/>
      <c r="M44" s="25"/>
      <c r="N44" s="25"/>
      <c r="O44" s="25"/>
      <c r="P44" s="25"/>
      <c r="Q44" s="25"/>
      <c r="R44" s="25"/>
      <c r="S44" s="25"/>
    </row>
    <row r="45" spans="1:19" ht="36" customHeight="1">
      <c r="A45" s="142"/>
      <c r="B45" s="25"/>
      <c r="C45" s="143"/>
      <c r="D45" s="144"/>
      <c r="E45" s="144"/>
      <c r="F45" s="25"/>
      <c r="G45" s="25"/>
      <c r="H45" s="25"/>
      <c r="I45" s="25"/>
      <c r="J45" s="25"/>
      <c r="K45" s="25"/>
      <c r="L45" s="25"/>
      <c r="M45" s="25"/>
      <c r="N45" s="25"/>
      <c r="O45" s="25"/>
      <c r="P45" s="25"/>
      <c r="Q45" s="25"/>
      <c r="R45" s="25"/>
      <c r="S45" s="25"/>
    </row>
    <row r="46" spans="1:19" ht="36" customHeight="1">
      <c r="A46" s="142"/>
      <c r="B46" s="25"/>
      <c r="C46" s="143"/>
      <c r="D46" s="144"/>
      <c r="E46" s="144"/>
      <c r="F46" s="25"/>
      <c r="G46" s="25"/>
      <c r="H46" s="25"/>
      <c r="I46" s="25"/>
      <c r="J46" s="25"/>
      <c r="K46" s="25"/>
      <c r="L46" s="25"/>
      <c r="M46" s="25"/>
      <c r="N46" s="25"/>
      <c r="O46" s="25"/>
      <c r="P46" s="25"/>
      <c r="Q46" s="25"/>
      <c r="R46" s="25"/>
      <c r="S46" s="25"/>
    </row>
    <row r="47" spans="1:19" ht="36" customHeight="1">
      <c r="A47" s="142"/>
      <c r="B47" s="25"/>
      <c r="C47" s="143"/>
      <c r="D47" s="144"/>
      <c r="E47" s="144"/>
      <c r="F47" s="25"/>
      <c r="G47" s="25"/>
      <c r="H47" s="25"/>
      <c r="I47" s="25"/>
      <c r="J47" s="25"/>
      <c r="K47" s="25"/>
      <c r="L47" s="25"/>
      <c r="M47" s="25"/>
      <c r="N47" s="25"/>
      <c r="O47" s="25"/>
      <c r="P47" s="25"/>
      <c r="Q47" s="25"/>
      <c r="R47" s="25"/>
      <c r="S47" s="25"/>
    </row>
    <row r="48" spans="1:19" ht="36" customHeight="1">
      <c r="A48" s="142"/>
      <c r="B48" s="25"/>
      <c r="C48" s="143"/>
      <c r="D48" s="144"/>
      <c r="E48" s="144"/>
      <c r="F48" s="25"/>
      <c r="G48" s="25"/>
      <c r="H48" s="25"/>
      <c r="I48" s="25"/>
      <c r="J48" s="25"/>
      <c r="K48" s="25"/>
      <c r="L48" s="25"/>
      <c r="M48" s="25"/>
      <c r="N48" s="25"/>
      <c r="O48" s="25"/>
      <c r="P48" s="25"/>
      <c r="Q48" s="25"/>
      <c r="R48" s="25"/>
      <c r="S48" s="25"/>
    </row>
    <row r="49" spans="1:19" ht="36" customHeight="1">
      <c r="A49" s="142"/>
      <c r="B49" s="25"/>
      <c r="C49" s="143"/>
      <c r="D49" s="144"/>
      <c r="E49" s="144"/>
      <c r="F49" s="25"/>
      <c r="G49" s="25"/>
      <c r="H49" s="25"/>
      <c r="I49" s="25"/>
      <c r="J49" s="25"/>
      <c r="K49" s="25"/>
      <c r="L49" s="25"/>
      <c r="M49" s="25"/>
      <c r="N49" s="25"/>
      <c r="O49" s="25"/>
      <c r="P49" s="25"/>
      <c r="Q49" s="25"/>
      <c r="R49" s="25"/>
      <c r="S49" s="25"/>
    </row>
    <row r="50" spans="1:19" ht="36" customHeight="1">
      <c r="A50" s="142"/>
      <c r="B50" s="25"/>
      <c r="C50" s="143"/>
      <c r="D50" s="144"/>
      <c r="E50" s="144"/>
      <c r="F50" s="25"/>
      <c r="G50" s="25"/>
      <c r="H50" s="25"/>
      <c r="I50" s="25"/>
      <c r="J50" s="25"/>
      <c r="K50" s="25"/>
      <c r="L50" s="25"/>
      <c r="M50" s="25"/>
      <c r="N50" s="25"/>
      <c r="O50" s="25"/>
      <c r="P50" s="25"/>
      <c r="Q50" s="25"/>
      <c r="R50" s="25"/>
      <c r="S50" s="25"/>
    </row>
    <row r="51" spans="1:19" ht="36" customHeight="1">
      <c r="A51" s="142"/>
      <c r="B51" s="25"/>
      <c r="C51" s="143"/>
      <c r="D51" s="144"/>
      <c r="E51" s="144"/>
      <c r="F51" s="25"/>
      <c r="G51" s="25"/>
      <c r="H51" s="25"/>
      <c r="I51" s="25"/>
      <c r="J51" s="25"/>
      <c r="K51" s="25"/>
      <c r="L51" s="25"/>
      <c r="M51" s="25"/>
      <c r="N51" s="25"/>
      <c r="O51" s="25"/>
      <c r="P51" s="25"/>
      <c r="Q51" s="25"/>
      <c r="R51" s="25"/>
      <c r="S51" s="25"/>
    </row>
    <row r="52" spans="1:19" ht="36" customHeight="1">
      <c r="A52" s="142"/>
      <c r="B52" s="25"/>
      <c r="C52" s="143"/>
      <c r="D52" s="144"/>
      <c r="E52" s="144"/>
      <c r="F52" s="25"/>
      <c r="G52" s="25"/>
      <c r="H52" s="25"/>
      <c r="I52" s="25"/>
      <c r="J52" s="25"/>
      <c r="K52" s="25"/>
      <c r="L52" s="25"/>
      <c r="M52" s="25"/>
      <c r="N52" s="25"/>
      <c r="O52" s="25"/>
      <c r="P52" s="25"/>
      <c r="Q52" s="25"/>
      <c r="R52" s="25"/>
      <c r="S52" s="25"/>
    </row>
    <row r="53" spans="1:19" ht="36" customHeight="1">
      <c r="A53" s="142"/>
      <c r="B53" s="25"/>
      <c r="C53" s="143"/>
      <c r="D53" s="144"/>
      <c r="E53" s="144"/>
      <c r="F53" s="25"/>
      <c r="G53" s="25"/>
      <c r="H53" s="25"/>
      <c r="I53" s="25"/>
      <c r="J53" s="25"/>
      <c r="K53" s="25"/>
      <c r="L53" s="25"/>
      <c r="M53" s="25"/>
      <c r="N53" s="25"/>
      <c r="O53" s="25"/>
      <c r="P53" s="25"/>
      <c r="Q53" s="25"/>
      <c r="R53" s="25"/>
      <c r="S53" s="25"/>
    </row>
    <row r="54" spans="1:19" ht="36" customHeight="1">
      <c r="A54" s="142"/>
      <c r="B54" s="25"/>
      <c r="C54" s="143"/>
      <c r="D54" s="144"/>
      <c r="E54" s="144"/>
      <c r="F54" s="25"/>
      <c r="G54" s="25"/>
      <c r="H54" s="25"/>
      <c r="I54" s="25"/>
      <c r="J54" s="25"/>
      <c r="K54" s="25"/>
      <c r="L54" s="25"/>
      <c r="M54" s="25"/>
      <c r="N54" s="25"/>
      <c r="O54" s="25"/>
      <c r="P54" s="25"/>
      <c r="Q54" s="25"/>
      <c r="R54" s="25"/>
      <c r="S54" s="25"/>
    </row>
    <row r="55" spans="1:19" ht="36" customHeight="1">
      <c r="A55" s="142"/>
      <c r="B55" s="25"/>
      <c r="C55" s="143"/>
      <c r="D55" s="144"/>
      <c r="E55" s="144"/>
      <c r="F55" s="25"/>
      <c r="G55" s="25"/>
      <c r="H55" s="25"/>
      <c r="I55" s="25"/>
      <c r="J55" s="25"/>
      <c r="K55" s="25"/>
      <c r="L55" s="25"/>
      <c r="M55" s="25"/>
      <c r="N55" s="25"/>
      <c r="O55" s="25"/>
      <c r="P55" s="25"/>
      <c r="Q55" s="25"/>
      <c r="R55" s="25"/>
      <c r="S55" s="25"/>
    </row>
    <row r="56" spans="1:19" ht="36" customHeight="1">
      <c r="A56" s="142"/>
      <c r="B56" s="25"/>
      <c r="C56" s="143"/>
      <c r="D56" s="144"/>
      <c r="E56" s="144"/>
      <c r="F56" s="25"/>
      <c r="G56" s="25"/>
      <c r="H56" s="25"/>
      <c r="I56" s="25"/>
      <c r="J56" s="25"/>
      <c r="K56" s="25"/>
      <c r="L56" s="25"/>
      <c r="M56" s="25"/>
      <c r="N56" s="25"/>
      <c r="O56" s="25"/>
      <c r="P56" s="25"/>
      <c r="Q56" s="25"/>
      <c r="R56" s="25"/>
      <c r="S56" s="25"/>
    </row>
    <row r="57" spans="1:19" ht="36" customHeight="1">
      <c r="A57" s="142"/>
      <c r="B57" s="25"/>
      <c r="C57" s="143"/>
      <c r="D57" s="144"/>
      <c r="E57" s="144"/>
      <c r="F57" s="25"/>
      <c r="G57" s="25"/>
      <c r="H57" s="25"/>
      <c r="I57" s="25"/>
      <c r="J57" s="25"/>
      <c r="K57" s="25"/>
      <c r="L57" s="25"/>
      <c r="M57" s="25"/>
      <c r="N57" s="25"/>
      <c r="O57" s="25"/>
      <c r="P57" s="25"/>
      <c r="Q57" s="25"/>
      <c r="R57" s="25"/>
      <c r="S57" s="25"/>
    </row>
    <row r="58" spans="1:19" ht="36" customHeight="1">
      <c r="A58" s="142"/>
      <c r="B58" s="25"/>
      <c r="C58" s="143"/>
      <c r="D58" s="144"/>
      <c r="E58" s="144"/>
      <c r="F58" s="25"/>
      <c r="G58" s="25"/>
      <c r="H58" s="25"/>
      <c r="I58" s="25"/>
      <c r="J58" s="25"/>
      <c r="K58" s="25"/>
      <c r="L58" s="25"/>
      <c r="M58" s="25"/>
      <c r="N58" s="25"/>
      <c r="O58" s="25"/>
      <c r="P58" s="25"/>
      <c r="Q58" s="25"/>
      <c r="R58" s="25"/>
      <c r="S58" s="25"/>
    </row>
    <row r="59" spans="1:19" ht="36" customHeight="1">
      <c r="A59" s="142"/>
      <c r="B59" s="25"/>
      <c r="C59" s="143"/>
      <c r="D59" s="144"/>
      <c r="E59" s="144"/>
      <c r="F59" s="25"/>
      <c r="G59" s="25"/>
      <c r="H59" s="25"/>
      <c r="I59" s="25"/>
      <c r="J59" s="25"/>
      <c r="K59" s="25"/>
      <c r="L59" s="25"/>
      <c r="M59" s="25"/>
      <c r="N59" s="25"/>
      <c r="O59" s="25"/>
      <c r="P59" s="25"/>
      <c r="Q59" s="25"/>
      <c r="R59" s="25"/>
      <c r="S59" s="25"/>
    </row>
    <row r="60" spans="1:19" ht="36" customHeight="1">
      <c r="A60" s="142"/>
      <c r="B60" s="25"/>
      <c r="C60" s="143"/>
      <c r="D60" s="144"/>
      <c r="E60" s="144"/>
      <c r="F60" s="25"/>
      <c r="G60" s="25"/>
      <c r="H60" s="25"/>
      <c r="I60" s="25"/>
      <c r="J60" s="25"/>
      <c r="K60" s="25"/>
      <c r="L60" s="25"/>
      <c r="M60" s="25"/>
      <c r="N60" s="25"/>
      <c r="O60" s="25"/>
      <c r="P60" s="25"/>
      <c r="Q60" s="25"/>
      <c r="R60" s="25"/>
      <c r="S60" s="25"/>
    </row>
    <row r="61" spans="1:19" ht="36" customHeight="1">
      <c r="A61" s="142"/>
      <c r="B61" s="25"/>
      <c r="C61" s="143"/>
      <c r="D61" s="144"/>
      <c r="E61" s="144"/>
      <c r="F61" s="25"/>
      <c r="G61" s="25"/>
      <c r="H61" s="25"/>
      <c r="I61" s="25"/>
      <c r="J61" s="25"/>
      <c r="K61" s="25"/>
      <c r="L61" s="25"/>
      <c r="M61" s="25"/>
      <c r="N61" s="25"/>
      <c r="O61" s="25"/>
      <c r="P61" s="25"/>
      <c r="Q61" s="25"/>
      <c r="R61" s="25"/>
      <c r="S61" s="25"/>
    </row>
    <row r="62" spans="1:19" ht="36" customHeight="1">
      <c r="A62" s="142"/>
      <c r="B62" s="25"/>
      <c r="C62" s="143"/>
      <c r="D62" s="144"/>
      <c r="E62" s="144"/>
      <c r="F62" s="25"/>
      <c r="G62" s="25"/>
      <c r="H62" s="25"/>
      <c r="I62" s="25"/>
      <c r="J62" s="25"/>
      <c r="K62" s="25"/>
      <c r="L62" s="25"/>
      <c r="M62" s="25"/>
      <c r="N62" s="25"/>
      <c r="O62" s="25"/>
      <c r="P62" s="25"/>
      <c r="Q62" s="25"/>
      <c r="R62" s="25"/>
      <c r="S62" s="25"/>
    </row>
    <row r="63" spans="1:19" ht="36" customHeight="1">
      <c r="A63" s="142"/>
      <c r="B63" s="25"/>
      <c r="C63" s="143"/>
      <c r="D63" s="144"/>
      <c r="E63" s="144"/>
      <c r="F63" s="25"/>
      <c r="G63" s="25"/>
      <c r="H63" s="25"/>
      <c r="I63" s="25"/>
      <c r="J63" s="25"/>
      <c r="K63" s="25"/>
      <c r="L63" s="25"/>
      <c r="M63" s="25"/>
      <c r="N63" s="25"/>
      <c r="O63" s="25"/>
      <c r="P63" s="25"/>
      <c r="Q63" s="25"/>
      <c r="R63" s="25"/>
      <c r="S63" s="25"/>
    </row>
    <row r="64" spans="1:19" ht="36" customHeight="1">
      <c r="A64" s="142"/>
      <c r="B64" s="25"/>
      <c r="C64" s="143"/>
      <c r="D64" s="144"/>
      <c r="E64" s="144"/>
      <c r="F64" s="25"/>
      <c r="G64" s="25"/>
      <c r="H64" s="25"/>
      <c r="I64" s="25"/>
      <c r="J64" s="25"/>
      <c r="K64" s="25"/>
      <c r="L64" s="25"/>
      <c r="M64" s="25"/>
      <c r="N64" s="25"/>
      <c r="O64" s="25"/>
      <c r="P64" s="25"/>
      <c r="Q64" s="25"/>
      <c r="R64" s="25"/>
      <c r="S64" s="25"/>
    </row>
    <row r="65" spans="1:19" ht="36" customHeight="1">
      <c r="A65" s="142"/>
      <c r="B65" s="25"/>
      <c r="C65" s="143"/>
      <c r="D65" s="144"/>
      <c r="E65" s="144"/>
      <c r="F65" s="25"/>
      <c r="G65" s="25"/>
      <c r="H65" s="25"/>
      <c r="I65" s="25"/>
      <c r="J65" s="25"/>
      <c r="K65" s="25"/>
      <c r="L65" s="25"/>
      <c r="M65" s="25"/>
      <c r="N65" s="25"/>
      <c r="O65" s="25"/>
      <c r="P65" s="25"/>
      <c r="Q65" s="25"/>
      <c r="R65" s="25"/>
      <c r="S65" s="25"/>
    </row>
    <row r="66" spans="1:19" ht="36" customHeight="1">
      <c r="A66" s="142"/>
      <c r="B66" s="25"/>
      <c r="C66" s="143"/>
      <c r="D66" s="144"/>
      <c r="E66" s="144"/>
      <c r="F66" s="25"/>
      <c r="G66" s="25"/>
      <c r="H66" s="25"/>
      <c r="I66" s="25"/>
      <c r="J66" s="25"/>
      <c r="K66" s="25"/>
      <c r="L66" s="25"/>
      <c r="M66" s="25"/>
      <c r="N66" s="25"/>
      <c r="O66" s="25"/>
      <c r="P66" s="25"/>
      <c r="Q66" s="25"/>
      <c r="R66" s="25"/>
      <c r="S66" s="25"/>
    </row>
    <row r="67" spans="1:19" ht="36" customHeight="1">
      <c r="A67" s="142"/>
      <c r="B67" s="25"/>
      <c r="C67" s="143"/>
      <c r="D67" s="144"/>
      <c r="E67" s="144"/>
      <c r="F67" s="25"/>
      <c r="G67" s="25"/>
      <c r="H67" s="25"/>
      <c r="I67" s="25"/>
      <c r="J67" s="25"/>
      <c r="K67" s="25"/>
      <c r="L67" s="25"/>
      <c r="M67" s="25"/>
      <c r="N67" s="25"/>
      <c r="O67" s="25"/>
      <c r="P67" s="25"/>
      <c r="Q67" s="25"/>
      <c r="R67" s="25"/>
      <c r="S67" s="25"/>
    </row>
    <row r="68" spans="1:19" ht="36" customHeight="1">
      <c r="A68" s="142"/>
      <c r="B68" s="25"/>
      <c r="C68" s="143"/>
      <c r="D68" s="144"/>
      <c r="E68" s="144"/>
      <c r="F68" s="25"/>
      <c r="G68" s="25"/>
      <c r="H68" s="25"/>
      <c r="I68" s="25"/>
      <c r="J68" s="25"/>
      <c r="K68" s="25"/>
      <c r="L68" s="25"/>
      <c r="M68" s="25"/>
      <c r="N68" s="25"/>
      <c r="O68" s="25"/>
      <c r="P68" s="25"/>
      <c r="Q68" s="25"/>
      <c r="R68" s="25"/>
      <c r="S68" s="25"/>
    </row>
    <row r="69" spans="1:19" ht="36" customHeight="1">
      <c r="A69" s="142"/>
      <c r="B69" s="25"/>
      <c r="C69" s="143"/>
      <c r="D69" s="144"/>
      <c r="E69" s="144"/>
      <c r="F69" s="25"/>
      <c r="G69" s="25"/>
      <c r="H69" s="25"/>
      <c r="I69" s="25"/>
      <c r="J69" s="25"/>
      <c r="K69" s="25"/>
      <c r="L69" s="25"/>
      <c r="M69" s="25"/>
      <c r="N69" s="25"/>
      <c r="O69" s="25"/>
      <c r="P69" s="25"/>
      <c r="Q69" s="25"/>
      <c r="R69" s="25"/>
      <c r="S69" s="25"/>
    </row>
    <row r="70" spans="1:19" ht="36" customHeight="1">
      <c r="A70" s="142"/>
      <c r="B70" s="25"/>
      <c r="C70" s="143"/>
      <c r="D70" s="144"/>
      <c r="E70" s="144"/>
      <c r="F70" s="25"/>
      <c r="G70" s="25"/>
      <c r="H70" s="25"/>
      <c r="I70" s="25"/>
      <c r="J70" s="25"/>
      <c r="K70" s="25"/>
      <c r="L70" s="25"/>
      <c r="M70" s="25"/>
      <c r="N70" s="25"/>
      <c r="O70" s="25"/>
      <c r="P70" s="25"/>
      <c r="Q70" s="25"/>
      <c r="R70" s="25"/>
      <c r="S70" s="25"/>
    </row>
    <row r="71" spans="1:19" ht="36" customHeight="1">
      <c r="A71" s="142"/>
      <c r="B71" s="25"/>
      <c r="C71" s="143"/>
      <c r="D71" s="144"/>
      <c r="E71" s="144"/>
      <c r="F71" s="25"/>
      <c r="G71" s="25"/>
      <c r="H71" s="25"/>
      <c r="I71" s="25"/>
      <c r="J71" s="25"/>
      <c r="K71" s="25"/>
      <c r="L71" s="25"/>
      <c r="M71" s="25"/>
      <c r="N71" s="25"/>
      <c r="O71" s="25"/>
      <c r="P71" s="25"/>
      <c r="Q71" s="25"/>
      <c r="R71" s="25"/>
      <c r="S71" s="25"/>
    </row>
    <row r="72" spans="1:19" ht="36" customHeight="1">
      <c r="A72" s="142"/>
      <c r="B72" s="25"/>
      <c r="C72" s="143"/>
      <c r="D72" s="144"/>
      <c r="E72" s="144"/>
      <c r="F72" s="25"/>
      <c r="G72" s="25"/>
      <c r="H72" s="25"/>
      <c r="I72" s="25"/>
      <c r="J72" s="25"/>
      <c r="K72" s="25"/>
      <c r="L72" s="25"/>
      <c r="M72" s="25"/>
      <c r="N72" s="25"/>
      <c r="O72" s="25"/>
      <c r="P72" s="25"/>
      <c r="Q72" s="25"/>
      <c r="R72" s="25"/>
      <c r="S72" s="25"/>
    </row>
    <row r="73" spans="1:19" ht="36" customHeight="1">
      <c r="A73" s="142"/>
      <c r="B73" s="25"/>
      <c r="C73" s="143"/>
      <c r="D73" s="144"/>
      <c r="E73" s="144"/>
      <c r="F73" s="25"/>
      <c r="G73" s="25"/>
      <c r="H73" s="25"/>
      <c r="I73" s="25"/>
      <c r="J73" s="25"/>
      <c r="K73" s="25"/>
      <c r="L73" s="25"/>
      <c r="M73" s="25"/>
      <c r="N73" s="25"/>
      <c r="O73" s="25"/>
      <c r="P73" s="25"/>
      <c r="Q73" s="25"/>
      <c r="R73" s="25"/>
      <c r="S73" s="25"/>
    </row>
    <row r="74" spans="1:19" ht="36" customHeight="1">
      <c r="A74" s="142"/>
      <c r="B74" s="25"/>
      <c r="C74" s="143"/>
      <c r="D74" s="144"/>
      <c r="E74" s="144"/>
      <c r="F74" s="25"/>
      <c r="G74" s="25"/>
      <c r="H74" s="25"/>
      <c r="I74" s="25"/>
      <c r="J74" s="25"/>
      <c r="K74" s="25"/>
      <c r="L74" s="25"/>
      <c r="M74" s="25"/>
      <c r="N74" s="25"/>
      <c r="O74" s="25"/>
      <c r="P74" s="25"/>
      <c r="Q74" s="25"/>
      <c r="R74" s="25"/>
      <c r="S74" s="25"/>
    </row>
    <row r="75" spans="1:19" ht="36" customHeight="1">
      <c r="A75" s="142"/>
      <c r="B75" s="25"/>
      <c r="C75" s="143"/>
      <c r="D75" s="144"/>
      <c r="E75" s="144"/>
      <c r="F75" s="25"/>
      <c r="G75" s="25"/>
      <c r="H75" s="25"/>
      <c r="I75" s="25"/>
      <c r="J75" s="25"/>
      <c r="K75" s="25"/>
      <c r="L75" s="25"/>
      <c r="M75" s="25"/>
      <c r="N75" s="25"/>
      <c r="O75" s="25"/>
      <c r="P75" s="25"/>
      <c r="Q75" s="25"/>
      <c r="R75" s="25"/>
      <c r="S75" s="25"/>
    </row>
    <row r="76" spans="1:19" ht="36" customHeight="1">
      <c r="A76" s="142"/>
      <c r="B76" s="25"/>
      <c r="C76" s="143"/>
      <c r="D76" s="144"/>
      <c r="E76" s="144"/>
      <c r="F76" s="25"/>
      <c r="G76" s="25"/>
      <c r="H76" s="25"/>
      <c r="I76" s="25"/>
      <c r="J76" s="25"/>
      <c r="K76" s="25"/>
      <c r="L76" s="25"/>
      <c r="M76" s="25"/>
      <c r="N76" s="25"/>
      <c r="O76" s="25"/>
      <c r="P76" s="25"/>
      <c r="Q76" s="25"/>
      <c r="R76" s="25"/>
      <c r="S76" s="25"/>
    </row>
    <row r="77" spans="1:19" ht="36" customHeight="1">
      <c r="A77" s="142"/>
      <c r="B77" s="25"/>
      <c r="C77" s="143"/>
      <c r="D77" s="144"/>
      <c r="E77" s="144"/>
      <c r="F77" s="25"/>
      <c r="G77" s="25"/>
      <c r="H77" s="25"/>
      <c r="I77" s="25"/>
      <c r="J77" s="25"/>
      <c r="K77" s="25"/>
      <c r="L77" s="25"/>
      <c r="M77" s="25"/>
      <c r="N77" s="25"/>
      <c r="O77" s="25"/>
      <c r="P77" s="25"/>
      <c r="Q77" s="25"/>
      <c r="R77" s="25"/>
      <c r="S77" s="25"/>
    </row>
    <row r="78" spans="1:19" ht="36" customHeight="1">
      <c r="A78" s="142"/>
      <c r="B78" s="25"/>
      <c r="C78" s="143"/>
      <c r="D78" s="144"/>
      <c r="E78" s="144"/>
      <c r="F78" s="25"/>
      <c r="G78" s="25"/>
      <c r="H78" s="25"/>
      <c r="I78" s="25"/>
      <c r="J78" s="25"/>
      <c r="K78" s="25"/>
      <c r="L78" s="25"/>
      <c r="M78" s="25"/>
      <c r="N78" s="25"/>
      <c r="O78" s="25"/>
      <c r="P78" s="25"/>
      <c r="Q78" s="25"/>
      <c r="R78" s="25"/>
      <c r="S78" s="25"/>
    </row>
    <row r="79" spans="1:19" ht="36" customHeight="1">
      <c r="A79" s="142"/>
      <c r="B79" s="25"/>
      <c r="C79" s="143"/>
      <c r="D79" s="144"/>
      <c r="E79" s="144"/>
      <c r="F79" s="25"/>
      <c r="G79" s="25"/>
      <c r="H79" s="25"/>
      <c r="I79" s="25"/>
      <c r="J79" s="25"/>
      <c r="K79" s="25"/>
      <c r="L79" s="25"/>
      <c r="M79" s="25"/>
      <c r="N79" s="25"/>
      <c r="O79" s="25"/>
      <c r="P79" s="25"/>
      <c r="Q79" s="25"/>
      <c r="R79" s="25"/>
      <c r="S79" s="25"/>
    </row>
    <row r="80" spans="1:19" ht="36" customHeight="1">
      <c r="A80" s="142"/>
      <c r="B80" s="25"/>
      <c r="C80" s="143"/>
      <c r="D80" s="144"/>
      <c r="E80" s="144"/>
      <c r="F80" s="25"/>
      <c r="G80" s="25"/>
      <c r="H80" s="25"/>
      <c r="I80" s="25"/>
      <c r="J80" s="25"/>
      <c r="K80" s="25"/>
      <c r="L80" s="25"/>
      <c r="M80" s="25"/>
      <c r="N80" s="25"/>
      <c r="O80" s="25"/>
      <c r="P80" s="25"/>
      <c r="Q80" s="25"/>
      <c r="R80" s="25"/>
      <c r="S80" s="25"/>
    </row>
    <row r="81" spans="1:19" ht="36" customHeight="1">
      <c r="A81" s="142"/>
      <c r="B81" s="25"/>
      <c r="C81" s="143"/>
      <c r="D81" s="144"/>
      <c r="E81" s="144"/>
      <c r="F81" s="25"/>
      <c r="G81" s="25"/>
      <c r="H81" s="25"/>
      <c r="I81" s="25"/>
      <c r="J81" s="25"/>
      <c r="K81" s="25"/>
      <c r="L81" s="25"/>
      <c r="M81" s="25"/>
      <c r="N81" s="25"/>
      <c r="O81" s="25"/>
      <c r="P81" s="25"/>
      <c r="Q81" s="25"/>
      <c r="R81" s="25"/>
      <c r="S81" s="25"/>
    </row>
    <row r="82" spans="1:19" ht="36" customHeight="1">
      <c r="A82" s="142"/>
      <c r="B82" s="25"/>
      <c r="C82" s="143"/>
      <c r="D82" s="144"/>
      <c r="E82" s="144"/>
      <c r="F82" s="25"/>
      <c r="G82" s="25"/>
      <c r="H82" s="25"/>
      <c r="I82" s="25"/>
      <c r="J82" s="25"/>
      <c r="K82" s="25"/>
      <c r="L82" s="25"/>
      <c r="M82" s="25"/>
      <c r="N82" s="25"/>
      <c r="O82" s="25"/>
      <c r="P82" s="25"/>
      <c r="Q82" s="25"/>
      <c r="R82" s="25"/>
      <c r="S82" s="25"/>
    </row>
    <row r="83" spans="1:19" ht="36" customHeight="1">
      <c r="A83" s="142"/>
      <c r="B83" s="25"/>
      <c r="C83" s="143"/>
      <c r="D83" s="144"/>
      <c r="E83" s="144"/>
      <c r="F83" s="25"/>
      <c r="G83" s="25"/>
      <c r="H83" s="25"/>
      <c r="I83" s="25"/>
      <c r="J83" s="25"/>
      <c r="K83" s="25"/>
      <c r="L83" s="25"/>
      <c r="M83" s="25"/>
      <c r="N83" s="25"/>
      <c r="O83" s="25"/>
      <c r="P83" s="25"/>
      <c r="Q83" s="25"/>
      <c r="R83" s="25"/>
      <c r="S83" s="25"/>
    </row>
    <row r="84" spans="1:19" ht="36" customHeight="1">
      <c r="A84" s="142"/>
      <c r="B84" s="25"/>
      <c r="C84" s="143"/>
      <c r="D84" s="144"/>
      <c r="E84" s="144"/>
      <c r="F84" s="25"/>
      <c r="G84" s="25"/>
      <c r="H84" s="25"/>
      <c r="I84" s="25"/>
      <c r="J84" s="25"/>
      <c r="K84" s="25"/>
      <c r="L84" s="25"/>
      <c r="M84" s="25"/>
      <c r="N84" s="25"/>
      <c r="O84" s="25"/>
      <c r="P84" s="25"/>
      <c r="Q84" s="25"/>
      <c r="R84" s="25"/>
      <c r="S84" s="25"/>
    </row>
    <row r="85" spans="1:19" ht="36" customHeight="1">
      <c r="A85" s="142"/>
      <c r="B85" s="25"/>
      <c r="C85" s="143"/>
      <c r="D85" s="144"/>
      <c r="E85" s="144"/>
      <c r="F85" s="25"/>
      <c r="G85" s="25"/>
      <c r="H85" s="25"/>
      <c r="I85" s="25"/>
      <c r="J85" s="25"/>
      <c r="K85" s="25"/>
      <c r="L85" s="25"/>
      <c r="M85" s="25"/>
      <c r="N85" s="25"/>
      <c r="O85" s="25"/>
      <c r="P85" s="25"/>
      <c r="Q85" s="25"/>
      <c r="R85" s="25"/>
      <c r="S85" s="25"/>
    </row>
    <row r="86" spans="1:19" ht="36" customHeight="1">
      <c r="A86" s="142"/>
      <c r="B86" s="25"/>
      <c r="C86" s="143"/>
      <c r="D86" s="144"/>
      <c r="E86" s="144"/>
      <c r="F86" s="25"/>
      <c r="G86" s="25"/>
      <c r="H86" s="25"/>
      <c r="I86" s="25"/>
      <c r="J86" s="25"/>
      <c r="K86" s="25"/>
      <c r="L86" s="25"/>
      <c r="M86" s="25"/>
      <c r="N86" s="25"/>
      <c r="O86" s="25"/>
      <c r="P86" s="25"/>
      <c r="Q86" s="25"/>
      <c r="R86" s="25"/>
      <c r="S86" s="25"/>
    </row>
    <row r="87" spans="1:19" ht="36" customHeight="1">
      <c r="A87" s="142"/>
      <c r="B87" s="25"/>
      <c r="C87" s="143"/>
      <c r="D87" s="144"/>
      <c r="E87" s="144"/>
      <c r="F87" s="25"/>
      <c r="G87" s="25"/>
      <c r="H87" s="25"/>
      <c r="I87" s="25"/>
      <c r="J87" s="25"/>
      <c r="K87" s="25"/>
      <c r="L87" s="25"/>
      <c r="M87" s="25"/>
      <c r="N87" s="25"/>
      <c r="O87" s="25"/>
      <c r="P87" s="25"/>
      <c r="Q87" s="25"/>
      <c r="R87" s="25"/>
      <c r="S87" s="25"/>
    </row>
    <row r="88" spans="1:19" ht="36" customHeight="1">
      <c r="A88" s="142"/>
      <c r="B88" s="25"/>
      <c r="C88" s="143"/>
      <c r="D88" s="144"/>
      <c r="E88" s="144"/>
      <c r="F88" s="25"/>
      <c r="G88" s="25"/>
      <c r="H88" s="25"/>
      <c r="I88" s="25"/>
      <c r="J88" s="25"/>
      <c r="K88" s="25"/>
      <c r="L88" s="25"/>
      <c r="M88" s="25"/>
      <c r="N88" s="25"/>
      <c r="O88" s="25"/>
      <c r="P88" s="25"/>
      <c r="Q88" s="25"/>
      <c r="R88" s="25"/>
      <c r="S88" s="25"/>
    </row>
    <row r="89" spans="1:19" ht="36" customHeight="1">
      <c r="A89" s="142"/>
      <c r="B89" s="25"/>
      <c r="C89" s="143"/>
      <c r="D89" s="144"/>
      <c r="E89" s="144"/>
      <c r="F89" s="25"/>
      <c r="G89" s="25"/>
      <c r="H89" s="25"/>
      <c r="I89" s="25"/>
      <c r="J89" s="25"/>
      <c r="K89" s="25"/>
      <c r="L89" s="25"/>
      <c r="M89" s="25"/>
      <c r="N89" s="25"/>
      <c r="O89" s="25"/>
      <c r="P89" s="25"/>
      <c r="Q89" s="25"/>
      <c r="R89" s="25"/>
      <c r="S89" s="25"/>
    </row>
    <row r="90" spans="1:19" ht="36" customHeight="1">
      <c r="A90" s="142"/>
      <c r="B90" s="25"/>
      <c r="C90" s="143"/>
      <c r="D90" s="144"/>
      <c r="E90" s="144"/>
      <c r="F90" s="25"/>
      <c r="G90" s="25"/>
      <c r="H90" s="25"/>
      <c r="I90" s="25"/>
      <c r="J90" s="25"/>
      <c r="K90" s="25"/>
      <c r="L90" s="25"/>
      <c r="M90" s="25"/>
      <c r="N90" s="25"/>
      <c r="O90" s="25"/>
      <c r="P90" s="25"/>
      <c r="Q90" s="25"/>
      <c r="R90" s="25"/>
      <c r="S90" s="25"/>
    </row>
    <row r="91" spans="1:19" ht="36" customHeight="1">
      <c r="A91" s="142"/>
      <c r="B91" s="25"/>
      <c r="C91" s="143"/>
      <c r="D91" s="144"/>
      <c r="E91" s="144"/>
      <c r="F91" s="25"/>
      <c r="G91" s="25"/>
      <c r="H91" s="25"/>
      <c r="I91" s="25"/>
      <c r="J91" s="25"/>
      <c r="K91" s="25"/>
      <c r="L91" s="25"/>
      <c r="M91" s="25"/>
      <c r="N91" s="25"/>
      <c r="O91" s="25"/>
      <c r="P91" s="25"/>
      <c r="Q91" s="25"/>
      <c r="R91" s="25"/>
      <c r="S91" s="25"/>
    </row>
    <row r="92" spans="1:19" ht="36" customHeight="1">
      <c r="A92" s="142"/>
      <c r="B92" s="25"/>
      <c r="C92" s="143"/>
      <c r="D92" s="144"/>
      <c r="E92" s="144"/>
      <c r="F92" s="25"/>
      <c r="G92" s="25"/>
      <c r="H92" s="25"/>
      <c r="I92" s="25"/>
      <c r="J92" s="25"/>
      <c r="K92" s="25"/>
      <c r="L92" s="25"/>
      <c r="M92" s="25"/>
      <c r="N92" s="25"/>
      <c r="O92" s="25"/>
      <c r="P92" s="25"/>
      <c r="Q92" s="25"/>
      <c r="R92" s="25"/>
      <c r="S92" s="25"/>
    </row>
    <row r="93" spans="1:19" ht="36" customHeight="1">
      <c r="A93" s="142"/>
      <c r="B93" s="25"/>
      <c r="C93" s="143"/>
      <c r="D93" s="144"/>
      <c r="E93" s="144"/>
      <c r="F93" s="25"/>
      <c r="G93" s="25"/>
      <c r="H93" s="25"/>
      <c r="I93" s="25"/>
      <c r="J93" s="25"/>
      <c r="K93" s="25"/>
      <c r="L93" s="25"/>
      <c r="M93" s="25"/>
      <c r="N93" s="25"/>
      <c r="O93" s="25"/>
      <c r="P93" s="25"/>
      <c r="Q93" s="25"/>
      <c r="R93" s="25"/>
      <c r="S93" s="25"/>
    </row>
    <row r="94" spans="1:19" ht="36" customHeight="1">
      <c r="A94" s="142"/>
      <c r="B94" s="25"/>
      <c r="C94" s="143"/>
      <c r="D94" s="144"/>
      <c r="E94" s="144"/>
      <c r="F94" s="25"/>
      <c r="G94" s="25"/>
      <c r="H94" s="25"/>
      <c r="I94" s="25"/>
      <c r="J94" s="25"/>
      <c r="K94" s="25"/>
      <c r="L94" s="25"/>
      <c r="M94" s="25"/>
      <c r="N94" s="25"/>
      <c r="O94" s="25"/>
      <c r="P94" s="25"/>
      <c r="Q94" s="25"/>
      <c r="R94" s="25"/>
      <c r="S94" s="25"/>
    </row>
    <row r="95" spans="1:19" ht="36" customHeight="1">
      <c r="A95" s="142"/>
      <c r="B95" s="25"/>
      <c r="C95" s="143"/>
      <c r="D95" s="144"/>
      <c r="E95" s="144"/>
      <c r="F95" s="25"/>
      <c r="G95" s="25"/>
      <c r="H95" s="25"/>
      <c r="I95" s="25"/>
      <c r="J95" s="25"/>
      <c r="K95" s="25"/>
      <c r="L95" s="25"/>
      <c r="M95" s="25"/>
      <c r="N95" s="25"/>
      <c r="O95" s="25"/>
      <c r="P95" s="25"/>
      <c r="Q95" s="25"/>
      <c r="R95" s="25"/>
      <c r="S95" s="25"/>
    </row>
    <row r="96" spans="1:19" ht="36" customHeight="1">
      <c r="A96" s="142"/>
      <c r="B96" s="25"/>
      <c r="C96" s="143"/>
      <c r="D96" s="144"/>
      <c r="E96" s="144"/>
      <c r="F96" s="25"/>
      <c r="G96" s="25"/>
      <c r="H96" s="25"/>
      <c r="I96" s="25"/>
      <c r="J96" s="25"/>
      <c r="K96" s="25"/>
      <c r="L96" s="25"/>
      <c r="M96" s="25"/>
      <c r="N96" s="25"/>
      <c r="O96" s="25"/>
      <c r="P96" s="25"/>
      <c r="Q96" s="25"/>
      <c r="R96" s="25"/>
      <c r="S96" s="25"/>
    </row>
    <row r="97" spans="1:19" ht="36" customHeight="1">
      <c r="A97" s="142"/>
      <c r="B97" s="25"/>
      <c r="C97" s="143"/>
      <c r="D97" s="144"/>
      <c r="E97" s="144"/>
      <c r="F97" s="25"/>
      <c r="G97" s="25"/>
      <c r="H97" s="25"/>
      <c r="I97" s="25"/>
      <c r="J97" s="25"/>
      <c r="K97" s="25"/>
      <c r="L97" s="25"/>
      <c r="M97" s="25"/>
      <c r="N97" s="25"/>
      <c r="O97" s="25"/>
      <c r="P97" s="25"/>
      <c r="Q97" s="25"/>
      <c r="R97" s="25"/>
      <c r="S97" s="25"/>
    </row>
    <row r="98" spans="1:19" ht="36" customHeight="1">
      <c r="A98" s="142"/>
      <c r="B98" s="25"/>
      <c r="C98" s="143"/>
      <c r="D98" s="144"/>
      <c r="E98" s="144"/>
      <c r="F98" s="25"/>
      <c r="G98" s="25"/>
      <c r="H98" s="25"/>
      <c r="I98" s="25"/>
      <c r="J98" s="25"/>
      <c r="K98" s="25"/>
      <c r="L98" s="25"/>
      <c r="M98" s="25"/>
      <c r="N98" s="25"/>
      <c r="O98" s="25"/>
      <c r="P98" s="25"/>
      <c r="Q98" s="25"/>
      <c r="R98" s="25"/>
      <c r="S98" s="25"/>
    </row>
    <row r="99" spans="1:19" ht="36" customHeight="1">
      <c r="A99" s="142"/>
      <c r="B99" s="25"/>
      <c r="C99" s="143"/>
      <c r="D99" s="144"/>
      <c r="E99" s="144"/>
      <c r="F99" s="25"/>
      <c r="G99" s="25"/>
      <c r="H99" s="25"/>
      <c r="I99" s="25"/>
      <c r="J99" s="25"/>
      <c r="K99" s="25"/>
      <c r="L99" s="25"/>
      <c r="M99" s="25"/>
      <c r="N99" s="25"/>
      <c r="O99" s="25"/>
      <c r="P99" s="25"/>
      <c r="Q99" s="25"/>
      <c r="R99" s="25"/>
      <c r="S99" s="25"/>
    </row>
    <row r="100" spans="1:19" ht="36" customHeight="1">
      <c r="A100" s="142"/>
      <c r="B100" s="25"/>
      <c r="C100" s="143"/>
      <c r="D100" s="144"/>
      <c r="E100" s="144"/>
      <c r="F100" s="25"/>
      <c r="G100" s="25"/>
      <c r="H100" s="25"/>
      <c r="I100" s="25"/>
      <c r="J100" s="25"/>
      <c r="K100" s="25"/>
      <c r="L100" s="25"/>
      <c r="M100" s="25"/>
      <c r="N100" s="25"/>
      <c r="O100" s="25"/>
      <c r="P100" s="25"/>
      <c r="Q100" s="25"/>
      <c r="R100" s="25"/>
      <c r="S100" s="25"/>
    </row>
  </sheetData>
  <mergeCells count="2">
    <mergeCell ref="A3:S3"/>
    <mergeCell ref="A2:S2"/>
  </mergeCells>
  <phoneticPr fontId="25" type="noConversion"/>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1">
        <x14:dataValidation type="list" allowBlank="1" showInputMessage="1" showErrorMessage="1" xr:uid="{C28EBA5B-688E-4C24-AFC7-0E1BDE949ED9}">
          <x14:formula1>
            <xm:f>'NO SE EDITA'!$K$3:$K$6</xm:f>
          </x14:formula1>
          <xm:sqref>D5:D100</xm:sqref>
        </x14:dataValidation>
        <x14:dataValidation type="list" allowBlank="1" showInputMessage="1" showErrorMessage="1" xr:uid="{A08B2A29-60CC-4ACA-AD38-67D28FD2F97F}">
          <x14:formula1>
            <xm:f>'NO SE EDITA'!$C$3:$C$4</xm:f>
          </x14:formula1>
          <xm:sqref>H5:H100</xm:sqref>
        </x14:dataValidation>
        <x14:dataValidation type="list" allowBlank="1" showInputMessage="1" showErrorMessage="1" xr:uid="{18E0A349-EFFF-4849-99CC-8062EE154E2E}">
          <x14:formula1>
            <xm:f>'NO SE EDITA'!$E$3</xm:f>
          </x14:formula1>
          <xm:sqref>K5:K100</xm:sqref>
        </x14:dataValidation>
        <x14:dataValidation type="list" allowBlank="1" showInputMessage="1" showErrorMessage="1" xr:uid="{82E5964A-B2B1-41B8-944F-6F0158EC9D47}">
          <x14:formula1>
            <xm:f>'NO SE EDITA'!$G$3:$G$5</xm:f>
          </x14:formula1>
          <xm:sqref>L5:L100</xm:sqref>
        </x14:dataValidation>
        <x14:dataValidation type="list" allowBlank="1" showInputMessage="1" showErrorMessage="1" xr:uid="{F3603A1E-A439-4DE8-BC05-26DB28A1A434}">
          <x14:formula1>
            <xm:f>'NO SE EDITA'!$I$3:$I$4</xm:f>
          </x14:formula1>
          <xm:sqref>Q5:Q100</xm:sqref>
        </x14:dataValidation>
        <x14:dataValidation type="list" allowBlank="1" showInputMessage="1" showErrorMessage="1" xr:uid="{2191B1E0-ABC9-41A4-9D50-5449364780BA}">
          <x14:formula1>
            <xm:f>'NO SE EDITA'!$L$3:$L$6</xm:f>
          </x14:formula1>
          <xm:sqref>E5:E100</xm:sqref>
        </x14:dataValidation>
        <x14:dataValidation type="list" allowBlank="1" showInputMessage="1" showErrorMessage="1" xr:uid="{FE6D9DD7-6527-4ABE-AE78-9971578D5EFF}">
          <x14:formula1>
            <xm:f>'NO SE EDITA'!$J$3</xm:f>
          </x14:formula1>
          <xm:sqref>C5:C100</xm:sqref>
        </x14:dataValidation>
        <x14:dataValidation type="list" allowBlank="1" showInputMessage="1" showErrorMessage="1" xr:uid="{37832293-2E73-4641-A90D-571A91DEA79D}">
          <x14:formula1>
            <xm:f>'NO SE EDITA'!$N$3:$N$7</xm:f>
          </x14:formula1>
          <xm:sqref>F5:F100</xm:sqref>
        </x14:dataValidation>
        <x14:dataValidation type="list" allowBlank="1" showInputMessage="1" showErrorMessage="1" xr:uid="{7B5F2046-CD35-451A-B435-EE75045DDD4D}">
          <x14:formula1>
            <xm:f>'NO SE EDITA'!$O$3:$O$6</xm:f>
          </x14:formula1>
          <xm:sqref>A5:A100</xm:sqref>
        </x14:dataValidation>
        <x14:dataValidation type="list" allowBlank="1" showInputMessage="1" showErrorMessage="1" xr:uid="{DEADB2C3-856A-4D81-8AD8-9B8A9D1C3C2B}">
          <x14:formula1>
            <xm:f>'NO SE EDITA'!$P$3</xm:f>
          </x14:formula1>
          <xm:sqref>R5:R100</xm:sqref>
        </x14:dataValidation>
        <x14:dataValidation type="list" allowBlank="1" showInputMessage="1" showErrorMessage="1" xr:uid="{47A3EAB4-713F-453A-89CE-547F2E6DDCBB}">
          <x14:formula1>
            <xm:f>'NO SE EDITA'!$Q$3:$Q$48</xm:f>
          </x14:formula1>
          <xm:sqref>S5:S100</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21899-35D0-45DD-8756-3C3080F1FAA8}">
  <sheetPr>
    <tabColor rgb="FFFF0000"/>
  </sheetPr>
  <dimension ref="A2:R48"/>
  <sheetViews>
    <sheetView topLeftCell="O25" zoomScale="145" zoomScaleNormal="145" workbookViewId="0">
      <selection activeCell="Q3" sqref="Q3:Q48"/>
    </sheetView>
  </sheetViews>
  <sheetFormatPr baseColWidth="10" defaultRowHeight="12.75"/>
  <cols>
    <col min="1" max="1" width="18.5" customWidth="1"/>
    <col min="2" max="2" width="13.5" customWidth="1"/>
    <col min="3" max="3" width="14.1640625" customWidth="1"/>
    <col min="4" max="4" width="15.1640625" customWidth="1"/>
    <col min="5" max="5" width="14.1640625" customWidth="1"/>
    <col min="6" max="6" width="30.83203125" customWidth="1"/>
    <col min="9" max="9" width="18.6640625" customWidth="1"/>
    <col min="11" max="11" width="14.1640625" customWidth="1"/>
    <col min="12" max="12" width="16" customWidth="1"/>
    <col min="13" max="13" width="17.83203125" customWidth="1"/>
    <col min="14" max="14" width="38.83203125" customWidth="1"/>
    <col min="15" max="15" width="27.6640625" customWidth="1"/>
    <col min="16" max="16" width="24.6640625" customWidth="1"/>
    <col min="17" max="17" width="77" customWidth="1"/>
    <col min="18" max="18" width="39" customWidth="1"/>
  </cols>
  <sheetData>
    <row r="2" spans="1:18" ht="51">
      <c r="A2" s="72" t="s">
        <v>241</v>
      </c>
      <c r="B2" s="77" t="s">
        <v>28</v>
      </c>
      <c r="C2" s="77" t="s">
        <v>133</v>
      </c>
      <c r="D2" s="77" t="s">
        <v>47</v>
      </c>
      <c r="E2" s="77" t="s">
        <v>131</v>
      </c>
      <c r="F2" s="77" t="s">
        <v>134</v>
      </c>
      <c r="G2" s="77" t="s">
        <v>86</v>
      </c>
      <c r="H2" s="77" t="s">
        <v>135</v>
      </c>
      <c r="I2" s="77" t="s">
        <v>151</v>
      </c>
      <c r="J2" s="77" t="s">
        <v>157</v>
      </c>
      <c r="K2" s="77" t="s">
        <v>79</v>
      </c>
      <c r="L2" s="77" t="s">
        <v>80</v>
      </c>
      <c r="M2" s="77" t="s">
        <v>194</v>
      </c>
      <c r="N2" s="71" t="s">
        <v>232</v>
      </c>
      <c r="O2" s="72" t="s">
        <v>136</v>
      </c>
      <c r="P2" s="72" t="s">
        <v>145</v>
      </c>
      <c r="Q2" s="72" t="s">
        <v>92</v>
      </c>
    </row>
    <row r="3" spans="1:18">
      <c r="A3" s="22" t="s">
        <v>225</v>
      </c>
      <c r="B3" s="76" t="s">
        <v>103</v>
      </c>
      <c r="C3" s="75" t="s">
        <v>101</v>
      </c>
      <c r="D3" s="75" t="s">
        <v>221</v>
      </c>
      <c r="E3" s="76" t="s">
        <v>112</v>
      </c>
      <c r="F3" s="75" t="s">
        <v>197</v>
      </c>
      <c r="G3" s="74" t="s">
        <v>113</v>
      </c>
      <c r="H3" s="75" t="s">
        <v>114</v>
      </c>
      <c r="I3" s="74" t="s">
        <v>130</v>
      </c>
      <c r="J3" s="24">
        <v>2026</v>
      </c>
      <c r="K3" s="86">
        <v>46027</v>
      </c>
      <c r="L3" s="86">
        <v>46111</v>
      </c>
      <c r="M3" s="34" t="s">
        <v>195</v>
      </c>
      <c r="N3" s="73" t="s">
        <v>97</v>
      </c>
      <c r="O3" s="34" t="s">
        <v>236</v>
      </c>
      <c r="P3" s="73" t="s">
        <v>240</v>
      </c>
      <c r="Q3" s="80" t="s">
        <v>308</v>
      </c>
      <c r="R3" s="82"/>
    </row>
    <row r="4" spans="1:18">
      <c r="A4" s="22" t="s">
        <v>226</v>
      </c>
      <c r="B4" s="22" t="s">
        <v>104</v>
      </c>
      <c r="C4" s="74" t="s">
        <v>102</v>
      </c>
      <c r="D4" s="74" t="s">
        <v>222</v>
      </c>
      <c r="E4" s="76"/>
      <c r="F4" s="75"/>
      <c r="G4" s="74" t="s">
        <v>115</v>
      </c>
      <c r="H4" s="74" t="s">
        <v>132</v>
      </c>
      <c r="I4" s="74" t="s">
        <v>105</v>
      </c>
      <c r="J4" s="24"/>
      <c r="K4" s="86">
        <v>46117</v>
      </c>
      <c r="L4" s="86">
        <v>46203</v>
      </c>
      <c r="M4" s="34" t="s">
        <v>196</v>
      </c>
      <c r="N4" s="73" t="s">
        <v>228</v>
      </c>
      <c r="O4" s="34" t="s">
        <v>233</v>
      </c>
      <c r="P4" s="19"/>
      <c r="Q4" s="80" t="s">
        <v>242</v>
      </c>
      <c r="R4" s="82"/>
    </row>
    <row r="5" spans="1:18" ht="12.75" customHeight="1">
      <c r="A5" s="19"/>
      <c r="B5" s="19"/>
      <c r="C5" s="74"/>
      <c r="D5" s="19"/>
      <c r="E5" s="19"/>
      <c r="F5" s="19"/>
      <c r="G5" s="74" t="s">
        <v>116</v>
      </c>
      <c r="H5" s="74"/>
      <c r="I5" s="74"/>
      <c r="J5" s="19"/>
      <c r="K5" s="86">
        <v>46208</v>
      </c>
      <c r="L5" s="86">
        <v>46295</v>
      </c>
      <c r="M5" s="44"/>
      <c r="N5" s="73" t="s">
        <v>229</v>
      </c>
      <c r="O5" s="34" t="s">
        <v>234</v>
      </c>
      <c r="P5" s="19"/>
      <c r="Q5" s="80" t="s">
        <v>243</v>
      </c>
      <c r="R5" s="82"/>
    </row>
    <row r="6" spans="1:18" ht="12.75" customHeight="1">
      <c r="A6" s="19"/>
      <c r="B6" s="19"/>
      <c r="C6" s="74"/>
      <c r="D6" s="19"/>
      <c r="E6" s="23"/>
      <c r="F6" s="74"/>
      <c r="G6" s="24"/>
      <c r="H6" s="24"/>
      <c r="I6" s="24"/>
      <c r="J6" s="24"/>
      <c r="K6" s="87">
        <v>46300</v>
      </c>
      <c r="L6" s="86">
        <v>46386</v>
      </c>
      <c r="M6" s="44"/>
      <c r="N6" s="73" t="s">
        <v>230</v>
      </c>
      <c r="O6" s="34" t="s">
        <v>235</v>
      </c>
      <c r="P6" s="19"/>
      <c r="Q6" s="80" t="s">
        <v>244</v>
      </c>
      <c r="R6" s="82"/>
    </row>
    <row r="7" spans="1:18">
      <c r="A7" s="19"/>
      <c r="B7" s="24"/>
      <c r="C7" s="24"/>
      <c r="D7" s="24"/>
      <c r="E7" s="24"/>
      <c r="F7" s="24"/>
      <c r="G7" s="24"/>
      <c r="H7" s="24"/>
      <c r="I7" s="24"/>
      <c r="J7" s="19"/>
      <c r="K7" s="19"/>
      <c r="L7" s="19"/>
      <c r="M7" s="44"/>
      <c r="N7" s="73" t="s">
        <v>231</v>
      </c>
      <c r="O7" s="19"/>
      <c r="P7" s="19"/>
      <c r="Q7" s="80" t="s">
        <v>245</v>
      </c>
      <c r="R7" s="82"/>
    </row>
    <row r="8" spans="1:18">
      <c r="K8" s="45"/>
      <c r="M8" s="70"/>
      <c r="Q8" s="80" t="s">
        <v>246</v>
      </c>
      <c r="R8" s="82"/>
    </row>
    <row r="9" spans="1:18">
      <c r="M9" s="70"/>
      <c r="Q9" s="79" t="s">
        <v>247</v>
      </c>
      <c r="R9" s="83"/>
    </row>
    <row r="10" spans="1:18">
      <c r="M10" s="70"/>
      <c r="Q10" s="79" t="s">
        <v>248</v>
      </c>
      <c r="R10" s="83"/>
    </row>
    <row r="11" spans="1:18">
      <c r="M11" s="70"/>
      <c r="Q11" s="79" t="s">
        <v>249</v>
      </c>
      <c r="R11" s="83"/>
    </row>
    <row r="12" spans="1:18">
      <c r="M12" s="70"/>
      <c r="Q12" s="79" t="s">
        <v>250</v>
      </c>
      <c r="R12" s="83"/>
    </row>
    <row r="13" spans="1:18">
      <c r="B13" s="21"/>
      <c r="M13" s="70"/>
      <c r="Q13" s="79" t="s">
        <v>251</v>
      </c>
      <c r="R13" s="83"/>
    </row>
    <row r="14" spans="1:18">
      <c r="Q14" s="79" t="s">
        <v>252</v>
      </c>
      <c r="R14" s="83"/>
    </row>
    <row r="15" spans="1:18">
      <c r="Q15" s="79" t="s">
        <v>253</v>
      </c>
      <c r="R15" s="83"/>
    </row>
    <row r="16" spans="1:18">
      <c r="Q16" s="79" t="s">
        <v>254</v>
      </c>
      <c r="R16" s="83"/>
    </row>
    <row r="17" spans="17:18">
      <c r="Q17" s="79" t="s">
        <v>255</v>
      </c>
      <c r="R17" s="83"/>
    </row>
    <row r="18" spans="17:18">
      <c r="Q18" s="79" t="s">
        <v>256</v>
      </c>
      <c r="R18" s="83"/>
    </row>
    <row r="19" spans="17:18">
      <c r="Q19" s="79" t="s">
        <v>257</v>
      </c>
      <c r="R19" s="83"/>
    </row>
    <row r="20" spans="17:18">
      <c r="Q20" s="79" t="s">
        <v>258</v>
      </c>
      <c r="R20" s="83"/>
    </row>
    <row r="21" spans="17:18">
      <c r="Q21" s="79" t="s">
        <v>259</v>
      </c>
      <c r="R21" s="83"/>
    </row>
    <row r="22" spans="17:18">
      <c r="Q22" s="79" t="s">
        <v>260</v>
      </c>
      <c r="R22" s="83"/>
    </row>
    <row r="23" spans="17:18">
      <c r="Q23" s="79" t="s">
        <v>261</v>
      </c>
      <c r="R23" s="83"/>
    </row>
    <row r="24" spans="17:18">
      <c r="Q24" s="79" t="s">
        <v>262</v>
      </c>
      <c r="R24" s="83"/>
    </row>
    <row r="25" spans="17:18">
      <c r="Q25" s="79" t="s">
        <v>263</v>
      </c>
      <c r="R25" s="83"/>
    </row>
    <row r="26" spans="17:18">
      <c r="Q26" s="79" t="s">
        <v>264</v>
      </c>
      <c r="R26" s="83"/>
    </row>
    <row r="27" spans="17:18">
      <c r="Q27" s="79" t="s">
        <v>265</v>
      </c>
      <c r="R27" s="83"/>
    </row>
    <row r="28" spans="17:18">
      <c r="Q28" s="79" t="s">
        <v>266</v>
      </c>
      <c r="R28" s="83"/>
    </row>
    <row r="29" spans="17:18">
      <c r="Q29" s="79" t="s">
        <v>267</v>
      </c>
      <c r="R29" s="83"/>
    </row>
    <row r="30" spans="17:18">
      <c r="Q30" s="79" t="s">
        <v>268</v>
      </c>
      <c r="R30" s="83"/>
    </row>
    <row r="31" spans="17:18">
      <c r="Q31" s="79" t="s">
        <v>269</v>
      </c>
      <c r="R31" s="83"/>
    </row>
    <row r="32" spans="17:18">
      <c r="Q32" s="79" t="s">
        <v>270</v>
      </c>
      <c r="R32" s="83"/>
    </row>
    <row r="33" spans="17:18">
      <c r="Q33" s="79" t="s">
        <v>271</v>
      </c>
      <c r="R33" s="83"/>
    </row>
    <row r="34" spans="17:18">
      <c r="Q34" s="79" t="s">
        <v>272</v>
      </c>
      <c r="R34" s="83"/>
    </row>
    <row r="35" spans="17:18">
      <c r="Q35" s="79" t="s">
        <v>273</v>
      </c>
      <c r="R35" s="83"/>
    </row>
    <row r="36" spans="17:18">
      <c r="Q36" s="79" t="s">
        <v>274</v>
      </c>
      <c r="R36" s="83"/>
    </row>
    <row r="37" spans="17:18">
      <c r="Q37" s="81" t="s">
        <v>275</v>
      </c>
      <c r="R37" s="84"/>
    </row>
    <row r="38" spans="17:18">
      <c r="Q38" s="79" t="s">
        <v>276</v>
      </c>
      <c r="R38" s="83"/>
    </row>
    <row r="39" spans="17:18">
      <c r="Q39" s="79" t="s">
        <v>277</v>
      </c>
      <c r="R39" s="83"/>
    </row>
    <row r="40" spans="17:18">
      <c r="Q40" s="79" t="s">
        <v>278</v>
      </c>
      <c r="R40" s="83"/>
    </row>
    <row r="41" spans="17:18">
      <c r="Q41" s="79" t="s">
        <v>279</v>
      </c>
      <c r="R41" s="83"/>
    </row>
    <row r="42" spans="17:18">
      <c r="Q42" s="79" t="s">
        <v>280</v>
      </c>
      <c r="R42" s="83"/>
    </row>
    <row r="43" spans="17:18">
      <c r="Q43" s="81" t="s">
        <v>281</v>
      </c>
      <c r="R43" s="84"/>
    </row>
    <row r="44" spans="17:18">
      <c r="Q44" s="79" t="s">
        <v>282</v>
      </c>
      <c r="R44" s="83"/>
    </row>
    <row r="45" spans="17:18">
      <c r="Q45" s="79" t="s">
        <v>283</v>
      </c>
      <c r="R45" s="83"/>
    </row>
    <row r="46" spans="17:18">
      <c r="Q46" s="79" t="s">
        <v>284</v>
      </c>
      <c r="R46" s="83"/>
    </row>
    <row r="47" spans="17:18">
      <c r="Q47" s="79" t="s">
        <v>285</v>
      </c>
      <c r="R47" s="83"/>
    </row>
    <row r="48" spans="17:18">
      <c r="Q48" s="79" t="s">
        <v>286</v>
      </c>
      <c r="R48" s="83"/>
    </row>
  </sheetData>
  <dataConsolidate link="1"/>
  <phoneticPr fontId="25" type="noConversion"/>
  <dataValidations count="1">
    <dataValidation type="list" allowBlank="1" showInputMessage="1" showErrorMessage="1" sqref="B3:B4" xr:uid="{038CA39C-F19F-4D4C-91D1-401250782EF9}">
      <formula1>$B$3:$B$6</formula1>
    </dataValidation>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0"/>
  <sheetViews>
    <sheetView topLeftCell="A7" zoomScale="70" zoomScaleNormal="70" workbookViewId="0">
      <selection activeCell="E19" sqref="E19"/>
    </sheetView>
  </sheetViews>
  <sheetFormatPr baseColWidth="10" defaultColWidth="9.33203125" defaultRowHeight="12.75"/>
  <cols>
    <col min="1" max="1" width="20.5" style="134" customWidth="1"/>
    <col min="2" max="3" width="10.1640625" style="134" customWidth="1"/>
    <col min="4" max="4" width="20.6640625" style="134" customWidth="1"/>
    <col min="5" max="5" width="30.6640625" style="134" customWidth="1"/>
    <col min="6" max="6" width="25.5" style="134" customWidth="1"/>
    <col min="7" max="16384" width="9.33203125" style="134"/>
  </cols>
  <sheetData>
    <row r="1" spans="1:6" ht="27.6" customHeight="1">
      <c r="A1" s="662" t="s">
        <v>7</v>
      </c>
      <c r="B1" s="663"/>
      <c r="C1" s="663"/>
      <c r="D1" s="663"/>
      <c r="E1" s="663"/>
      <c r="F1" s="664"/>
    </row>
    <row r="2" spans="1:6" ht="26.85" customHeight="1">
      <c r="A2" s="665" t="s">
        <v>32</v>
      </c>
      <c r="B2" s="666"/>
      <c r="C2" s="666"/>
      <c r="D2" s="666"/>
      <c r="E2" s="666"/>
      <c r="F2" s="667"/>
    </row>
    <row r="3" spans="1:6" ht="12.75" customHeight="1">
      <c r="A3" s="632" t="s">
        <v>376</v>
      </c>
      <c r="B3" s="633"/>
      <c r="C3" s="633"/>
      <c r="D3" s="633"/>
      <c r="E3" s="633"/>
      <c r="F3" s="634"/>
    </row>
    <row r="4" spans="1:6" ht="24.75" customHeight="1">
      <c r="A4" s="650" t="s">
        <v>33</v>
      </c>
      <c r="B4" s="651"/>
      <c r="C4" s="652"/>
      <c r="D4" s="653" t="s">
        <v>71</v>
      </c>
      <c r="E4" s="654"/>
      <c r="F4" s="655"/>
    </row>
    <row r="5" spans="1:6" ht="24.75" customHeight="1">
      <c r="A5" s="650" t="s">
        <v>34</v>
      </c>
      <c r="B5" s="651"/>
      <c r="C5" s="652"/>
      <c r="D5" s="653" t="s">
        <v>367</v>
      </c>
      <c r="E5" s="654"/>
      <c r="F5" s="655"/>
    </row>
    <row r="6" spans="1:6" ht="24.75" customHeight="1">
      <c r="A6" s="650" t="s">
        <v>35</v>
      </c>
      <c r="B6" s="651"/>
      <c r="C6" s="652"/>
      <c r="D6" s="653" t="s">
        <v>398</v>
      </c>
      <c r="E6" s="654"/>
      <c r="F6" s="655"/>
    </row>
    <row r="7" spans="1:6" ht="24.75" customHeight="1">
      <c r="A7" s="650" t="s">
        <v>36</v>
      </c>
      <c r="B7" s="651"/>
      <c r="C7" s="652"/>
      <c r="D7" s="653" t="s">
        <v>290</v>
      </c>
      <c r="E7" s="654"/>
      <c r="F7" s="655"/>
    </row>
    <row r="8" spans="1:6" ht="24.75" customHeight="1">
      <c r="A8" s="650" t="s">
        <v>37</v>
      </c>
      <c r="B8" s="651"/>
      <c r="C8" s="652"/>
      <c r="D8" s="653" t="s">
        <v>364</v>
      </c>
      <c r="E8" s="654"/>
      <c r="F8" s="655"/>
    </row>
    <row r="9" spans="1:6" ht="12.75" customHeight="1">
      <c r="A9" s="632" t="s">
        <v>377</v>
      </c>
      <c r="B9" s="633"/>
      <c r="C9" s="633"/>
      <c r="D9" s="633"/>
      <c r="E9" s="633"/>
      <c r="F9" s="634"/>
    </row>
    <row r="10" spans="1:6" ht="12.75" customHeight="1">
      <c r="A10" s="165" t="s">
        <v>378</v>
      </c>
      <c r="B10" s="656" t="s">
        <v>302</v>
      </c>
      <c r="C10" s="657"/>
      <c r="D10" s="657"/>
      <c r="E10" s="657"/>
      <c r="F10" s="658"/>
    </row>
    <row r="11" spans="1:6" ht="40.5" customHeight="1">
      <c r="A11" s="165" t="s">
        <v>379</v>
      </c>
      <c r="B11" s="659" t="s">
        <v>303</v>
      </c>
      <c r="C11" s="660"/>
      <c r="D11" s="660"/>
      <c r="E11" s="660"/>
      <c r="F11" s="661"/>
    </row>
    <row r="12" spans="1:6" ht="12.75" customHeight="1">
      <c r="A12" s="165" t="s">
        <v>380</v>
      </c>
      <c r="B12" s="644" t="s">
        <v>304</v>
      </c>
      <c r="C12" s="645"/>
      <c r="D12" s="645"/>
      <c r="E12" s="645"/>
      <c r="F12" s="646"/>
    </row>
    <row r="13" spans="1:6" ht="12.75" customHeight="1">
      <c r="A13" s="632" t="s">
        <v>381</v>
      </c>
      <c r="B13" s="633"/>
      <c r="C13" s="633"/>
      <c r="D13" s="633"/>
      <c r="E13" s="633"/>
      <c r="F13" s="634"/>
    </row>
    <row r="14" spans="1:6" ht="26.25" customHeight="1">
      <c r="A14" s="165" t="s">
        <v>382</v>
      </c>
      <c r="B14" s="647" t="s">
        <v>305</v>
      </c>
      <c r="C14" s="648"/>
      <c r="D14" s="648"/>
      <c r="E14" s="648"/>
      <c r="F14" s="649"/>
    </row>
    <row r="15" spans="1:6" ht="28.5" customHeight="1">
      <c r="A15" s="165" t="s">
        <v>383</v>
      </c>
      <c r="B15" s="647" t="s">
        <v>306</v>
      </c>
      <c r="C15" s="648"/>
      <c r="D15" s="648"/>
      <c r="E15" s="648"/>
      <c r="F15" s="649"/>
    </row>
    <row r="16" spans="1:6" ht="29.25" customHeight="1">
      <c r="A16" s="165" t="s">
        <v>384</v>
      </c>
      <c r="B16" s="647" t="s">
        <v>307</v>
      </c>
      <c r="C16" s="648"/>
      <c r="D16" s="648"/>
      <c r="E16" s="648"/>
      <c r="F16" s="649"/>
    </row>
    <row r="17" spans="1:6" ht="12.75" customHeight="1">
      <c r="A17" s="632" t="s">
        <v>385</v>
      </c>
      <c r="B17" s="633"/>
      <c r="C17" s="633"/>
      <c r="D17" s="633"/>
      <c r="E17" s="633"/>
      <c r="F17" s="634"/>
    </row>
    <row r="18" spans="1:6" ht="12.75" customHeight="1">
      <c r="A18" s="635" t="s">
        <v>386</v>
      </c>
      <c r="B18" s="636"/>
      <c r="C18" s="637"/>
      <c r="D18" s="638"/>
      <c r="E18" s="638"/>
      <c r="F18" s="639"/>
    </row>
    <row r="19" spans="1:6" ht="25.5" customHeight="1">
      <c r="A19" s="640" t="s">
        <v>387</v>
      </c>
      <c r="B19" s="641"/>
      <c r="C19" s="642" t="s">
        <v>388</v>
      </c>
      <c r="D19" s="643"/>
      <c r="E19" s="165" t="s">
        <v>389</v>
      </c>
      <c r="F19" s="166" t="s">
        <v>390</v>
      </c>
    </row>
    <row r="20" spans="1:6" ht="79.7" customHeight="1">
      <c r="A20" s="629" t="s">
        <v>391</v>
      </c>
      <c r="B20" s="630"/>
      <c r="C20" s="630"/>
      <c r="D20" s="630"/>
      <c r="E20" s="630"/>
      <c r="F20" s="631"/>
    </row>
  </sheetData>
  <mergeCells count="27">
    <mergeCell ref="A1:F1"/>
    <mergeCell ref="A2:F2"/>
    <mergeCell ref="A3:F3"/>
    <mergeCell ref="A4:C4"/>
    <mergeCell ref="D4:F4"/>
    <mergeCell ref="A5:C5"/>
    <mergeCell ref="D5:F5"/>
    <mergeCell ref="A6:C6"/>
    <mergeCell ref="D6:F6"/>
    <mergeCell ref="A7:C7"/>
    <mergeCell ref="D7:F7"/>
    <mergeCell ref="A8:C8"/>
    <mergeCell ref="D8:F8"/>
    <mergeCell ref="A9:F9"/>
    <mergeCell ref="B10:F10"/>
    <mergeCell ref="B11:F11"/>
    <mergeCell ref="B12:F12"/>
    <mergeCell ref="A13:F13"/>
    <mergeCell ref="B14:F14"/>
    <mergeCell ref="B15:F15"/>
    <mergeCell ref="B16:F16"/>
    <mergeCell ref="A20:F20"/>
    <mergeCell ref="A17:F17"/>
    <mergeCell ref="A18:B18"/>
    <mergeCell ref="C18:F18"/>
    <mergeCell ref="A19:B19"/>
    <mergeCell ref="C19:D19"/>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C29C8-6D4E-4DFE-94E8-4A8F9A97B43C}">
  <dimension ref="A1:U60"/>
  <sheetViews>
    <sheetView zoomScale="55" zoomScaleNormal="55" workbookViewId="0">
      <selection activeCell="W12" sqref="W12"/>
    </sheetView>
  </sheetViews>
  <sheetFormatPr baseColWidth="10" defaultRowHeight="12.75"/>
  <cols>
    <col min="1" max="1" width="22.5" customWidth="1"/>
    <col min="2" max="2" width="24.6640625" customWidth="1"/>
    <col min="3" max="3" width="22.5" customWidth="1"/>
    <col min="4" max="4" width="25" customWidth="1"/>
    <col min="5" max="5" width="35.33203125" customWidth="1"/>
  </cols>
  <sheetData>
    <row r="1" spans="1:21" ht="18">
      <c r="A1" s="668" t="s">
        <v>51</v>
      </c>
      <c r="B1" s="668"/>
      <c r="C1" s="668"/>
      <c r="D1" s="668"/>
      <c r="E1" s="668"/>
      <c r="F1" s="668"/>
      <c r="G1" s="668"/>
      <c r="H1" s="668"/>
      <c r="I1" s="668"/>
      <c r="J1" s="668"/>
      <c r="K1" s="668"/>
      <c r="L1" s="668"/>
      <c r="M1" s="668"/>
      <c r="N1" s="668"/>
      <c r="O1" s="668"/>
      <c r="P1" s="668"/>
      <c r="Q1" s="668"/>
      <c r="R1" s="668"/>
      <c r="S1" s="668"/>
      <c r="T1" s="668"/>
      <c r="U1" s="669"/>
    </row>
    <row r="2" spans="1:21">
      <c r="A2" s="670" t="s">
        <v>33</v>
      </c>
      <c r="B2" s="670"/>
      <c r="C2" s="670"/>
      <c r="D2" s="670"/>
      <c r="E2" s="670"/>
      <c r="F2" s="670"/>
      <c r="G2" s="670"/>
      <c r="H2" s="670"/>
      <c r="I2" s="670"/>
      <c r="J2" s="670"/>
      <c r="K2" s="671" t="s">
        <v>69</v>
      </c>
      <c r="L2" s="672"/>
      <c r="M2" s="672"/>
      <c r="N2" s="672"/>
      <c r="O2" s="672"/>
      <c r="P2" s="672"/>
      <c r="Q2" s="672"/>
      <c r="R2" s="672"/>
      <c r="S2" s="672"/>
      <c r="T2" s="672"/>
      <c r="U2" s="673"/>
    </row>
    <row r="3" spans="1:21">
      <c r="A3" s="670" t="s">
        <v>34</v>
      </c>
      <c r="B3" s="670"/>
      <c r="C3" s="670"/>
      <c r="D3" s="670"/>
      <c r="E3" s="670"/>
      <c r="F3" s="670"/>
      <c r="G3" s="670"/>
      <c r="H3" s="670"/>
      <c r="I3" s="670"/>
      <c r="J3" s="670"/>
      <c r="K3" s="671" t="s">
        <v>69</v>
      </c>
      <c r="L3" s="672"/>
      <c r="M3" s="672"/>
      <c r="N3" s="672"/>
      <c r="O3" s="672"/>
      <c r="P3" s="672"/>
      <c r="Q3" s="672"/>
      <c r="R3" s="672"/>
      <c r="S3" s="672"/>
      <c r="T3" s="672"/>
      <c r="U3" s="673"/>
    </row>
    <row r="4" spans="1:21">
      <c r="A4" s="670" t="s">
        <v>35</v>
      </c>
      <c r="B4" s="670"/>
      <c r="C4" s="670"/>
      <c r="D4" s="670"/>
      <c r="E4" s="670"/>
      <c r="F4" s="670"/>
      <c r="G4" s="670"/>
      <c r="H4" s="670"/>
      <c r="I4" s="670"/>
      <c r="J4" s="670"/>
      <c r="K4" s="671" t="s">
        <v>69</v>
      </c>
      <c r="L4" s="672"/>
      <c r="M4" s="672"/>
      <c r="N4" s="672"/>
      <c r="O4" s="672"/>
      <c r="P4" s="672"/>
      <c r="Q4" s="672"/>
      <c r="R4" s="672"/>
      <c r="S4" s="672"/>
      <c r="T4" s="672"/>
      <c r="U4" s="673"/>
    </row>
    <row r="5" spans="1:21">
      <c r="A5" s="670" t="s">
        <v>36</v>
      </c>
      <c r="B5" s="670"/>
      <c r="C5" s="670"/>
      <c r="D5" s="670"/>
      <c r="E5" s="670"/>
      <c r="F5" s="670"/>
      <c r="G5" s="670"/>
      <c r="H5" s="670"/>
      <c r="I5" s="670"/>
      <c r="J5" s="670"/>
      <c r="K5" s="674" t="s">
        <v>70</v>
      </c>
      <c r="L5" s="675"/>
      <c r="M5" s="675"/>
      <c r="N5" s="675"/>
      <c r="O5" s="675"/>
      <c r="P5" s="675"/>
      <c r="Q5" s="675"/>
      <c r="R5" s="675"/>
      <c r="S5" s="675"/>
      <c r="T5" s="675"/>
      <c r="U5" s="676"/>
    </row>
    <row r="6" spans="1:21">
      <c r="A6" s="670" t="s">
        <v>37</v>
      </c>
      <c r="B6" s="670"/>
      <c r="C6" s="670"/>
      <c r="D6" s="670"/>
      <c r="E6" s="670"/>
      <c r="F6" s="670"/>
      <c r="G6" s="670"/>
      <c r="H6" s="670"/>
      <c r="I6" s="670"/>
      <c r="J6" s="670"/>
      <c r="K6" s="671"/>
      <c r="L6" s="672"/>
      <c r="M6" s="672"/>
      <c r="N6" s="672"/>
      <c r="O6" s="672"/>
      <c r="P6" s="672"/>
      <c r="Q6" s="672"/>
      <c r="R6" s="672"/>
      <c r="S6" s="672"/>
      <c r="T6" s="672"/>
      <c r="U6" s="673"/>
    </row>
    <row r="7" spans="1:21" ht="47.25" customHeight="1">
      <c r="A7" s="701" t="s">
        <v>180</v>
      </c>
      <c r="B7" s="702"/>
      <c r="C7" s="702"/>
      <c r="D7" s="702"/>
      <c r="E7" s="702"/>
      <c r="F7" s="702"/>
      <c r="G7" s="702"/>
      <c r="H7" s="702"/>
      <c r="I7" s="702"/>
      <c r="J7" s="702"/>
      <c r="K7" s="702"/>
      <c r="L7" s="702"/>
      <c r="M7" s="702"/>
      <c r="N7" s="702"/>
      <c r="O7" s="702"/>
      <c r="P7" s="702"/>
      <c r="Q7" s="702"/>
      <c r="R7" s="702"/>
      <c r="S7" s="702"/>
      <c r="T7" s="702"/>
      <c r="U7" s="703"/>
    </row>
    <row r="8" spans="1:21" ht="30.75" customHeight="1">
      <c r="A8" s="677" t="s">
        <v>168</v>
      </c>
      <c r="B8" s="678" t="s">
        <v>178</v>
      </c>
      <c r="C8" s="678" t="s">
        <v>170</v>
      </c>
      <c r="D8" s="678" t="s">
        <v>169</v>
      </c>
      <c r="E8" s="678" t="s">
        <v>160</v>
      </c>
      <c r="F8" s="679" t="s">
        <v>171</v>
      </c>
      <c r="G8" s="679"/>
      <c r="H8" s="679"/>
      <c r="I8" s="679"/>
      <c r="J8" s="679"/>
      <c r="K8" s="679"/>
      <c r="L8" s="679"/>
      <c r="M8" s="679"/>
      <c r="N8" s="679"/>
      <c r="O8" s="679"/>
      <c r="P8" s="679"/>
      <c r="Q8" s="679"/>
      <c r="R8" s="680"/>
      <c r="S8" s="689" t="s">
        <v>162</v>
      </c>
      <c r="T8" s="690"/>
      <c r="U8" s="691"/>
    </row>
    <row r="9" spans="1:21" ht="21" customHeight="1">
      <c r="A9" s="677"/>
      <c r="B9" s="678"/>
      <c r="C9" s="678"/>
      <c r="D9" s="678"/>
      <c r="E9" s="678"/>
      <c r="F9" s="42" t="s">
        <v>54</v>
      </c>
      <c r="G9" s="7" t="s">
        <v>55</v>
      </c>
      <c r="H9" s="8" t="s">
        <v>56</v>
      </c>
      <c r="I9" s="9" t="s">
        <v>57</v>
      </c>
      <c r="J9" s="9" t="s">
        <v>58</v>
      </c>
      <c r="K9" s="9" t="s">
        <v>59</v>
      </c>
      <c r="L9" s="8" t="s">
        <v>60</v>
      </c>
      <c r="M9" s="8" t="s">
        <v>61</v>
      </c>
      <c r="N9" s="8" t="s">
        <v>62</v>
      </c>
      <c r="O9" s="9" t="s">
        <v>63</v>
      </c>
      <c r="P9" s="9" t="s">
        <v>64</v>
      </c>
      <c r="Q9" s="43" t="s">
        <v>65</v>
      </c>
      <c r="R9" s="692" t="s">
        <v>26</v>
      </c>
      <c r="S9" s="693" t="s">
        <v>66</v>
      </c>
      <c r="T9" s="693" t="s">
        <v>67</v>
      </c>
      <c r="U9" s="694" t="s">
        <v>68</v>
      </c>
    </row>
    <row r="10" spans="1:21">
      <c r="A10" s="677"/>
      <c r="B10" s="678"/>
      <c r="C10" s="678"/>
      <c r="D10" s="678"/>
      <c r="E10" s="678"/>
      <c r="F10" s="695" t="s">
        <v>53</v>
      </c>
      <c r="G10" s="696"/>
      <c r="H10" s="696"/>
      <c r="I10" s="696"/>
      <c r="J10" s="696"/>
      <c r="K10" s="696"/>
      <c r="L10" s="696"/>
      <c r="M10" s="696"/>
      <c r="N10" s="696"/>
      <c r="O10" s="696"/>
      <c r="P10" s="696"/>
      <c r="Q10" s="697"/>
      <c r="R10" s="692"/>
      <c r="S10" s="693"/>
      <c r="T10" s="693"/>
      <c r="U10" s="694"/>
    </row>
    <row r="11" spans="1:21">
      <c r="A11" s="677"/>
      <c r="B11" s="678"/>
      <c r="C11" s="678"/>
      <c r="D11" s="678"/>
      <c r="E11" s="678"/>
      <c r="F11" s="698"/>
      <c r="G11" s="699"/>
      <c r="H11" s="699"/>
      <c r="I11" s="699"/>
      <c r="J11" s="699"/>
      <c r="K11" s="699"/>
      <c r="L11" s="699"/>
      <c r="M11" s="699"/>
      <c r="N11" s="699"/>
      <c r="O11" s="699"/>
      <c r="P11" s="699"/>
      <c r="Q11" s="700"/>
      <c r="R11" s="692"/>
      <c r="S11" s="693"/>
      <c r="T11" s="693"/>
      <c r="U11" s="694"/>
    </row>
    <row r="12" spans="1:21" ht="72" customHeight="1">
      <c r="A12" s="681" t="s">
        <v>179</v>
      </c>
      <c r="B12" s="682" t="s">
        <v>165</v>
      </c>
      <c r="C12" s="391" t="s">
        <v>161</v>
      </c>
      <c r="D12" s="10" t="s">
        <v>158</v>
      </c>
      <c r="E12" s="377" t="s">
        <v>107</v>
      </c>
      <c r="F12" s="11"/>
      <c r="G12" s="11"/>
      <c r="H12" s="16"/>
      <c r="I12" s="13"/>
      <c r="J12" s="13"/>
      <c r="K12" s="16">
        <v>15</v>
      </c>
      <c r="L12" s="13"/>
      <c r="M12" s="13"/>
      <c r="N12" s="16"/>
      <c r="O12" s="17"/>
      <c r="P12" s="13"/>
      <c r="Q12" s="16"/>
      <c r="R12" s="14">
        <f>SUM(F12:Q12)</f>
        <v>15</v>
      </c>
      <c r="S12" s="11">
        <f>SUM(R12)</f>
        <v>15</v>
      </c>
      <c r="T12" s="379">
        <f>'AE1'!H51</f>
        <v>63</v>
      </c>
      <c r="U12" s="687">
        <f>S13/S12</f>
        <v>0.8</v>
      </c>
    </row>
    <row r="13" spans="1:21" ht="70.5" customHeight="1">
      <c r="A13" s="681"/>
      <c r="B13" s="683"/>
      <c r="C13" s="684"/>
      <c r="D13" s="37" t="s">
        <v>159</v>
      </c>
      <c r="E13" s="685"/>
      <c r="F13" s="36"/>
      <c r="G13" s="36"/>
      <c r="H13" s="39"/>
      <c r="I13" s="40"/>
      <c r="J13" s="40"/>
      <c r="K13" s="39">
        <v>12</v>
      </c>
      <c r="L13" s="40"/>
      <c r="M13" s="40"/>
      <c r="N13" s="39"/>
      <c r="O13" s="40"/>
      <c r="P13" s="40"/>
      <c r="Q13" s="39"/>
      <c r="R13" s="41">
        <f>SUM(F13:Q13)</f>
        <v>12</v>
      </c>
      <c r="S13" s="36">
        <f>SUM(R13)</f>
        <v>12</v>
      </c>
      <c r="T13" s="686"/>
      <c r="U13" s="688"/>
    </row>
    <row r="14" spans="1:21" ht="24" customHeight="1">
      <c r="A14" s="678" t="s">
        <v>168</v>
      </c>
      <c r="B14" s="678" t="s">
        <v>178</v>
      </c>
      <c r="C14" s="678" t="s">
        <v>170</v>
      </c>
      <c r="D14" s="678" t="s">
        <v>169</v>
      </c>
      <c r="E14" s="678" t="s">
        <v>160</v>
      </c>
      <c r="F14" s="710" t="s">
        <v>172</v>
      </c>
      <c r="G14" s="711"/>
      <c r="H14" s="711"/>
      <c r="I14" s="711"/>
      <c r="J14" s="711"/>
      <c r="K14" s="711"/>
      <c r="L14" s="711"/>
      <c r="M14" s="711"/>
      <c r="N14" s="711"/>
      <c r="O14" s="711"/>
      <c r="P14" s="711"/>
      <c r="Q14" s="712"/>
      <c r="R14" s="704" t="s">
        <v>26</v>
      </c>
      <c r="S14" s="706" t="s">
        <v>66</v>
      </c>
      <c r="T14" s="706" t="s">
        <v>67</v>
      </c>
      <c r="U14" s="706" t="s">
        <v>68</v>
      </c>
    </row>
    <row r="15" spans="1:21" ht="38.25" customHeight="1">
      <c r="A15" s="678"/>
      <c r="B15" s="678"/>
      <c r="C15" s="678"/>
      <c r="D15" s="678"/>
      <c r="E15" s="678"/>
      <c r="F15" s="42" t="s">
        <v>54</v>
      </c>
      <c r="G15" s="7" t="s">
        <v>55</v>
      </c>
      <c r="H15" s="8" t="s">
        <v>56</v>
      </c>
      <c r="I15" s="9" t="s">
        <v>57</v>
      </c>
      <c r="J15" s="9" t="s">
        <v>58</v>
      </c>
      <c r="K15" s="9" t="s">
        <v>59</v>
      </c>
      <c r="L15" s="8" t="s">
        <v>60</v>
      </c>
      <c r="M15" s="8" t="s">
        <v>61</v>
      </c>
      <c r="N15" s="8" t="s">
        <v>62</v>
      </c>
      <c r="O15" s="9" t="s">
        <v>63</v>
      </c>
      <c r="P15" s="9" t="s">
        <v>64</v>
      </c>
      <c r="Q15" s="43" t="s">
        <v>65</v>
      </c>
      <c r="R15" s="705"/>
      <c r="S15" s="707"/>
      <c r="T15" s="707"/>
      <c r="U15" s="707"/>
    </row>
    <row r="16" spans="1:21" ht="62.25" customHeight="1">
      <c r="A16" s="708" t="s">
        <v>181</v>
      </c>
      <c r="B16" s="373" t="s">
        <v>188</v>
      </c>
      <c r="C16" s="391" t="s">
        <v>189</v>
      </c>
      <c r="D16" s="11" t="s">
        <v>190</v>
      </c>
      <c r="E16" s="377" t="s">
        <v>192</v>
      </c>
      <c r="F16" s="11"/>
      <c r="G16" s="11"/>
      <c r="H16" s="16"/>
      <c r="I16" s="13"/>
      <c r="J16" s="13"/>
      <c r="K16" s="16">
        <v>15</v>
      </c>
      <c r="L16" s="13"/>
      <c r="M16" s="13"/>
      <c r="N16" s="16"/>
      <c r="O16" s="17"/>
      <c r="P16" s="13"/>
      <c r="Q16" s="16"/>
      <c r="R16" s="14">
        <f>SUM(F16:Q16)</f>
        <v>15</v>
      </c>
      <c r="S16" s="11">
        <f>SUM(R16)</f>
        <v>15</v>
      </c>
      <c r="T16" s="379">
        <f>'AE1'!H55</f>
        <v>0</v>
      </c>
      <c r="U16" s="687">
        <f>S17/S16</f>
        <v>0.8</v>
      </c>
    </row>
    <row r="17" spans="1:21" ht="85.5" customHeight="1">
      <c r="A17" s="708"/>
      <c r="B17" s="709"/>
      <c r="C17" s="684"/>
      <c r="D17" s="36" t="s">
        <v>191</v>
      </c>
      <c r="E17" s="685"/>
      <c r="F17" s="36"/>
      <c r="G17" s="36"/>
      <c r="H17" s="39"/>
      <c r="I17" s="40"/>
      <c r="J17" s="40"/>
      <c r="K17" s="39">
        <v>12</v>
      </c>
      <c r="L17" s="40"/>
      <c r="M17" s="40"/>
      <c r="N17" s="39"/>
      <c r="O17" s="40"/>
      <c r="P17" s="40"/>
      <c r="Q17" s="39"/>
      <c r="R17" s="41">
        <f>SUM(F17:Q17)</f>
        <v>12</v>
      </c>
      <c r="S17" s="36">
        <f>SUM(R17)</f>
        <v>12</v>
      </c>
      <c r="T17" s="686"/>
      <c r="U17" s="688"/>
    </row>
    <row r="18" spans="1:21" ht="21.75" customHeight="1">
      <c r="A18" s="678" t="s">
        <v>168</v>
      </c>
      <c r="B18" s="678" t="s">
        <v>178</v>
      </c>
      <c r="C18" s="678" t="s">
        <v>170</v>
      </c>
      <c r="D18" s="678" t="s">
        <v>169</v>
      </c>
      <c r="E18" s="678" t="s">
        <v>160</v>
      </c>
      <c r="F18" s="710" t="s">
        <v>172</v>
      </c>
      <c r="G18" s="711"/>
      <c r="H18" s="711"/>
      <c r="I18" s="711"/>
      <c r="J18" s="711"/>
      <c r="K18" s="711"/>
      <c r="L18" s="711"/>
      <c r="M18" s="711"/>
      <c r="N18" s="711"/>
      <c r="O18" s="711"/>
      <c r="P18" s="711"/>
      <c r="Q18" s="712"/>
      <c r="R18" s="704" t="s">
        <v>26</v>
      </c>
      <c r="S18" s="706" t="s">
        <v>66</v>
      </c>
      <c r="T18" s="706" t="s">
        <v>67</v>
      </c>
      <c r="U18" s="706" t="s">
        <v>68</v>
      </c>
    </row>
    <row r="19" spans="1:21" ht="34.5" customHeight="1">
      <c r="A19" s="678"/>
      <c r="B19" s="678"/>
      <c r="C19" s="678"/>
      <c r="D19" s="678"/>
      <c r="E19" s="678"/>
      <c r="F19" s="42" t="s">
        <v>54</v>
      </c>
      <c r="G19" s="7" t="s">
        <v>55</v>
      </c>
      <c r="H19" s="8" t="s">
        <v>56</v>
      </c>
      <c r="I19" s="9" t="s">
        <v>57</v>
      </c>
      <c r="J19" s="9" t="s">
        <v>58</v>
      </c>
      <c r="K19" s="9" t="s">
        <v>59</v>
      </c>
      <c r="L19" s="8" t="s">
        <v>60</v>
      </c>
      <c r="M19" s="8" t="s">
        <v>61</v>
      </c>
      <c r="N19" s="8" t="s">
        <v>62</v>
      </c>
      <c r="O19" s="9" t="s">
        <v>63</v>
      </c>
      <c r="P19" s="9" t="s">
        <v>64</v>
      </c>
      <c r="Q19" s="43" t="s">
        <v>65</v>
      </c>
      <c r="R19" s="705"/>
      <c r="S19" s="707"/>
      <c r="T19" s="707"/>
      <c r="U19" s="707"/>
    </row>
    <row r="20" spans="1:21" ht="69" customHeight="1">
      <c r="A20" s="708" t="s">
        <v>182</v>
      </c>
      <c r="B20" s="373"/>
      <c r="C20" s="375"/>
      <c r="D20" s="10"/>
      <c r="E20" s="377"/>
      <c r="F20" s="11"/>
      <c r="G20" s="11"/>
      <c r="H20" s="16"/>
      <c r="I20" s="13"/>
      <c r="J20" s="13"/>
      <c r="K20" s="13"/>
      <c r="L20" s="13"/>
      <c r="M20" s="13"/>
      <c r="N20" s="13"/>
      <c r="O20" s="13"/>
      <c r="P20" s="17"/>
      <c r="Q20" s="13"/>
      <c r="R20" s="14"/>
      <c r="S20" s="11"/>
      <c r="T20" s="391"/>
      <c r="U20" s="713"/>
    </row>
    <row r="21" spans="1:21" ht="80.25" customHeight="1">
      <c r="A21" s="708"/>
      <c r="B21" s="374"/>
      <c r="C21" s="376"/>
      <c r="D21" s="10"/>
      <c r="E21" s="378"/>
      <c r="F21" s="11"/>
      <c r="G21" s="11"/>
      <c r="H21" s="12"/>
      <c r="I21" s="13"/>
      <c r="J21" s="13"/>
      <c r="K21" s="13"/>
      <c r="L21" s="13"/>
      <c r="M21" s="13"/>
      <c r="N21" s="13"/>
      <c r="O21" s="13"/>
      <c r="P21" s="13"/>
      <c r="Q21" s="13"/>
      <c r="R21" s="14"/>
      <c r="S21" s="11"/>
      <c r="T21" s="392"/>
      <c r="U21" s="714"/>
    </row>
    <row r="22" spans="1:21" ht="47.25" customHeight="1">
      <c r="A22" s="715" t="s">
        <v>183</v>
      </c>
      <c r="B22" s="716"/>
      <c r="C22" s="716"/>
      <c r="D22" s="716"/>
      <c r="E22" s="716"/>
      <c r="F22" s="716"/>
      <c r="G22" s="716"/>
      <c r="H22" s="716"/>
      <c r="I22" s="716"/>
      <c r="J22" s="716"/>
      <c r="K22" s="716"/>
      <c r="L22" s="716"/>
      <c r="M22" s="716"/>
      <c r="N22" s="716"/>
      <c r="O22" s="716"/>
      <c r="P22" s="716"/>
      <c r="Q22" s="716"/>
      <c r="R22" s="716"/>
      <c r="S22" s="716"/>
      <c r="T22" s="716"/>
      <c r="U22" s="717"/>
    </row>
    <row r="23" spans="1:21" ht="21.75" customHeight="1">
      <c r="A23" s="704" t="s">
        <v>168</v>
      </c>
      <c r="B23" s="704" t="s">
        <v>178</v>
      </c>
      <c r="C23" s="704" t="s">
        <v>170</v>
      </c>
      <c r="D23" s="704" t="s">
        <v>169</v>
      </c>
      <c r="E23" s="704" t="s">
        <v>160</v>
      </c>
      <c r="F23" s="710" t="s">
        <v>172</v>
      </c>
      <c r="G23" s="711"/>
      <c r="H23" s="711"/>
      <c r="I23" s="711"/>
      <c r="J23" s="711"/>
      <c r="K23" s="711"/>
      <c r="L23" s="711"/>
      <c r="M23" s="711"/>
      <c r="N23" s="711"/>
      <c r="O23" s="711"/>
      <c r="P23" s="711"/>
      <c r="Q23" s="712"/>
      <c r="R23" s="704" t="s">
        <v>26</v>
      </c>
      <c r="S23" s="706" t="s">
        <v>66</v>
      </c>
      <c r="T23" s="706" t="s">
        <v>67</v>
      </c>
      <c r="U23" s="706" t="s">
        <v>68</v>
      </c>
    </row>
    <row r="24" spans="1:21" ht="36.75" customHeight="1">
      <c r="A24" s="705"/>
      <c r="B24" s="705"/>
      <c r="C24" s="705"/>
      <c r="D24" s="705"/>
      <c r="E24" s="705"/>
      <c r="F24" s="42" t="s">
        <v>54</v>
      </c>
      <c r="G24" s="7" t="s">
        <v>55</v>
      </c>
      <c r="H24" s="8" t="s">
        <v>56</v>
      </c>
      <c r="I24" s="9" t="s">
        <v>57</v>
      </c>
      <c r="J24" s="9" t="s">
        <v>58</v>
      </c>
      <c r="K24" s="9" t="s">
        <v>59</v>
      </c>
      <c r="L24" s="8" t="s">
        <v>60</v>
      </c>
      <c r="M24" s="8" t="s">
        <v>61</v>
      </c>
      <c r="N24" s="8" t="s">
        <v>62</v>
      </c>
      <c r="O24" s="9" t="s">
        <v>63</v>
      </c>
      <c r="P24" s="9" t="s">
        <v>64</v>
      </c>
      <c r="Q24" s="43" t="s">
        <v>65</v>
      </c>
      <c r="R24" s="705"/>
      <c r="S24" s="707"/>
      <c r="T24" s="707"/>
      <c r="U24" s="707"/>
    </row>
    <row r="25" spans="1:21" ht="71.25" customHeight="1">
      <c r="A25" s="708" t="s">
        <v>199</v>
      </c>
      <c r="B25" s="373" t="s">
        <v>167</v>
      </c>
      <c r="C25" s="375"/>
      <c r="D25" s="37"/>
      <c r="E25" s="377"/>
      <c r="F25" s="11"/>
      <c r="G25" s="11"/>
      <c r="H25" s="16"/>
      <c r="I25" s="13"/>
      <c r="J25" s="13"/>
      <c r="K25" s="13"/>
      <c r="L25" s="13"/>
      <c r="M25" s="13"/>
      <c r="N25" s="13"/>
      <c r="O25" s="13"/>
      <c r="P25" s="17"/>
      <c r="Q25" s="13"/>
      <c r="R25" s="14"/>
      <c r="S25" s="11"/>
      <c r="T25" s="391"/>
      <c r="U25" s="713"/>
    </row>
    <row r="26" spans="1:21" ht="78" customHeight="1">
      <c r="A26" s="708"/>
      <c r="B26" s="374"/>
      <c r="C26" s="376"/>
      <c r="D26" s="38"/>
      <c r="E26" s="378"/>
      <c r="F26" s="11"/>
      <c r="G26" s="11"/>
      <c r="H26" s="12"/>
      <c r="I26" s="13"/>
      <c r="J26" s="13"/>
      <c r="K26" s="13"/>
      <c r="L26" s="13"/>
      <c r="M26" s="13"/>
      <c r="N26" s="13"/>
      <c r="O26" s="13"/>
      <c r="P26" s="13"/>
      <c r="Q26" s="13"/>
      <c r="R26" s="14"/>
      <c r="S26" s="11"/>
      <c r="T26" s="392"/>
      <c r="U26" s="714"/>
    </row>
    <row r="27" spans="1:21" ht="28.5" customHeight="1">
      <c r="A27" s="678" t="s">
        <v>168</v>
      </c>
      <c r="B27" s="678" t="s">
        <v>178</v>
      </c>
      <c r="C27" s="678" t="s">
        <v>170</v>
      </c>
      <c r="D27" s="678" t="s">
        <v>169</v>
      </c>
      <c r="E27" s="678" t="s">
        <v>160</v>
      </c>
      <c r="F27" s="710" t="s">
        <v>172</v>
      </c>
      <c r="G27" s="711"/>
      <c r="H27" s="711"/>
      <c r="I27" s="711"/>
      <c r="J27" s="711"/>
      <c r="K27" s="711"/>
      <c r="L27" s="711"/>
      <c r="M27" s="711"/>
      <c r="N27" s="711"/>
      <c r="O27" s="711"/>
      <c r="P27" s="711"/>
      <c r="Q27" s="712"/>
      <c r="R27" s="704" t="s">
        <v>26</v>
      </c>
      <c r="S27" s="706" t="s">
        <v>66</v>
      </c>
      <c r="T27" s="706" t="s">
        <v>67</v>
      </c>
      <c r="U27" s="706" t="s">
        <v>68</v>
      </c>
    </row>
    <row r="28" spans="1:21" ht="36" customHeight="1">
      <c r="A28" s="678"/>
      <c r="B28" s="678"/>
      <c r="C28" s="678"/>
      <c r="D28" s="678"/>
      <c r="E28" s="678"/>
      <c r="F28" s="42" t="s">
        <v>54</v>
      </c>
      <c r="G28" s="7" t="s">
        <v>55</v>
      </c>
      <c r="H28" s="8" t="s">
        <v>56</v>
      </c>
      <c r="I28" s="9" t="s">
        <v>57</v>
      </c>
      <c r="J28" s="9" t="s">
        <v>58</v>
      </c>
      <c r="K28" s="9" t="s">
        <v>59</v>
      </c>
      <c r="L28" s="8" t="s">
        <v>60</v>
      </c>
      <c r="M28" s="8" t="s">
        <v>61</v>
      </c>
      <c r="N28" s="8" t="s">
        <v>62</v>
      </c>
      <c r="O28" s="9" t="s">
        <v>63</v>
      </c>
      <c r="P28" s="9" t="s">
        <v>64</v>
      </c>
      <c r="Q28" s="43" t="s">
        <v>65</v>
      </c>
      <c r="R28" s="705"/>
      <c r="S28" s="707"/>
      <c r="T28" s="707"/>
      <c r="U28" s="707"/>
    </row>
    <row r="29" spans="1:21" ht="76.5" customHeight="1">
      <c r="A29" s="708" t="s">
        <v>200</v>
      </c>
      <c r="B29" s="373" t="s">
        <v>167</v>
      </c>
      <c r="C29" s="375"/>
      <c r="D29" s="37"/>
      <c r="E29" s="377"/>
      <c r="F29" s="11"/>
      <c r="G29" s="11"/>
      <c r="H29" s="16"/>
      <c r="I29" s="13"/>
      <c r="J29" s="13"/>
      <c r="K29" s="13"/>
      <c r="L29" s="13"/>
      <c r="M29" s="13"/>
      <c r="N29" s="13"/>
      <c r="O29" s="13"/>
      <c r="P29" s="17"/>
      <c r="Q29" s="13"/>
      <c r="R29" s="14"/>
      <c r="S29" s="11"/>
      <c r="T29" s="391"/>
      <c r="U29" s="713"/>
    </row>
    <row r="30" spans="1:21" ht="87" customHeight="1">
      <c r="A30" s="708"/>
      <c r="B30" s="374"/>
      <c r="C30" s="376"/>
      <c r="D30" s="38"/>
      <c r="E30" s="378"/>
      <c r="F30" s="11"/>
      <c r="G30" s="11"/>
      <c r="H30" s="12"/>
      <c r="I30" s="13"/>
      <c r="J30" s="13"/>
      <c r="K30" s="13"/>
      <c r="L30" s="13"/>
      <c r="M30" s="13"/>
      <c r="N30" s="13"/>
      <c r="O30" s="13"/>
      <c r="P30" s="13"/>
      <c r="Q30" s="13"/>
      <c r="R30" s="14"/>
      <c r="S30" s="11"/>
      <c r="T30" s="392"/>
      <c r="U30" s="714"/>
    </row>
    <row r="31" spans="1:21" ht="28.5" customHeight="1">
      <c r="A31" s="678" t="s">
        <v>168</v>
      </c>
      <c r="B31" s="678" t="s">
        <v>178</v>
      </c>
      <c r="C31" s="678" t="s">
        <v>170</v>
      </c>
      <c r="D31" s="678" t="s">
        <v>169</v>
      </c>
      <c r="E31" s="678" t="s">
        <v>160</v>
      </c>
      <c r="F31" s="710" t="s">
        <v>172</v>
      </c>
      <c r="G31" s="711"/>
      <c r="H31" s="711"/>
      <c r="I31" s="711"/>
      <c r="J31" s="711"/>
      <c r="K31" s="711"/>
      <c r="L31" s="711"/>
      <c r="M31" s="711"/>
      <c r="N31" s="711"/>
      <c r="O31" s="711"/>
      <c r="P31" s="711"/>
      <c r="Q31" s="712"/>
      <c r="R31" s="704" t="s">
        <v>26</v>
      </c>
      <c r="S31" s="706" t="s">
        <v>66</v>
      </c>
      <c r="T31" s="706" t="s">
        <v>67</v>
      </c>
      <c r="U31" s="706" t="s">
        <v>68</v>
      </c>
    </row>
    <row r="32" spans="1:21" ht="39" customHeight="1">
      <c r="A32" s="678"/>
      <c r="B32" s="678"/>
      <c r="C32" s="678"/>
      <c r="D32" s="678"/>
      <c r="E32" s="678"/>
      <c r="F32" s="42"/>
      <c r="G32" s="7" t="s">
        <v>55</v>
      </c>
      <c r="H32" s="8" t="s">
        <v>56</v>
      </c>
      <c r="I32" s="9" t="s">
        <v>57</v>
      </c>
      <c r="J32" s="9" t="s">
        <v>58</v>
      </c>
      <c r="K32" s="9" t="s">
        <v>59</v>
      </c>
      <c r="L32" s="8" t="s">
        <v>60</v>
      </c>
      <c r="M32" s="8" t="s">
        <v>61</v>
      </c>
      <c r="N32" s="8" t="s">
        <v>62</v>
      </c>
      <c r="O32" s="9" t="s">
        <v>63</v>
      </c>
      <c r="P32" s="9" t="s">
        <v>64</v>
      </c>
      <c r="Q32" s="43" t="s">
        <v>65</v>
      </c>
      <c r="R32" s="705"/>
      <c r="S32" s="707"/>
      <c r="T32" s="707"/>
      <c r="U32" s="707"/>
    </row>
    <row r="33" spans="1:21" ht="74.25" customHeight="1">
      <c r="A33" s="708" t="s">
        <v>201</v>
      </c>
      <c r="B33" s="373" t="s">
        <v>167</v>
      </c>
      <c r="C33" s="375"/>
      <c r="D33" s="37"/>
      <c r="E33" s="377"/>
      <c r="F33" s="11"/>
      <c r="G33" s="11"/>
      <c r="H33" s="16"/>
      <c r="I33" s="13"/>
      <c r="J33" s="13"/>
      <c r="K33" s="13"/>
      <c r="L33" s="13"/>
      <c r="M33" s="13"/>
      <c r="N33" s="13"/>
      <c r="O33" s="13"/>
      <c r="P33" s="17"/>
      <c r="Q33" s="13"/>
      <c r="R33" s="14"/>
      <c r="S33" s="11"/>
      <c r="T33" s="391"/>
      <c r="U33" s="713"/>
    </row>
    <row r="34" spans="1:21" ht="81.75" customHeight="1">
      <c r="A34" s="708"/>
      <c r="B34" s="374"/>
      <c r="C34" s="376"/>
      <c r="D34" s="38"/>
      <c r="E34" s="378"/>
      <c r="F34" s="11"/>
      <c r="G34" s="11"/>
      <c r="H34" s="12"/>
      <c r="I34" s="13"/>
      <c r="J34" s="13"/>
      <c r="K34" s="13"/>
      <c r="L34" s="13"/>
      <c r="M34" s="13"/>
      <c r="N34" s="13"/>
      <c r="O34" s="13"/>
      <c r="P34" s="13"/>
      <c r="Q34" s="13"/>
      <c r="R34" s="14"/>
      <c r="S34" s="11"/>
      <c r="T34" s="392"/>
      <c r="U34" s="714"/>
    </row>
    <row r="35" spans="1:21" ht="46.5" customHeight="1">
      <c r="A35" s="715" t="s">
        <v>184</v>
      </c>
      <c r="B35" s="716"/>
      <c r="C35" s="716"/>
      <c r="D35" s="716"/>
      <c r="E35" s="716"/>
      <c r="F35" s="716"/>
      <c r="G35" s="716"/>
      <c r="H35" s="716"/>
      <c r="I35" s="716"/>
      <c r="J35" s="716"/>
      <c r="K35" s="716"/>
      <c r="L35" s="716"/>
      <c r="M35" s="716"/>
      <c r="N35" s="716"/>
      <c r="O35" s="716"/>
      <c r="P35" s="716"/>
      <c r="Q35" s="716"/>
      <c r="R35" s="716"/>
      <c r="S35" s="716"/>
      <c r="T35" s="716"/>
      <c r="U35" s="717"/>
    </row>
    <row r="36" spans="1:21" ht="22.5" customHeight="1">
      <c r="A36" s="678" t="s">
        <v>168</v>
      </c>
      <c r="B36" s="678" t="s">
        <v>178</v>
      </c>
      <c r="C36" s="678" t="s">
        <v>170</v>
      </c>
      <c r="D36" s="678" t="s">
        <v>169</v>
      </c>
      <c r="E36" s="678" t="s">
        <v>160</v>
      </c>
      <c r="F36" s="710" t="s">
        <v>172</v>
      </c>
      <c r="G36" s="711"/>
      <c r="H36" s="711"/>
      <c r="I36" s="711"/>
      <c r="J36" s="711"/>
      <c r="K36" s="711"/>
      <c r="L36" s="711"/>
      <c r="M36" s="711"/>
      <c r="N36" s="711"/>
      <c r="O36" s="711"/>
      <c r="P36" s="711"/>
      <c r="Q36" s="712"/>
      <c r="R36" s="704" t="s">
        <v>26</v>
      </c>
      <c r="S36" s="706" t="s">
        <v>66</v>
      </c>
      <c r="T36" s="706" t="s">
        <v>67</v>
      </c>
      <c r="U36" s="706" t="s">
        <v>68</v>
      </c>
    </row>
    <row r="37" spans="1:21" ht="32.25" customHeight="1">
      <c r="A37" s="678"/>
      <c r="B37" s="678"/>
      <c r="C37" s="678"/>
      <c r="D37" s="678"/>
      <c r="E37" s="678"/>
      <c r="F37" s="42"/>
      <c r="G37" s="7" t="s">
        <v>55</v>
      </c>
      <c r="H37" s="8" t="s">
        <v>56</v>
      </c>
      <c r="I37" s="9" t="s">
        <v>57</v>
      </c>
      <c r="J37" s="9" t="s">
        <v>58</v>
      </c>
      <c r="K37" s="9" t="s">
        <v>59</v>
      </c>
      <c r="L37" s="8" t="s">
        <v>60</v>
      </c>
      <c r="M37" s="8" t="s">
        <v>61</v>
      </c>
      <c r="N37" s="8" t="s">
        <v>62</v>
      </c>
      <c r="O37" s="9" t="s">
        <v>63</v>
      </c>
      <c r="P37" s="9" t="s">
        <v>64</v>
      </c>
      <c r="Q37" s="43" t="s">
        <v>65</v>
      </c>
      <c r="R37" s="705"/>
      <c r="S37" s="707"/>
      <c r="T37" s="707"/>
      <c r="U37" s="707"/>
    </row>
    <row r="38" spans="1:21" ht="69.75" customHeight="1">
      <c r="A38" s="708" t="s">
        <v>202</v>
      </c>
      <c r="B38" s="373" t="s">
        <v>167</v>
      </c>
      <c r="C38" s="375"/>
      <c r="D38" s="37"/>
      <c r="E38" s="377"/>
      <c r="F38" s="11"/>
      <c r="G38" s="11"/>
      <c r="H38" s="16"/>
      <c r="I38" s="13"/>
      <c r="J38" s="13"/>
      <c r="K38" s="13"/>
      <c r="L38" s="13"/>
      <c r="M38" s="13"/>
      <c r="N38" s="13"/>
      <c r="O38" s="13"/>
      <c r="P38" s="17"/>
      <c r="Q38" s="13"/>
      <c r="R38" s="14"/>
      <c r="S38" s="11"/>
      <c r="T38" s="391"/>
      <c r="U38" s="713"/>
    </row>
    <row r="39" spans="1:21" ht="72.75" customHeight="1">
      <c r="A39" s="708"/>
      <c r="B39" s="374"/>
      <c r="C39" s="376"/>
      <c r="D39" s="38"/>
      <c r="E39" s="378"/>
      <c r="F39" s="11"/>
      <c r="G39" s="11"/>
      <c r="H39" s="12"/>
      <c r="I39" s="13"/>
      <c r="J39" s="13"/>
      <c r="K39" s="13"/>
      <c r="L39" s="13"/>
      <c r="M39" s="13"/>
      <c r="N39" s="13"/>
      <c r="O39" s="13"/>
      <c r="P39" s="13"/>
      <c r="Q39" s="13"/>
      <c r="R39" s="14"/>
      <c r="S39" s="11"/>
      <c r="T39" s="392"/>
      <c r="U39" s="714"/>
    </row>
    <row r="40" spans="1:21" ht="22.5" customHeight="1">
      <c r="A40" s="678" t="s">
        <v>168</v>
      </c>
      <c r="B40" s="678" t="s">
        <v>178</v>
      </c>
      <c r="C40" s="678" t="s">
        <v>170</v>
      </c>
      <c r="D40" s="678" t="s">
        <v>169</v>
      </c>
      <c r="E40" s="678" t="s">
        <v>160</v>
      </c>
      <c r="F40" s="710" t="s">
        <v>172</v>
      </c>
      <c r="G40" s="711"/>
      <c r="H40" s="711"/>
      <c r="I40" s="711"/>
      <c r="J40" s="711"/>
      <c r="K40" s="711"/>
      <c r="L40" s="711"/>
      <c r="M40" s="711"/>
      <c r="N40" s="711"/>
      <c r="O40" s="711"/>
      <c r="P40" s="711"/>
      <c r="Q40" s="712"/>
      <c r="R40" s="704" t="s">
        <v>26</v>
      </c>
      <c r="S40" s="706" t="s">
        <v>66</v>
      </c>
      <c r="T40" s="706" t="s">
        <v>67</v>
      </c>
      <c r="U40" s="706" t="s">
        <v>68</v>
      </c>
    </row>
    <row r="41" spans="1:21" ht="33" customHeight="1">
      <c r="A41" s="678"/>
      <c r="B41" s="678"/>
      <c r="C41" s="678"/>
      <c r="D41" s="678"/>
      <c r="E41" s="678"/>
      <c r="F41" s="42"/>
      <c r="G41" s="7" t="s">
        <v>55</v>
      </c>
      <c r="H41" s="8" t="s">
        <v>56</v>
      </c>
      <c r="I41" s="9" t="s">
        <v>57</v>
      </c>
      <c r="J41" s="9" t="s">
        <v>58</v>
      </c>
      <c r="K41" s="9" t="s">
        <v>59</v>
      </c>
      <c r="L41" s="8" t="s">
        <v>60</v>
      </c>
      <c r="M41" s="8" t="s">
        <v>61</v>
      </c>
      <c r="N41" s="8" t="s">
        <v>62</v>
      </c>
      <c r="O41" s="9" t="s">
        <v>63</v>
      </c>
      <c r="P41" s="9" t="s">
        <v>64</v>
      </c>
      <c r="Q41" s="43" t="s">
        <v>65</v>
      </c>
      <c r="R41" s="705"/>
      <c r="S41" s="707"/>
      <c r="T41" s="707"/>
      <c r="U41" s="707"/>
    </row>
    <row r="42" spans="1:21" ht="72.75" customHeight="1">
      <c r="A42" s="708" t="s">
        <v>203</v>
      </c>
      <c r="B42" s="373" t="s">
        <v>167</v>
      </c>
      <c r="C42" s="375"/>
      <c r="D42" s="37"/>
      <c r="E42" s="377"/>
      <c r="F42" s="11"/>
      <c r="G42" s="11"/>
      <c r="H42" s="16"/>
      <c r="I42" s="13"/>
      <c r="J42" s="13"/>
      <c r="K42" s="13"/>
      <c r="L42" s="13"/>
      <c r="M42" s="13"/>
      <c r="N42" s="13"/>
      <c r="O42" s="13"/>
      <c r="P42" s="17"/>
      <c r="Q42" s="13"/>
      <c r="R42" s="14"/>
      <c r="S42" s="11"/>
      <c r="T42" s="391"/>
      <c r="U42" s="713"/>
    </row>
    <row r="43" spans="1:21" ht="80.25" customHeight="1">
      <c r="A43" s="708"/>
      <c r="B43" s="374"/>
      <c r="C43" s="376"/>
      <c r="D43" s="38"/>
      <c r="E43" s="378"/>
      <c r="F43" s="11"/>
      <c r="G43" s="11"/>
      <c r="H43" s="12"/>
      <c r="I43" s="13"/>
      <c r="J43" s="13"/>
      <c r="K43" s="13"/>
      <c r="L43" s="13"/>
      <c r="M43" s="13"/>
      <c r="N43" s="13"/>
      <c r="O43" s="13"/>
      <c r="P43" s="13"/>
      <c r="Q43" s="13"/>
      <c r="R43" s="14"/>
      <c r="S43" s="11"/>
      <c r="T43" s="392"/>
      <c r="U43" s="714"/>
    </row>
    <row r="44" spans="1:21" ht="30.75" customHeight="1">
      <c r="A44" s="678" t="s">
        <v>168</v>
      </c>
      <c r="B44" s="678" t="s">
        <v>178</v>
      </c>
      <c r="C44" s="678" t="s">
        <v>170</v>
      </c>
      <c r="D44" s="678" t="s">
        <v>169</v>
      </c>
      <c r="E44" s="678" t="s">
        <v>160</v>
      </c>
      <c r="F44" s="710" t="s">
        <v>172</v>
      </c>
      <c r="G44" s="711"/>
      <c r="H44" s="711"/>
      <c r="I44" s="711"/>
      <c r="J44" s="711"/>
      <c r="K44" s="711"/>
      <c r="L44" s="711"/>
      <c r="M44" s="711"/>
      <c r="N44" s="711"/>
      <c r="O44" s="711"/>
      <c r="P44" s="711"/>
      <c r="Q44" s="712"/>
      <c r="R44" s="704" t="s">
        <v>26</v>
      </c>
      <c r="S44" s="706" t="s">
        <v>66</v>
      </c>
      <c r="T44" s="706" t="s">
        <v>67</v>
      </c>
      <c r="U44" s="706" t="s">
        <v>68</v>
      </c>
    </row>
    <row r="45" spans="1:21" ht="33.75" customHeight="1">
      <c r="A45" s="678"/>
      <c r="B45" s="678"/>
      <c r="C45" s="678"/>
      <c r="D45" s="678"/>
      <c r="E45" s="678"/>
      <c r="F45" s="42"/>
      <c r="G45" s="7" t="s">
        <v>55</v>
      </c>
      <c r="H45" s="8" t="s">
        <v>56</v>
      </c>
      <c r="I45" s="9" t="s">
        <v>57</v>
      </c>
      <c r="J45" s="9" t="s">
        <v>58</v>
      </c>
      <c r="K45" s="9" t="s">
        <v>59</v>
      </c>
      <c r="L45" s="8" t="s">
        <v>60</v>
      </c>
      <c r="M45" s="8" t="s">
        <v>61</v>
      </c>
      <c r="N45" s="8" t="s">
        <v>62</v>
      </c>
      <c r="O45" s="9" t="s">
        <v>63</v>
      </c>
      <c r="P45" s="9" t="s">
        <v>64</v>
      </c>
      <c r="Q45" s="43" t="s">
        <v>65</v>
      </c>
      <c r="R45" s="705"/>
      <c r="S45" s="707"/>
      <c r="T45" s="707"/>
      <c r="U45" s="707"/>
    </row>
    <row r="46" spans="1:21" ht="75.75" customHeight="1">
      <c r="A46" s="708" t="s">
        <v>204</v>
      </c>
      <c r="B46" s="373" t="s">
        <v>167</v>
      </c>
      <c r="C46" s="375"/>
      <c r="D46" s="37"/>
      <c r="E46" s="377"/>
      <c r="F46" s="11"/>
      <c r="G46" s="11"/>
      <c r="H46" s="16"/>
      <c r="I46" s="13"/>
      <c r="J46" s="13"/>
      <c r="K46" s="13"/>
      <c r="L46" s="13"/>
      <c r="M46" s="13"/>
      <c r="N46" s="13"/>
      <c r="O46" s="13"/>
      <c r="P46" s="17"/>
      <c r="Q46" s="13"/>
      <c r="R46" s="14"/>
      <c r="S46" s="11"/>
      <c r="T46" s="391"/>
      <c r="U46" s="713"/>
    </row>
    <row r="47" spans="1:21" ht="72.75" customHeight="1">
      <c r="A47" s="708"/>
      <c r="B47" s="374"/>
      <c r="C47" s="376"/>
      <c r="D47" s="38"/>
      <c r="E47" s="378"/>
      <c r="F47" s="11"/>
      <c r="G47" s="11"/>
      <c r="H47" s="12"/>
      <c r="I47" s="13"/>
      <c r="J47" s="13"/>
      <c r="K47" s="13"/>
      <c r="L47" s="13"/>
      <c r="M47" s="13"/>
      <c r="N47" s="13"/>
      <c r="O47" s="13"/>
      <c r="P47" s="13"/>
      <c r="Q47" s="13"/>
      <c r="R47" s="14"/>
      <c r="S47" s="11"/>
      <c r="T47" s="392"/>
      <c r="U47" s="714"/>
    </row>
    <row r="48" spans="1:21" ht="52.5" customHeight="1">
      <c r="A48" s="715" t="s">
        <v>185</v>
      </c>
      <c r="B48" s="716"/>
      <c r="C48" s="716"/>
      <c r="D48" s="716"/>
      <c r="E48" s="716"/>
      <c r="F48" s="716"/>
      <c r="G48" s="716"/>
      <c r="H48" s="716"/>
      <c r="I48" s="716"/>
      <c r="J48" s="716"/>
      <c r="K48" s="716"/>
      <c r="L48" s="716"/>
      <c r="M48" s="716"/>
      <c r="N48" s="716"/>
      <c r="O48" s="716"/>
      <c r="P48" s="716"/>
      <c r="Q48" s="716"/>
      <c r="R48" s="716"/>
      <c r="S48" s="716"/>
      <c r="T48" s="716"/>
      <c r="U48" s="717"/>
    </row>
    <row r="49" spans="1:21" ht="27" customHeight="1">
      <c r="A49" s="678" t="s">
        <v>168</v>
      </c>
      <c r="B49" s="678" t="s">
        <v>178</v>
      </c>
      <c r="C49" s="678" t="s">
        <v>170</v>
      </c>
      <c r="D49" s="678" t="s">
        <v>169</v>
      </c>
      <c r="E49" s="678" t="s">
        <v>160</v>
      </c>
      <c r="F49" s="710" t="s">
        <v>172</v>
      </c>
      <c r="G49" s="711"/>
      <c r="H49" s="711"/>
      <c r="I49" s="711"/>
      <c r="J49" s="711"/>
      <c r="K49" s="711"/>
      <c r="L49" s="711"/>
      <c r="M49" s="711"/>
      <c r="N49" s="711"/>
      <c r="O49" s="711"/>
      <c r="P49" s="711"/>
      <c r="Q49" s="712"/>
      <c r="R49" s="704" t="s">
        <v>26</v>
      </c>
      <c r="S49" s="706" t="s">
        <v>66</v>
      </c>
      <c r="T49" s="706" t="s">
        <v>67</v>
      </c>
      <c r="U49" s="706" t="s">
        <v>68</v>
      </c>
    </row>
    <row r="50" spans="1:21" ht="34.5" customHeight="1">
      <c r="A50" s="678"/>
      <c r="B50" s="678"/>
      <c r="C50" s="678"/>
      <c r="D50" s="678"/>
      <c r="E50" s="678"/>
      <c r="F50" s="42"/>
      <c r="G50" s="7" t="s">
        <v>55</v>
      </c>
      <c r="H50" s="8" t="s">
        <v>56</v>
      </c>
      <c r="I50" s="9" t="s">
        <v>57</v>
      </c>
      <c r="J50" s="9" t="s">
        <v>58</v>
      </c>
      <c r="K50" s="9" t="s">
        <v>59</v>
      </c>
      <c r="L50" s="8" t="s">
        <v>60</v>
      </c>
      <c r="M50" s="8" t="s">
        <v>61</v>
      </c>
      <c r="N50" s="8" t="s">
        <v>62</v>
      </c>
      <c r="O50" s="9" t="s">
        <v>63</v>
      </c>
      <c r="P50" s="9" t="s">
        <v>64</v>
      </c>
      <c r="Q50" s="43" t="s">
        <v>65</v>
      </c>
      <c r="R50" s="705"/>
      <c r="S50" s="707"/>
      <c r="T50" s="707"/>
      <c r="U50" s="707"/>
    </row>
    <row r="51" spans="1:21" ht="68.25" customHeight="1">
      <c r="A51" s="708" t="s">
        <v>205</v>
      </c>
      <c r="B51" s="373" t="s">
        <v>167</v>
      </c>
      <c r="C51" s="375"/>
      <c r="D51" s="37"/>
      <c r="E51" s="377"/>
      <c r="F51" s="11"/>
      <c r="G51" s="11"/>
      <c r="H51" s="16"/>
      <c r="I51" s="13"/>
      <c r="J51" s="13"/>
      <c r="K51" s="13"/>
      <c r="L51" s="13"/>
      <c r="M51" s="13"/>
      <c r="N51" s="13"/>
      <c r="O51" s="13"/>
      <c r="P51" s="17"/>
      <c r="Q51" s="13"/>
      <c r="R51" s="14"/>
      <c r="S51" s="11"/>
      <c r="T51" s="391"/>
      <c r="U51" s="713"/>
    </row>
    <row r="52" spans="1:21" ht="81.75" customHeight="1">
      <c r="A52" s="708"/>
      <c r="B52" s="374"/>
      <c r="C52" s="376"/>
      <c r="D52" s="38"/>
      <c r="E52" s="378"/>
      <c r="F52" s="11"/>
      <c r="G52" s="11"/>
      <c r="H52" s="12"/>
      <c r="I52" s="13"/>
      <c r="J52" s="13"/>
      <c r="K52" s="13"/>
      <c r="L52" s="13"/>
      <c r="M52" s="13"/>
      <c r="N52" s="13"/>
      <c r="O52" s="13"/>
      <c r="P52" s="13"/>
      <c r="Q52" s="13"/>
      <c r="R52" s="14"/>
      <c r="S52" s="11"/>
      <c r="T52" s="392"/>
      <c r="U52" s="714"/>
    </row>
    <row r="53" spans="1:21" ht="24.75" customHeight="1">
      <c r="A53" s="678" t="s">
        <v>168</v>
      </c>
      <c r="B53" s="678" t="s">
        <v>178</v>
      </c>
      <c r="C53" s="678" t="s">
        <v>170</v>
      </c>
      <c r="D53" s="678" t="s">
        <v>169</v>
      </c>
      <c r="E53" s="678" t="s">
        <v>160</v>
      </c>
      <c r="F53" s="710" t="s">
        <v>172</v>
      </c>
      <c r="G53" s="711"/>
      <c r="H53" s="711"/>
      <c r="I53" s="711"/>
      <c r="J53" s="711"/>
      <c r="K53" s="711"/>
      <c r="L53" s="711"/>
      <c r="M53" s="711"/>
      <c r="N53" s="711"/>
      <c r="O53" s="711"/>
      <c r="P53" s="711"/>
      <c r="Q53" s="712"/>
      <c r="R53" s="704" t="s">
        <v>26</v>
      </c>
      <c r="S53" s="706" t="s">
        <v>66</v>
      </c>
      <c r="T53" s="706" t="s">
        <v>67</v>
      </c>
      <c r="U53" s="706" t="s">
        <v>68</v>
      </c>
    </row>
    <row r="54" spans="1:21" ht="30.75" customHeight="1">
      <c r="A54" s="678"/>
      <c r="B54" s="678"/>
      <c r="C54" s="678"/>
      <c r="D54" s="678"/>
      <c r="E54" s="678"/>
      <c r="F54" s="42"/>
      <c r="G54" s="7" t="s">
        <v>55</v>
      </c>
      <c r="H54" s="8" t="s">
        <v>56</v>
      </c>
      <c r="I54" s="9" t="s">
        <v>57</v>
      </c>
      <c r="J54" s="9" t="s">
        <v>58</v>
      </c>
      <c r="K54" s="9" t="s">
        <v>59</v>
      </c>
      <c r="L54" s="8" t="s">
        <v>60</v>
      </c>
      <c r="M54" s="8" t="s">
        <v>61</v>
      </c>
      <c r="N54" s="8" t="s">
        <v>62</v>
      </c>
      <c r="O54" s="9" t="s">
        <v>63</v>
      </c>
      <c r="P54" s="9" t="s">
        <v>64</v>
      </c>
      <c r="Q54" s="43" t="s">
        <v>65</v>
      </c>
      <c r="R54" s="705"/>
      <c r="S54" s="707"/>
      <c r="T54" s="707"/>
      <c r="U54" s="707"/>
    </row>
    <row r="55" spans="1:21" ht="68.25" customHeight="1">
      <c r="A55" s="708" t="s">
        <v>206</v>
      </c>
      <c r="B55" s="373" t="s">
        <v>167</v>
      </c>
      <c r="C55" s="375"/>
      <c r="D55" s="37"/>
      <c r="E55" s="377"/>
      <c r="F55" s="11"/>
      <c r="G55" s="11"/>
      <c r="H55" s="16"/>
      <c r="I55" s="13"/>
      <c r="J55" s="13"/>
      <c r="K55" s="13"/>
      <c r="L55" s="13"/>
      <c r="M55" s="13"/>
      <c r="N55" s="13"/>
      <c r="O55" s="13"/>
      <c r="P55" s="17"/>
      <c r="Q55" s="13"/>
      <c r="R55" s="14"/>
      <c r="S55" s="11"/>
      <c r="T55" s="391"/>
      <c r="U55" s="713"/>
    </row>
    <row r="56" spans="1:21" ht="91.5" customHeight="1">
      <c r="A56" s="708"/>
      <c r="B56" s="374"/>
      <c r="C56" s="376"/>
      <c r="D56" s="38"/>
      <c r="E56" s="378"/>
      <c r="F56" s="11"/>
      <c r="G56" s="11"/>
      <c r="H56" s="12"/>
      <c r="I56" s="13"/>
      <c r="J56" s="13"/>
      <c r="K56" s="13"/>
      <c r="L56" s="13"/>
      <c r="M56" s="13"/>
      <c r="N56" s="13"/>
      <c r="O56" s="13"/>
      <c r="P56" s="13"/>
      <c r="Q56" s="13"/>
      <c r="R56" s="14"/>
      <c r="S56" s="11"/>
      <c r="T56" s="392"/>
      <c r="U56" s="714"/>
    </row>
    <row r="57" spans="1:21" ht="24" customHeight="1">
      <c r="A57" s="678" t="s">
        <v>168</v>
      </c>
      <c r="B57" s="678" t="s">
        <v>178</v>
      </c>
      <c r="C57" s="678" t="s">
        <v>170</v>
      </c>
      <c r="D57" s="678" t="s">
        <v>169</v>
      </c>
      <c r="E57" s="678" t="s">
        <v>160</v>
      </c>
      <c r="F57" s="710" t="s">
        <v>172</v>
      </c>
      <c r="G57" s="711"/>
      <c r="H57" s="711"/>
      <c r="I57" s="711"/>
      <c r="J57" s="711"/>
      <c r="K57" s="711"/>
      <c r="L57" s="711"/>
      <c r="M57" s="711"/>
      <c r="N57" s="711"/>
      <c r="O57" s="711"/>
      <c r="P57" s="711"/>
      <c r="Q57" s="712"/>
      <c r="R57" s="704" t="s">
        <v>26</v>
      </c>
      <c r="S57" s="706" t="s">
        <v>66</v>
      </c>
      <c r="T57" s="706" t="s">
        <v>67</v>
      </c>
      <c r="U57" s="706" t="s">
        <v>68</v>
      </c>
    </row>
    <row r="58" spans="1:21" ht="27" customHeight="1">
      <c r="A58" s="678"/>
      <c r="B58" s="678"/>
      <c r="C58" s="678"/>
      <c r="D58" s="678"/>
      <c r="E58" s="678"/>
      <c r="F58" s="42"/>
      <c r="G58" s="7" t="s">
        <v>55</v>
      </c>
      <c r="H58" s="8" t="s">
        <v>56</v>
      </c>
      <c r="I58" s="9" t="s">
        <v>57</v>
      </c>
      <c r="J58" s="9" t="s">
        <v>58</v>
      </c>
      <c r="K58" s="9" t="s">
        <v>59</v>
      </c>
      <c r="L58" s="8" t="s">
        <v>60</v>
      </c>
      <c r="M58" s="8" t="s">
        <v>61</v>
      </c>
      <c r="N58" s="8" t="s">
        <v>62</v>
      </c>
      <c r="O58" s="9" t="s">
        <v>63</v>
      </c>
      <c r="P58" s="9" t="s">
        <v>64</v>
      </c>
      <c r="Q58" s="43" t="s">
        <v>65</v>
      </c>
      <c r="R58" s="705"/>
      <c r="S58" s="707"/>
      <c r="T58" s="707"/>
      <c r="U58" s="707"/>
    </row>
    <row r="59" spans="1:21" ht="57.75" customHeight="1">
      <c r="A59" s="708" t="s">
        <v>207</v>
      </c>
      <c r="B59" s="373" t="s">
        <v>167</v>
      </c>
      <c r="C59" s="375"/>
      <c r="D59" s="37"/>
      <c r="E59" s="377"/>
      <c r="F59" s="11"/>
      <c r="G59" s="11"/>
      <c r="H59" s="16"/>
      <c r="I59" s="13"/>
      <c r="J59" s="13"/>
      <c r="K59" s="13"/>
      <c r="L59" s="13"/>
      <c r="M59" s="13"/>
      <c r="N59" s="13"/>
      <c r="O59" s="13"/>
      <c r="P59" s="17"/>
      <c r="Q59" s="13"/>
      <c r="R59" s="14"/>
      <c r="S59" s="11"/>
      <c r="T59" s="391"/>
      <c r="U59" s="713"/>
    </row>
    <row r="60" spans="1:21" ht="111.75" customHeight="1">
      <c r="A60" s="708"/>
      <c r="B60" s="374"/>
      <c r="C60" s="376"/>
      <c r="D60" s="38"/>
      <c r="E60" s="378"/>
      <c r="F60" s="11"/>
      <c r="G60" s="11"/>
      <c r="H60" s="12"/>
      <c r="I60" s="13"/>
      <c r="J60" s="13"/>
      <c r="K60" s="13"/>
      <c r="L60" s="13"/>
      <c r="M60" s="13"/>
      <c r="N60" s="13"/>
      <c r="O60" s="13"/>
      <c r="P60" s="13"/>
      <c r="Q60" s="13"/>
      <c r="R60" s="14"/>
      <c r="S60" s="11"/>
      <c r="T60" s="392"/>
      <c r="U60" s="714"/>
    </row>
  </sheetData>
  <mergeCells count="209">
    <mergeCell ref="S57:S58"/>
    <mergeCell ref="T57:T58"/>
    <mergeCell ref="U57:U58"/>
    <mergeCell ref="A59:A60"/>
    <mergeCell ref="B59:B60"/>
    <mergeCell ref="C59:C60"/>
    <mergeCell ref="E59:E60"/>
    <mergeCell ref="T59:T60"/>
    <mergeCell ref="U59:U60"/>
    <mergeCell ref="A22:U22"/>
    <mergeCell ref="A35:U35"/>
    <mergeCell ref="A48:U48"/>
    <mergeCell ref="A57:A58"/>
    <mergeCell ref="B57:B58"/>
    <mergeCell ref="C57:C58"/>
    <mergeCell ref="D57:D58"/>
    <mergeCell ref="E57:E58"/>
    <mergeCell ref="F57:Q57"/>
    <mergeCell ref="R53:R54"/>
    <mergeCell ref="S53:S54"/>
    <mergeCell ref="T53:T54"/>
    <mergeCell ref="U53:U54"/>
    <mergeCell ref="A55:A56"/>
    <mergeCell ref="B55:B56"/>
    <mergeCell ref="C55:C56"/>
    <mergeCell ref="E55:E56"/>
    <mergeCell ref="T55:T56"/>
    <mergeCell ref="U55:U56"/>
    <mergeCell ref="A53:A54"/>
    <mergeCell ref="B53:B54"/>
    <mergeCell ref="C53:C54"/>
    <mergeCell ref="D53:D54"/>
    <mergeCell ref="R57:R58"/>
    <mergeCell ref="E53:E54"/>
    <mergeCell ref="F53:Q53"/>
    <mergeCell ref="R49:R50"/>
    <mergeCell ref="S49:S50"/>
    <mergeCell ref="T49:T50"/>
    <mergeCell ref="U49:U50"/>
    <mergeCell ref="A51:A52"/>
    <mergeCell ref="B51:B52"/>
    <mergeCell ref="C51:C52"/>
    <mergeCell ref="E51:E52"/>
    <mergeCell ref="T51:T52"/>
    <mergeCell ref="U51:U52"/>
    <mergeCell ref="A49:A50"/>
    <mergeCell ref="B49:B50"/>
    <mergeCell ref="C49:C50"/>
    <mergeCell ref="D49:D50"/>
    <mergeCell ref="E49:E50"/>
    <mergeCell ref="F49:Q49"/>
    <mergeCell ref="R44:R45"/>
    <mergeCell ref="S44:S45"/>
    <mergeCell ref="T44:T45"/>
    <mergeCell ref="U44:U45"/>
    <mergeCell ref="A46:A47"/>
    <mergeCell ref="B46:B47"/>
    <mergeCell ref="C46:C47"/>
    <mergeCell ref="E46:E47"/>
    <mergeCell ref="T46:T47"/>
    <mergeCell ref="U46:U47"/>
    <mergeCell ref="A44:A45"/>
    <mergeCell ref="B44:B45"/>
    <mergeCell ref="C44:C45"/>
    <mergeCell ref="D44:D45"/>
    <mergeCell ref="E44:E45"/>
    <mergeCell ref="F44:Q44"/>
    <mergeCell ref="R40:R41"/>
    <mergeCell ref="S40:S41"/>
    <mergeCell ref="T40:T41"/>
    <mergeCell ref="U40:U41"/>
    <mergeCell ref="A42:A43"/>
    <mergeCell ref="B42:B43"/>
    <mergeCell ref="C42:C43"/>
    <mergeCell ref="E42:E43"/>
    <mergeCell ref="T42:T43"/>
    <mergeCell ref="U42:U43"/>
    <mergeCell ref="A40:A41"/>
    <mergeCell ref="B40:B41"/>
    <mergeCell ref="C40:C41"/>
    <mergeCell ref="D40:D41"/>
    <mergeCell ref="E40:E41"/>
    <mergeCell ref="F40:Q40"/>
    <mergeCell ref="R36:R37"/>
    <mergeCell ref="S36:S37"/>
    <mergeCell ref="T36:T37"/>
    <mergeCell ref="U36:U37"/>
    <mergeCell ref="A38:A39"/>
    <mergeCell ref="B38:B39"/>
    <mergeCell ref="C38:C39"/>
    <mergeCell ref="E38:E39"/>
    <mergeCell ref="T38:T39"/>
    <mergeCell ref="U38:U39"/>
    <mergeCell ref="A36:A37"/>
    <mergeCell ref="B36:B37"/>
    <mergeCell ref="C36:C37"/>
    <mergeCell ref="D36:D37"/>
    <mergeCell ref="E36:E37"/>
    <mergeCell ref="F36:Q36"/>
    <mergeCell ref="R31:R32"/>
    <mergeCell ref="S31:S32"/>
    <mergeCell ref="T31:T32"/>
    <mergeCell ref="U31:U32"/>
    <mergeCell ref="A33:A34"/>
    <mergeCell ref="B33:B34"/>
    <mergeCell ref="C33:C34"/>
    <mergeCell ref="E33:E34"/>
    <mergeCell ref="T33:T34"/>
    <mergeCell ref="U33:U34"/>
    <mergeCell ref="A31:A32"/>
    <mergeCell ref="B31:B32"/>
    <mergeCell ref="C31:C32"/>
    <mergeCell ref="D31:D32"/>
    <mergeCell ref="E31:E32"/>
    <mergeCell ref="F31:Q31"/>
    <mergeCell ref="R27:R28"/>
    <mergeCell ref="S27:S28"/>
    <mergeCell ref="T27:T28"/>
    <mergeCell ref="U27:U28"/>
    <mergeCell ref="A29:A30"/>
    <mergeCell ref="B29:B30"/>
    <mergeCell ref="C29:C30"/>
    <mergeCell ref="E29:E30"/>
    <mergeCell ref="T29:T30"/>
    <mergeCell ref="U29:U30"/>
    <mergeCell ref="A27:A28"/>
    <mergeCell ref="B27:B28"/>
    <mergeCell ref="C27:C28"/>
    <mergeCell ref="D27:D28"/>
    <mergeCell ref="E27:E28"/>
    <mergeCell ref="F27:Q27"/>
    <mergeCell ref="R23:R24"/>
    <mergeCell ref="S23:S24"/>
    <mergeCell ref="T23:T24"/>
    <mergeCell ref="U23:U24"/>
    <mergeCell ref="A25:A26"/>
    <mergeCell ref="B25:B26"/>
    <mergeCell ref="C25:C26"/>
    <mergeCell ref="E25:E26"/>
    <mergeCell ref="T25:T26"/>
    <mergeCell ref="U25:U26"/>
    <mergeCell ref="A23:A24"/>
    <mergeCell ref="B23:B24"/>
    <mergeCell ref="C23:C24"/>
    <mergeCell ref="D23:D24"/>
    <mergeCell ref="E23:E24"/>
    <mergeCell ref="F23:Q23"/>
    <mergeCell ref="R18:R19"/>
    <mergeCell ref="S18:S19"/>
    <mergeCell ref="T18:T19"/>
    <mergeCell ref="U18:U19"/>
    <mergeCell ref="A20:A21"/>
    <mergeCell ref="B20:B21"/>
    <mergeCell ref="C20:C21"/>
    <mergeCell ref="E20:E21"/>
    <mergeCell ref="T20:T21"/>
    <mergeCell ref="U20:U21"/>
    <mergeCell ref="A18:A19"/>
    <mergeCell ref="B18:B19"/>
    <mergeCell ref="C18:C19"/>
    <mergeCell ref="D18:D19"/>
    <mergeCell ref="E18:E19"/>
    <mergeCell ref="F18:Q18"/>
    <mergeCell ref="R14:R15"/>
    <mergeCell ref="S14:S15"/>
    <mergeCell ref="T14:T15"/>
    <mergeCell ref="U14:U15"/>
    <mergeCell ref="A16:A17"/>
    <mergeCell ref="B16:B17"/>
    <mergeCell ref="C16:C17"/>
    <mergeCell ref="E16:E17"/>
    <mergeCell ref="T16:T17"/>
    <mergeCell ref="U16:U17"/>
    <mergeCell ref="A14:A15"/>
    <mergeCell ref="B14:B15"/>
    <mergeCell ref="C14:C15"/>
    <mergeCell ref="D14:D15"/>
    <mergeCell ref="E14:E15"/>
    <mergeCell ref="F14:Q14"/>
    <mergeCell ref="A6:J6"/>
    <mergeCell ref="K6:U6"/>
    <mergeCell ref="A8:A11"/>
    <mergeCell ref="B8:B11"/>
    <mergeCell ref="C8:C11"/>
    <mergeCell ref="D8:D11"/>
    <mergeCell ref="E8:E11"/>
    <mergeCell ref="F8:R8"/>
    <mergeCell ref="A12:A13"/>
    <mergeCell ref="B12:B13"/>
    <mergeCell ref="C12:C13"/>
    <mergeCell ref="E12:E13"/>
    <mergeCell ref="T12:T13"/>
    <mergeCell ref="U12:U13"/>
    <mergeCell ref="S8:U8"/>
    <mergeCell ref="R9:R11"/>
    <mergeCell ref="S9:S11"/>
    <mergeCell ref="T9:T11"/>
    <mergeCell ref="U9:U11"/>
    <mergeCell ref="F10:Q11"/>
    <mergeCell ref="A7:U7"/>
    <mergeCell ref="A1:U1"/>
    <mergeCell ref="A2:J2"/>
    <mergeCell ref="K2:U2"/>
    <mergeCell ref="A3:J3"/>
    <mergeCell ref="K3:U3"/>
    <mergeCell ref="A4:J4"/>
    <mergeCell ref="K4:U4"/>
    <mergeCell ref="A5:J5"/>
    <mergeCell ref="K5:U5"/>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721B8-002B-48F5-AABF-0CD5B8C59DD3}">
  <dimension ref="A2:L72"/>
  <sheetViews>
    <sheetView topLeftCell="A43" zoomScale="130" zoomScaleNormal="130" workbookViewId="0">
      <selection activeCell="B46" sqref="B46:C46"/>
    </sheetView>
  </sheetViews>
  <sheetFormatPr baseColWidth="10" defaultRowHeight="12.75"/>
  <cols>
    <col min="1" max="1" width="4.33203125" customWidth="1"/>
    <col min="4" max="4" width="19.6640625" customWidth="1"/>
    <col min="5" max="5" width="20.5" customWidth="1"/>
    <col min="6" max="6" width="16.6640625" customWidth="1"/>
    <col min="7" max="7" width="15.1640625" customWidth="1"/>
    <col min="8" max="8" width="14.83203125" customWidth="1"/>
    <col min="9" max="9" width="17.6640625" customWidth="1"/>
  </cols>
  <sheetData>
    <row r="2" spans="2:9" ht="18" customHeight="1"/>
    <row r="3" spans="2:9" ht="15" customHeight="1"/>
    <row r="4" spans="2:9" ht="34.5" customHeight="1">
      <c r="B4" s="843" t="s">
        <v>38</v>
      </c>
      <c r="C4" s="844"/>
      <c r="D4" s="844"/>
      <c r="E4" s="844"/>
      <c r="F4" s="844"/>
      <c r="G4" s="844"/>
      <c r="H4" s="844"/>
      <c r="I4" s="844"/>
    </row>
    <row r="5" spans="2:9" ht="19.5" customHeight="1">
      <c r="B5" s="845" t="s">
        <v>372</v>
      </c>
      <c r="C5" s="825"/>
      <c r="D5" s="825"/>
      <c r="E5" s="825"/>
      <c r="F5" s="825"/>
      <c r="G5" s="825"/>
      <c r="H5" s="825"/>
      <c r="I5" s="825"/>
    </row>
    <row r="6" spans="2:9" ht="31.5" customHeight="1">
      <c r="B6" s="793" t="s">
        <v>39</v>
      </c>
      <c r="C6" s="846"/>
      <c r="D6" s="847" t="str">
        <f>'FORMATO 2. POA - MIR'!D4:F4</f>
        <v>SECRETARIA DE ADMINISTRACION Y FINANZAS</v>
      </c>
      <c r="E6" s="848"/>
      <c r="F6" s="793" t="s">
        <v>42</v>
      </c>
      <c r="G6" s="794"/>
      <c r="H6" s="849"/>
      <c r="I6" s="849"/>
    </row>
    <row r="7" spans="2:9" ht="54" customHeight="1">
      <c r="B7" s="835" t="s">
        <v>40</v>
      </c>
      <c r="C7" s="836"/>
      <c r="D7" s="837" t="s">
        <v>370</v>
      </c>
      <c r="E7" s="838"/>
      <c r="F7" s="835" t="s">
        <v>43</v>
      </c>
      <c r="G7" s="839"/>
      <c r="H7" s="824" t="s">
        <v>365</v>
      </c>
      <c r="I7" s="824"/>
    </row>
    <row r="8" spans="2:9" ht="41.25" customHeight="1">
      <c r="B8" s="743" t="s">
        <v>41</v>
      </c>
      <c r="C8" s="840"/>
      <c r="D8" s="841" t="s">
        <v>179</v>
      </c>
      <c r="E8" s="842"/>
      <c r="F8" s="743" t="s">
        <v>44</v>
      </c>
      <c r="G8" s="744"/>
      <c r="H8" s="824" t="s">
        <v>365</v>
      </c>
      <c r="I8" s="824"/>
    </row>
    <row r="9" spans="2:9">
      <c r="B9" s="833" t="s">
        <v>93</v>
      </c>
      <c r="C9" s="833"/>
      <c r="D9" s="833"/>
      <c r="E9" s="833"/>
      <c r="F9" s="833"/>
      <c r="G9" s="833"/>
      <c r="H9" s="833"/>
      <c r="I9" s="833"/>
    </row>
    <row r="10" spans="2:9" ht="68.25" customHeight="1">
      <c r="B10" s="827" t="s">
        <v>94</v>
      </c>
      <c r="C10" s="827"/>
      <c r="D10" s="824" t="str">
        <f>'FORMATO 2. POA - MIR'!C9</f>
        <v xml:space="preserve">ACUERDO 1 </v>
      </c>
      <c r="E10" s="834"/>
      <c r="F10" s="827" t="s">
        <v>95</v>
      </c>
      <c r="G10" s="827"/>
      <c r="H10" s="828" t="str">
        <f>'FORMATO 2. POA - MIR'!E9</f>
        <v>1.4.2 Impulsar el desarrollo político, gestionando recursos con el estado en beneficio del municipio de Zapotlán</v>
      </c>
      <c r="I10" s="829"/>
    </row>
    <row r="11" spans="2:9" ht="54" customHeight="1">
      <c r="B11" s="827" t="s">
        <v>96</v>
      </c>
      <c r="C11" s="827"/>
      <c r="D11" s="824" t="str">
        <f>'FORMATO 2. POA - MIR'!C10</f>
        <v>Zapotlán seguro con un gobierno transparente y justo</v>
      </c>
      <c r="E11" s="834"/>
      <c r="F11" s="827" t="s">
        <v>98</v>
      </c>
      <c r="G11" s="827"/>
      <c r="H11" s="828" t="str">
        <f>'FORMATO 2. POA - MIR'!E10</f>
        <v>1.4.2.1 Desarrollar acciones para fortalecer la gestión publica de orden, eficiencia, cumplimiento de metas, e innovación y de transparencia en los sectores de gobierno municipal</v>
      </c>
      <c r="I11" s="829"/>
    </row>
    <row r="12" spans="2:9" ht="126" customHeight="1">
      <c r="B12" s="826" t="s">
        <v>99</v>
      </c>
      <c r="C12" s="826"/>
      <c r="D12" s="802" t="str">
        <f>'FORMATO 2. POA - MIR'!C11</f>
        <v>1.4 Impulsar el fortalecimiento de la hacienda pública promoviendo la transparencia y la confianza de los servidores públicos de Zapotlán, en beneficio de la ciudadanía</v>
      </c>
      <c r="E12" s="802"/>
      <c r="F12" s="827" t="s">
        <v>100</v>
      </c>
      <c r="G12" s="827"/>
      <c r="H12" s="828" t="str">
        <f>'FORMATO 2. POA - MIR'!E11</f>
        <v>1.4.2.3 Aplicar los recursos gestionados de los distintos sectores dentro de las comunidades que conforman el municipio mediante proyectos de impacto social</v>
      </c>
      <c r="I12" s="829"/>
    </row>
    <row r="13" spans="2:9" ht="15" customHeight="1">
      <c r="B13" s="830" t="s">
        <v>147</v>
      </c>
      <c r="C13" s="831"/>
      <c r="D13" s="831"/>
      <c r="E13" s="831"/>
      <c r="F13" s="831"/>
      <c r="G13" s="831"/>
      <c r="H13" s="831"/>
      <c r="I13" s="832"/>
    </row>
    <row r="14" spans="2:9">
      <c r="B14" s="823" t="s">
        <v>45</v>
      </c>
      <c r="C14" s="823"/>
      <c r="D14" s="823"/>
      <c r="E14" s="823"/>
      <c r="F14" s="823"/>
      <c r="G14" s="823"/>
      <c r="H14" s="823"/>
      <c r="I14" s="823"/>
    </row>
    <row r="15" spans="2:9">
      <c r="B15" s="822" t="str">
        <f>CALENDARIZACION!B17</f>
        <v>REQUISICIONES POR SECRETARIA</v>
      </c>
      <c r="C15" s="822"/>
      <c r="D15" s="822"/>
      <c r="E15" s="822"/>
      <c r="F15" s="822"/>
      <c r="G15" s="822"/>
      <c r="H15" s="822"/>
      <c r="I15" s="822"/>
    </row>
    <row r="16" spans="2:9">
      <c r="B16" s="823" t="s">
        <v>48</v>
      </c>
      <c r="C16" s="823"/>
      <c r="D16" s="823"/>
      <c r="E16" s="823"/>
      <c r="F16" s="823"/>
      <c r="G16" s="823"/>
      <c r="H16" s="823"/>
      <c r="I16" s="823"/>
    </row>
    <row r="17" spans="2:9" ht="12.75" customHeight="1">
      <c r="B17" s="824" t="str">
        <f>CALENDARIZACION!C17</f>
        <v>PRTP. Porcentaje de requisiciones tramitadas en el periodo 20256</v>
      </c>
      <c r="C17" s="824"/>
      <c r="D17" s="824"/>
      <c r="E17" s="824"/>
      <c r="F17" s="824"/>
      <c r="G17" s="824"/>
      <c r="H17" s="824"/>
      <c r="I17" s="824"/>
    </row>
    <row r="18" spans="2:9" ht="18.75" customHeight="1">
      <c r="B18" s="825" t="s">
        <v>148</v>
      </c>
      <c r="C18" s="825"/>
      <c r="D18" s="825"/>
      <c r="E18" s="825"/>
      <c r="F18" s="825"/>
      <c r="G18" s="825"/>
      <c r="H18" s="825"/>
      <c r="I18" s="825"/>
    </row>
    <row r="19" spans="2:9">
      <c r="B19" s="812" t="s">
        <v>106</v>
      </c>
      <c r="C19" s="812"/>
      <c r="D19" s="812"/>
      <c r="E19" s="812"/>
      <c r="F19" s="812"/>
      <c r="G19" s="812"/>
      <c r="H19" s="812"/>
      <c r="I19" s="812"/>
    </row>
    <row r="20" spans="2:9">
      <c r="B20" s="824" t="str">
        <f>CALENDARIZACION!E17</f>
        <v>PRTP2026  (PR/RA)*100%</v>
      </c>
      <c r="C20" s="824"/>
      <c r="D20" s="824"/>
      <c r="E20" s="824"/>
      <c r="F20" s="824"/>
      <c r="G20" s="824"/>
      <c r="H20" s="824"/>
      <c r="I20" s="824"/>
    </row>
    <row r="21" spans="2:9">
      <c r="B21" s="812" t="s">
        <v>108</v>
      </c>
      <c r="C21" s="812"/>
      <c r="D21" s="812"/>
      <c r="E21" s="812"/>
      <c r="F21" s="812"/>
      <c r="G21" s="812"/>
      <c r="H21" s="812"/>
      <c r="I21" s="812"/>
    </row>
    <row r="22" spans="2:9" ht="28.5" customHeight="1">
      <c r="B22" s="813" t="s">
        <v>109</v>
      </c>
      <c r="C22" s="814"/>
      <c r="D22" s="815" t="s">
        <v>110</v>
      </c>
      <c r="E22" s="815"/>
      <c r="F22" s="814" t="s">
        <v>111</v>
      </c>
      <c r="G22" s="814"/>
      <c r="H22" s="816" t="s">
        <v>146</v>
      </c>
      <c r="I22" s="816"/>
    </row>
    <row r="23" spans="2:9" ht="75.75" customHeight="1">
      <c r="B23" s="804"/>
      <c r="C23" s="804"/>
      <c r="D23" s="804" t="str">
        <f>CALENDARIZACION!D17</f>
        <v>RP. Requisiciones programadas</v>
      </c>
      <c r="E23" s="804"/>
      <c r="F23" s="817"/>
      <c r="G23" s="818"/>
      <c r="H23" s="819" t="str">
        <f>'FORMATO 2. POA - MIR'!E16</f>
        <v>Medios de verificación: carpeta y relación de requisiciones tramitadas  
Fuente de información: carpeta y relación de requisiciones digital y física 
Periodicidad: mensual
Resguardante: dirección de recursos materiales</v>
      </c>
      <c r="I23" s="820"/>
    </row>
    <row r="24" spans="2:9" ht="101.25" customHeight="1">
      <c r="B24" s="804"/>
      <c r="C24" s="804"/>
      <c r="D24" s="804" t="str">
        <f>CALENDARIZACION!D18</f>
        <v>PMR. Requisiciones realizadas- autorizadas</v>
      </c>
      <c r="E24" s="804"/>
      <c r="F24" s="735"/>
      <c r="G24" s="805"/>
      <c r="H24" s="732"/>
      <c r="I24" s="821"/>
    </row>
    <row r="25" spans="2:9" ht="21.75" customHeight="1">
      <c r="B25" s="806" t="s">
        <v>149</v>
      </c>
      <c r="C25" s="806"/>
      <c r="D25" s="806"/>
      <c r="E25" s="806"/>
      <c r="F25" s="806"/>
      <c r="G25" s="806"/>
      <c r="H25" s="806"/>
      <c r="I25" s="806"/>
    </row>
    <row r="26" spans="2:9" ht="12.75" customHeight="1">
      <c r="B26" s="807" t="s">
        <v>28</v>
      </c>
      <c r="C26" s="808"/>
      <c r="D26" s="809" t="s">
        <v>46</v>
      </c>
      <c r="E26" s="810"/>
      <c r="F26" s="807" t="s">
        <v>47</v>
      </c>
      <c r="G26" s="811"/>
      <c r="H26" s="811"/>
      <c r="I26" s="811"/>
    </row>
    <row r="27" spans="2:9" ht="15.75" customHeight="1">
      <c r="B27" s="788" t="s">
        <v>103</v>
      </c>
      <c r="C27" s="789"/>
      <c r="D27" s="790" t="s">
        <v>101</v>
      </c>
      <c r="E27" s="791"/>
      <c r="F27" s="790" t="s">
        <v>130</v>
      </c>
      <c r="G27" s="792"/>
      <c r="H27" s="792"/>
      <c r="I27" s="791"/>
    </row>
    <row r="28" spans="2:9" ht="18" customHeight="1">
      <c r="B28" s="793" t="s">
        <v>131</v>
      </c>
      <c r="C28" s="794"/>
      <c r="D28" s="794"/>
      <c r="E28" s="795"/>
      <c r="F28" s="796" t="s">
        <v>134</v>
      </c>
      <c r="G28" s="797"/>
      <c r="H28" s="797"/>
      <c r="I28" s="797"/>
    </row>
    <row r="29" spans="2:9" ht="18" customHeight="1">
      <c r="B29" s="798" t="s">
        <v>112</v>
      </c>
      <c r="C29" s="799"/>
      <c r="D29" s="799"/>
      <c r="E29" s="800"/>
      <c r="F29" s="801" t="s">
        <v>197</v>
      </c>
      <c r="G29" s="802"/>
      <c r="H29" s="802"/>
      <c r="I29" s="803"/>
    </row>
    <row r="30" spans="2:9" ht="13.5" customHeight="1">
      <c r="B30" s="772" t="s">
        <v>86</v>
      </c>
      <c r="C30" s="773"/>
      <c r="D30" s="773"/>
      <c r="E30" s="774"/>
      <c r="F30" s="775" t="s">
        <v>135</v>
      </c>
      <c r="G30" s="776"/>
      <c r="H30" s="776"/>
      <c r="I30" s="776"/>
    </row>
    <row r="31" spans="2:9" ht="15.75" customHeight="1">
      <c r="B31" s="777" t="s">
        <v>113</v>
      </c>
      <c r="C31" s="778"/>
      <c r="D31" s="778"/>
      <c r="E31" s="779"/>
      <c r="F31" s="780" t="s">
        <v>114</v>
      </c>
      <c r="G31" s="781"/>
      <c r="H31" s="781"/>
      <c r="I31" s="782"/>
    </row>
    <row r="32" spans="2:9" ht="15.75" customHeight="1">
      <c r="B32" s="783" t="s">
        <v>152</v>
      </c>
      <c r="C32" s="784"/>
      <c r="D32" s="784"/>
      <c r="E32" s="784"/>
      <c r="F32" s="784"/>
      <c r="G32" s="784"/>
      <c r="H32" s="784"/>
      <c r="I32" s="785"/>
    </row>
    <row r="33" spans="2:9" ht="14.25" customHeight="1">
      <c r="B33" s="786" t="s">
        <v>117</v>
      </c>
      <c r="C33" s="773"/>
      <c r="D33" s="773"/>
      <c r="E33" s="787"/>
      <c r="F33" s="776" t="s">
        <v>118</v>
      </c>
      <c r="G33" s="776"/>
      <c r="H33" s="776"/>
      <c r="I33" s="776"/>
    </row>
    <row r="34" spans="2:9" ht="13.5" customHeight="1">
      <c r="B34" s="762" t="s">
        <v>155</v>
      </c>
      <c r="C34" s="763"/>
      <c r="D34" s="764">
        <f>CALENDARIZACION!R17</f>
        <v>84</v>
      </c>
      <c r="E34" s="765"/>
      <c r="F34" s="766" t="s">
        <v>119</v>
      </c>
      <c r="G34" s="767"/>
      <c r="H34" s="768" t="s">
        <v>120</v>
      </c>
      <c r="I34" s="768"/>
    </row>
    <row r="35" spans="2:9">
      <c r="B35" s="762" t="s">
        <v>121</v>
      </c>
      <c r="C35" s="763"/>
      <c r="D35" s="769" t="s">
        <v>116</v>
      </c>
      <c r="E35" s="770"/>
      <c r="F35" s="751" t="s">
        <v>122</v>
      </c>
      <c r="G35" s="752"/>
      <c r="H35" s="771" t="s">
        <v>123</v>
      </c>
      <c r="I35" s="771"/>
    </row>
    <row r="36" spans="2:9">
      <c r="B36" s="747" t="s">
        <v>49</v>
      </c>
      <c r="C36" s="748"/>
      <c r="D36" s="749" t="s">
        <v>195</v>
      </c>
      <c r="E36" s="750"/>
      <c r="F36" s="751" t="s">
        <v>124</v>
      </c>
      <c r="G36" s="752"/>
      <c r="H36" s="753" t="s">
        <v>125</v>
      </c>
      <c r="I36" s="753"/>
    </row>
    <row r="37" spans="2:9">
      <c r="B37" s="754" t="s">
        <v>126</v>
      </c>
      <c r="C37" s="755"/>
      <c r="D37" s="755"/>
      <c r="E37" s="755"/>
      <c r="F37" s="755"/>
      <c r="G37" s="755"/>
      <c r="H37" s="755"/>
      <c r="I37" s="755"/>
    </row>
    <row r="38" spans="2:9">
      <c r="B38" s="756" t="s">
        <v>193</v>
      </c>
      <c r="C38" s="757"/>
      <c r="D38" s="757"/>
      <c r="E38" s="758"/>
      <c r="F38" s="759" t="s">
        <v>50</v>
      </c>
      <c r="G38" s="760"/>
      <c r="H38" s="761" t="s">
        <v>150</v>
      </c>
      <c r="I38" s="761"/>
    </row>
    <row r="39" spans="2:9">
      <c r="B39" s="737">
        <f>CALENDARIZACION!H17</f>
        <v>7</v>
      </c>
      <c r="C39" s="737"/>
      <c r="D39" s="737"/>
      <c r="E39" s="737"/>
      <c r="F39" s="738">
        <v>2026</v>
      </c>
      <c r="G39" s="738"/>
      <c r="H39" s="739" t="s">
        <v>116</v>
      </c>
      <c r="I39" s="739"/>
    </row>
    <row r="40" spans="2:9">
      <c r="B40" s="740" t="s">
        <v>153</v>
      </c>
      <c r="C40" s="741"/>
      <c r="D40" s="741"/>
      <c r="E40" s="741"/>
      <c r="F40" s="741"/>
      <c r="G40" s="741"/>
      <c r="H40" s="741"/>
      <c r="I40" s="742"/>
    </row>
    <row r="41" spans="2:9" ht="33.75">
      <c r="B41" s="743" t="s">
        <v>127</v>
      </c>
      <c r="C41" s="744"/>
      <c r="D41" s="53" t="s">
        <v>154</v>
      </c>
      <c r="E41" s="54" t="s">
        <v>89</v>
      </c>
      <c r="F41" s="745" t="s">
        <v>90</v>
      </c>
      <c r="G41" s="746"/>
      <c r="H41" s="55" t="s">
        <v>79</v>
      </c>
      <c r="I41" s="55" t="s">
        <v>80</v>
      </c>
    </row>
    <row r="42" spans="2:9">
      <c r="B42" s="732" t="s">
        <v>4</v>
      </c>
      <c r="C42" s="733"/>
      <c r="D42" s="46"/>
      <c r="E42" s="25">
        <v>0</v>
      </c>
      <c r="F42" s="370"/>
      <c r="G42" s="370"/>
      <c r="H42" s="20">
        <v>46027</v>
      </c>
      <c r="I42" s="20">
        <v>46386</v>
      </c>
    </row>
    <row r="43" spans="2:9">
      <c r="B43" s="734" t="s">
        <v>5</v>
      </c>
      <c r="C43" s="735"/>
      <c r="D43" s="46">
        <f>'COMP ACT EXTEMPORANEAS'!K12</f>
        <v>15</v>
      </c>
      <c r="E43" s="25">
        <v>0</v>
      </c>
      <c r="F43" s="370">
        <f>'COMP ACT EXTEMPORANEAS'!K13</f>
        <v>12</v>
      </c>
      <c r="G43" s="370"/>
      <c r="H43" s="20"/>
      <c r="I43" s="20"/>
    </row>
    <row r="44" spans="2:9">
      <c r="B44" s="736" t="s">
        <v>137</v>
      </c>
      <c r="C44" s="735"/>
      <c r="D44" s="46"/>
      <c r="E44" s="25">
        <v>0</v>
      </c>
      <c r="F44" s="370"/>
      <c r="G44" s="370"/>
      <c r="H44" s="20"/>
      <c r="I44" s="20"/>
    </row>
    <row r="45" spans="2:9">
      <c r="B45" s="724" t="s">
        <v>6</v>
      </c>
      <c r="C45" s="725"/>
      <c r="D45" s="47"/>
      <c r="E45" s="26">
        <v>0</v>
      </c>
      <c r="F45" s="726"/>
      <c r="G45" s="726"/>
      <c r="H45" s="20"/>
      <c r="I45" s="20"/>
    </row>
    <row r="46" spans="2:9">
      <c r="B46" s="449" t="s">
        <v>371</v>
      </c>
      <c r="C46" s="449"/>
      <c r="D46" s="29">
        <f>'COMP ACT EXTEMPORANEAS'!S12</f>
        <v>15</v>
      </c>
      <c r="E46" s="29">
        <v>0</v>
      </c>
      <c r="F46" s="727">
        <f>'COMP ACT EXTEMPORANEAS'!R13</f>
        <v>12</v>
      </c>
      <c r="G46" s="727"/>
      <c r="H46" s="27" t="s">
        <v>156</v>
      </c>
      <c r="I46" s="28">
        <f>'COMP ACT EXTEMPORANEAS'!U12</f>
        <v>0.8</v>
      </c>
    </row>
    <row r="47" spans="2:9">
      <c r="B47" s="728"/>
      <c r="C47" s="328"/>
    </row>
    <row r="49" spans="1:12" ht="22.5" customHeight="1">
      <c r="B49" s="729" t="s">
        <v>168</v>
      </c>
      <c r="C49" s="730"/>
      <c r="D49" s="731" t="s">
        <v>52</v>
      </c>
      <c r="E49" s="731"/>
      <c r="F49" s="731" t="s">
        <v>162</v>
      </c>
      <c r="G49" s="731"/>
      <c r="H49" s="731"/>
      <c r="I49" s="731"/>
    </row>
    <row r="50" spans="1:12" ht="39" customHeight="1">
      <c r="B50" s="718" t="str">
        <f>D8</f>
        <v>AE1</v>
      </c>
      <c r="C50" s="719"/>
      <c r="D50" s="722" t="str">
        <f>CALENDARIZACION!B17</f>
        <v>REQUISICIONES POR SECRETARIA</v>
      </c>
      <c r="E50" s="722"/>
      <c r="F50" s="31" t="s">
        <v>163</v>
      </c>
      <c r="G50" s="32" t="s">
        <v>164</v>
      </c>
      <c r="H50" s="31" t="s">
        <v>67</v>
      </c>
      <c r="I50" s="30" t="s">
        <v>68</v>
      </c>
      <c r="L50" s="52"/>
    </row>
    <row r="51" spans="1:12" ht="18.75" customHeight="1">
      <c r="B51" s="720"/>
      <c r="C51" s="721"/>
      <c r="D51" s="722"/>
      <c r="E51" s="722"/>
      <c r="F51" s="33">
        <f>'COMP ACT EXTEMPORANEAS'!R12</f>
        <v>15</v>
      </c>
      <c r="G51" s="34">
        <f>'COMP ACT EXTEMPORANEAS'!R13</f>
        <v>12</v>
      </c>
      <c r="H51" s="33">
        <f>CALENDARIZACION!T17</f>
        <v>63</v>
      </c>
      <c r="I51" s="35">
        <f>'COMP ACT EXTEMPORANEAS'!U12</f>
        <v>0.8</v>
      </c>
    </row>
    <row r="52" spans="1:12" ht="206.25" customHeight="1">
      <c r="B52" s="361"/>
      <c r="C52" s="361"/>
      <c r="D52" s="361"/>
      <c r="E52" s="361"/>
      <c r="F52" s="723"/>
      <c r="G52" s="723"/>
      <c r="H52" s="723"/>
      <c r="I52" s="723"/>
    </row>
    <row r="53" spans="1:12">
      <c r="A53" s="48">
        <v>1</v>
      </c>
    </row>
    <row r="54" spans="1:12">
      <c r="A54" s="48">
        <v>1</v>
      </c>
    </row>
    <row r="55" spans="1:12">
      <c r="A55" s="48">
        <v>1</v>
      </c>
      <c r="B55" s="49"/>
      <c r="C55" s="49"/>
      <c r="D55" s="49"/>
      <c r="E55" s="50"/>
    </row>
    <row r="56" spans="1:12">
      <c r="A56" s="48">
        <v>1</v>
      </c>
      <c r="B56" s="49"/>
      <c r="C56" s="49"/>
      <c r="D56" s="49"/>
      <c r="E56" s="50"/>
    </row>
    <row r="57" spans="1:12">
      <c r="A57" s="48">
        <v>1</v>
      </c>
      <c r="E57" s="51"/>
    </row>
    <row r="58" spans="1:12">
      <c r="A58" s="48">
        <v>1</v>
      </c>
    </row>
    <row r="59" spans="1:12">
      <c r="A59" s="48">
        <v>1</v>
      </c>
      <c r="B59" s="45"/>
    </row>
    <row r="60" spans="1:12">
      <c r="A60" s="48">
        <v>1</v>
      </c>
      <c r="E60" s="45"/>
    </row>
    <row r="61" spans="1:12">
      <c r="A61" s="48">
        <v>1</v>
      </c>
      <c r="E61" s="45"/>
    </row>
    <row r="62" spans="1:12">
      <c r="A62" s="48">
        <v>1</v>
      </c>
      <c r="E62" s="45"/>
    </row>
    <row r="63" spans="1:12">
      <c r="A63" s="48">
        <v>1</v>
      </c>
    </row>
    <row r="64" spans="1:12">
      <c r="A64" s="48">
        <v>1</v>
      </c>
    </row>
    <row r="65" spans="1:1">
      <c r="A65" s="48">
        <v>1</v>
      </c>
    </row>
    <row r="66" spans="1:1">
      <c r="A66" s="48">
        <v>1</v>
      </c>
    </row>
    <row r="67" spans="1:1">
      <c r="A67" s="48">
        <v>1</v>
      </c>
    </row>
    <row r="68" spans="1:1">
      <c r="A68" s="48">
        <v>1</v>
      </c>
    </row>
    <row r="69" spans="1:1">
      <c r="A69" s="48">
        <v>1</v>
      </c>
    </row>
    <row r="70" spans="1:1">
      <c r="A70" s="48">
        <v>1</v>
      </c>
    </row>
    <row r="71" spans="1:1">
      <c r="A71" s="48">
        <v>1</v>
      </c>
    </row>
    <row r="72" spans="1:1">
      <c r="A72" s="48">
        <v>1</v>
      </c>
    </row>
  </sheetData>
  <dataConsolidate link="1"/>
  <mergeCells count="105">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D24:E24"/>
    <mergeCell ref="F24:G24"/>
    <mergeCell ref="B25:I25"/>
    <mergeCell ref="B26:C26"/>
    <mergeCell ref="D26:E26"/>
    <mergeCell ref="F26:I26"/>
    <mergeCell ref="B21:I21"/>
    <mergeCell ref="B22:C22"/>
    <mergeCell ref="D22:E22"/>
    <mergeCell ref="F22:G22"/>
    <mergeCell ref="H22:I22"/>
    <mergeCell ref="B23:C23"/>
    <mergeCell ref="D23:E23"/>
    <mergeCell ref="F23:G23"/>
    <mergeCell ref="H23:I24"/>
    <mergeCell ref="B24:C24"/>
    <mergeCell ref="B30:E30"/>
    <mergeCell ref="F30:I30"/>
    <mergeCell ref="B31:E31"/>
    <mergeCell ref="F31:I31"/>
    <mergeCell ref="B32:I32"/>
    <mergeCell ref="B33:E33"/>
    <mergeCell ref="F33:I33"/>
    <mergeCell ref="B27:C27"/>
    <mergeCell ref="D27:E27"/>
    <mergeCell ref="F27:I27"/>
    <mergeCell ref="B28:E28"/>
    <mergeCell ref="F28:I28"/>
    <mergeCell ref="B29:E29"/>
    <mergeCell ref="F29:I29"/>
    <mergeCell ref="B36:C36"/>
    <mergeCell ref="D36:E36"/>
    <mergeCell ref="F36:G36"/>
    <mergeCell ref="H36:I36"/>
    <mergeCell ref="B37:I37"/>
    <mergeCell ref="B38:E38"/>
    <mergeCell ref="F38:G38"/>
    <mergeCell ref="H38:I38"/>
    <mergeCell ref="B34:C34"/>
    <mergeCell ref="D34:E34"/>
    <mergeCell ref="F34:G34"/>
    <mergeCell ref="H34:I34"/>
    <mergeCell ref="B35:C35"/>
    <mergeCell ref="D35:E35"/>
    <mergeCell ref="F35:G35"/>
    <mergeCell ref="H35:I35"/>
    <mergeCell ref="B42:C42"/>
    <mergeCell ref="F42:G42"/>
    <mergeCell ref="B43:C43"/>
    <mergeCell ref="F43:G43"/>
    <mergeCell ref="B44:C44"/>
    <mergeCell ref="F44:G44"/>
    <mergeCell ref="B39:E39"/>
    <mergeCell ref="F39:G39"/>
    <mergeCell ref="H39:I39"/>
    <mergeCell ref="B40:I40"/>
    <mergeCell ref="B41:C41"/>
    <mergeCell ref="F41:G41"/>
    <mergeCell ref="B50:C51"/>
    <mergeCell ref="D50:E51"/>
    <mergeCell ref="B52:E52"/>
    <mergeCell ref="F52:I52"/>
    <mergeCell ref="B45:C45"/>
    <mergeCell ref="F45:G45"/>
    <mergeCell ref="B46:C46"/>
    <mergeCell ref="F46:G46"/>
    <mergeCell ref="B47:C47"/>
    <mergeCell ref="B49:C49"/>
    <mergeCell ref="D49:E49"/>
    <mergeCell ref="F49:I49"/>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F11F076A-85DB-4439-9F1C-067E63A9C041}">
          <x14:formula1>
            <xm:f>'NO SE EDITA'!$C$3:$C$6</xm:f>
          </x14:formula1>
          <xm:sqref>D27:E27</xm:sqref>
        </x14:dataValidation>
        <x14:dataValidation type="list" allowBlank="1" showInputMessage="1" showErrorMessage="1" xr:uid="{D8CBA7E9-73FC-4C9B-847E-5532F33F2B9F}">
          <x14:formula1>
            <xm:f>'NO SE EDITA'!$G$3:$G$5</xm:f>
          </x14:formula1>
          <xm:sqref>B31:E31 D35:E35 H39:I39</xm:sqref>
        </x14:dataValidation>
        <x14:dataValidation type="list" allowBlank="1" showInputMessage="1" showErrorMessage="1" xr:uid="{3726A38B-7EAD-4A31-B568-A38523732997}">
          <x14:formula1>
            <xm:f>'NO SE EDITA'!$H$3:$H$4</xm:f>
          </x14:formula1>
          <xm:sqref>F31:I31</xm:sqref>
        </x14:dataValidation>
        <x14:dataValidation type="list" allowBlank="1" showInputMessage="1" showErrorMessage="1" xr:uid="{88322DF3-DA26-4871-BDB2-B59AC6EF3818}">
          <x14:formula1>
            <xm:f>'NO SE EDITA'!$D$3:$D$4</xm:f>
          </x14:formula1>
          <xm:sqref>F27</xm:sqref>
        </x14:dataValidation>
        <x14:dataValidation type="list" allowBlank="1" showInputMessage="1" showErrorMessage="1" xr:uid="{713D35B4-9EDB-44A9-B44B-9281C91A13A1}">
          <x14:formula1>
            <xm:f>'NO SE EDITA'!$B$3:$B$4</xm:f>
          </x14:formula1>
          <xm:sqref>B26:C27</xm:sqref>
        </x14:dataValidation>
        <x14:dataValidation type="list" allowBlank="1" showInputMessage="1" showErrorMessage="1" xr:uid="{72645856-AEE0-4C80-B14F-6B45637AEBFF}">
          <x14:formula1>
            <xm:f>'NO SE EDITA'!$M$3:$M$4</xm:f>
          </x14:formula1>
          <xm:sqref>D36:E36</xm:sqref>
        </x14:dataValidation>
        <x14:dataValidation type="list" allowBlank="1" showInputMessage="1" showErrorMessage="1" xr:uid="{F03E410F-33B4-4E62-9CD5-DD5F0418A814}">
          <x14:formula1>
            <xm:f>'NO SE EDITA'!$E$3:$E$4</xm:f>
          </x14:formula1>
          <xm:sqref>B29:E29</xm:sqref>
        </x14:dataValidation>
        <x14:dataValidation type="list" allowBlank="1" showInputMessage="1" showErrorMessage="1" xr:uid="{E868A735-7443-45C3-83A5-47E593D7B25C}">
          <x14:formula1>
            <xm:f>'NO SE EDITA'!$F$3:$F$4</xm:f>
          </x14:formula1>
          <xm:sqref>F29:I29</xm:sqref>
        </x14:dataValidation>
        <x14:dataValidation type="list" allowBlank="1" showInputMessage="1" showErrorMessage="1" xr:uid="{869964FD-1433-408A-A1C4-D3E1A4516AF4}">
          <x14:formula1>
            <xm:f>'NO SE EDITA'!$J$3:$J$6</xm:f>
          </x14:formula1>
          <xm:sqref>F39:G39</xm:sqref>
        </x14:dataValidation>
        <x14:dataValidation type="list" allowBlank="1" showInputMessage="1" showErrorMessage="1" xr:uid="{2BA8C41A-2DE8-4303-BA13-4E8BD7C476FD}">
          <x14:formula1>
            <xm:f>'NO SE EDITA'!$K$3:$K$6</xm:f>
          </x14:formula1>
          <xm:sqref>H42:H45</xm:sqref>
        </x14:dataValidation>
        <x14:dataValidation type="list" allowBlank="1" showInputMessage="1" showErrorMessage="1" xr:uid="{30251B81-F107-4FD3-8DD5-363CF2DD1025}">
          <x14:formula1>
            <xm:f>'NO SE EDITA'!$L$3:$L$6</xm:f>
          </x14:formula1>
          <xm:sqref>I42:I45</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A7311-822F-4253-A7AE-AEAF04C2E4E4}">
  <dimension ref="A2:L72"/>
  <sheetViews>
    <sheetView topLeftCell="A30" zoomScale="130" zoomScaleNormal="130" workbookViewId="0">
      <selection activeCell="B46" sqref="B46:C46"/>
    </sheetView>
  </sheetViews>
  <sheetFormatPr baseColWidth="10" defaultRowHeight="12.75"/>
  <cols>
    <col min="1" max="1" width="4.33203125" customWidth="1"/>
    <col min="4" max="4" width="19.6640625" customWidth="1"/>
    <col min="5" max="5" width="20.5" customWidth="1"/>
    <col min="6" max="6" width="16.6640625" customWidth="1"/>
    <col min="7" max="7" width="15.1640625" customWidth="1"/>
    <col min="8" max="8" width="14.83203125" customWidth="1"/>
    <col min="9" max="9" width="17.6640625" customWidth="1"/>
  </cols>
  <sheetData>
    <row r="2" spans="2:9" ht="18" customHeight="1"/>
    <row r="3" spans="2:9" ht="15" customHeight="1"/>
    <row r="4" spans="2:9" ht="34.5" customHeight="1">
      <c r="B4" s="843" t="s">
        <v>38</v>
      </c>
      <c r="C4" s="844"/>
      <c r="D4" s="844"/>
      <c r="E4" s="844"/>
      <c r="F4" s="844"/>
      <c r="G4" s="844"/>
      <c r="H4" s="844"/>
      <c r="I4" s="844"/>
    </row>
    <row r="5" spans="2:9" ht="19.5" customHeight="1">
      <c r="B5" s="845" t="s">
        <v>372</v>
      </c>
      <c r="C5" s="825"/>
      <c r="D5" s="825"/>
      <c r="E5" s="825"/>
      <c r="F5" s="825"/>
      <c r="G5" s="825"/>
      <c r="H5" s="825"/>
      <c r="I5" s="825"/>
    </row>
    <row r="6" spans="2:9" ht="31.5" customHeight="1">
      <c r="B6" s="793" t="s">
        <v>39</v>
      </c>
      <c r="C6" s="846"/>
      <c r="D6" s="847" t="str">
        <f>'FORMATO 2. POA - MIR'!D4:F4</f>
        <v>SECRETARIA DE ADMINISTRACION Y FINANZAS</v>
      </c>
      <c r="E6" s="848"/>
      <c r="F6" s="793" t="s">
        <v>42</v>
      </c>
      <c r="G6" s="794"/>
      <c r="H6" s="849"/>
      <c r="I6" s="849"/>
    </row>
    <row r="7" spans="2:9" ht="54" customHeight="1">
      <c r="B7" s="835" t="s">
        <v>40</v>
      </c>
      <c r="C7" s="836"/>
      <c r="D7" s="837" t="s">
        <v>370</v>
      </c>
      <c r="E7" s="838"/>
      <c r="F7" s="835" t="s">
        <v>43</v>
      </c>
      <c r="G7" s="839"/>
      <c r="H7" s="824" t="s">
        <v>365</v>
      </c>
      <c r="I7" s="824"/>
    </row>
    <row r="8" spans="2:9" ht="41.25" customHeight="1">
      <c r="B8" s="743" t="s">
        <v>41</v>
      </c>
      <c r="C8" s="840"/>
      <c r="D8" s="841" t="s">
        <v>179</v>
      </c>
      <c r="E8" s="842"/>
      <c r="F8" s="743" t="s">
        <v>44</v>
      </c>
      <c r="G8" s="744"/>
      <c r="H8" s="824" t="s">
        <v>365</v>
      </c>
      <c r="I8" s="824"/>
    </row>
    <row r="9" spans="2:9">
      <c r="B9" s="833" t="s">
        <v>93</v>
      </c>
      <c r="C9" s="833"/>
      <c r="D9" s="833"/>
      <c r="E9" s="833"/>
      <c r="F9" s="833"/>
      <c r="G9" s="833"/>
      <c r="H9" s="833"/>
      <c r="I9" s="833"/>
    </row>
    <row r="10" spans="2:9" ht="68.25" customHeight="1">
      <c r="B10" s="827" t="s">
        <v>94</v>
      </c>
      <c r="C10" s="827"/>
      <c r="D10" s="824" t="str">
        <f>'FORMATO 2. POA - MIR'!C9</f>
        <v xml:space="preserve">ACUERDO 1 </v>
      </c>
      <c r="E10" s="834"/>
      <c r="F10" s="827" t="s">
        <v>95</v>
      </c>
      <c r="G10" s="827"/>
      <c r="H10" s="828" t="str">
        <f>'FORMATO 2. POA - MIR'!E9</f>
        <v>1.4.2 Impulsar el desarrollo político, gestionando recursos con el estado en beneficio del municipio de Zapotlán</v>
      </c>
      <c r="I10" s="829"/>
    </row>
    <row r="11" spans="2:9" ht="54" customHeight="1">
      <c r="B11" s="827" t="s">
        <v>96</v>
      </c>
      <c r="C11" s="827"/>
      <c r="D11" s="824" t="str">
        <f>'FORMATO 2. POA - MIR'!C10</f>
        <v>Zapotlán seguro con un gobierno transparente y justo</v>
      </c>
      <c r="E11" s="834"/>
      <c r="F11" s="827" t="s">
        <v>98</v>
      </c>
      <c r="G11" s="827"/>
      <c r="H11" s="828" t="str">
        <f>'FORMATO 2. POA - MIR'!E10</f>
        <v>1.4.2.1 Desarrollar acciones para fortalecer la gestión publica de orden, eficiencia, cumplimiento de metas, e innovación y de transparencia en los sectores de gobierno municipal</v>
      </c>
      <c r="I11" s="829"/>
    </row>
    <row r="12" spans="2:9" ht="126" customHeight="1">
      <c r="B12" s="826" t="s">
        <v>99</v>
      </c>
      <c r="C12" s="826"/>
      <c r="D12" s="802" t="str">
        <f>'FORMATO 2. POA - MIR'!C11</f>
        <v>1.4 Impulsar el fortalecimiento de la hacienda pública promoviendo la transparencia y la confianza de los servidores públicos de Zapotlán, en beneficio de la ciudadanía</v>
      </c>
      <c r="E12" s="802"/>
      <c r="F12" s="827" t="s">
        <v>100</v>
      </c>
      <c r="G12" s="827"/>
      <c r="H12" s="828" t="str">
        <f>'FORMATO 2. POA - MIR'!E11</f>
        <v>1.4.2.3 Aplicar los recursos gestionados de los distintos sectores dentro de las comunidades que conforman el municipio mediante proyectos de impacto social</v>
      </c>
      <c r="I12" s="829"/>
    </row>
    <row r="13" spans="2:9" ht="15" customHeight="1">
      <c r="B13" s="830" t="s">
        <v>147</v>
      </c>
      <c r="C13" s="831"/>
      <c r="D13" s="831"/>
      <c r="E13" s="831"/>
      <c r="F13" s="831"/>
      <c r="G13" s="831"/>
      <c r="H13" s="831"/>
      <c r="I13" s="832"/>
    </row>
    <row r="14" spans="2:9">
      <c r="B14" s="823" t="s">
        <v>45</v>
      </c>
      <c r="C14" s="823"/>
      <c r="D14" s="823"/>
      <c r="E14" s="823"/>
      <c r="F14" s="823"/>
      <c r="G14" s="823"/>
      <c r="H14" s="823"/>
      <c r="I14" s="823"/>
    </row>
    <row r="15" spans="2:9">
      <c r="B15" s="822" t="str">
        <f>CALENDARIZACION!B17</f>
        <v>REQUISICIONES POR SECRETARIA</v>
      </c>
      <c r="C15" s="822"/>
      <c r="D15" s="822"/>
      <c r="E15" s="822"/>
      <c r="F15" s="822"/>
      <c r="G15" s="822"/>
      <c r="H15" s="822"/>
      <c r="I15" s="822"/>
    </row>
    <row r="16" spans="2:9">
      <c r="B16" s="823" t="s">
        <v>48</v>
      </c>
      <c r="C16" s="823"/>
      <c r="D16" s="823"/>
      <c r="E16" s="823"/>
      <c r="F16" s="823"/>
      <c r="G16" s="823"/>
      <c r="H16" s="823"/>
      <c r="I16" s="823"/>
    </row>
    <row r="17" spans="2:9" ht="12.75" customHeight="1">
      <c r="B17" s="824" t="str">
        <f>CALENDARIZACION!C17</f>
        <v>PRTP. Porcentaje de requisiciones tramitadas en el periodo 20256</v>
      </c>
      <c r="C17" s="824"/>
      <c r="D17" s="824"/>
      <c r="E17" s="824"/>
      <c r="F17" s="824"/>
      <c r="G17" s="824"/>
      <c r="H17" s="824"/>
      <c r="I17" s="824"/>
    </row>
    <row r="18" spans="2:9" ht="18.75" customHeight="1">
      <c r="B18" s="825" t="s">
        <v>148</v>
      </c>
      <c r="C18" s="825"/>
      <c r="D18" s="825"/>
      <c r="E18" s="825"/>
      <c r="F18" s="825"/>
      <c r="G18" s="825"/>
      <c r="H18" s="825"/>
      <c r="I18" s="825"/>
    </row>
    <row r="19" spans="2:9">
      <c r="B19" s="812" t="s">
        <v>106</v>
      </c>
      <c r="C19" s="812"/>
      <c r="D19" s="812"/>
      <c r="E19" s="812"/>
      <c r="F19" s="812"/>
      <c r="G19" s="812"/>
      <c r="H19" s="812"/>
      <c r="I19" s="812"/>
    </row>
    <row r="20" spans="2:9">
      <c r="B20" s="824" t="str">
        <f>CALENDARIZACION!E17</f>
        <v>PRTP2026  (PR/RA)*100%</v>
      </c>
      <c r="C20" s="824"/>
      <c r="D20" s="824"/>
      <c r="E20" s="824"/>
      <c r="F20" s="824"/>
      <c r="G20" s="824"/>
      <c r="H20" s="824"/>
      <c r="I20" s="824"/>
    </row>
    <row r="21" spans="2:9">
      <c r="B21" s="812" t="s">
        <v>108</v>
      </c>
      <c r="C21" s="812"/>
      <c r="D21" s="812"/>
      <c r="E21" s="812"/>
      <c r="F21" s="812"/>
      <c r="G21" s="812"/>
      <c r="H21" s="812"/>
      <c r="I21" s="812"/>
    </row>
    <row r="22" spans="2:9" ht="28.5" customHeight="1">
      <c r="B22" s="813" t="s">
        <v>109</v>
      </c>
      <c r="C22" s="814"/>
      <c r="D22" s="815" t="s">
        <v>110</v>
      </c>
      <c r="E22" s="815"/>
      <c r="F22" s="814" t="s">
        <v>111</v>
      </c>
      <c r="G22" s="814"/>
      <c r="H22" s="816" t="s">
        <v>146</v>
      </c>
      <c r="I22" s="816"/>
    </row>
    <row r="23" spans="2:9" ht="75.75" customHeight="1">
      <c r="B23" s="804"/>
      <c r="C23" s="804"/>
      <c r="D23" s="804" t="str">
        <f>CALENDARIZACION!D17</f>
        <v>RP. Requisiciones programadas</v>
      </c>
      <c r="E23" s="804"/>
      <c r="F23" s="817"/>
      <c r="G23" s="818"/>
      <c r="H23" s="819" t="str">
        <f>'FORMATO 2. POA - MIR'!E16</f>
        <v>Medios de verificación: carpeta y relación de requisiciones tramitadas  
Fuente de información: carpeta y relación de requisiciones digital y física 
Periodicidad: mensual
Resguardante: dirección de recursos materiales</v>
      </c>
      <c r="I23" s="820"/>
    </row>
    <row r="24" spans="2:9" ht="101.25" customHeight="1">
      <c r="B24" s="804"/>
      <c r="C24" s="804"/>
      <c r="D24" s="804" t="str">
        <f>CALENDARIZACION!D18</f>
        <v>PMR. Requisiciones realizadas- autorizadas</v>
      </c>
      <c r="E24" s="804"/>
      <c r="F24" s="735"/>
      <c r="G24" s="805"/>
      <c r="H24" s="732"/>
      <c r="I24" s="821"/>
    </row>
    <row r="25" spans="2:9" ht="21.75" customHeight="1">
      <c r="B25" s="806" t="s">
        <v>149</v>
      </c>
      <c r="C25" s="806"/>
      <c r="D25" s="806"/>
      <c r="E25" s="806"/>
      <c r="F25" s="806"/>
      <c r="G25" s="806"/>
      <c r="H25" s="806"/>
      <c r="I25" s="806"/>
    </row>
    <row r="26" spans="2:9" ht="12.75" customHeight="1">
      <c r="B26" s="807" t="s">
        <v>28</v>
      </c>
      <c r="C26" s="808"/>
      <c r="D26" s="809" t="s">
        <v>46</v>
      </c>
      <c r="E26" s="810"/>
      <c r="F26" s="807" t="s">
        <v>47</v>
      </c>
      <c r="G26" s="811"/>
      <c r="H26" s="811"/>
      <c r="I26" s="811"/>
    </row>
    <row r="27" spans="2:9" ht="15.75" customHeight="1">
      <c r="B27" s="788" t="s">
        <v>103</v>
      </c>
      <c r="C27" s="789"/>
      <c r="D27" s="790" t="s">
        <v>101</v>
      </c>
      <c r="E27" s="791"/>
      <c r="F27" s="790" t="s">
        <v>130</v>
      </c>
      <c r="G27" s="792"/>
      <c r="H27" s="792"/>
      <c r="I27" s="791"/>
    </row>
    <row r="28" spans="2:9" ht="18" customHeight="1">
      <c r="B28" s="793" t="s">
        <v>131</v>
      </c>
      <c r="C28" s="794"/>
      <c r="D28" s="794"/>
      <c r="E28" s="795"/>
      <c r="F28" s="796" t="s">
        <v>134</v>
      </c>
      <c r="G28" s="797"/>
      <c r="H28" s="797"/>
      <c r="I28" s="797"/>
    </row>
    <row r="29" spans="2:9" ht="18" customHeight="1">
      <c r="B29" s="798" t="s">
        <v>112</v>
      </c>
      <c r="C29" s="799"/>
      <c r="D29" s="799"/>
      <c r="E29" s="800"/>
      <c r="F29" s="801" t="s">
        <v>197</v>
      </c>
      <c r="G29" s="802"/>
      <c r="H29" s="802"/>
      <c r="I29" s="803"/>
    </row>
    <row r="30" spans="2:9" ht="13.5" customHeight="1">
      <c r="B30" s="772" t="s">
        <v>86</v>
      </c>
      <c r="C30" s="773"/>
      <c r="D30" s="773"/>
      <c r="E30" s="774"/>
      <c r="F30" s="775" t="s">
        <v>135</v>
      </c>
      <c r="G30" s="776"/>
      <c r="H30" s="776"/>
      <c r="I30" s="776"/>
    </row>
    <row r="31" spans="2:9" ht="15.75" customHeight="1">
      <c r="B31" s="777" t="s">
        <v>113</v>
      </c>
      <c r="C31" s="778"/>
      <c r="D31" s="778"/>
      <c r="E31" s="779"/>
      <c r="F31" s="780" t="s">
        <v>114</v>
      </c>
      <c r="G31" s="781"/>
      <c r="H31" s="781"/>
      <c r="I31" s="782"/>
    </row>
    <row r="32" spans="2:9" ht="15.75" customHeight="1">
      <c r="B32" s="783" t="s">
        <v>152</v>
      </c>
      <c r="C32" s="784"/>
      <c r="D32" s="784"/>
      <c r="E32" s="784"/>
      <c r="F32" s="784"/>
      <c r="G32" s="784"/>
      <c r="H32" s="784"/>
      <c r="I32" s="785"/>
    </row>
    <row r="33" spans="2:9" ht="14.25" customHeight="1">
      <c r="B33" s="786" t="s">
        <v>117</v>
      </c>
      <c r="C33" s="773"/>
      <c r="D33" s="773"/>
      <c r="E33" s="787"/>
      <c r="F33" s="776" t="s">
        <v>118</v>
      </c>
      <c r="G33" s="776"/>
      <c r="H33" s="776"/>
      <c r="I33" s="776"/>
    </row>
    <row r="34" spans="2:9" ht="13.5" customHeight="1">
      <c r="B34" s="762" t="s">
        <v>155</v>
      </c>
      <c r="C34" s="763"/>
      <c r="D34" s="764">
        <f>CALENDARIZACION!R17</f>
        <v>84</v>
      </c>
      <c r="E34" s="765"/>
      <c r="F34" s="766" t="s">
        <v>119</v>
      </c>
      <c r="G34" s="767"/>
      <c r="H34" s="768" t="s">
        <v>120</v>
      </c>
      <c r="I34" s="768"/>
    </row>
    <row r="35" spans="2:9">
      <c r="B35" s="762" t="s">
        <v>121</v>
      </c>
      <c r="C35" s="763"/>
      <c r="D35" s="769" t="s">
        <v>116</v>
      </c>
      <c r="E35" s="770"/>
      <c r="F35" s="751" t="s">
        <v>122</v>
      </c>
      <c r="G35" s="752"/>
      <c r="H35" s="771" t="s">
        <v>123</v>
      </c>
      <c r="I35" s="771"/>
    </row>
    <row r="36" spans="2:9">
      <c r="B36" s="747" t="s">
        <v>49</v>
      </c>
      <c r="C36" s="748"/>
      <c r="D36" s="749" t="s">
        <v>195</v>
      </c>
      <c r="E36" s="750"/>
      <c r="F36" s="751" t="s">
        <v>124</v>
      </c>
      <c r="G36" s="752"/>
      <c r="H36" s="753" t="s">
        <v>125</v>
      </c>
      <c r="I36" s="753"/>
    </row>
    <row r="37" spans="2:9">
      <c r="B37" s="754" t="s">
        <v>126</v>
      </c>
      <c r="C37" s="755"/>
      <c r="D37" s="755"/>
      <c r="E37" s="755"/>
      <c r="F37" s="755"/>
      <c r="G37" s="755"/>
      <c r="H37" s="755"/>
      <c r="I37" s="755"/>
    </row>
    <row r="38" spans="2:9">
      <c r="B38" s="756" t="s">
        <v>193</v>
      </c>
      <c r="C38" s="757"/>
      <c r="D38" s="757"/>
      <c r="E38" s="758"/>
      <c r="F38" s="759" t="s">
        <v>50</v>
      </c>
      <c r="G38" s="760"/>
      <c r="H38" s="761" t="s">
        <v>150</v>
      </c>
      <c r="I38" s="761"/>
    </row>
    <row r="39" spans="2:9">
      <c r="B39" s="737">
        <f>CALENDARIZACION!H17</f>
        <v>7</v>
      </c>
      <c r="C39" s="737"/>
      <c r="D39" s="737"/>
      <c r="E39" s="737"/>
      <c r="F39" s="738">
        <v>2026</v>
      </c>
      <c r="G39" s="738"/>
      <c r="H39" s="739" t="s">
        <v>116</v>
      </c>
      <c r="I39" s="739"/>
    </row>
    <row r="40" spans="2:9">
      <c r="B40" s="740" t="s">
        <v>153</v>
      </c>
      <c r="C40" s="741"/>
      <c r="D40" s="741"/>
      <c r="E40" s="741"/>
      <c r="F40" s="741"/>
      <c r="G40" s="741"/>
      <c r="H40" s="741"/>
      <c r="I40" s="742"/>
    </row>
    <row r="41" spans="2:9" ht="33.75">
      <c r="B41" s="743" t="s">
        <v>127</v>
      </c>
      <c r="C41" s="744"/>
      <c r="D41" s="53" t="s">
        <v>154</v>
      </c>
      <c r="E41" s="54" t="s">
        <v>89</v>
      </c>
      <c r="F41" s="745" t="s">
        <v>90</v>
      </c>
      <c r="G41" s="746"/>
      <c r="H41" s="55" t="s">
        <v>79</v>
      </c>
      <c r="I41" s="55" t="s">
        <v>80</v>
      </c>
    </row>
    <row r="42" spans="2:9">
      <c r="B42" s="732" t="s">
        <v>4</v>
      </c>
      <c r="C42" s="733"/>
      <c r="D42" s="46"/>
      <c r="E42" s="25">
        <v>0</v>
      </c>
      <c r="F42" s="370"/>
      <c r="G42" s="370"/>
      <c r="H42" s="20">
        <v>46027</v>
      </c>
      <c r="I42" s="20">
        <v>46386</v>
      </c>
    </row>
    <row r="43" spans="2:9">
      <c r="B43" s="734" t="s">
        <v>5</v>
      </c>
      <c r="C43" s="735"/>
      <c r="D43" s="46">
        <f>'COMP ACT EXTEMPORANEAS'!K12</f>
        <v>15</v>
      </c>
      <c r="E43" s="25">
        <v>0</v>
      </c>
      <c r="F43" s="370">
        <f>'COMP ACT EXTEMPORANEAS'!K13</f>
        <v>12</v>
      </c>
      <c r="G43" s="370"/>
      <c r="H43" s="20"/>
      <c r="I43" s="20"/>
    </row>
    <row r="44" spans="2:9">
      <c r="B44" s="736" t="s">
        <v>137</v>
      </c>
      <c r="C44" s="735"/>
      <c r="D44" s="46"/>
      <c r="E44" s="25">
        <v>0</v>
      </c>
      <c r="F44" s="370"/>
      <c r="G44" s="370"/>
      <c r="H44" s="20"/>
      <c r="I44" s="20"/>
    </row>
    <row r="45" spans="2:9">
      <c r="B45" s="724" t="s">
        <v>6</v>
      </c>
      <c r="C45" s="725"/>
      <c r="D45" s="47"/>
      <c r="E45" s="26">
        <v>0</v>
      </c>
      <c r="F45" s="726"/>
      <c r="G45" s="726"/>
      <c r="H45" s="20"/>
      <c r="I45" s="20"/>
    </row>
    <row r="46" spans="2:9">
      <c r="B46" s="449" t="s">
        <v>371</v>
      </c>
      <c r="C46" s="449"/>
      <c r="D46" s="29">
        <f>'COMP ACT EXTEMPORANEAS'!S12</f>
        <v>15</v>
      </c>
      <c r="E46" s="29">
        <v>0</v>
      </c>
      <c r="F46" s="727">
        <f>'COMP ACT EXTEMPORANEAS'!R13</f>
        <v>12</v>
      </c>
      <c r="G46" s="727"/>
      <c r="H46" s="27" t="s">
        <v>156</v>
      </c>
      <c r="I46" s="28">
        <f>'COMP ACT EXTEMPORANEAS'!U12</f>
        <v>0.8</v>
      </c>
    </row>
    <row r="47" spans="2:9">
      <c r="B47" s="728"/>
      <c r="C47" s="328"/>
    </row>
    <row r="49" spans="1:12" ht="22.5" customHeight="1">
      <c r="B49" s="729" t="s">
        <v>168</v>
      </c>
      <c r="C49" s="730"/>
      <c r="D49" s="731" t="s">
        <v>52</v>
      </c>
      <c r="E49" s="731"/>
      <c r="F49" s="731" t="s">
        <v>162</v>
      </c>
      <c r="G49" s="731"/>
      <c r="H49" s="731"/>
      <c r="I49" s="731"/>
    </row>
    <row r="50" spans="1:12" ht="39" customHeight="1">
      <c r="B50" s="718" t="str">
        <f>D8</f>
        <v>AE1</v>
      </c>
      <c r="C50" s="719"/>
      <c r="D50" s="722" t="str">
        <f>CALENDARIZACION!B17</f>
        <v>REQUISICIONES POR SECRETARIA</v>
      </c>
      <c r="E50" s="722"/>
      <c r="F50" s="31" t="s">
        <v>163</v>
      </c>
      <c r="G50" s="32" t="s">
        <v>164</v>
      </c>
      <c r="H50" s="31" t="s">
        <v>67</v>
      </c>
      <c r="I50" s="30" t="s">
        <v>68</v>
      </c>
      <c r="L50" s="52"/>
    </row>
    <row r="51" spans="1:12" ht="18.75" customHeight="1">
      <c r="B51" s="720"/>
      <c r="C51" s="721"/>
      <c r="D51" s="722"/>
      <c r="E51" s="722"/>
      <c r="F51" s="33">
        <f>'COMP ACT EXTEMPORANEAS'!R12</f>
        <v>15</v>
      </c>
      <c r="G51" s="34">
        <f>'COMP ACT EXTEMPORANEAS'!R13</f>
        <v>12</v>
      </c>
      <c r="H51" s="33">
        <f>CALENDARIZACION!T17</f>
        <v>63</v>
      </c>
      <c r="I51" s="35">
        <f>'COMP ACT EXTEMPORANEAS'!U12</f>
        <v>0.8</v>
      </c>
    </row>
    <row r="52" spans="1:12" ht="206.25" customHeight="1">
      <c r="B52" s="361"/>
      <c r="C52" s="361"/>
      <c r="D52" s="361"/>
      <c r="E52" s="361"/>
      <c r="F52" s="723"/>
      <c r="G52" s="723"/>
      <c r="H52" s="723"/>
      <c r="I52" s="723"/>
    </row>
    <row r="53" spans="1:12">
      <c r="A53" s="48">
        <v>1</v>
      </c>
    </row>
    <row r="54" spans="1:12">
      <c r="A54" s="48">
        <v>1</v>
      </c>
    </row>
    <row r="55" spans="1:12">
      <c r="A55" s="48">
        <v>1</v>
      </c>
      <c r="B55" s="49"/>
      <c r="C55" s="49"/>
      <c r="D55" s="49"/>
      <c r="E55" s="50"/>
    </row>
    <row r="56" spans="1:12">
      <c r="A56" s="48">
        <v>1</v>
      </c>
      <c r="B56" s="49"/>
      <c r="C56" s="49"/>
      <c r="D56" s="49"/>
      <c r="E56" s="50"/>
    </row>
    <row r="57" spans="1:12">
      <c r="A57" s="48">
        <v>1</v>
      </c>
      <c r="E57" s="51"/>
    </row>
    <row r="58" spans="1:12">
      <c r="A58" s="48">
        <v>1</v>
      </c>
    </row>
    <row r="59" spans="1:12">
      <c r="A59" s="48">
        <v>1</v>
      </c>
      <c r="B59" s="45"/>
    </row>
    <row r="60" spans="1:12">
      <c r="A60" s="48">
        <v>1</v>
      </c>
      <c r="E60" s="45"/>
    </row>
    <row r="61" spans="1:12">
      <c r="A61" s="48">
        <v>1</v>
      </c>
      <c r="E61" s="45"/>
    </row>
    <row r="62" spans="1:12">
      <c r="A62" s="48">
        <v>1</v>
      </c>
      <c r="E62" s="45"/>
    </row>
    <row r="63" spans="1:12">
      <c r="A63" s="48">
        <v>1</v>
      </c>
    </row>
    <row r="64" spans="1:12">
      <c r="A64" s="48">
        <v>1</v>
      </c>
    </row>
    <row r="65" spans="1:1">
      <c r="A65" s="48">
        <v>1</v>
      </c>
    </row>
    <row r="66" spans="1:1">
      <c r="A66" s="48">
        <v>1</v>
      </c>
    </row>
    <row r="67" spans="1:1">
      <c r="A67" s="48">
        <v>1</v>
      </c>
    </row>
    <row r="68" spans="1:1">
      <c r="A68" s="48">
        <v>1</v>
      </c>
    </row>
    <row r="69" spans="1:1">
      <c r="A69" s="48">
        <v>1</v>
      </c>
    </row>
    <row r="70" spans="1:1">
      <c r="A70" s="48">
        <v>1</v>
      </c>
    </row>
    <row r="71" spans="1:1">
      <c r="A71" s="48">
        <v>1</v>
      </c>
    </row>
    <row r="72" spans="1:1">
      <c r="A72" s="48">
        <v>1</v>
      </c>
    </row>
  </sheetData>
  <dataConsolidate link="1"/>
  <mergeCells count="105">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D24:E24"/>
    <mergeCell ref="F24:G24"/>
    <mergeCell ref="B25:I25"/>
    <mergeCell ref="B26:C26"/>
    <mergeCell ref="D26:E26"/>
    <mergeCell ref="F26:I26"/>
    <mergeCell ref="B21:I21"/>
    <mergeCell ref="B22:C22"/>
    <mergeCell ref="D22:E22"/>
    <mergeCell ref="F22:G22"/>
    <mergeCell ref="H22:I22"/>
    <mergeCell ref="B23:C23"/>
    <mergeCell ref="D23:E23"/>
    <mergeCell ref="F23:G23"/>
    <mergeCell ref="H23:I24"/>
    <mergeCell ref="B24:C24"/>
    <mergeCell ref="B30:E30"/>
    <mergeCell ref="F30:I30"/>
    <mergeCell ref="B31:E31"/>
    <mergeCell ref="F31:I31"/>
    <mergeCell ref="B32:I32"/>
    <mergeCell ref="B33:E33"/>
    <mergeCell ref="F33:I33"/>
    <mergeCell ref="B27:C27"/>
    <mergeCell ref="D27:E27"/>
    <mergeCell ref="F27:I27"/>
    <mergeCell ref="B28:E28"/>
    <mergeCell ref="F28:I28"/>
    <mergeCell ref="B29:E29"/>
    <mergeCell ref="F29:I29"/>
    <mergeCell ref="B36:C36"/>
    <mergeCell ref="D36:E36"/>
    <mergeCell ref="F36:G36"/>
    <mergeCell ref="H36:I36"/>
    <mergeCell ref="B37:I37"/>
    <mergeCell ref="B38:E38"/>
    <mergeCell ref="F38:G38"/>
    <mergeCell ref="H38:I38"/>
    <mergeCell ref="B34:C34"/>
    <mergeCell ref="D34:E34"/>
    <mergeCell ref="F34:G34"/>
    <mergeCell ref="H34:I34"/>
    <mergeCell ref="B35:C35"/>
    <mergeCell ref="D35:E35"/>
    <mergeCell ref="F35:G35"/>
    <mergeCell ref="H35:I35"/>
    <mergeCell ref="B42:C42"/>
    <mergeCell ref="F42:G42"/>
    <mergeCell ref="B43:C43"/>
    <mergeCell ref="F43:G43"/>
    <mergeCell ref="B44:C44"/>
    <mergeCell ref="F44:G44"/>
    <mergeCell ref="B39:E39"/>
    <mergeCell ref="F39:G39"/>
    <mergeCell ref="H39:I39"/>
    <mergeCell ref="B40:I40"/>
    <mergeCell ref="B41:C41"/>
    <mergeCell ref="F41:G41"/>
    <mergeCell ref="B50:C51"/>
    <mergeCell ref="D50:E51"/>
    <mergeCell ref="B52:E52"/>
    <mergeCell ref="F52:I52"/>
    <mergeCell ref="B45:C45"/>
    <mergeCell ref="F45:G45"/>
    <mergeCell ref="B46:C46"/>
    <mergeCell ref="F46:G46"/>
    <mergeCell ref="B47:C47"/>
    <mergeCell ref="B49:C49"/>
    <mergeCell ref="D49:E49"/>
    <mergeCell ref="F49:I49"/>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3CD82218-D8B9-4B33-A90B-E2D921D12894}">
          <x14:formula1>
            <xm:f>'NO SE EDITA'!$M$3:$M$4</xm:f>
          </x14:formula1>
          <xm:sqref>D36:E36</xm:sqref>
        </x14:dataValidation>
        <x14:dataValidation type="list" allowBlank="1" showInputMessage="1" showErrorMessage="1" xr:uid="{C8CABB4F-195F-44D2-BD4A-BAA53F238148}">
          <x14:formula1>
            <xm:f>'NO SE EDITA'!$B$3:$B$4</xm:f>
          </x14:formula1>
          <xm:sqref>B26:C27</xm:sqref>
        </x14:dataValidation>
        <x14:dataValidation type="list" allowBlank="1" showInputMessage="1" showErrorMessage="1" xr:uid="{655CB23B-CA99-4D80-A150-C222587F823C}">
          <x14:formula1>
            <xm:f>'NO SE EDITA'!$D$3:$D$4</xm:f>
          </x14:formula1>
          <xm:sqref>F27</xm:sqref>
        </x14:dataValidation>
        <x14:dataValidation type="list" allowBlank="1" showInputMessage="1" showErrorMessage="1" xr:uid="{F403CF7B-1E53-4EBE-AAFB-7B696C9A7203}">
          <x14:formula1>
            <xm:f>'NO SE EDITA'!$H$3:$H$4</xm:f>
          </x14:formula1>
          <xm:sqref>F31:I31</xm:sqref>
        </x14:dataValidation>
        <x14:dataValidation type="list" allowBlank="1" showInputMessage="1" showErrorMessage="1" xr:uid="{A6D150C8-68B6-44E4-A5D1-86534DFF0AE0}">
          <x14:formula1>
            <xm:f>'NO SE EDITA'!$G$3:$G$5</xm:f>
          </x14:formula1>
          <xm:sqref>B31:E31 D35:E35 H39:I39</xm:sqref>
        </x14:dataValidation>
        <x14:dataValidation type="list" allowBlank="1" showInputMessage="1" showErrorMessage="1" xr:uid="{FB5B8CAA-C83D-43BB-842E-C2D679D5249F}">
          <x14:formula1>
            <xm:f>'NO SE EDITA'!$C$3:$C$6</xm:f>
          </x14:formula1>
          <xm:sqref>D27:E27</xm:sqref>
        </x14:dataValidation>
        <x14:dataValidation type="list" allowBlank="1" showInputMessage="1" showErrorMessage="1" xr:uid="{EF38EBCF-75B1-4C91-9F91-08C236267857}">
          <x14:formula1>
            <xm:f>'NO SE EDITA'!$E$3:$E$4</xm:f>
          </x14:formula1>
          <xm:sqref>B29:E29</xm:sqref>
        </x14:dataValidation>
        <x14:dataValidation type="list" allowBlank="1" showInputMessage="1" showErrorMessage="1" xr:uid="{1DD12C54-4D2A-4900-BFEA-5D4CA346DD87}">
          <x14:formula1>
            <xm:f>'NO SE EDITA'!$F$3:$F$4</xm:f>
          </x14:formula1>
          <xm:sqref>F29:I29</xm:sqref>
        </x14:dataValidation>
        <x14:dataValidation type="list" allowBlank="1" showInputMessage="1" showErrorMessage="1" xr:uid="{4B17BC59-88B6-4B64-908C-B63D88B02C27}">
          <x14:formula1>
            <xm:f>'NO SE EDITA'!$J$3:$J$6</xm:f>
          </x14:formula1>
          <xm:sqref>F39:G39</xm:sqref>
        </x14:dataValidation>
        <x14:dataValidation type="list" allowBlank="1" showInputMessage="1" showErrorMessage="1" xr:uid="{3B8922E7-C262-4BE7-BA07-6969BDBAFE11}">
          <x14:formula1>
            <xm:f>'NO SE EDITA'!$L$3:$L$6</xm:f>
          </x14:formula1>
          <xm:sqref>I42:I45</xm:sqref>
        </x14:dataValidation>
        <x14:dataValidation type="list" allowBlank="1" showInputMessage="1" showErrorMessage="1" xr:uid="{405A4337-1FCE-4D8A-B8FF-D9926FE02249}">
          <x14:formula1>
            <xm:f>'NO SE EDITA'!$K$3:$K$6</xm:f>
          </x14:formula1>
          <xm:sqref>H42:H45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
  <sheetViews>
    <sheetView view="pageBreakPreview" zoomScale="115" zoomScaleNormal="100" zoomScaleSheetLayoutView="115" workbookViewId="0">
      <selection activeCell="B15" sqref="B15"/>
    </sheetView>
  </sheetViews>
  <sheetFormatPr baseColWidth="10" defaultColWidth="9.33203125" defaultRowHeight="12.75"/>
  <cols>
    <col min="1" max="1" width="51.33203125" style="96" customWidth="1"/>
    <col min="2" max="2" width="37.83203125" style="96" customWidth="1"/>
    <col min="3" max="3" width="49.1640625" style="96" customWidth="1"/>
    <col min="4" max="16384" width="9.33203125" style="96"/>
  </cols>
  <sheetData>
    <row r="1" spans="1:3" ht="47.85" customHeight="1">
      <c r="A1" s="311" t="s">
        <v>399</v>
      </c>
      <c r="B1" s="312"/>
      <c r="C1" s="313"/>
    </row>
    <row r="2" spans="1:3" s="49" customFormat="1" ht="35.25" customHeight="1">
      <c r="A2" s="305" t="s">
        <v>9</v>
      </c>
      <c r="B2" s="306"/>
      <c r="C2" s="307"/>
    </row>
    <row r="3" spans="1:3" ht="37.700000000000003" customHeight="1">
      <c r="A3" s="308" t="s">
        <v>412</v>
      </c>
      <c r="B3" s="309"/>
      <c r="C3" s="310"/>
    </row>
    <row r="4" spans="1:3" s="49" customFormat="1" ht="35.25" customHeight="1">
      <c r="A4" s="305" t="s">
        <v>10</v>
      </c>
      <c r="B4" s="306"/>
      <c r="C4" s="307"/>
    </row>
    <row r="5" spans="1:3" ht="51" customHeight="1">
      <c r="A5" s="308" t="s">
        <v>413</v>
      </c>
      <c r="B5" s="309"/>
      <c r="C5" s="310"/>
    </row>
    <row r="6" spans="1:3" s="49" customFormat="1" ht="35.25" customHeight="1">
      <c r="A6" s="305" t="s">
        <v>11</v>
      </c>
      <c r="B6" s="306"/>
      <c r="C6" s="307"/>
    </row>
    <row r="7" spans="1:3" ht="104.25" customHeight="1">
      <c r="A7" s="279" t="s">
        <v>414</v>
      </c>
      <c r="B7" s="280"/>
      <c r="C7" s="281"/>
    </row>
    <row r="8" spans="1:3" s="49" customFormat="1" ht="35.25" customHeight="1">
      <c r="A8" s="256" t="s">
        <v>12</v>
      </c>
      <c r="B8" s="257"/>
      <c r="C8" s="258"/>
    </row>
    <row r="9" spans="1:3" ht="32.450000000000003" customHeight="1">
      <c r="A9" s="98" t="s">
        <v>13</v>
      </c>
      <c r="B9" s="98" t="s">
        <v>14</v>
      </c>
      <c r="C9" s="98" t="s">
        <v>15</v>
      </c>
    </row>
    <row r="10" spans="1:3" ht="153.75" customHeight="1">
      <c r="A10" s="97" t="s">
        <v>415</v>
      </c>
      <c r="B10" s="113" t="s">
        <v>416</v>
      </c>
      <c r="C10" s="15" t="s">
        <v>407</v>
      </c>
    </row>
    <row r="11" spans="1:3" s="49" customFormat="1" ht="35.25" customHeight="1">
      <c r="A11" s="256" t="s">
        <v>16</v>
      </c>
      <c r="B11" s="257"/>
      <c r="C11" s="258"/>
    </row>
    <row r="12" spans="1:3" ht="63" customHeight="1">
      <c r="A12" s="314" t="s">
        <v>417</v>
      </c>
      <c r="B12" s="315"/>
      <c r="C12" s="316"/>
    </row>
    <row r="13" spans="1:3" ht="23.1" customHeight="1"/>
  </sheetData>
  <mergeCells count="10">
    <mergeCell ref="A2:C2"/>
    <mergeCell ref="A3:C3"/>
    <mergeCell ref="A4:C4"/>
    <mergeCell ref="A1:C1"/>
    <mergeCell ref="A12:C12"/>
    <mergeCell ref="A5:C5"/>
    <mergeCell ref="A6:C6"/>
    <mergeCell ref="A7:C7"/>
    <mergeCell ref="A8:C8"/>
    <mergeCell ref="A11:C11"/>
  </mergeCells>
  <pageMargins left="0.7" right="0.7" top="0.75" bottom="0.75" header="0.3" footer="0.3"/>
  <pageSetup paperSize="9" scale="7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9"/>
  <sheetViews>
    <sheetView view="pageBreakPreview" zoomScale="85" zoomScaleNormal="85" zoomScaleSheetLayoutView="85" workbookViewId="0">
      <selection activeCell="A2" sqref="A2:D2"/>
    </sheetView>
  </sheetViews>
  <sheetFormatPr baseColWidth="10" defaultColWidth="9.33203125" defaultRowHeight="12.75"/>
  <cols>
    <col min="1" max="1" width="28.6640625" customWidth="1"/>
    <col min="2" max="2" width="24.33203125" customWidth="1"/>
    <col min="3" max="3" width="25.83203125" customWidth="1"/>
    <col min="4" max="4" width="32.5" customWidth="1"/>
  </cols>
  <sheetData>
    <row r="1" spans="1:4" ht="38.25" customHeight="1">
      <c r="A1" s="317" t="s">
        <v>336</v>
      </c>
      <c r="B1" s="318"/>
      <c r="C1" s="318"/>
      <c r="D1" s="319"/>
    </row>
    <row r="2" spans="1:4" ht="27.75" customHeight="1">
      <c r="A2" s="320" t="s">
        <v>400</v>
      </c>
      <c r="B2" s="321"/>
      <c r="C2" s="321"/>
      <c r="D2" s="322"/>
    </row>
    <row r="3" spans="1:4" ht="39" customHeight="1">
      <c r="A3" s="311" t="s">
        <v>8</v>
      </c>
      <c r="B3" s="323"/>
      <c r="C3" s="323"/>
      <c r="D3" s="324"/>
    </row>
    <row r="4" spans="1:4" ht="28.7" customHeight="1">
      <c r="A4" s="4" t="s">
        <v>0</v>
      </c>
      <c r="B4" s="4" t="s">
        <v>1</v>
      </c>
      <c r="C4" s="4" t="s">
        <v>2</v>
      </c>
      <c r="D4" s="4" t="s">
        <v>3</v>
      </c>
    </row>
    <row r="5" spans="1:4" ht="28.7" customHeight="1">
      <c r="A5" s="325" t="s">
        <v>335</v>
      </c>
      <c r="B5" s="325" t="s">
        <v>74</v>
      </c>
      <c r="C5" s="325" t="s">
        <v>73</v>
      </c>
      <c r="D5" s="325" t="s">
        <v>75</v>
      </c>
    </row>
    <row r="6" spans="1:4" ht="28.7" customHeight="1">
      <c r="A6" s="326"/>
      <c r="B6" s="326"/>
      <c r="C6" s="326"/>
      <c r="D6" s="326"/>
    </row>
    <row r="7" spans="1:4" ht="28.7" customHeight="1">
      <c r="A7" s="326"/>
      <c r="B7" s="326"/>
      <c r="C7" s="326"/>
      <c r="D7" s="326"/>
    </row>
    <row r="8" spans="1:4" ht="143.25" customHeight="1">
      <c r="A8" s="327"/>
      <c r="B8" s="327"/>
      <c r="C8" s="327"/>
      <c r="D8" s="327"/>
    </row>
    <row r="9" spans="1:4" ht="24" customHeight="1"/>
  </sheetData>
  <mergeCells count="7">
    <mergeCell ref="A1:D1"/>
    <mergeCell ref="A2:D2"/>
    <mergeCell ref="A3:D3"/>
    <mergeCell ref="A5:A8"/>
    <mergeCell ref="B5:B8"/>
    <mergeCell ref="C5:C8"/>
    <mergeCell ref="D5:D8"/>
  </mergeCells>
  <pageMargins left="0.7" right="0.7" top="0.75" bottom="0.75" header="0.3" footer="0.3"/>
  <pageSetup scale="8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8"/>
  <sheetViews>
    <sheetView view="pageBreakPreview" zoomScale="90" zoomScaleNormal="85" zoomScaleSheetLayoutView="90" workbookViewId="0">
      <selection activeCell="S3" sqref="S3"/>
    </sheetView>
  </sheetViews>
  <sheetFormatPr baseColWidth="10" defaultColWidth="9.33203125" defaultRowHeight="12.75"/>
  <cols>
    <col min="1" max="1" width="27.5" customWidth="1"/>
    <col min="2" max="2" width="8.83203125" customWidth="1"/>
    <col min="3" max="3" width="1.5" customWidth="1"/>
    <col min="4" max="4" width="8.83203125" customWidth="1"/>
    <col min="5" max="5" width="6" customWidth="1"/>
    <col min="6" max="6" width="31.1640625" customWidth="1"/>
    <col min="7" max="7" width="8.83203125" customWidth="1"/>
    <col min="8" max="8" width="11.1640625" customWidth="1"/>
    <col min="9" max="9" width="16.6640625" customWidth="1"/>
    <col min="10" max="10" width="27.5" customWidth="1"/>
    <col min="11" max="11" width="8.83203125" customWidth="1"/>
    <col min="12" max="12" width="3.5" customWidth="1"/>
  </cols>
  <sheetData>
    <row r="1" spans="1:16" ht="54.75" customHeight="1">
      <c r="A1" s="224" t="s">
        <v>7</v>
      </c>
      <c r="B1" s="224"/>
      <c r="C1" s="224"/>
      <c r="D1" s="224"/>
      <c r="E1" s="224"/>
      <c r="F1" s="224"/>
      <c r="G1" s="224"/>
      <c r="H1" s="224"/>
      <c r="I1" s="224"/>
      <c r="J1" s="224"/>
      <c r="K1" s="224"/>
      <c r="L1" s="224"/>
      <c r="M1" s="224"/>
      <c r="N1" s="224"/>
      <c r="O1" s="224"/>
      <c r="P1" s="224"/>
    </row>
    <row r="2" spans="1:16" ht="27.75" customHeight="1">
      <c r="A2" s="329" t="s">
        <v>337</v>
      </c>
      <c r="B2" s="329"/>
      <c r="C2" s="329"/>
      <c r="D2" s="329"/>
      <c r="E2" s="329"/>
      <c r="F2" s="329"/>
      <c r="G2" s="329"/>
      <c r="H2" s="329"/>
      <c r="I2" s="329"/>
      <c r="J2" s="329"/>
      <c r="K2" s="329"/>
      <c r="L2" s="329"/>
      <c r="M2" s="329"/>
      <c r="N2" s="329"/>
      <c r="O2" s="329"/>
      <c r="P2" s="329"/>
    </row>
    <row r="3" spans="1:16" ht="408.75" customHeight="1">
      <c r="A3" s="328"/>
      <c r="B3" s="328"/>
      <c r="C3" s="328"/>
      <c r="D3" s="328"/>
      <c r="E3" s="328"/>
      <c r="F3" s="328"/>
      <c r="G3" s="328"/>
      <c r="H3" s="328"/>
      <c r="I3" s="328"/>
      <c r="J3" s="328"/>
      <c r="K3" s="328"/>
      <c r="L3" s="328"/>
      <c r="M3" s="328"/>
      <c r="N3" s="328"/>
      <c r="O3" s="328"/>
      <c r="P3" s="328"/>
    </row>
    <row r="4" spans="1:16">
      <c r="A4" s="328"/>
      <c r="B4" s="328"/>
      <c r="C4" s="328"/>
      <c r="D4" s="328"/>
      <c r="E4" s="328"/>
      <c r="F4" s="328"/>
      <c r="G4" s="328"/>
      <c r="H4" s="328"/>
      <c r="I4" s="328"/>
      <c r="J4" s="328"/>
      <c r="K4" s="328"/>
      <c r="L4" s="328"/>
      <c r="M4" s="328"/>
      <c r="N4" s="328"/>
      <c r="O4" s="328"/>
      <c r="P4" s="328"/>
    </row>
    <row r="5" spans="1:16">
      <c r="A5" s="328"/>
      <c r="B5" s="328"/>
      <c r="C5" s="328"/>
      <c r="D5" s="328"/>
      <c r="E5" s="328"/>
      <c r="F5" s="328"/>
      <c r="G5" s="328"/>
      <c r="H5" s="328"/>
      <c r="I5" s="328"/>
      <c r="J5" s="328"/>
      <c r="K5" s="328"/>
      <c r="L5" s="328"/>
      <c r="M5" s="328"/>
      <c r="N5" s="328"/>
      <c r="O5" s="328"/>
      <c r="P5" s="328"/>
    </row>
    <row r="6" spans="1:16">
      <c r="A6" s="328"/>
      <c r="B6" s="328"/>
      <c r="C6" s="328"/>
      <c r="D6" s="328"/>
      <c r="E6" s="328"/>
      <c r="F6" s="328"/>
      <c r="G6" s="328"/>
      <c r="H6" s="328"/>
      <c r="I6" s="328"/>
      <c r="J6" s="328"/>
      <c r="K6" s="328"/>
      <c r="L6" s="328"/>
      <c r="M6" s="328"/>
      <c r="N6" s="328"/>
      <c r="O6" s="328"/>
      <c r="P6" s="328"/>
    </row>
    <row r="7" spans="1:16">
      <c r="A7" s="328"/>
      <c r="B7" s="328"/>
      <c r="C7" s="328"/>
      <c r="D7" s="328"/>
      <c r="E7" s="328"/>
      <c r="F7" s="328"/>
      <c r="G7" s="328"/>
      <c r="H7" s="328"/>
      <c r="I7" s="328"/>
      <c r="J7" s="328"/>
      <c r="K7" s="328"/>
      <c r="L7" s="328"/>
      <c r="M7" s="328"/>
      <c r="N7" s="328"/>
      <c r="O7" s="328"/>
      <c r="P7" s="328"/>
    </row>
    <row r="8" spans="1:16">
      <c r="A8" s="328"/>
      <c r="B8" s="328"/>
      <c r="C8" s="328"/>
      <c r="D8" s="328"/>
      <c r="E8" s="328"/>
      <c r="F8" s="328"/>
      <c r="G8" s="328"/>
      <c r="H8" s="328"/>
      <c r="I8" s="328"/>
      <c r="J8" s="328"/>
      <c r="K8" s="328"/>
      <c r="L8" s="328"/>
      <c r="M8" s="328"/>
      <c r="N8" s="328"/>
      <c r="O8" s="328"/>
      <c r="P8" s="328"/>
    </row>
  </sheetData>
  <mergeCells count="3">
    <mergeCell ref="A3:P8"/>
    <mergeCell ref="A1:P1"/>
    <mergeCell ref="A2:P2"/>
  </mergeCells>
  <pageMargins left="0.7" right="0.7" top="0.75" bottom="0.75" header="0.3" footer="0.3"/>
  <pageSetup paperSize="9" scale="74"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35"/>
  <sheetViews>
    <sheetView view="pageBreakPreview" zoomScale="85" zoomScaleNormal="85" zoomScaleSheetLayoutView="85" workbookViewId="0">
      <selection activeCell="S25" sqref="S25"/>
    </sheetView>
  </sheetViews>
  <sheetFormatPr baseColWidth="10" defaultColWidth="9.33203125" defaultRowHeight="12.75"/>
  <cols>
    <col min="1" max="1" width="28.1640625" customWidth="1"/>
    <col min="2" max="2" width="1.33203125" customWidth="1"/>
    <col min="3" max="3" width="8" customWidth="1"/>
    <col min="4" max="4" width="1.1640625" customWidth="1"/>
    <col min="5" max="5" width="8" customWidth="1"/>
    <col min="6" max="6" width="28.5" customWidth="1"/>
    <col min="7" max="8" width="9.33203125" customWidth="1"/>
    <col min="9" max="9" width="9.5" customWidth="1"/>
    <col min="10" max="10" width="20.1640625" customWidth="1"/>
    <col min="11" max="11" width="9.33203125" customWidth="1"/>
    <col min="12" max="12" width="17.1640625" customWidth="1"/>
    <col min="13" max="13" width="9.33203125" customWidth="1"/>
    <col min="14" max="14" width="2.6640625" customWidth="1"/>
  </cols>
  <sheetData>
    <row r="1" spans="1:16" ht="48" customHeight="1">
      <c r="A1" s="223" t="s">
        <v>339</v>
      </c>
      <c r="B1" s="224"/>
      <c r="C1" s="224"/>
      <c r="D1" s="224"/>
      <c r="E1" s="224"/>
      <c r="F1" s="224"/>
      <c r="G1" s="224"/>
      <c r="H1" s="224"/>
      <c r="I1" s="224"/>
      <c r="J1" s="224"/>
      <c r="K1" s="224"/>
      <c r="L1" s="224"/>
      <c r="M1" s="224"/>
      <c r="N1" s="224"/>
      <c r="O1" s="224"/>
      <c r="P1" s="224"/>
    </row>
    <row r="2" spans="1:16" ht="22.5" customHeight="1">
      <c r="A2" s="330" t="s">
        <v>338</v>
      </c>
      <c r="B2" s="329"/>
      <c r="C2" s="329"/>
      <c r="D2" s="329"/>
      <c r="E2" s="329"/>
      <c r="F2" s="329"/>
      <c r="G2" s="329"/>
      <c r="H2" s="329"/>
      <c r="I2" s="329"/>
      <c r="J2" s="329"/>
      <c r="K2" s="329"/>
      <c r="L2" s="329"/>
      <c r="M2" s="329"/>
      <c r="N2" s="329"/>
      <c r="O2" s="329"/>
      <c r="P2" s="329"/>
    </row>
    <row r="3" spans="1:16">
      <c r="A3" s="328"/>
      <c r="B3" s="328"/>
      <c r="C3" s="328"/>
      <c r="D3" s="328"/>
      <c r="E3" s="328"/>
      <c r="F3" s="328"/>
      <c r="G3" s="328"/>
      <c r="H3" s="328"/>
      <c r="I3" s="328"/>
      <c r="J3" s="328"/>
      <c r="K3" s="328"/>
      <c r="L3" s="328"/>
      <c r="M3" s="328"/>
      <c r="N3" s="328"/>
      <c r="O3" s="328"/>
      <c r="P3" s="328"/>
    </row>
    <row r="4" spans="1:16">
      <c r="A4" s="328"/>
      <c r="B4" s="328"/>
      <c r="C4" s="328"/>
      <c r="D4" s="328"/>
      <c r="E4" s="328"/>
      <c r="F4" s="328"/>
      <c r="G4" s="328"/>
      <c r="H4" s="328"/>
      <c r="I4" s="328"/>
      <c r="J4" s="328"/>
      <c r="K4" s="328"/>
      <c r="L4" s="328"/>
      <c r="M4" s="328"/>
      <c r="N4" s="328"/>
      <c r="O4" s="328"/>
      <c r="P4" s="328"/>
    </row>
    <row r="5" spans="1:16">
      <c r="A5" s="328"/>
      <c r="B5" s="328"/>
      <c r="C5" s="328"/>
      <c r="D5" s="328"/>
      <c r="E5" s="328"/>
      <c r="F5" s="328"/>
      <c r="G5" s="328"/>
      <c r="H5" s="328"/>
      <c r="I5" s="328"/>
      <c r="J5" s="328"/>
      <c r="K5" s="328"/>
      <c r="L5" s="328"/>
      <c r="M5" s="328"/>
      <c r="N5" s="328"/>
      <c r="O5" s="328"/>
      <c r="P5" s="328"/>
    </row>
    <row r="6" spans="1:16">
      <c r="A6" s="328"/>
      <c r="B6" s="328"/>
      <c r="C6" s="328"/>
      <c r="D6" s="328"/>
      <c r="E6" s="328"/>
      <c r="F6" s="328"/>
      <c r="G6" s="328"/>
      <c r="H6" s="328"/>
      <c r="I6" s="328"/>
      <c r="J6" s="328"/>
      <c r="K6" s="328"/>
      <c r="L6" s="328"/>
      <c r="M6" s="328"/>
      <c r="N6" s="328"/>
      <c r="O6" s="328"/>
      <c r="P6" s="328"/>
    </row>
    <row r="7" spans="1:16">
      <c r="A7" s="328"/>
      <c r="B7" s="328"/>
      <c r="C7" s="328"/>
      <c r="D7" s="328"/>
      <c r="E7" s="328"/>
      <c r="F7" s="328"/>
      <c r="G7" s="328"/>
      <c r="H7" s="328"/>
      <c r="I7" s="328"/>
      <c r="J7" s="328"/>
      <c r="K7" s="328"/>
      <c r="L7" s="328"/>
      <c r="M7" s="328"/>
      <c r="N7" s="328"/>
      <c r="O7" s="328"/>
      <c r="P7" s="328"/>
    </row>
    <row r="8" spans="1:16">
      <c r="A8" s="328"/>
      <c r="B8" s="328"/>
      <c r="C8" s="328"/>
      <c r="D8" s="328"/>
      <c r="E8" s="328"/>
      <c r="F8" s="328"/>
      <c r="G8" s="328"/>
      <c r="H8" s="328"/>
      <c r="I8" s="328"/>
      <c r="J8" s="328"/>
      <c r="K8" s="328"/>
      <c r="L8" s="328"/>
      <c r="M8" s="328"/>
      <c r="N8" s="328"/>
      <c r="O8" s="328"/>
      <c r="P8" s="328"/>
    </row>
    <row r="9" spans="1:16">
      <c r="A9" s="328"/>
      <c r="B9" s="328"/>
      <c r="C9" s="328"/>
      <c r="D9" s="328"/>
      <c r="E9" s="328"/>
      <c r="F9" s="328"/>
      <c r="G9" s="328"/>
      <c r="H9" s="328"/>
      <c r="I9" s="328"/>
      <c r="J9" s="328"/>
      <c r="K9" s="328"/>
      <c r="L9" s="328"/>
      <c r="M9" s="328"/>
      <c r="N9" s="328"/>
      <c r="O9" s="328"/>
      <c r="P9" s="328"/>
    </row>
    <row r="10" spans="1:16">
      <c r="A10" s="328"/>
      <c r="B10" s="328"/>
      <c r="C10" s="328"/>
      <c r="D10" s="328"/>
      <c r="E10" s="328"/>
      <c r="F10" s="328"/>
      <c r="G10" s="328"/>
      <c r="H10" s="328"/>
      <c r="I10" s="328"/>
      <c r="J10" s="328"/>
      <c r="K10" s="328"/>
      <c r="L10" s="328"/>
      <c r="M10" s="328"/>
      <c r="N10" s="328"/>
      <c r="O10" s="328"/>
      <c r="P10" s="328"/>
    </row>
    <row r="11" spans="1:16">
      <c r="A11" s="328"/>
      <c r="B11" s="328"/>
      <c r="C11" s="328"/>
      <c r="D11" s="328"/>
      <c r="E11" s="328"/>
      <c r="F11" s="328"/>
      <c r="G11" s="328"/>
      <c r="H11" s="328"/>
      <c r="I11" s="328"/>
      <c r="J11" s="328"/>
      <c r="K11" s="328"/>
      <c r="L11" s="328"/>
      <c r="M11" s="328"/>
      <c r="N11" s="328"/>
      <c r="O11" s="328"/>
      <c r="P11" s="328"/>
    </row>
    <row r="12" spans="1:16">
      <c r="A12" s="328"/>
      <c r="B12" s="328"/>
      <c r="C12" s="328"/>
      <c r="D12" s="328"/>
      <c r="E12" s="328"/>
      <c r="F12" s="328"/>
      <c r="G12" s="328"/>
      <c r="H12" s="328"/>
      <c r="I12" s="328"/>
      <c r="J12" s="328"/>
      <c r="K12" s="328"/>
      <c r="L12" s="328"/>
      <c r="M12" s="328"/>
      <c r="N12" s="328"/>
      <c r="O12" s="328"/>
      <c r="P12" s="328"/>
    </row>
    <row r="13" spans="1:16">
      <c r="A13" s="328"/>
      <c r="B13" s="328"/>
      <c r="C13" s="328"/>
      <c r="D13" s="328"/>
      <c r="E13" s="328"/>
      <c r="F13" s="328"/>
      <c r="G13" s="328"/>
      <c r="H13" s="328"/>
      <c r="I13" s="328"/>
      <c r="J13" s="328"/>
      <c r="K13" s="328"/>
      <c r="L13" s="328"/>
      <c r="M13" s="328"/>
      <c r="N13" s="328"/>
      <c r="O13" s="328"/>
      <c r="P13" s="328"/>
    </row>
    <row r="14" spans="1:16">
      <c r="A14" s="328"/>
      <c r="B14" s="328"/>
      <c r="C14" s="328"/>
      <c r="D14" s="328"/>
      <c r="E14" s="328"/>
      <c r="F14" s="328"/>
      <c r="G14" s="328"/>
      <c r="H14" s="328"/>
      <c r="I14" s="328"/>
      <c r="J14" s="328"/>
      <c r="K14" s="328"/>
      <c r="L14" s="328"/>
      <c r="M14" s="328"/>
      <c r="N14" s="328"/>
      <c r="O14" s="328"/>
      <c r="P14" s="328"/>
    </row>
    <row r="15" spans="1:16">
      <c r="A15" s="328"/>
      <c r="B15" s="328"/>
      <c r="C15" s="328"/>
      <c r="D15" s="328"/>
      <c r="E15" s="328"/>
      <c r="F15" s="328"/>
      <c r="G15" s="328"/>
      <c r="H15" s="328"/>
      <c r="I15" s="328"/>
      <c r="J15" s="328"/>
      <c r="K15" s="328"/>
      <c r="L15" s="328"/>
      <c r="M15" s="328"/>
      <c r="N15" s="328"/>
      <c r="O15" s="328"/>
      <c r="P15" s="328"/>
    </row>
    <row r="16" spans="1:16">
      <c r="A16" s="328"/>
      <c r="B16" s="328"/>
      <c r="C16" s="328"/>
      <c r="D16" s="328"/>
      <c r="E16" s="328"/>
      <c r="F16" s="328"/>
      <c r="G16" s="328"/>
      <c r="H16" s="328"/>
      <c r="I16" s="328"/>
      <c r="J16" s="328"/>
      <c r="K16" s="328"/>
      <c r="L16" s="328"/>
      <c r="M16" s="328"/>
      <c r="N16" s="328"/>
      <c r="O16" s="328"/>
      <c r="P16" s="328"/>
    </row>
    <row r="17" spans="1:16">
      <c r="A17" s="328"/>
      <c r="B17" s="328"/>
      <c r="C17" s="328"/>
      <c r="D17" s="328"/>
      <c r="E17" s="328"/>
      <c r="F17" s="328"/>
      <c r="G17" s="328"/>
      <c r="H17" s="328"/>
      <c r="I17" s="328"/>
      <c r="J17" s="328"/>
      <c r="K17" s="328"/>
      <c r="L17" s="328"/>
      <c r="M17" s="328"/>
      <c r="N17" s="328"/>
      <c r="O17" s="328"/>
      <c r="P17" s="328"/>
    </row>
    <row r="18" spans="1:16">
      <c r="A18" s="328"/>
      <c r="B18" s="328"/>
      <c r="C18" s="328"/>
      <c r="D18" s="328"/>
      <c r="E18" s="328"/>
      <c r="F18" s="328"/>
      <c r="G18" s="328"/>
      <c r="H18" s="328"/>
      <c r="I18" s="328"/>
      <c r="J18" s="328"/>
      <c r="K18" s="328"/>
      <c r="L18" s="328"/>
      <c r="M18" s="328"/>
      <c r="N18" s="328"/>
      <c r="O18" s="328"/>
      <c r="P18" s="328"/>
    </row>
    <row r="19" spans="1:16">
      <c r="A19" s="328"/>
      <c r="B19" s="328"/>
      <c r="C19" s="328"/>
      <c r="D19" s="328"/>
      <c r="E19" s="328"/>
      <c r="F19" s="328"/>
      <c r="G19" s="328"/>
      <c r="H19" s="328"/>
      <c r="I19" s="328"/>
      <c r="J19" s="328"/>
      <c r="K19" s="328"/>
      <c r="L19" s="328"/>
      <c r="M19" s="328"/>
      <c r="N19" s="328"/>
      <c r="O19" s="328"/>
      <c r="P19" s="328"/>
    </row>
    <row r="20" spans="1:16">
      <c r="A20" s="328"/>
      <c r="B20" s="328"/>
      <c r="C20" s="328"/>
      <c r="D20" s="328"/>
      <c r="E20" s="328"/>
      <c r="F20" s="328"/>
      <c r="G20" s="328"/>
      <c r="H20" s="328"/>
      <c r="I20" s="328"/>
      <c r="J20" s="328"/>
      <c r="K20" s="328"/>
      <c r="L20" s="328"/>
      <c r="M20" s="328"/>
      <c r="N20" s="328"/>
      <c r="O20" s="328"/>
      <c r="P20" s="328"/>
    </row>
    <row r="21" spans="1:16">
      <c r="A21" s="328"/>
      <c r="B21" s="328"/>
      <c r="C21" s="328"/>
      <c r="D21" s="328"/>
      <c r="E21" s="328"/>
      <c r="F21" s="328"/>
      <c r="G21" s="328"/>
      <c r="H21" s="328"/>
      <c r="I21" s="328"/>
      <c r="J21" s="328"/>
      <c r="K21" s="328"/>
      <c r="L21" s="328"/>
      <c r="M21" s="328"/>
      <c r="N21" s="328"/>
      <c r="O21" s="328"/>
      <c r="P21" s="328"/>
    </row>
    <row r="22" spans="1:16">
      <c r="A22" s="328"/>
      <c r="B22" s="328"/>
      <c r="C22" s="328"/>
      <c r="D22" s="328"/>
      <c r="E22" s="328"/>
      <c r="F22" s="328"/>
      <c r="G22" s="328"/>
      <c r="H22" s="328"/>
      <c r="I22" s="328"/>
      <c r="J22" s="328"/>
      <c r="K22" s="328"/>
      <c r="L22" s="328"/>
      <c r="M22" s="328"/>
      <c r="N22" s="328"/>
      <c r="O22" s="328"/>
      <c r="P22" s="328"/>
    </row>
    <row r="23" spans="1:16">
      <c r="A23" s="328"/>
      <c r="B23" s="328"/>
      <c r="C23" s="328"/>
      <c r="D23" s="328"/>
      <c r="E23" s="328"/>
      <c r="F23" s="328"/>
      <c r="G23" s="328"/>
      <c r="H23" s="328"/>
      <c r="I23" s="328"/>
      <c r="J23" s="328"/>
      <c r="K23" s="328"/>
      <c r="L23" s="328"/>
      <c r="M23" s="328"/>
      <c r="N23" s="328"/>
      <c r="O23" s="328"/>
      <c r="P23" s="328"/>
    </row>
    <row r="24" spans="1:16">
      <c r="A24" s="328"/>
      <c r="B24" s="328"/>
      <c r="C24" s="328"/>
      <c r="D24" s="328"/>
      <c r="E24" s="328"/>
      <c r="F24" s="328"/>
      <c r="G24" s="328"/>
      <c r="H24" s="328"/>
      <c r="I24" s="328"/>
      <c r="J24" s="328"/>
      <c r="K24" s="328"/>
      <c r="L24" s="328"/>
      <c r="M24" s="328"/>
      <c r="N24" s="328"/>
      <c r="O24" s="328"/>
      <c r="P24" s="328"/>
    </row>
    <row r="25" spans="1:16">
      <c r="A25" s="328"/>
      <c r="B25" s="328"/>
      <c r="C25" s="328"/>
      <c r="D25" s="328"/>
      <c r="E25" s="328"/>
      <c r="F25" s="328"/>
      <c r="G25" s="328"/>
      <c r="H25" s="328"/>
      <c r="I25" s="328"/>
      <c r="J25" s="328"/>
      <c r="K25" s="328"/>
      <c r="L25" s="328"/>
      <c r="M25" s="328"/>
      <c r="N25" s="328"/>
      <c r="O25" s="328"/>
      <c r="P25" s="328"/>
    </row>
    <row r="26" spans="1:16">
      <c r="A26" s="328"/>
      <c r="B26" s="328"/>
      <c r="C26" s="328"/>
      <c r="D26" s="328"/>
      <c r="E26" s="328"/>
      <c r="F26" s="328"/>
      <c r="G26" s="328"/>
      <c r="H26" s="328"/>
      <c r="I26" s="328"/>
      <c r="J26" s="328"/>
      <c r="K26" s="328"/>
      <c r="L26" s="328"/>
      <c r="M26" s="328"/>
      <c r="N26" s="328"/>
      <c r="O26" s="328"/>
      <c r="P26" s="328"/>
    </row>
    <row r="27" spans="1:16">
      <c r="A27" s="328"/>
      <c r="B27" s="328"/>
      <c r="C27" s="328"/>
      <c r="D27" s="328"/>
      <c r="E27" s="328"/>
      <c r="F27" s="328"/>
      <c r="G27" s="328"/>
      <c r="H27" s="328"/>
      <c r="I27" s="328"/>
      <c r="J27" s="328"/>
      <c r="K27" s="328"/>
      <c r="L27" s="328"/>
      <c r="M27" s="328"/>
      <c r="N27" s="328"/>
      <c r="O27" s="328"/>
      <c r="P27" s="328"/>
    </row>
    <row r="28" spans="1:16">
      <c r="A28" s="328"/>
      <c r="B28" s="328"/>
      <c r="C28" s="328"/>
      <c r="D28" s="328"/>
      <c r="E28" s="328"/>
      <c r="F28" s="328"/>
      <c r="G28" s="328"/>
      <c r="H28" s="328"/>
      <c r="I28" s="328"/>
      <c r="J28" s="328"/>
      <c r="K28" s="328"/>
      <c r="L28" s="328"/>
      <c r="M28" s="328"/>
      <c r="N28" s="328"/>
      <c r="O28" s="328"/>
      <c r="P28" s="328"/>
    </row>
    <row r="29" spans="1:16">
      <c r="A29" s="328"/>
      <c r="B29" s="328"/>
      <c r="C29" s="328"/>
      <c r="D29" s="328"/>
      <c r="E29" s="328"/>
      <c r="F29" s="328"/>
      <c r="G29" s="328"/>
      <c r="H29" s="328"/>
      <c r="I29" s="328"/>
      <c r="J29" s="328"/>
      <c r="K29" s="328"/>
      <c r="L29" s="328"/>
      <c r="M29" s="328"/>
      <c r="N29" s="328"/>
      <c r="O29" s="328"/>
      <c r="P29" s="328"/>
    </row>
    <row r="30" spans="1:16">
      <c r="A30" s="328"/>
      <c r="B30" s="328"/>
      <c r="C30" s="328"/>
      <c r="D30" s="328"/>
      <c r="E30" s="328"/>
      <c r="F30" s="328"/>
      <c r="G30" s="328"/>
      <c r="H30" s="328"/>
      <c r="I30" s="328"/>
      <c r="J30" s="328"/>
      <c r="K30" s="328"/>
      <c r="L30" s="328"/>
      <c r="M30" s="328"/>
      <c r="N30" s="328"/>
      <c r="O30" s="328"/>
      <c r="P30" s="328"/>
    </row>
    <row r="31" spans="1:16">
      <c r="A31" s="328"/>
      <c r="B31" s="328"/>
      <c r="C31" s="328"/>
      <c r="D31" s="328"/>
      <c r="E31" s="328"/>
      <c r="F31" s="328"/>
      <c r="G31" s="328"/>
      <c r="H31" s="328"/>
      <c r="I31" s="328"/>
      <c r="J31" s="328"/>
      <c r="K31" s="328"/>
      <c r="L31" s="328"/>
      <c r="M31" s="328"/>
      <c r="N31" s="328"/>
      <c r="O31" s="328"/>
      <c r="P31" s="328"/>
    </row>
    <row r="32" spans="1:16">
      <c r="A32" s="328"/>
      <c r="B32" s="328"/>
      <c r="C32" s="328"/>
      <c r="D32" s="328"/>
      <c r="E32" s="328"/>
      <c r="F32" s="328"/>
      <c r="G32" s="328"/>
      <c r="H32" s="328"/>
      <c r="I32" s="328"/>
      <c r="J32" s="328"/>
      <c r="K32" s="328"/>
      <c r="L32" s="328"/>
      <c r="M32" s="328"/>
      <c r="N32" s="328"/>
      <c r="O32" s="328"/>
      <c r="P32" s="328"/>
    </row>
    <row r="33" spans="1:16">
      <c r="A33" s="328"/>
      <c r="B33" s="328"/>
      <c r="C33" s="328"/>
      <c r="D33" s="328"/>
      <c r="E33" s="328"/>
      <c r="F33" s="328"/>
      <c r="G33" s="328"/>
      <c r="H33" s="328"/>
      <c r="I33" s="328"/>
      <c r="J33" s="328"/>
      <c r="K33" s="328"/>
      <c r="L33" s="328"/>
      <c r="M33" s="328"/>
      <c r="N33" s="328"/>
      <c r="O33" s="328"/>
      <c r="P33" s="328"/>
    </row>
    <row r="34" spans="1:16">
      <c r="A34" s="328"/>
      <c r="B34" s="328"/>
      <c r="C34" s="328"/>
      <c r="D34" s="328"/>
      <c r="E34" s="328"/>
      <c r="F34" s="328"/>
      <c r="G34" s="328"/>
      <c r="H34" s="328"/>
      <c r="I34" s="328"/>
      <c r="J34" s="328"/>
      <c r="K34" s="328"/>
      <c r="L34" s="328"/>
      <c r="M34" s="328"/>
      <c r="N34" s="328"/>
      <c r="O34" s="328"/>
      <c r="P34" s="328"/>
    </row>
    <row r="35" spans="1:16">
      <c r="A35" s="328"/>
      <c r="B35" s="328"/>
      <c r="C35" s="328"/>
      <c r="D35" s="328"/>
      <c r="E35" s="328"/>
      <c r="F35" s="328"/>
      <c r="G35" s="328"/>
      <c r="H35" s="328"/>
      <c r="I35" s="328"/>
      <c r="J35" s="328"/>
      <c r="K35" s="328"/>
      <c r="L35" s="328"/>
      <c r="M35" s="328"/>
      <c r="N35" s="328"/>
      <c r="O35" s="328"/>
      <c r="P35" s="328"/>
    </row>
  </sheetData>
  <mergeCells count="3">
    <mergeCell ref="A1:P1"/>
    <mergeCell ref="A2:P2"/>
    <mergeCell ref="A3:P35"/>
  </mergeCells>
  <pageMargins left="0.7" right="0.7" top="0.75" bottom="0.75" header="0.3" footer="0.3"/>
  <pageSetup paperSize="9" scale="54"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23"/>
  <sheetViews>
    <sheetView view="pageBreakPreview" zoomScale="85" zoomScaleNormal="115" zoomScaleSheetLayoutView="85" workbookViewId="0">
      <selection activeCell="B17" sqref="B17"/>
    </sheetView>
  </sheetViews>
  <sheetFormatPr baseColWidth="10" defaultColWidth="9.33203125" defaultRowHeight="12.75"/>
  <cols>
    <col min="1" max="1" width="61.33203125" customWidth="1"/>
    <col min="2" max="2" width="52.1640625" customWidth="1"/>
  </cols>
  <sheetData>
    <row r="1" spans="1:2" ht="27.95" customHeight="1">
      <c r="A1" s="331" t="s">
        <v>7</v>
      </c>
      <c r="B1" s="332"/>
    </row>
    <row r="2" spans="1:2" ht="27.95" customHeight="1">
      <c r="A2" s="335" t="s">
        <v>400</v>
      </c>
      <c r="B2" s="336"/>
    </row>
    <row r="3" spans="1:2" ht="27.95" customHeight="1">
      <c r="A3" s="333" t="s">
        <v>27</v>
      </c>
      <c r="B3" s="334"/>
    </row>
    <row r="4" spans="1:2" ht="24.95" customHeight="1">
      <c r="A4" s="113" t="s">
        <v>33</v>
      </c>
      <c r="B4" s="114" t="s">
        <v>418</v>
      </c>
    </row>
    <row r="5" spans="1:2" ht="24.95" customHeight="1">
      <c r="A5" s="113" t="s">
        <v>340</v>
      </c>
      <c r="B5" s="114" t="s">
        <v>262</v>
      </c>
    </row>
    <row r="6" spans="1:2" ht="24.95" customHeight="1">
      <c r="A6" s="113" t="s">
        <v>341</v>
      </c>
      <c r="B6" s="114" t="s">
        <v>262</v>
      </c>
    </row>
    <row r="7" spans="1:2" ht="24.95" customHeight="1">
      <c r="A7" s="113" t="s">
        <v>36</v>
      </c>
      <c r="B7" s="115">
        <v>2026</v>
      </c>
    </row>
    <row r="8" spans="1:2" ht="25.5">
      <c r="A8" s="102" t="s">
        <v>343</v>
      </c>
      <c r="B8" s="103" t="s">
        <v>342</v>
      </c>
    </row>
    <row r="9" spans="1:2" ht="159" customHeight="1">
      <c r="A9" s="15" t="s">
        <v>420</v>
      </c>
      <c r="B9" s="101" t="s">
        <v>419</v>
      </c>
    </row>
    <row r="10" spans="1:2" ht="27.75" customHeight="1">
      <c r="A10" s="172" t="s">
        <v>344</v>
      </c>
      <c r="B10" s="172" t="s">
        <v>345</v>
      </c>
    </row>
    <row r="11" spans="1:2" ht="78.75" customHeight="1">
      <c r="A11" s="18" t="s">
        <v>421</v>
      </c>
      <c r="B11" s="18" t="s">
        <v>424</v>
      </c>
    </row>
    <row r="12" spans="1:2" ht="73.5" customHeight="1">
      <c r="A12" s="18" t="s">
        <v>422</v>
      </c>
      <c r="B12" s="18" t="s">
        <v>424</v>
      </c>
    </row>
    <row r="13" spans="1:2" ht="105.75" customHeight="1">
      <c r="A13" s="18" t="s">
        <v>423</v>
      </c>
      <c r="B13" s="18" t="s">
        <v>425</v>
      </c>
    </row>
    <row r="14" spans="1:2" ht="27.95" customHeight="1">
      <c r="A14" s="104" t="s">
        <v>393</v>
      </c>
      <c r="B14" s="104" t="s">
        <v>394</v>
      </c>
    </row>
    <row r="15" spans="1:2" ht="43.5" customHeight="1">
      <c r="A15" s="101" t="s">
        <v>469</v>
      </c>
      <c r="B15" s="101" t="s">
        <v>470</v>
      </c>
    </row>
    <row r="16" spans="1:2" ht="27.95" customHeight="1">
      <c r="A16" s="104" t="s">
        <v>395</v>
      </c>
      <c r="B16" s="104" t="s">
        <v>396</v>
      </c>
    </row>
    <row r="17" spans="1:2" ht="72.75" customHeight="1">
      <c r="A17" s="18" t="s">
        <v>426</v>
      </c>
      <c r="B17" s="18" t="s">
        <v>430</v>
      </c>
    </row>
    <row r="18" spans="1:2" ht="56.25" customHeight="1">
      <c r="A18" s="18" t="s">
        <v>427</v>
      </c>
      <c r="B18" s="18" t="s">
        <v>431</v>
      </c>
    </row>
    <row r="19" spans="1:2" ht="56.25" customHeight="1">
      <c r="A19" s="18" t="s">
        <v>428</v>
      </c>
      <c r="B19" s="18" t="s">
        <v>432</v>
      </c>
    </row>
    <row r="20" spans="1:2" ht="75" customHeight="1">
      <c r="A20" s="18" t="s">
        <v>429</v>
      </c>
      <c r="B20" s="18" t="s">
        <v>433</v>
      </c>
    </row>
    <row r="21" spans="1:2" ht="15" customHeight="1"/>
    <row r="22" spans="1:2" ht="21.75" customHeight="1"/>
    <row r="23" spans="1:2" ht="24" customHeight="1"/>
  </sheetData>
  <mergeCells count="3">
    <mergeCell ref="A1:B1"/>
    <mergeCell ref="A3:B3"/>
    <mergeCell ref="A2:B2"/>
  </mergeCells>
  <pageMargins left="0.7" right="0.7" top="0.75" bottom="0.75" header="0.3" footer="0.3"/>
  <pageSetup scale="8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1"/>
  <sheetViews>
    <sheetView view="pageBreakPreview" zoomScale="120" zoomScaleNormal="115" zoomScaleSheetLayoutView="120" workbookViewId="0">
      <selection activeCell="F7" sqref="F7"/>
    </sheetView>
  </sheetViews>
  <sheetFormatPr baseColWidth="10" defaultColWidth="9.33203125" defaultRowHeight="12.75"/>
  <cols>
    <col min="1" max="1" width="35.33203125" customWidth="1"/>
    <col min="2" max="2" width="12.33203125" customWidth="1"/>
    <col min="3" max="3" width="17.83203125" customWidth="1"/>
    <col min="4" max="4" width="14.1640625" customWidth="1"/>
    <col min="5" max="5" width="20.83203125" customWidth="1"/>
    <col min="6" max="6" width="22.5" customWidth="1"/>
    <col min="7" max="7" width="21.1640625" customWidth="1"/>
    <col min="8" max="8" width="12.6640625" customWidth="1"/>
    <col min="9" max="9" width="10" customWidth="1"/>
  </cols>
  <sheetData>
    <row r="1" spans="1:9" ht="28.5" customHeight="1">
      <c r="A1" s="346" t="s">
        <v>7</v>
      </c>
      <c r="B1" s="347"/>
      <c r="C1" s="347"/>
      <c r="D1" s="347"/>
      <c r="E1" s="347"/>
      <c r="F1" s="347"/>
      <c r="G1" s="347"/>
      <c r="H1" s="347"/>
      <c r="I1" s="348"/>
    </row>
    <row r="2" spans="1:9" ht="24.2" customHeight="1">
      <c r="A2" s="349" t="s">
        <v>17</v>
      </c>
      <c r="B2" s="350"/>
      <c r="C2" s="350"/>
      <c r="D2" s="350"/>
      <c r="E2" s="350"/>
      <c r="F2" s="350"/>
      <c r="G2" s="350"/>
      <c r="H2" s="350"/>
      <c r="I2" s="351"/>
    </row>
    <row r="3" spans="1:9" ht="24.95" customHeight="1">
      <c r="A3" s="340" t="s">
        <v>33</v>
      </c>
      <c r="B3" s="341"/>
      <c r="C3" s="341"/>
      <c r="D3" s="342"/>
      <c r="E3" s="352" t="s">
        <v>418</v>
      </c>
      <c r="F3" s="297"/>
      <c r="G3" s="297"/>
      <c r="H3" s="297"/>
      <c r="I3" s="298"/>
    </row>
    <row r="4" spans="1:9" ht="24.95" customHeight="1">
      <c r="A4" s="340" t="s">
        <v>340</v>
      </c>
      <c r="B4" s="341"/>
      <c r="C4" s="341"/>
      <c r="D4" s="342"/>
      <c r="E4" s="296" t="s">
        <v>262</v>
      </c>
      <c r="F4" s="297"/>
      <c r="G4" s="297"/>
      <c r="H4" s="297"/>
      <c r="I4" s="298"/>
    </row>
    <row r="5" spans="1:9" ht="24.95" customHeight="1">
      <c r="A5" s="340" t="s">
        <v>341</v>
      </c>
      <c r="B5" s="341"/>
      <c r="C5" s="341"/>
      <c r="D5" s="342"/>
      <c r="E5" s="296" t="s">
        <v>262</v>
      </c>
      <c r="F5" s="297"/>
      <c r="G5" s="297"/>
      <c r="H5" s="297"/>
      <c r="I5" s="298"/>
    </row>
    <row r="6" spans="1:9" ht="24.95" customHeight="1">
      <c r="A6" s="340" t="s">
        <v>36</v>
      </c>
      <c r="B6" s="341"/>
      <c r="C6" s="341"/>
      <c r="D6" s="342"/>
      <c r="E6" s="343">
        <v>2026</v>
      </c>
      <c r="F6" s="344"/>
      <c r="G6" s="344"/>
      <c r="H6" s="344"/>
      <c r="I6" s="345"/>
    </row>
    <row r="7" spans="1:9" s="112" customFormat="1" ht="51">
      <c r="A7" s="105" t="s">
        <v>18</v>
      </c>
      <c r="B7" s="105" t="s">
        <v>19</v>
      </c>
      <c r="C7" s="105" t="s">
        <v>20</v>
      </c>
      <c r="D7" s="105" t="s">
        <v>21</v>
      </c>
      <c r="E7" s="105" t="s">
        <v>22</v>
      </c>
      <c r="F7" s="105" t="s">
        <v>23</v>
      </c>
      <c r="G7" s="105" t="s">
        <v>24</v>
      </c>
      <c r="H7" s="106" t="s">
        <v>25</v>
      </c>
      <c r="I7" s="106" t="s">
        <v>26</v>
      </c>
    </row>
    <row r="8" spans="1:9" ht="60" customHeight="1">
      <c r="A8" s="101" t="s">
        <v>76</v>
      </c>
      <c r="B8" s="101" t="s">
        <v>407</v>
      </c>
      <c r="C8" s="107" t="s">
        <v>407</v>
      </c>
      <c r="D8" s="107" t="s">
        <v>407</v>
      </c>
      <c r="E8" s="107" t="s">
        <v>407</v>
      </c>
      <c r="F8" s="107" t="s">
        <v>407</v>
      </c>
      <c r="G8" s="108" t="s">
        <v>407</v>
      </c>
      <c r="H8" s="109" t="s">
        <v>407</v>
      </c>
      <c r="I8" s="110">
        <f>SUM(B8:H8)</f>
        <v>0</v>
      </c>
    </row>
    <row r="9" spans="1:9" ht="60" customHeight="1">
      <c r="A9" s="101" t="s">
        <v>77</v>
      </c>
      <c r="B9" s="101" t="s">
        <v>407</v>
      </c>
      <c r="C9" s="107" t="s">
        <v>407</v>
      </c>
      <c r="D9" s="107" t="s">
        <v>407</v>
      </c>
      <c r="E9" s="107" t="s">
        <v>407</v>
      </c>
      <c r="F9" s="107" t="s">
        <v>407</v>
      </c>
      <c r="G9" s="108" t="s">
        <v>407</v>
      </c>
      <c r="H9" s="111" t="s">
        <v>407</v>
      </c>
      <c r="I9" s="110">
        <f>SUM(B9:H9)</f>
        <v>0</v>
      </c>
    </row>
    <row r="10" spans="1:9" ht="30" hidden="1" customHeight="1">
      <c r="A10" s="1"/>
      <c r="B10" s="1"/>
      <c r="C10" s="2"/>
      <c r="D10" s="2"/>
      <c r="E10" s="2"/>
      <c r="F10" s="2"/>
      <c r="G10" s="3"/>
      <c r="H10" s="5"/>
      <c r="I10" s="6"/>
    </row>
    <row r="11" spans="1:9">
      <c r="A11" s="337" t="s">
        <v>346</v>
      </c>
      <c r="B11" s="338"/>
      <c r="C11" s="338"/>
      <c r="D11" s="338"/>
      <c r="E11" s="338"/>
      <c r="F11" s="338"/>
      <c r="G11" s="338"/>
      <c r="H11" s="338"/>
      <c r="I11" s="339"/>
    </row>
  </sheetData>
  <mergeCells count="11">
    <mergeCell ref="A1:I1"/>
    <mergeCell ref="A2:I2"/>
    <mergeCell ref="A3:D3"/>
    <mergeCell ref="E3:I3"/>
    <mergeCell ref="A4:D4"/>
    <mergeCell ref="E4:I4"/>
    <mergeCell ref="A11:I11"/>
    <mergeCell ref="A5:D5"/>
    <mergeCell ref="E5:I5"/>
    <mergeCell ref="A6:D6"/>
    <mergeCell ref="E6:I6"/>
  </mergeCells>
  <pageMargins left="0.7" right="0.7" top="0.75" bottom="0.75" header="0.3" footer="0.3"/>
  <pageSetup paperSize="9" scale="58"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39"/>
  <sheetViews>
    <sheetView topLeftCell="A22" zoomScale="85" zoomScaleNormal="85" zoomScaleSheetLayoutView="85" workbookViewId="0">
      <selection activeCell="C24" sqref="C24"/>
    </sheetView>
  </sheetViews>
  <sheetFormatPr baseColWidth="10" defaultColWidth="9.33203125" defaultRowHeight="12.75"/>
  <cols>
    <col min="1" max="1" width="22.83203125" style="169" customWidth="1"/>
    <col min="2" max="2" width="19.83203125" style="169" customWidth="1"/>
    <col min="3" max="3" width="36.5" style="169" customWidth="1"/>
    <col min="4" max="4" width="25.33203125" style="169" customWidth="1"/>
    <col min="5" max="5" width="34.83203125" style="169" customWidth="1"/>
    <col min="6" max="6" width="33.33203125" style="169" customWidth="1"/>
    <col min="7" max="7" width="9.33203125" style="169" customWidth="1"/>
    <col min="8" max="16384" width="9.33203125" style="169"/>
  </cols>
  <sheetData>
    <row r="1" spans="1:7" s="170" customFormat="1" ht="15.75" customHeight="1">
      <c r="A1" s="363" t="s">
        <v>397</v>
      </c>
      <c r="B1" s="363"/>
      <c r="C1" s="363"/>
      <c r="D1" s="363"/>
      <c r="E1" s="363"/>
      <c r="F1" s="363"/>
      <c r="G1" s="168"/>
    </row>
    <row r="2" spans="1:7" s="170" customFormat="1" ht="21" customHeight="1">
      <c r="A2" s="224"/>
      <c r="B2" s="224"/>
      <c r="C2" s="224"/>
      <c r="D2" s="224"/>
      <c r="E2" s="224"/>
      <c r="F2" s="224"/>
      <c r="G2" s="168"/>
    </row>
    <row r="3" spans="1:7" ht="24.75" customHeight="1">
      <c r="A3" s="364"/>
      <c r="B3" s="364"/>
      <c r="C3" s="364"/>
      <c r="D3" s="364"/>
      <c r="E3" s="364"/>
      <c r="F3" s="364"/>
    </row>
    <row r="4" spans="1:7" ht="15" customHeight="1">
      <c r="A4" s="368" t="s">
        <v>33</v>
      </c>
      <c r="B4" s="368"/>
      <c r="C4" s="368"/>
      <c r="D4" s="368" t="s">
        <v>71</v>
      </c>
      <c r="E4" s="368"/>
      <c r="F4" s="368"/>
    </row>
    <row r="5" spans="1:7" ht="15" customHeight="1">
      <c r="A5" s="368" t="s">
        <v>198</v>
      </c>
      <c r="B5" s="368"/>
      <c r="C5" s="368"/>
      <c r="D5" s="368"/>
      <c r="E5" s="368"/>
      <c r="F5" s="368"/>
    </row>
    <row r="6" spans="1:7" ht="15" customHeight="1">
      <c r="A6" s="368" t="s">
        <v>347</v>
      </c>
      <c r="B6" s="368"/>
      <c r="C6" s="368"/>
      <c r="D6" s="368"/>
      <c r="E6" s="368"/>
      <c r="F6" s="368"/>
    </row>
    <row r="7" spans="1:7" ht="15" customHeight="1">
      <c r="A7" s="370" t="s">
        <v>36</v>
      </c>
      <c r="B7" s="370"/>
      <c r="C7" s="370"/>
      <c r="D7" s="368"/>
      <c r="E7" s="368"/>
      <c r="F7" s="368"/>
    </row>
    <row r="8" spans="1:7" ht="23.25" customHeight="1">
      <c r="A8" s="369" t="s">
        <v>392</v>
      </c>
      <c r="B8" s="369"/>
      <c r="C8" s="369"/>
      <c r="D8" s="369"/>
      <c r="E8" s="369"/>
      <c r="F8" s="369"/>
    </row>
    <row r="9" spans="1:7" ht="44.25" customHeight="1">
      <c r="A9" s="365" t="s">
        <v>94</v>
      </c>
      <c r="B9" s="366"/>
      <c r="C9" s="171" t="s">
        <v>435</v>
      </c>
      <c r="D9" s="119" t="s">
        <v>29</v>
      </c>
      <c r="E9" s="355" t="s">
        <v>473</v>
      </c>
      <c r="F9" s="356"/>
    </row>
    <row r="10" spans="1:7" ht="52.5" customHeight="1">
      <c r="A10" s="353" t="s">
        <v>96</v>
      </c>
      <c r="B10" s="354"/>
      <c r="C10" s="173" t="s">
        <v>471</v>
      </c>
      <c r="D10" s="174" t="s">
        <v>30</v>
      </c>
      <c r="E10" s="355" t="s">
        <v>474</v>
      </c>
      <c r="F10" s="356"/>
    </row>
    <row r="11" spans="1:7" ht="111" customHeight="1">
      <c r="A11" s="353" t="s">
        <v>187</v>
      </c>
      <c r="B11" s="354"/>
      <c r="C11" s="173" t="s">
        <v>472</v>
      </c>
      <c r="D11" s="174" t="s">
        <v>31</v>
      </c>
      <c r="E11" s="357" t="s">
        <v>475</v>
      </c>
      <c r="F11" s="358"/>
    </row>
    <row r="12" spans="1:7" ht="41.25" customHeight="1">
      <c r="A12" s="367" t="s">
        <v>348</v>
      </c>
      <c r="B12" s="367"/>
      <c r="C12" s="122" t="s">
        <v>349</v>
      </c>
      <c r="D12" s="122" t="s">
        <v>350</v>
      </c>
      <c r="E12" s="122" t="s">
        <v>351</v>
      </c>
      <c r="F12" s="122" t="s">
        <v>352</v>
      </c>
    </row>
    <row r="13" spans="1:7" ht="204.75" customHeight="1">
      <c r="A13" s="359" t="s">
        <v>353</v>
      </c>
      <c r="B13" s="359"/>
      <c r="C13" s="188" t="s">
        <v>436</v>
      </c>
      <c r="D13" s="126" t="s">
        <v>476</v>
      </c>
      <c r="E13" s="88" t="s">
        <v>477</v>
      </c>
      <c r="F13" s="126" t="s">
        <v>438</v>
      </c>
    </row>
    <row r="14" spans="1:7" ht="127.5" customHeight="1">
      <c r="A14" s="359" t="s">
        <v>354</v>
      </c>
      <c r="B14" s="359"/>
      <c r="C14" s="126" t="s">
        <v>437</v>
      </c>
      <c r="D14" s="173" t="s">
        <v>476</v>
      </c>
      <c r="E14" s="175" t="s">
        <v>477</v>
      </c>
      <c r="F14" s="126" t="s">
        <v>438</v>
      </c>
    </row>
    <row r="15" spans="1:7" ht="30.75" customHeight="1">
      <c r="A15" s="167" t="s">
        <v>168</v>
      </c>
      <c r="B15" s="167" t="s">
        <v>52</v>
      </c>
      <c r="C15" s="167" t="s">
        <v>173</v>
      </c>
      <c r="D15" s="167" t="s">
        <v>170</v>
      </c>
      <c r="E15" s="167" t="s">
        <v>174</v>
      </c>
      <c r="F15" s="121" t="s">
        <v>208</v>
      </c>
    </row>
    <row r="16" spans="1:7" ht="188.1" customHeight="1">
      <c r="A16" s="118" t="s">
        <v>128</v>
      </c>
      <c r="B16" s="116" t="s">
        <v>439</v>
      </c>
      <c r="C16" s="117" t="s">
        <v>486</v>
      </c>
      <c r="D16" s="88" t="s">
        <v>485</v>
      </c>
      <c r="E16" s="175" t="s">
        <v>477</v>
      </c>
      <c r="F16" s="88" t="s">
        <v>478</v>
      </c>
    </row>
    <row r="17" spans="1:6" ht="188.1" customHeight="1">
      <c r="A17" s="119" t="s">
        <v>166</v>
      </c>
      <c r="B17" s="116" t="s">
        <v>440</v>
      </c>
      <c r="C17" s="187" t="s">
        <v>487</v>
      </c>
      <c r="D17" s="126" t="s">
        <v>484</v>
      </c>
      <c r="E17" s="175" t="s">
        <v>477</v>
      </c>
      <c r="F17" s="175" t="s">
        <v>478</v>
      </c>
    </row>
    <row r="18" spans="1:6" ht="188.1" customHeight="1">
      <c r="A18" s="119" t="s">
        <v>139</v>
      </c>
      <c r="B18" s="116" t="s">
        <v>441</v>
      </c>
      <c r="C18" s="187" t="s">
        <v>488</v>
      </c>
      <c r="D18" s="126" t="s">
        <v>483</v>
      </c>
      <c r="E18" s="175" t="s">
        <v>477</v>
      </c>
      <c r="F18" s="175" t="s">
        <v>478</v>
      </c>
    </row>
    <row r="19" spans="1:6" ht="188.1" customHeight="1">
      <c r="A19" s="119" t="s">
        <v>140</v>
      </c>
      <c r="B19" s="116" t="s">
        <v>442</v>
      </c>
      <c r="C19" s="188" t="s">
        <v>489</v>
      </c>
      <c r="D19" s="126" t="s">
        <v>483</v>
      </c>
      <c r="E19" s="175" t="s">
        <v>477</v>
      </c>
      <c r="F19" s="175" t="s">
        <v>478</v>
      </c>
    </row>
    <row r="20" spans="1:6" ht="188.1" customHeight="1">
      <c r="A20" s="119" t="s">
        <v>141</v>
      </c>
      <c r="B20" s="116" t="s">
        <v>444</v>
      </c>
      <c r="C20" s="188" t="s">
        <v>490</v>
      </c>
      <c r="D20" s="126" t="s">
        <v>482</v>
      </c>
      <c r="E20" s="175" t="s">
        <v>477</v>
      </c>
      <c r="F20" s="175" t="s">
        <v>478</v>
      </c>
    </row>
    <row r="21" spans="1:6" ht="188.1" customHeight="1">
      <c r="A21" s="119" t="s">
        <v>142</v>
      </c>
      <c r="B21" s="116" t="s">
        <v>445</v>
      </c>
      <c r="C21" s="188" t="s">
        <v>491</v>
      </c>
      <c r="D21" s="126" t="s">
        <v>481</v>
      </c>
      <c r="E21" s="175" t="s">
        <v>477</v>
      </c>
      <c r="F21" s="175" t="s">
        <v>478</v>
      </c>
    </row>
    <row r="22" spans="1:6" ht="188.1" customHeight="1">
      <c r="A22" s="119" t="s">
        <v>143</v>
      </c>
      <c r="B22" s="116" t="s">
        <v>446</v>
      </c>
      <c r="C22" s="188" t="s">
        <v>492</v>
      </c>
      <c r="D22" s="126" t="s">
        <v>480</v>
      </c>
      <c r="E22" s="175" t="s">
        <v>477</v>
      </c>
      <c r="F22" s="175" t="s">
        <v>478</v>
      </c>
    </row>
    <row r="23" spans="1:6" ht="188.1" customHeight="1">
      <c r="A23" s="119" t="s">
        <v>144</v>
      </c>
      <c r="B23" s="116" t="s">
        <v>447</v>
      </c>
      <c r="C23" s="187" t="s">
        <v>493</v>
      </c>
      <c r="D23" s="88" t="s">
        <v>479</v>
      </c>
      <c r="E23" s="175" t="s">
        <v>477</v>
      </c>
      <c r="F23" s="175" t="s">
        <v>478</v>
      </c>
    </row>
    <row r="24" spans="1:6" ht="188.1" customHeight="1">
      <c r="A24" s="179" t="s">
        <v>175</v>
      </c>
      <c r="B24" s="116" t="s">
        <v>524</v>
      </c>
      <c r="C24" s="117" t="s">
        <v>525</v>
      </c>
      <c r="D24" s="175" t="s">
        <v>526</v>
      </c>
      <c r="E24" s="175" t="s">
        <v>528</v>
      </c>
      <c r="F24" s="175" t="s">
        <v>478</v>
      </c>
    </row>
    <row r="25" spans="1:6" ht="188.1" customHeight="1">
      <c r="A25" s="119" t="s">
        <v>176</v>
      </c>
      <c r="B25" s="116" t="s">
        <v>537</v>
      </c>
      <c r="C25" s="187" t="s">
        <v>534</v>
      </c>
      <c r="D25" s="173" t="s">
        <v>526</v>
      </c>
      <c r="E25" s="175" t="s">
        <v>528</v>
      </c>
      <c r="F25" s="175" t="s">
        <v>478</v>
      </c>
    </row>
    <row r="26" spans="1:6" ht="188.1" customHeight="1">
      <c r="A26" s="119" t="s">
        <v>177</v>
      </c>
      <c r="B26" s="116" t="s">
        <v>536</v>
      </c>
      <c r="C26" s="187" t="s">
        <v>535</v>
      </c>
      <c r="D26" s="175" t="s">
        <v>527</v>
      </c>
      <c r="E26" s="175" t="s">
        <v>528</v>
      </c>
      <c r="F26" s="175" t="s">
        <v>478</v>
      </c>
    </row>
    <row r="27" spans="1:6" ht="14.25" customHeight="1"/>
    <row r="28" spans="1:6" ht="14.25" customHeight="1"/>
    <row r="29" spans="1:6" ht="12.75" customHeight="1"/>
    <row r="30" spans="1:6" ht="15.75" customHeight="1">
      <c r="A30" s="360"/>
      <c r="B30" s="360"/>
      <c r="C30" s="360"/>
      <c r="D30" s="360"/>
      <c r="E30" s="360"/>
      <c r="F30" s="360"/>
    </row>
    <row r="31" spans="1:6">
      <c r="A31" s="361"/>
      <c r="B31" s="361"/>
      <c r="C31" s="361"/>
      <c r="D31" s="361"/>
      <c r="E31" s="361"/>
      <c r="F31" s="361"/>
    </row>
    <row r="32" spans="1:6">
      <c r="A32" s="361"/>
      <c r="B32" s="361"/>
      <c r="C32" s="361"/>
      <c r="D32" s="361"/>
      <c r="E32" s="361"/>
      <c r="F32" s="361"/>
    </row>
    <row r="33" spans="1:9">
      <c r="A33" s="361"/>
      <c r="B33" s="361"/>
      <c r="C33" s="361"/>
      <c r="D33" s="361"/>
      <c r="E33" s="361"/>
      <c r="F33" s="361"/>
    </row>
    <row r="34" spans="1:9">
      <c r="A34" s="361"/>
      <c r="B34" s="361"/>
      <c r="C34" s="361"/>
      <c r="D34" s="361"/>
      <c r="E34" s="361"/>
      <c r="F34" s="361"/>
    </row>
    <row r="35" spans="1:9">
      <c r="A35" s="361"/>
      <c r="B35" s="361"/>
      <c r="C35" s="361"/>
      <c r="D35" s="361"/>
      <c r="E35" s="361"/>
      <c r="F35" s="361"/>
    </row>
    <row r="36" spans="1:9">
      <c r="A36" s="361"/>
      <c r="B36" s="361"/>
      <c r="C36" s="361"/>
      <c r="D36" s="361"/>
      <c r="E36" s="361"/>
      <c r="F36" s="361"/>
    </row>
    <row r="37" spans="1:9">
      <c r="A37" s="361"/>
      <c r="B37" s="361"/>
      <c r="C37" s="361"/>
      <c r="D37" s="361"/>
      <c r="E37" s="361"/>
      <c r="F37" s="361"/>
    </row>
    <row r="38" spans="1:9">
      <c r="A38" s="362"/>
      <c r="B38" s="362"/>
      <c r="C38" s="362"/>
      <c r="D38" s="362"/>
      <c r="E38" s="362"/>
      <c r="F38" s="362"/>
    </row>
    <row r="39" spans="1:9">
      <c r="I39" s="169" t="s">
        <v>434</v>
      </c>
    </row>
  </sheetData>
  <dataConsolidate link="1"/>
  <mergeCells count="20">
    <mergeCell ref="A30:F38"/>
    <mergeCell ref="A1:F3"/>
    <mergeCell ref="A9:B9"/>
    <mergeCell ref="E9:F9"/>
    <mergeCell ref="A14:B14"/>
    <mergeCell ref="A12:B12"/>
    <mergeCell ref="D4:F4"/>
    <mergeCell ref="D5:F5"/>
    <mergeCell ref="D6:F6"/>
    <mergeCell ref="D7:F7"/>
    <mergeCell ref="A8:F8"/>
    <mergeCell ref="A7:C7"/>
    <mergeCell ref="A6:C6"/>
    <mergeCell ref="A5:C5"/>
    <mergeCell ref="A4:C4"/>
    <mergeCell ref="A10:B10"/>
    <mergeCell ref="A11:B11"/>
    <mergeCell ref="E10:F10"/>
    <mergeCell ref="E11:F11"/>
    <mergeCell ref="A13:B13"/>
  </mergeCells>
  <phoneticPr fontId="25" type="noConversion"/>
  <pageMargins left="0.7" right="0.7" top="0.75" bottom="0.75" header="0.3" footer="0.3"/>
  <pageSetup scale="6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27</vt:i4>
      </vt:variant>
      <vt:variant>
        <vt:lpstr>Rangos con nombre</vt:lpstr>
      </vt:variant>
      <vt:variant>
        <vt:i4>4</vt:i4>
      </vt:variant>
    </vt:vector>
  </HeadingPairs>
  <TitlesOfParts>
    <vt:vector size="31" baseType="lpstr">
      <vt:lpstr>ANEXO 1 </vt:lpstr>
      <vt:lpstr>ANEXO 1.1</vt:lpstr>
      <vt:lpstr>ANEXO 2. DEFINICION DEL PROBLE</vt:lpstr>
      <vt:lpstr>ANEXO 3. ANALISIS DE INVOLUCRAD</vt:lpstr>
      <vt:lpstr>ANEXO 4. ARBOL DE PROBLEMAS</vt:lpstr>
      <vt:lpstr>ANEXO 5. ARBOL DE OBJETIVOS</vt:lpstr>
      <vt:lpstr>ANEXO VII. ESTRC. ANAL. PRG.P.P</vt:lpstr>
      <vt:lpstr>ANEXO 6. ANALISIS ALTERNATIVAS</vt:lpstr>
      <vt:lpstr>FORMATO 2. POA - MIR</vt:lpstr>
      <vt:lpstr>CALENDARIZACION</vt:lpstr>
      <vt:lpstr>C1</vt:lpstr>
      <vt:lpstr>A1 C1 </vt:lpstr>
      <vt:lpstr>A2 C1</vt:lpstr>
      <vt:lpstr>A3 C1</vt:lpstr>
      <vt:lpstr>A4 C1</vt:lpstr>
      <vt:lpstr>A5 C1 </vt:lpstr>
      <vt:lpstr>A6 C1</vt:lpstr>
      <vt:lpstr>A7 C1</vt:lpstr>
      <vt:lpstr>C2</vt:lpstr>
      <vt:lpstr>A1 C2</vt:lpstr>
      <vt:lpstr>A2 C2</vt:lpstr>
      <vt:lpstr>REPORTE TRIMESTRAL</vt:lpstr>
      <vt:lpstr>NO SE EDITA</vt:lpstr>
      <vt:lpstr>ALINEACION AL PED</vt:lpstr>
      <vt:lpstr>COMP ACT EXTEMPORANEAS</vt:lpstr>
      <vt:lpstr>AE2</vt:lpstr>
      <vt:lpstr>AE1</vt:lpstr>
      <vt:lpstr>'ANEXO 1 '!Área_de_impresión</vt:lpstr>
      <vt:lpstr>'ANEXO 1.1'!Área_de_impresión</vt:lpstr>
      <vt:lpstr>'ANEXO VII. ESTRC. ANAL. PRG.P.P'!Área_de_impresión</vt:lpstr>
      <vt:lpstr>'FORMATO 2. POA - MIR'!Área_de_impresión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 7</dc:creator>
  <cp:lastModifiedBy>DELL</cp:lastModifiedBy>
  <cp:lastPrinted>2026-03-26T06:47:50Z</cp:lastPrinted>
  <dcterms:created xsi:type="dcterms:W3CDTF">2024-11-28T16:02:21Z</dcterms:created>
  <dcterms:modified xsi:type="dcterms:W3CDTF">2026-04-09T17:17:13Z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2023-11-21T00:00:00Z</vt:filetime>
  </property>
  <property fmtid="{D5CDD505-2E9C-101B-9397-08002B2CF9AE}" pid="3" name="Creator">
    <vt:lpwstr>Microsoft® Excel® 2016</vt:lpwstr>
  </property>
  <property fmtid="{D5CDD505-2E9C-101B-9397-08002B2CF9AE}" pid="4" name="LastSaved">
    <vt:filetime>2024-11-28T00:00:00Z</vt:filetime>
  </property>
  <property fmtid="{D5CDD505-2E9C-101B-9397-08002B2CF9AE}" pid="5" name="Producer">
    <vt:lpwstr>Microsoft® Excel® 2016</vt:lpwstr>
  </property>
</Properties>
</file>