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ADQUISICIONES\"/>
    </mc:Choice>
  </mc:AlternateContent>
  <xr:revisionPtr revIDLastSave="0" documentId="13_ncr:1_{91AB0234-F897-4217-A433-71C6ACBCC7A0}" xr6:coauthVersionLast="43" xr6:coauthVersionMax="43" xr10:uidLastSave="{00000000-0000-0000-0000-000000000000}"/>
  <bookViews>
    <workbookView xWindow="-60" yWindow="-60" windowWidth="24120" windowHeight="12960" firstSheet="10" activeTab="10"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C2" sheetId="46" r:id="rId15"/>
    <sheet name="A1 C2 " sheetId="47" r:id="rId16"/>
    <sheet name="A2 C2" sheetId="48" r:id="rId17"/>
    <sheet name="REPORTE TRIMESTRAL" sheetId="15" r:id="rId18"/>
    <sheet name="NO SE EDITA" sheetId="16" state="hidden" r:id="rId19"/>
    <sheet name="ALINEACION AL PED" sheetId="9" r:id="rId20"/>
    <sheet name="COMP ACT EXTEMPORANEAS" sheetId="21" r:id="rId21"/>
    <sheet name="AE2" sheetId="29" r:id="rId22"/>
    <sheet name="AE1" sheetId="28" r:id="rId23"/>
  </sheets>
  <definedNames>
    <definedName name="_xlnm.Print_Area" localSheetId="0">'ANEXO 1 '!$A$1:$E$54</definedName>
    <definedName name="_xlnm.Print_Area" localSheetId="1">'ANEXO 1.1'!$A$1:$N$33</definedName>
    <definedName name="_xlnm.Print_Area" localSheetId="6">'ANEXO VII. ESTRC. ANAL. PRG.P.P'!$A$1:$B$31</definedName>
    <definedName name="_xlnm.Print_Area" localSheetId="8">'FORMATO 2. POA - MIR'!$A$1:$F$34</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9" i="15" l="1"/>
  <c r="I8" i="15"/>
  <c r="I7" i="15"/>
  <c r="I6" i="15"/>
  <c r="I5" i="15"/>
  <c r="H20" i="39"/>
  <c r="B37" i="39" l="1"/>
  <c r="T35" i="14"/>
  <c r="T32" i="14"/>
  <c r="T29" i="14"/>
  <c r="T26" i="14"/>
  <c r="T23" i="14"/>
  <c r="T20" i="14"/>
  <c r="T17" i="14"/>
  <c r="S36" i="14"/>
  <c r="S33" i="14"/>
  <c r="S30" i="14"/>
  <c r="S27" i="14"/>
  <c r="S24" i="14"/>
  <c r="S21" i="14"/>
  <c r="S18" i="14"/>
  <c r="F25" i="46" l="1"/>
  <c r="F24" i="46" l="1"/>
  <c r="F20" i="39"/>
  <c r="H12" i="29" l="1"/>
  <c r="D7" i="32"/>
  <c r="D8" i="39"/>
  <c r="H8" i="39"/>
  <c r="H7" i="39"/>
  <c r="D7" i="39"/>
  <c r="H9" i="39"/>
  <c r="D9" i="39"/>
  <c r="F22" i="39"/>
  <c r="B14" i="39"/>
  <c r="B17" i="39"/>
  <c r="R36" i="14"/>
  <c r="R35" i="14"/>
  <c r="S35" i="14" s="1"/>
  <c r="R33" i="14"/>
  <c r="R32" i="14"/>
  <c r="S32" i="14" s="1"/>
  <c r="R30" i="14"/>
  <c r="R29" i="14"/>
  <c r="S29" i="14" s="1"/>
  <c r="R27" i="14"/>
  <c r="R26" i="14"/>
  <c r="S26" i="14" s="1"/>
  <c r="R24" i="14"/>
  <c r="R23" i="14"/>
  <c r="S23" i="14" s="1"/>
  <c r="R20" i="14"/>
  <c r="R21" i="14"/>
  <c r="U32" i="14" l="1"/>
  <c r="U35" i="14"/>
  <c r="U26" i="14"/>
  <c r="U29" i="14"/>
  <c r="U23" i="14"/>
  <c r="R17" i="14" l="1"/>
  <c r="R18" i="14"/>
  <c r="D48" i="39"/>
  <c r="E44" i="39"/>
  <c r="D40" i="39"/>
  <c r="D41" i="39"/>
  <c r="D42" i="39"/>
  <c r="D43" i="39"/>
  <c r="D35" i="37"/>
  <c r="U17" i="14" l="1"/>
  <c r="S17" i="14"/>
  <c r="D32" i="39"/>
  <c r="B12" i="3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3" i="46"/>
  <c r="B20" i="46"/>
  <c r="B17" i="46"/>
  <c r="B15" i="46"/>
  <c r="D51" i="46" s="1"/>
  <c r="B51" i="46"/>
  <c r="H12" i="46"/>
  <c r="D12" i="46"/>
  <c r="H11" i="46"/>
  <c r="D11" i="46"/>
  <c r="H10" i="46"/>
  <c r="D10" i="46"/>
  <c r="D6" i="46"/>
  <c r="B12" i="32"/>
  <c r="D48" i="32" s="1"/>
  <c r="B51" i="38"/>
  <c r="F25" i="38"/>
  <c r="F24" i="38"/>
  <c r="F23" i="38"/>
  <c r="B20" i="38"/>
  <c r="B17" i="38"/>
  <c r="B15" i="38"/>
  <c r="D51" i="38" s="1"/>
  <c r="B51" i="37"/>
  <c r="F25" i="37"/>
  <c r="F24" i="37"/>
  <c r="F23" i="37"/>
  <c r="B20" i="37"/>
  <c r="B17" i="37"/>
  <c r="B15" i="37"/>
  <c r="D51" i="37" s="1"/>
  <c r="F22" i="32"/>
  <c r="F21" i="32"/>
  <c r="F20" i="32"/>
  <c r="B17" i="32"/>
  <c r="B14" i="32"/>
  <c r="B37" i="32"/>
  <c r="E77" i="46" l="1"/>
  <c r="E73" i="48"/>
  <c r="E73" i="46"/>
  <c r="E75" i="47"/>
  <c r="E71" i="47"/>
  <c r="E77" i="48"/>
  <c r="E75" i="48"/>
  <c r="E73" i="47"/>
  <c r="E77" i="47"/>
  <c r="E75" i="46"/>
  <c r="E71" i="46"/>
  <c r="H9" i="32" l="1"/>
  <c r="H8" i="32"/>
  <c r="H7" i="32"/>
  <c r="D9" i="32"/>
  <c r="D8" i="32"/>
  <c r="F21" i="39" l="1"/>
  <c r="F43" i="39"/>
  <c r="F42" i="39"/>
  <c r="F41" i="39"/>
  <c r="F40" i="39"/>
  <c r="E68" i="39" s="1"/>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3" i="37" l="1"/>
  <c r="E75" i="37"/>
  <c r="E74" i="32"/>
  <c r="E72" i="32"/>
  <c r="E70" i="39"/>
  <c r="E77" i="37"/>
  <c r="E72" i="39"/>
  <c r="E70" i="32"/>
  <c r="E71" i="37"/>
  <c r="E74" i="39"/>
  <c r="E71" i="38"/>
  <c r="E77" i="38"/>
  <c r="E73" i="38"/>
  <c r="E75" i="38"/>
  <c r="F40" i="32"/>
  <c r="E68" i="32" s="1"/>
  <c r="B48" i="32" l="1"/>
  <c r="D3" i="32"/>
  <c r="D50" i="29" l="1"/>
  <c r="B50" i="29"/>
  <c r="F43" i="29"/>
  <c r="D43" i="29"/>
  <c r="D24" i="29"/>
  <c r="H23" i="29"/>
  <c r="D23" i="29"/>
  <c r="B20" i="29"/>
  <c r="B17" i="29"/>
  <c r="B15"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38"/>
  <c r="S20" i="14"/>
  <c r="U20" i="14" l="1"/>
  <c r="G52" i="47"/>
  <c r="F47" i="47"/>
  <c r="D32" i="32"/>
  <c r="F52" i="46"/>
  <c r="D47" i="46"/>
  <c r="D35" i="46"/>
  <c r="D47" i="48"/>
  <c r="G52" i="46"/>
  <c r="F47" i="46"/>
  <c r="G52" i="48"/>
  <c r="F47" i="48"/>
  <c r="F52" i="48"/>
  <c r="D35" i="48"/>
  <c r="D35" i="47"/>
  <c r="F52" i="38"/>
  <c r="D47" i="38" s="1"/>
  <c r="G52" i="38"/>
  <c r="F47" i="38" s="1"/>
  <c r="G52" i="37"/>
  <c r="F47" i="37" s="1"/>
  <c r="F52" i="37"/>
  <c r="D47" i="37" s="1"/>
  <c r="H52" i="48"/>
  <c r="H52" i="46" l="1"/>
  <c r="F52" i="47"/>
  <c r="I47" i="48"/>
  <c r="I52" i="48"/>
  <c r="H52" i="47"/>
  <c r="G49" i="32"/>
  <c r="F44" i="32" s="1"/>
  <c r="F49" i="32"/>
  <c r="D44" i="32" s="1"/>
  <c r="I52" i="38"/>
  <c r="I47" i="38" s="1"/>
  <c r="H52" i="38"/>
  <c r="H52" i="37"/>
  <c r="I52" i="37"/>
  <c r="I47" i="37" s="1"/>
  <c r="I47" i="47" l="1"/>
  <c r="I52" i="47"/>
  <c r="I52" i="46"/>
  <c r="I47" i="46"/>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4" i="29"/>
  <c r="D34" i="28"/>
  <c r="F49" i="39" l="1"/>
  <c r="D44" i="39" s="1"/>
  <c r="H51" i="28"/>
  <c r="T12" i="21" s="1"/>
  <c r="H51" i="29"/>
  <c r="B40" i="48"/>
  <c r="E71" i="48"/>
  <c r="I49" i="39" l="1"/>
  <c r="I44" i="39" s="1"/>
</calcChain>
</file>

<file path=xl/sharedStrings.xml><?xml version="1.0" encoding="utf-8"?>
<sst xmlns="http://schemas.openxmlformats.org/spreadsheetml/2006/main" count="1661" uniqueCount="539">
  <si>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</si>
  <si>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</si>
  <si>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</si>
  <si>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</si>
  <si>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</si>
  <si>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</si>
  <si>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</si>
  <si>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</si>
  <si>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</si>
  <si>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</si>
  <si>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</si>
  <si>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</si>
  <si>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</si>
  <si>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</si>
  <si>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</si>
  <si>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</si>
  <si>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</si>
  <si>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</si>
  <si>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</si>
  <si>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</si>
  <si>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</si>
  <si>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</si>
  <si>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</si>
  <si>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</si>
  <si>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</si>
  <si>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</si>
  <si>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</si>
  <si>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</si>
  <si>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</si>
  <si>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</si>
  <si>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</si>
  <si>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</si>
  <si>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</si>
  <si>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</si>
  <si>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</si>
  <si>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</si>
  <si>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</si>
  <si>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</si>
  <si>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</si>
  <si>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</si>
  <si>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</si>
  <si>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</si>
  <si>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</si>
  <si>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</si>
  <si>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</si>
  <si>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</si>
  <si>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</si>
  <si>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</si>
  <si>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</si>
  <si>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</si>
  <si>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</si>
  <si>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</si>
  <si>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</si>
  <si>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</si>
  <si>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</si>
  <si>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</si>
  <si>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</si>
  <si>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</si>
  <si>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</si>
  <si>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</si>
  <si>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</si>
  <si>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</si>
  <si>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</si>
  <si>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</si>
  <si>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</si>
  <si>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</si>
  <si>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</si>
  <si>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</si>
  <si>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</si>
  <si>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CALENDARIZACION DE ACTVIDADES</t>
  </si>
  <si>
    <t>SECRETARIA DE ADMINISTRACION Y FINANZAS</t>
  </si>
  <si>
    <t>7.- Diagnóstico participativo</t>
  </si>
  <si>
    <t>AYUNTAMIENTO DE ZAPOTLAN</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</si>
  <si>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</si>
  <si>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</si>
  <si>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</si>
  <si>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</si>
  <si>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</si>
  <si>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</si>
  <si>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</si>
  <si>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</si>
  <si>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</si>
  <si>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</si>
  <si>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</si>
  <si>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</si>
  <si>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</si>
  <si>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</si>
  <si>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</si>
  <si>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</si>
  <si>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</si>
  <si>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</si>
  <si>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</si>
  <si>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</si>
  <si>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</si>
  <si>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</si>
  <si>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</si>
  <si>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</si>
  <si>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</si>
  <si>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</si>
  <si>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</si>
  <si>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</si>
  <si>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</si>
  <si>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</si>
  <si>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</si>
  <si>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</si>
  <si>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</si>
  <si>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</si>
  <si>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</si>
  <si>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</si>
  <si>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</si>
  <si>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</si>
  <si>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</si>
  <si>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</si>
  <si>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</si>
  <si>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</si>
  <si>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</si>
  <si>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</si>
  <si>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</si>
  <si>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</si>
  <si>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</si>
  <si>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</si>
  <si>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</si>
  <si>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</si>
  <si>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</si>
  <si>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</si>
  <si>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</si>
  <si>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</si>
  <si>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</si>
  <si>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</si>
  <si>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</si>
  <si>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</si>
  <si>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</si>
  <si>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</si>
  <si>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</si>
  <si>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</si>
  <si>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</si>
  <si>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</si>
  <si>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</si>
  <si>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</si>
  <si>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</si>
  <si>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</si>
  <si>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</si>
  <si>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</si>
  <si>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</si>
  <si>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</si>
  <si>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</si>
  <si>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</si>
  <si>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</si>
  <si>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</si>
  <si>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</si>
  <si>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 xml:space="preserve">FORMULA DEL INDICADOR </t>
  </si>
  <si>
    <t>PORCENTAJE DE AVANCE PROGRAMÁTICO</t>
  </si>
  <si>
    <t>METAS PROGRAMADAS</t>
  </si>
  <si>
    <t>METAS REALIZADAS</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</si>
  <si>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</si>
  <si>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</si>
  <si>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</si>
  <si>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</si>
  <si>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</si>
  <si>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</si>
  <si>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</si>
  <si>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</si>
  <si>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</si>
  <si>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</si>
  <si>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</si>
  <si>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</si>
  <si>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</si>
  <si>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</si>
  <si>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</si>
  <si>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</si>
  <si>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</si>
  <si>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</si>
  <si>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</si>
  <si>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</si>
  <si>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</si>
  <si>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</si>
  <si>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Valor de linea base/meta programada trimestral</t>
  </si>
  <si>
    <t xml:space="preserve">Meta absoluta </t>
  </si>
  <si>
    <t>A largo plazo</t>
  </si>
  <si>
    <t>A corto plazo</t>
  </si>
  <si>
    <t>O AL 100% PORCENTAJE</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</si>
  <si>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</si>
  <si>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</si>
  <si>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</si>
  <si>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</si>
  <si>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</si>
  <si>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</si>
  <si>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</si>
  <si>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</si>
  <si>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</si>
  <si>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</si>
  <si>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</si>
  <si>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</si>
  <si>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</si>
  <si>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</si>
  <si>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</si>
  <si>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</si>
  <si>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</si>
  <si>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</si>
  <si>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</si>
  <si>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</si>
  <si>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</si>
  <si>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</si>
  <si>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</si>
  <si>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</si>
  <si>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</si>
  <si>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</si>
  <si>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</si>
  <si>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</si>
  <si>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</si>
  <si>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</si>
  <si>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</si>
  <si>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</si>
  <si>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</si>
  <si>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</si>
  <si>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</si>
  <si>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</si>
  <si>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</si>
  <si>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</si>
  <si>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</si>
  <si>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</si>
  <si>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</si>
  <si>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</si>
  <si>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</si>
  <si>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</si>
  <si>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</si>
  <si>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</si>
  <si>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</si>
  <si>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</si>
  <si>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</si>
  <si>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</si>
  <si>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</si>
  <si>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</si>
  <si>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</si>
  <si>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</si>
  <si>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</si>
  <si>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</si>
  <si>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</si>
  <si>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</si>
  <si>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</si>
  <si>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</si>
  <si>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</si>
  <si>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</si>
  <si>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</si>
  <si>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</si>
  <si>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</si>
  <si>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</si>
  <si>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</si>
  <si>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</si>
  <si>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</si>
  <si>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</si>
  <si>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</si>
  <si>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</si>
  <si>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</si>
  <si>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</si>
  <si>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</si>
  <si>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</si>
  <si>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</si>
  <si>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</si>
  <si>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</si>
  <si>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</si>
  <si>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</si>
  <si>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</si>
  <si>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</si>
  <si>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</si>
  <si>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</si>
  <si>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</si>
  <si>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</si>
  <si>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</si>
  <si>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</si>
  <si>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</si>
  <si>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</si>
  <si>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</si>
  <si>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</si>
  <si>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</si>
  <si>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</si>
  <si>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</si>
  <si>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II. DATOS DE IDENTIFICACIÓN DEL INDICADOR</t>
  </si>
  <si>
    <t>PP- C2</t>
  </si>
  <si>
    <t>PP- A1  C2</t>
  </si>
  <si>
    <t>PP- A2  C2</t>
  </si>
  <si>
    <t>Generar una auténtica participación ciudadana en los procesos de diseño de políticas, asegurando una democratización del estado y la planeación del desarrollo.</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</si>
  <si>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</si>
  <si>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</si>
  <si>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</si>
  <si>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</si>
  <si>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</si>
  <si>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</si>
  <si>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</si>
  <si>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</si>
  <si>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</si>
  <si>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</si>
  <si>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</si>
  <si>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</si>
  <si>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</si>
  <si>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</si>
  <si>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</si>
  <si>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</si>
  <si>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</si>
  <si>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</si>
  <si>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</si>
  <si>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</si>
  <si>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</si>
  <si>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</si>
  <si>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</si>
  <si>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</si>
  <si>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</si>
  <si>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</si>
  <si>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</si>
  <si>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</si>
  <si>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</si>
  <si>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</si>
  <si>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</si>
  <si>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</si>
  <si>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</si>
  <si>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</si>
  <si>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</si>
  <si>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</si>
  <si>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</si>
  <si>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</si>
  <si>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</si>
  <si>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</si>
  <si>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</si>
  <si>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</si>
  <si>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</si>
  <si>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</si>
  <si>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</si>
  <si>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</si>
  <si>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</si>
  <si>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</si>
  <si>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</si>
  <si>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</si>
  <si>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</si>
  <si>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</si>
  <si>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SE COLOCA EL NOMBRE DE SU DIRECCIÓN</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</si>
  <si>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</si>
  <si>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</si>
  <si>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</si>
  <si>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</si>
  <si>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</si>
  <si>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</si>
  <si>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</si>
  <si>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</si>
  <si>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</si>
  <si>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</si>
  <si>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</si>
  <si>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</si>
  <si>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</si>
  <si>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</si>
  <si>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</si>
  <si>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</si>
  <si>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</si>
  <si>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</si>
  <si>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</si>
  <si>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</si>
  <si>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</si>
  <si>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</si>
  <si>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</si>
  <si>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</si>
  <si>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</si>
  <si>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</si>
  <si>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</si>
  <si>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</si>
  <si>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</si>
  <si>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 xml:space="preserve">1.1 Con fundamento en la Ley de Adquisiciones, Arrendamientos y Servicios del Sector Público del Estado de Hidalgo, que regula la aplicación del artículo 108 de la Constitución Política del Estado de Hidalgo, el Ayuntamiento de Zapotlán de Juárez realiza procesos de adquisición, arrendamiento de bienes muebles y contratación de servicios.
La Dirección de Adquisiciones establece mecanismos de planeación, programación y presupuestación de los recursos materiales, alineados a los objetivos del Plan Estatal de Desarrollo y programas municipales.
Asimismo, se encarga de eficientar el uso de los recursos públicos, asegurar el suministro oportuno de bienes y servicios a las áreas administrativas, así como mantener comunicación constante con proveedores para garantizar mejores condiciones de compra y cumplimiento contractual.
1.2 Sector de la poblaciòn. 21,443  Poblaciòn total Hombres 10,342 Poblaciòn total Mujeres 11,101, 6 Secretarías (40 Direcciones ) Presidencia Municipal de Zapotlán de Juárez.1.2 Sector de la poblaciòn. 21,443  Poblaciòn total Hombres 10,342 Poblaciòn total Mujeres 11,101, 6 Secretarías (40 Direcciones ) Presidencia Municipal de Zapotlán de Juárez.
1.3 Para esta situaciòn compete a la ciudadania en general, asì como, a las autoridades Estatales y Municipales, gestionando e implementando estrategias de compra,contratación y arrendamiento para solventar directa e indirectamente las necesidades que la población del municipio de Zapotlán de Juárez requiera, lo anterior a través de las diferentes oficinas administrativas de la presidencia municipal. 
1.4 Por medio de estadisticas y mecanismos de evaluación derivados de la comparativa entre las solicitudes de bienes, arrendamientos y contratación de servicios recibidas con las solicitudes atendidas.
</t>
  </si>
  <si>
    <t xml:space="preserve">46 áreas de la administración pública (6 Secretarías y 40 direcciones), que integran el organigrama de la Presidencia Municipal, mismas que beneficiarán de manera indirecta a los habitantes del municipio de Zapotlán de Juárez. </t>
  </si>
  <si>
    <t xml:space="preserve"> Zapotlán Seguro, con un Gobierno Transparente y Justo.</t>
  </si>
  <si>
    <t>N/A</t>
  </si>
  <si>
    <t>Áreas administrativas de presidencia municipal: 46</t>
  </si>
  <si>
    <t>Procedimientos de  Licitación pública,  Invitación a cuando menos tres personas y Adjudicación Directa.</t>
  </si>
  <si>
    <t>https://zapotlan.hidalgo.gob.mx/normateca.html</t>
  </si>
  <si>
    <t>A traves de los Secretarios y Directores de Áreas</t>
  </si>
  <si>
    <t>La gestión eficiente de las contrataciones y adquisiciones públicas es un elemento clave para el adecuado funcionamiento de la administración municipal, ya que permite garantizar la provisión oportuna de bienes y servicios necesarios para la operación de las distintas áreas.
Sin embargo, se ha identificado como problemática central el retraso en la provisión de bienes y servicios, derivado de diversas limitaciones administrativas, operativas y de coordinación institucional.
-Mala comunicación.
-Se presentan limitaciones en la disponibilidad o calendarización de recursos, lo que retrasa los procesos de adquisición y contratación.
-Los procesos de adquisición suelen ejecutarse en plazos ajustados, lo que dificulta una adecuada planeación y ejecución.
-Se detectan procesos administrativos de adquisición lentos, demoras en la cotización y respuesta de proveedores, así como una limitada planeación de requisiciones, lo que impacta directamente en la eficiencia operativa.
-Se identifican como prioritarios la falta de coordinación entre áreas, la carga de trabajo en la Dirección de Contrataciones y Adquisiciones Públicas y la variabilidad en la disponibilidad presupuestal.</t>
  </si>
  <si>
    <t>La población potencial está conformada por todas las áreas administrativas del Ayuntamiento que requieren bienes y servicios para su operación, así como la totalidad de la estructura organizacional del Gobierno Municipal.</t>
  </si>
  <si>
    <t>La Dirección de Contrataciones y Adquisiciones Públicas atendió durante el ejercicio fiscal anterior a la totalidad de las áreas del Ayuntamiento, mediante la gestión de requisiciones, procesos de compra y contratación de servicios necesarios para la operación.</t>
  </si>
  <si>
    <t>La población objetivo corresponde a las áreas administrativas del Ayuntamiento que requieren bienes y servicios para su operación, así como la totalidad de la estructura organizacional del Gobierno Municipal.</t>
  </si>
  <si>
    <t>Contribuir al fortalecimiento de la eficiencia operativa de la Administración Pública Municipal mediante la provisión oportuna, transparente y eficaz de bienes y servicios, garantizando el adecuado funcionamiento de las áreas administrativas y la mejora en la calidad de los servicios públicos ofrecidos a la ciudadanía.</t>
  </si>
  <si>
    <t>46 áreas de la administración pública (6 Secretarías y 40 direcciones), que integran el organigrama de la Presidencia Municipal, mismas que beneficiarán de manera indirecta a los habitantes del municipio de Zapotlán de Juárez.
De manera indirecta, la población del municipio de Zapotlán de Juárez y sus localidades (Zapotlán, San Pedro y Acayuca), quienes se benefician de una mejor prestación de servicios públicos.</t>
  </si>
  <si>
    <t xml:space="preserve">Proveedores y prestadores de servicios que no cumplen con los tiempos de entrega, condiciones contractuales o requisitos establecidos.
</t>
  </si>
  <si>
    <t>Instituciones externas que no participan de manera directa en los procesos de contratación y adquisiciones públicas, ni dependen de forma inmediata de la provisión interna de bienes y servicios del Ayuntamiento.</t>
  </si>
  <si>
    <t xml:space="preserve">Retraso en la provisión de bienes y servicios </t>
  </si>
  <si>
    <t>Provisión oportuna de bienes y servicios</t>
  </si>
  <si>
    <t>Afectación en el cumplimiento de las funciones de las áreas administrativas.</t>
  </si>
  <si>
    <t>Retraso en la ejecución de programas y proyectos municipales</t>
  </si>
  <si>
    <t>Baja eficiencia operativa del Ayuntamiento.</t>
  </si>
  <si>
    <t>Uso ineficiente de los recursos públicos.</t>
  </si>
  <si>
    <t>Inconformidad de las áreas solicitantes</t>
  </si>
  <si>
    <t>Disminución en la calidad de los servicios públicos.</t>
  </si>
  <si>
    <t>Satisfacción de las áreas solicitantes.</t>
  </si>
  <si>
    <t>Cumplimiento eficiente de las funciones de las áreas administrativas.</t>
  </si>
  <si>
    <t>Uso eficiente y transparente de los recursos públicos.</t>
  </si>
  <si>
    <t>Mayor eficiencia operativa del Ayuntamiento.</t>
  </si>
  <si>
    <t>Mejora en la calidad de los servicios públicos.</t>
  </si>
  <si>
    <t>Ejecución oportuna de programas y proyectos municipales.</t>
  </si>
  <si>
    <t>Demoras en la cotización y respuesta de proveedores.</t>
  </si>
  <si>
    <t>Falta de planeación oportuna de requisiciones.</t>
  </si>
  <si>
    <t>Procesos administrativos de adquisición lentos.</t>
  </si>
  <si>
    <t>Disponibilidad presupuestal variable.</t>
  </si>
  <si>
    <t>Insuficiente coordinación entre áreas administrativas.</t>
  </si>
  <si>
    <t>Carga de trabajo en la Dirección de Contrataciones y Adquisiciones Públicas.</t>
  </si>
  <si>
    <t>Optimización de los procesos administrativos de adquisición.</t>
  </si>
  <si>
    <t>Mejora en los tiempos de cotización y respuesta de proveedores.</t>
  </si>
  <si>
    <t>Planeación oportuna de requisiciones.</t>
  </si>
  <si>
    <t>Fortalecimiento de la coordinación entre áreas administrativas.</t>
  </si>
  <si>
    <t>Estabilidad y adecuada programación presupuestal.</t>
  </si>
  <si>
    <t>Distribución eficiente de la carga de trabajo en la Dirección de Contrataciones y Adquisiciones Públicas.</t>
  </si>
  <si>
    <t>DIRECCIÓN DE CONTRATACIONES Y ADQUISICIONES PÚBLICAS</t>
  </si>
  <si>
    <t>POA DE LA DIRECCIÓN DE CONTRATACIONES Y ADQUISICIONES PÚBLICAS</t>
  </si>
  <si>
    <t>PROGRAMA SECTORIAL / POA</t>
  </si>
  <si>
    <t>DIRECCIÓN DE CONTRATACIONES Y ADQUISICIONES PÚBLICAS.</t>
  </si>
  <si>
    <t>2.1 Descripción del problema
Las áreas administrativas del municipio presentan retrasos en la atención de sus necesidades de bienes y servicios, debido a procesos de adquisición no siempre oportunos y a limitaciones en la gestión administrativa. Esta situación genera demoras en la operación interna, afectando el cumplimiento de funciones y la ejecución de programas institucionales.
2.2 Magnitud del problema
El problema impacta a la mayoría de las áreas administrativas del Ayuntamiento, ya que dependen de la provisión oportuna de insumos, materiales y servicios para su funcionamiento. Los retrasos son recurrentes y afectan de manera directa la eficiencia operativa y la calidad de los servicios públicos.2.3 Población afectada
2.3 Población afectada:
Directa: Áreas administrativas del municipio.
Indirecta: Ciudadanía del municipio, al verse afectada la calidad y oportunidad de los servicios públicos.
2.4 Principales causas:
Demoras en la cotización y respuesta de proveedores.
Falta de planeación oportuna de requisiciones.
Procesos administrativos de adquisición lentos.
Disponibilidad presupuestal variable.
Insuficiente coordinación entre áreas administrativas.
Sobrecarga de trabajo en la Dirección de Contrataciones y Adquisiciones.
2.5 Principales efectos:
Retraso en la ejecución de programas y proyectos.
Baja eficiencia operativa del Ayuntamiento.
Uso ineficiente de los recursos públicos.
Inconformidad de las áreas solicitantes.
Disminución en la calidad de los servicios públicos.</t>
  </si>
  <si>
    <t>3.1 Objetivo general: Mejorar la eficiencia y oportunidad en la provisión de bienes y servicios del municipio, mediante la optimización de los procesos de adquisición y la coordinación administrativa.
3.2 Objetivos específicos:
Reducir los tiempos de atención de requisiciones.
Fortalecer la planeación de compras y adquisiciones.
Optimizar los procesos administrativos de contratación.
Mejorar la coordinación entre áreas solicitantes y administrativas.
Incrementar la eficiencia en el uso de los recursos públicos.
3.3 Justificación: La intervención es necesaria para garantizar el funcionamiento adecuado de las áreas administrativas y mejorar la calidad de los servicios públicos. Al reducir los retrasos en la provisión de bienes y servicios, se incrementa la eficiencia operativa, se optimiza el uso de los recursos públicos y se mejora la atención a la ciudadanía.</t>
  </si>
  <si>
    <t>Cobertura geográfica:
Todo el Municipio de Zapotlán de Juárez.
Cobertura institucional:
Todas las áreas administrativas del Ayuntamiento que requieran bienes y servicios para su operación.
Población objetivo:
Personal administrativo del municipio y, de manera indirecta, la población del municipio beneficiaria de los servicios públicos.</t>
  </si>
  <si>
    <t>DIRECCIÓN DE CONTRATACIONES Y ADQUISICIONES</t>
  </si>
  <si>
    <t>POA DE DIRECCIÓN DE CONTRATACIONES Y ADQUISICIONES</t>
  </si>
  <si>
    <t>La variabilidad presupuestal provoca retrasos en al menos el 30% de los procesos.</t>
  </si>
  <si>
    <t>Disminuir la afectación por variabilidad presupuestal a menos del 10% de los procesos.</t>
  </si>
  <si>
    <t>POA DE DIRECCIÓN DE  CONTRATACIONES Y ADQUISICIONES PÚBLICAS.</t>
  </si>
  <si>
    <r>
      <rPr>
        <b/>
        <sz val="16"/>
        <color theme="1"/>
        <rFont val="Arial"/>
        <family val="2"/>
      </rPr>
      <t xml:space="preserve">Para el periodo de gestión 2026, la Dirección de Contrataciones y Adquisiciones Públicas del Municipio de Zapotlán de Juárez debe actuar como el Acuerdo  articulador entre la estrategia política y la ejecución administrativa.    </t>
    </r>
    <r>
      <rPr>
        <sz val="12"/>
        <color theme="1"/>
        <rFont val="Arial"/>
        <family val="2"/>
      </rPr>
      <t xml:space="preserve">                                                                                                                                                                                                                                                                                                                 OE1: Incrementar la eficiencia en la atención de requisiciones.
OE2: Garantizar que los procedimientos de contratación se apeguen a la normativa aplicable.
OE3: Impulsar mecanismos de transparencia y rendición de cuentas.                                                                                                                                                                                                                                                                                                                                                                                                                                                                                                                                                                                             OE4: Optimizar el uso de los recursos públicos mediante mejores prácticas de compra.                                                                                                                                                                                                                                                                                                                                                                                                                                                                    </t>
    </r>
  </si>
  <si>
    <t xml:space="preserve">Fortalecer la gestión municipal mediante la implementación de procesos de adquisición transparentes, eficientes y alineados al marco jurídico vigente, asegurando el suministro oportuno de bienes y servicios.         </t>
  </si>
  <si>
    <t xml:space="preserve">1.1 Garantizar un servicio público responsable, transparente, inclusivo y comprometido con la equidad, promoviendo la rendición de cuentas y la atención eficaz a las necesidades de la población.       </t>
  </si>
  <si>
    <t>Acuerdo 1: Zapotlán Seguro, con un Gobierno Transparente y Justo.</t>
  </si>
  <si>
    <t>PP1- Acuerdo 1. Zapotlán Seguro, con un Gobierno Transparente y Justo.</t>
  </si>
  <si>
    <t>POA DE DIRECCIÓN DE CONTRATACIONES Y ADQUISICIONES PÚBLICAS</t>
  </si>
  <si>
    <t>ACUERDO 1. Acuerdo para un gobierno cercano, justo y honesto.</t>
  </si>
  <si>
    <t>1.1.2 Transformar a Zapotlán, con austeridad, en la Administración Pública, garantizando el uso eficiente de los recursos públicos.</t>
  </si>
  <si>
    <t>ACUERDO 1. Zapotlán seguro, con un gobierno transparente y justo.</t>
  </si>
  <si>
    <t>1.1.2.1 fomentar la Administración Pública Municipal, eficiente a través de los organismos públicos descentralizados.</t>
  </si>
  <si>
    <t>1.1 Garantizar un servicio público responsable, transparente, inclusivo y comprometido con la equidad, promoviendo la rendición de cuentas y la atención eficaz a las necesidades de la población.</t>
  </si>
  <si>
    <t>1.1.2.2 Consolidar la administración transparente de los bienes inmuebles municipales.</t>
  </si>
  <si>
    <t>Cumplir con las Leyes de Adquisiciones, Arrendamientos y Servicios del Sector Público y con los reglamentos municipales, evitando observaciones de entes fiscalizadores.</t>
  </si>
  <si>
    <t>Índice de procedimientos de adquisición realizados conforme a la normatividad vigente.</t>
  </si>
  <si>
    <t>Falta de planeación por parte de las áreas solicitantes.</t>
  </si>
  <si>
    <t xml:space="preserve">Medios de verificación: Encuestas de generación de procedimientos
Fuente de información: Estadísticas de requisiciones
Periodicidad: Trimestral
Resguardante: Dirección de Contrataciones y adquisiciones públicas.
</t>
  </si>
  <si>
    <t>Realizar todos los procedimientos administrativos de compra de manera transparente.</t>
  </si>
  <si>
    <t>Índice de procedimientos licitatorios publicados en el portal de transparencia conforme a la ley</t>
  </si>
  <si>
    <t xml:space="preserve">Medios de verificación: Publicaciones de los procedimientos. 
Fuente de información: Portal de transparencia municipal, evidencia de publicación
Periodicidad: Trimestral
Resguardante: Dirección de contrataciones y adquisiciones públicas.
</t>
  </si>
  <si>
    <t>Falta de documentación que conforma el expediente.</t>
  </si>
  <si>
    <t>C1 Procedimientos de Contratación</t>
  </si>
  <si>
    <t>Realizar el 100% de los procedimientos de contratación validados.</t>
  </si>
  <si>
    <t>Porcentaje de procedimientos de contratación realizados conforme al Programa Anual de Adquisiciones</t>
  </si>
  <si>
    <t>Trimestral</t>
  </si>
  <si>
    <t>Licitación Publica</t>
  </si>
  <si>
    <t>Realización de procesos de Licitación Pública, que contaron con validación</t>
  </si>
  <si>
    <t xml:space="preserve">Porcentaje de procesos de Licitación realizados </t>
  </si>
  <si>
    <t>Expediente integrado</t>
  </si>
  <si>
    <t>Invitación a cuando menos 3</t>
  </si>
  <si>
    <t>Porcentaje de procesos de Invitación a cuando menos 3 realizados</t>
  </si>
  <si>
    <t>Realización de procesos de Invitación a cuando menos 3, que contaron con validación</t>
  </si>
  <si>
    <t>Realización de procesos Adjudicación Directa, que contaron con validación</t>
  </si>
  <si>
    <t>Adjudicación Directa</t>
  </si>
  <si>
    <t>Porcentaje de procesos de Adjudicación Directa realizados</t>
  </si>
  <si>
    <t>Presentación de reportes.</t>
  </si>
  <si>
    <t xml:space="preserve">Informes de compras y contrataciones. </t>
  </si>
  <si>
    <t>Porcentaje de reportes entregados en tiempo y forma.</t>
  </si>
  <si>
    <t>Correo electrónico institucional / acuse de recibido.</t>
  </si>
  <si>
    <t xml:space="preserve"> Informes de Transparencia</t>
  </si>
  <si>
    <t>Porcentaje de obligaciones de transparencia cumplidas.</t>
  </si>
  <si>
    <t>Publicación de información en portal oficial.</t>
  </si>
  <si>
    <t>Consulta en la página oficial de Transparencia.</t>
  </si>
  <si>
    <t>Informes a la ASEH</t>
  </si>
  <si>
    <t>Porcentaje de informes entregados conforme a requerimientos.</t>
  </si>
  <si>
    <t>Acuse de recibo / Plataforma ASEH.</t>
  </si>
  <si>
    <t>Procedimientos de Contratación.</t>
  </si>
  <si>
    <t>Porcentaje de los procedimientos de contratación validados.</t>
  </si>
  <si>
    <t>Porcentaje de Procedimientos de Contratación (Progamados)</t>
  </si>
  <si>
    <t>PC=(PPCP/PPCR)*100</t>
  </si>
  <si>
    <t>Licitación Pública</t>
  </si>
  <si>
    <t>Porcentaje de procesos de Licitación Pública que contarón con validación</t>
  </si>
  <si>
    <t xml:space="preserve">Porcentaje de Procedimiento de Licitación Pública (Programados) </t>
  </si>
  <si>
    <t>Porcentaje de Procedimiento de Licitación Pública (Realizados)</t>
  </si>
  <si>
    <t>LPN=(PPLPP/PPLPR)*100</t>
  </si>
  <si>
    <t>Invitación a Cuando Menos Tres Personas</t>
  </si>
  <si>
    <t>Porcentaje de procesos de Invitación a Cuando Menos Tres Personas que contarón con validación</t>
  </si>
  <si>
    <t xml:space="preserve">Porcentaje de Procedimiento de Invitación a Cuando Menos Tres Personas (Programados) </t>
  </si>
  <si>
    <t>Porcentaje de Procedimiento de Invitación a Cuando Menos Tres Personas (Realizados)</t>
  </si>
  <si>
    <t>ICMTP=(PPICTPP/PPICTPR)*100</t>
  </si>
  <si>
    <t xml:space="preserve">Porcentaje de Procedimiento de Excepción mediante Adjudicación Directa (Programados) </t>
  </si>
  <si>
    <t>Porcentaje de Procedimiento de Excepción mediante Adjudicación Directa (Realizados)</t>
  </si>
  <si>
    <t>AD=(PPEMADP/PPEMADR)*100</t>
  </si>
  <si>
    <t>Presentación de reportes</t>
  </si>
  <si>
    <t>Porcentajes de reportes entregados en tiempo y forma.</t>
  </si>
  <si>
    <t>PR=(PRP/PRR)*100</t>
  </si>
  <si>
    <t>Informes de Transparencia</t>
  </si>
  <si>
    <t>IT=(PRP/PRR)*100</t>
  </si>
  <si>
    <t>Porcentaje de informes entregados conforme a requerimientos</t>
  </si>
  <si>
    <t>IA=(PRP/PRR)*100</t>
  </si>
  <si>
    <t>Porcentaje de Procedimientos de Contratación (Realizados)</t>
  </si>
  <si>
    <t>POA DE DIRECCIÓN DE CONTRATACIONES Y ADQUISICIONES PÚBLICAS.</t>
  </si>
  <si>
    <t>DIRECCIÓN DECONTRATACIONES Y ADQUISICIONES PÚBLICAS.</t>
  </si>
  <si>
    <t>DIFRECCION DE CONTRATACIONES Y ADQUISICIONES PÚBLICAS</t>
  </si>
  <si>
    <t>ACUERDO 1. ACUERDO PARA UN GOBIERNO CERCANO, JUSTO Y HONESTO</t>
  </si>
  <si>
    <t>Reporte de transparencia</t>
  </si>
  <si>
    <t>Reporte de la ASEH</t>
  </si>
  <si>
    <t>Gobierno eficaz y eficiente en la administración de recursos públicos, mediante procesos de contratación transparentes que contribuyan al desarrollo municipal y al fortalecimiento institucional.</t>
  </si>
  <si>
    <t>Administración de recursos materiales y servicios mediante la planeación, ejecución y control de los procesos de adquisiciones, arrendamientos y contratación de servicios, conforme a la normatividad aplicable.</t>
  </si>
  <si>
    <t>Implementación de procedimientos de licitación, adjudicación y control administrativo, así como supervisión del cumplimiento contractual, fortaleciendo la transparencia, eficiencia y legalidad en el ejercicio del gasto público.</t>
  </si>
  <si>
    <t>PPCV</t>
  </si>
  <si>
    <t>PPCP</t>
  </si>
  <si>
    <t>PPCR</t>
  </si>
  <si>
    <t>PRETF.</t>
  </si>
  <si>
    <t>Porcentaje de reportes (Realizados)</t>
  </si>
  <si>
    <t xml:space="preserve">Porcentaje de reportes (Programados) </t>
  </si>
  <si>
    <t>PPLPCV</t>
  </si>
  <si>
    <t>PPLPP</t>
  </si>
  <si>
    <t>PPLPR</t>
  </si>
  <si>
    <t>PPICMTPQV</t>
  </si>
  <si>
    <t>PPICMTPP</t>
  </si>
  <si>
    <t>PPICMTPR</t>
  </si>
  <si>
    <t>PPEMADCV</t>
  </si>
  <si>
    <t>PPEMADP</t>
  </si>
  <si>
    <t>PPEMADR</t>
  </si>
  <si>
    <t>PRP</t>
  </si>
  <si>
    <t>PRR</t>
  </si>
  <si>
    <t>POTC</t>
  </si>
  <si>
    <t>Fuentes: Expedientes de contratación.
Medios de Verificación: Expedientes completos, 
Actas de adjudicación, Contratos.</t>
  </si>
  <si>
    <t>Fuentes: Solicitudes de revisión de bases, especificaciones técnicas, expediente de contratación.
Medios de Verificación: Oficios de validación, bases aprobadas.</t>
  </si>
  <si>
    <t>Fuentes: Expedientes de contratación.
Medios de Verificación: Expedientes completos, 
Actas de adjudicación y Contratos.</t>
  </si>
  <si>
    <t>Fuentes: Programa Anual de Adquisiciones (PAAS), requerimientos de áreas usuarias.
Medios de Verificación: PAAS aprobado   , suficiencia presupuestal e Invitación a Contraloría del Estado de Hidalgo.</t>
  </si>
  <si>
    <t>Porcentaje de procesos de Excepción mediante Adjudicación directa que contarón con validación</t>
  </si>
  <si>
    <t>Fuentes: Especificaciones técnicas y expedientes de contratación.
Medios de Verificación: Dictamen de Excepción.</t>
  </si>
  <si>
    <t>Fuentes: Programa Anual de Adquisiciones (PAAS), requerimientos de áreas usuarias.
Medios de Verificación: PAAS aprobado, suficiencia presupuestal e Invitación a Contraloría del Estado de Hidalgo.</t>
  </si>
  <si>
    <t xml:space="preserve">Fuentes: Requerimientos de áreas usuarias
Medios de Verificación: Suficiencia presupuestal. </t>
  </si>
  <si>
    <t>Fuentes: lineamientos de la ASEH y transparencia.
Medios de Verificación: lineamientos normativos.</t>
  </si>
  <si>
    <t>PIECR</t>
  </si>
  <si>
    <t>Fuentes: Acuses de recepción.
Medios de Verificación: Reportes en formato de Excel.</t>
  </si>
  <si>
    <t>Fuentes: Reporte de excel.
Medios de Verificación: Reportes en formato de excel y  comprobante de procesamiento de la información en plataforma nacional de trasnparencia.</t>
  </si>
  <si>
    <t>Fuentes: Plataforma Nacional de Transparencia (PNT)
Medios de Verificación: Reportes de cumplimiento generados en la PNT, acuse de plataforma y archivos en formato Excel.</t>
  </si>
  <si>
    <t>Fuentes: Lineamiento normativo.
Medios de Verificación: Formato Excel.</t>
  </si>
  <si>
    <t>Fuentes: Plataforma Nacional de Transparencia (PNT)
Medios de Verificación: Reportes en formato Excel o PDF, comprobantes de carga en la PNT</t>
  </si>
  <si>
    <t>Fuentes: Requerimientos emitidos por la ASEH.
Medios de Verificación: reportes en formato Excel.</t>
  </si>
  <si>
    <t>Fuentes: Portal de la ASEH.
Medios de Verificación: Carpetas digitales y archivo en excel y pdf.</t>
  </si>
  <si>
    <t>Fuentes: calendario de entrega de informes a la ASEH.
Medios de Verificación: Oficio de Solicitud de información solicitado por Tesoreria Municipal.</t>
  </si>
  <si>
    <t>PP1 C1</t>
  </si>
  <si>
    <t xml:space="preserve">Fuentes: Solicitudes de revisión de bases (cuando aplique) y especificaciones técnicas, Programa Anual de Adquisiciones (PAAS), requerimientos de áreas usuarias, Expedientes completos
Medios de Verificación: Oficios o informes de validación, bases aprobadas (para procesos competitivos), informes de sustento en adjudicaciones directas, expediente digital del proceso, PAAS aprobado y suficiencia presupuestal, Actas de adjudicación, Contratos u órdenes de compra/servicio
Resguardante: Dirección de Contrataciones y Adquisiciones Públicas
Periodicidad: Trimestral
</t>
  </si>
  <si>
    <t>PP1 A3 C1</t>
  </si>
  <si>
    <t>PP1 C2</t>
  </si>
  <si>
    <t>PP1 A1 C2</t>
  </si>
  <si>
    <t>PP1 A2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</si>
</sst>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787">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85"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87" fillId="8" borderId="10"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10" fillId="7" borderId="34" xfId="0" applyFont="1" applyFill="1" applyBorder="1" applyAlignment="1">
      <alignment horizontal="center" vertical="center" wrapText="1"/>
    </xf>
    <xf numFmtId="0" fontId="18" fillId="27" borderId="14" xfId="0" applyFont="1" applyFill="1" applyBorder="1" applyAlignment="1">
      <alignment horizontal="center" vertical="center" wrapText="1"/>
    </xf>
    <xf numFmtId="0" fontId="24" fillId="0" borderId="34" xfId="0" applyFont="1" applyFill="1" applyBorder="1" applyAlignment="1">
      <alignment horizontal="justify" vertical="center" wrapText="1"/>
    </xf>
    <xf numFmtId="1" fontId="94" fillId="0" borderId="10" xfId="0" applyNumberFormat="1" applyFont="1" applyBorder="1" applyAlignment="1">
      <alignment horizontal="center" vertical="center" wrapText="1" shrinkToFit="1"/>
    </xf>
    <xf numFmtId="9" fontId="24" fillId="0" borderId="34" xfId="0" applyNumberFormat="1" applyFont="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21" xfId="3"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28" fillId="0" borderId="18" xfId="3"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wrapText="1" shrinkToFit="1"/>
    </xf>
    <xf numFmtId="1" fontId="78" fillId="0" borderId="12" xfId="0" applyNumberFormat="1" applyFont="1" applyBorder="1" applyAlignment="1">
      <alignment horizontal="center" vertical="center" wrapText="1" shrinkToFit="1"/>
    </xf>
    <xf numFmtId="1" fontId="78" fillId="0" borderId="13" xfId="0" applyNumberFormat="1" applyFont="1" applyBorder="1" applyAlignment="1">
      <alignment horizontal="center" vertical="center" wrapText="1" shrinkToFit="1"/>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0" fillId="0" borderId="39"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9" fontId="79" fillId="0" borderId="37" xfId="1" applyFont="1" applyBorder="1" applyAlignment="1">
      <alignment horizontal="center" vertical="center"/>
    </xf>
    <xf numFmtId="9" fontId="79" fillId="0" borderId="38" xfId="1" applyFont="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89" fillId="21" borderId="34" xfId="0" applyFont="1" applyFill="1" applyBorder="1" applyAlignment="1">
      <alignment horizontal="center" vertical="center"/>
    </xf>
    <xf numFmtId="0" fontId="89" fillId="15" borderId="34" xfId="0" applyFont="1" applyFill="1" applyBorder="1" applyAlignment="1">
      <alignment horizontal="center" vertical="center"/>
    </xf>
    <xf numFmtId="0" fontId="85" fillId="0" borderId="37" xfId="2" applyFont="1" applyBorder="1" applyAlignment="1">
      <alignment horizontal="justify" vertical="center" wrapText="1"/>
    </xf>
    <xf numFmtId="0" fontId="85" fillId="0" borderId="38" xfId="2" applyFont="1" applyBorder="1" applyAlignment="1">
      <alignment horizontal="justify" vertical="center" wrapText="1"/>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9" fontId="79" fillId="0" borderId="34" xfId="1" applyFont="1" applyBorder="1" applyAlignment="1">
      <alignment horizontal="center" vertical="center"/>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0" borderId="34" xfId="0" applyFont="1" applyFill="1"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1" fillId="8" borderId="34" xfId="0" applyFont="1" applyFill="1" applyBorder="1" applyAlignment="1">
      <alignment horizontal="center" vertical="center" wrapText="1"/>
    </xf>
    <xf numFmtId="0" fontId="57" fillId="7" borderId="34" xfId="0" applyFont="1" applyFill="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104"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83" fillId="0" borderId="34" xfId="0" applyFont="1" applyBorder="1" applyAlignment="1">
      <alignment horizontal="center" vertical="center"/>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2" fillId="0" borderId="11" xfId="0" applyFont="1" applyBorder="1" applyAlignment="1">
      <alignment horizontal="center" vertical="center" wrapText="1"/>
    </xf>
    <xf numFmtId="0" fontId="92"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9"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92" fillId="0" borderId="12" xfId="0" applyFont="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7"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7" xfId="0" applyFont="1" applyBorder="1" applyAlignment="1">
      <alignment horizontal="center" vertical="center" wrapText="1"/>
    </xf>
    <xf numFmtId="0" fontId="92" fillId="0" borderId="28" xfId="0" applyFont="1" applyBorder="1" applyAlignment="1">
      <alignment horizontal="center" vertical="center" wrapText="1"/>
    </xf>
    <xf numFmtId="0" fontId="97"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92" fillId="0" borderId="8" xfId="0" applyFont="1" applyBorder="1" applyAlignment="1">
      <alignment horizontal="center" vertical="center" wrapText="1"/>
    </xf>
    <xf numFmtId="0" fontId="40" fillId="4" borderId="38"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7"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0" borderId="0" xfId="0" applyFont="1" applyAlignment="1">
      <alignment horizontal="center" vertical="center"/>
    </xf>
    <xf numFmtId="0" fontId="97"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7"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24" fillId="0" borderId="0" xfId="0" applyFont="1" applyAlignment="1">
      <alignment horizontal="center" vertical="top"/>
    </xf>
    <xf numFmtId="0" fontId="24" fillId="7" borderId="25" xfId="0" applyFont="1" applyFill="1" applyBorder="1" applyAlignment="1">
      <alignment horizontal="center" vertical="top"/>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92" fillId="0" borderId="24" xfId="0" applyFont="1" applyFill="1" applyBorder="1" applyAlignment="1">
      <alignment horizontal="center" vertical="center" wrapText="1"/>
    </xf>
    <xf numFmtId="0" fontId="92" fillId="0" borderId="26" xfId="0" applyFont="1" applyFill="1" applyBorder="1" applyAlignment="1">
      <alignment horizontal="center" vertical="center" wrapText="1"/>
    </xf>
    <xf numFmtId="0" fontId="92" fillId="0" borderId="32" xfId="0" applyFont="1" applyFill="1" applyBorder="1" applyAlignment="1">
      <alignment horizontal="center" vertical="center" wrapText="1"/>
    </xf>
    <xf numFmtId="0" fontId="92" fillId="0" borderId="42" xfId="0" applyFont="1" applyFill="1" applyBorder="1" applyAlignment="1">
      <alignment horizontal="center" vertical="center" wrapText="1"/>
    </xf>
    <xf numFmtId="0" fontId="92" fillId="0" borderId="27" xfId="0" applyFont="1" applyFill="1" applyBorder="1" applyAlignment="1">
      <alignment horizontal="center" vertical="center" wrapText="1"/>
    </xf>
    <xf numFmtId="0" fontId="92" fillId="0" borderId="28" xfId="0" applyFont="1" applyFill="1" applyBorder="1" applyAlignment="1">
      <alignment horizontal="center" vertical="center" wrapText="1"/>
    </xf>
    <xf numFmtId="0" fontId="40" fillId="0" borderId="34" xfId="0"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15</c:v>
                </c:pt>
                <c:pt idx="1">
                  <c:v>1</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{3A14554E-032A-4AB5-967F-DBCCC16C2ACE}</c15:txfldGUID>
                      <c15:f>'AE1'!$H$51</c15:f>
                      <c15:dlblFieldTableCache>
                        <c:ptCount val="1"/>
                        <c:pt idx="0">
                          <c:v>14</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{E673F15B-2630-42F5-8AAB-AB191939EFC7}</c15:txfldGUID>
                      <c15:f>'AE1'!$G$51</c15:f>
                      <c15:dlblFieldTableCache>
                        <c:ptCount val="1"/>
                        <c:pt idx="0">
                          <c:v>0</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{66ACBE47-FB69-48E8-B704-7C7C365C6DCC}</c15:txfldGUID>
                      <c15:f>'AE1'!$F$51</c15:f>
                      <c15:dlblFieldTableCache>
                        <c:ptCount val="1"/>
                        <c:pt idx="0">
                          <c:v>0</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0</c:v>
                </c:pt>
                <c:pt idx="1">
                  <c:v>0</c:v>
                </c:pt>
                <c:pt idx="2">
                  <c:v>14</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0</c:v>
                </c:pt>
                <c:pt idx="1">
                  <c:v>0</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6</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13</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6</c:v>
                </c:pt>
                <c:pt idx="1">
                  <c:v>2</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8</c:v>
                </c:pt>
                <c:pt idx="1">
                  <c:v>2</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4</c:v>
                </c:pt>
                <c:pt idx="1">
                  <c:v>1</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4</c:v>
                </c:pt>
                <c:pt idx="1">
                  <c:v>1</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{A72CCCE8-4E49-496F-8356-EC61757AA020}</c15:txfldGUID>
                      <c15:f>'AE2'!$H$51</c15:f>
                      <c15:dlblFieldTableCache>
                        <c:ptCount val="1"/>
                        <c:pt idx="0">
                          <c:v>14</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{63F93318-A127-4C95-9823-3866F923C5A6}</c15:txfldGUID>
                      <c15:f>'AE2'!$G$51</c15:f>
                      <c15:dlblFieldTableCache>
                        <c:ptCount val="1"/>
                        <c:pt idx="0">
                          <c:v>0</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{7917C4C3-F9B8-4C8A-8E70-7DAD95B7814E}</c15:txfldGUID>
                      <c15:f>'AE2'!$F$51</c15:f>
                      <c15:dlblFieldTableCache>
                        <c:ptCount val="1"/>
                        <c:pt idx="0">
                          <c:v>0</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0</c:v>
                </c:pt>
                <c:pt idx="1">
                  <c:v>0</c:v>
                </c:pt>
                <c:pt idx="2">
                  <c:v>14</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0</c:v>
                </c:pt>
                <c:pt idx="1">
                  <c:v>0</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150431</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#¡DIV/0!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solidFill>
          <a:sysClr val="window" lastClr="FFFFFF"/>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#¡DIV/0!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82124</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Arial" panose="020B0604020202020204" pitchFamily="34" charset="0"/>
              <a:ea typeface="+mn-ea"/>
              <a:cs typeface="Arial" panose="020B0604020202020204" pitchFamily="34" charset="0"/>
            </a:rPr>
            <a:t>Retraso en la provisión de bienes y servicios </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Afectación en el cumplimiento de las funciones de las áreas administrativas</a:t>
          </a:r>
          <a:r>
            <a:rPr lang="es-MX" sz="1000"/>
            <a:t>.</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Uso ineficiente de los recursos públicos.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Retraso en la ejecución de programas y proyectos municipales.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Inconformidad de las áreas solicitantes.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Baja eficiencia operativa del Ayuntamiento.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Disminución en la calidad de los servicios públicos.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Demoras en la cotización y respuesta de proveedores.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Disponibilidad presupuestal variable.</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Falta de planeación oportuna de requisiciones.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220001</xdr:colOff>
      <xdr:row>2</xdr:row>
      <xdr:rowOff>4497511</xdr:rowOff>
    </xdr:from>
    <xdr:to>
      <xdr:col>7</xdr:col>
      <xdr:colOff>489422</xdr:colOff>
      <xdr:row>2</xdr:row>
      <xdr:rowOff>5137046</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22077" y="5543560"/>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Insuficiente coordinación entre áreas administrativas.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Procesos administrativos de adquisición lentos.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Carga de </a:t>
          </a:r>
          <a:r>
            <a:rPr lang="es-MX" sz="1000">
              <a:latin typeface="Arial" panose="020B0604020202020204" pitchFamily="34" charset="0"/>
              <a:cs typeface="Arial" panose="020B0604020202020204" pitchFamily="34" charset="0"/>
            </a:rPr>
            <a:t>trabajo</a:t>
          </a:r>
          <a:r>
            <a:rPr lang="es-MX" sz="1000"/>
            <a:t> en la Dirección de Contrataciones y Adquisiciones</a:t>
          </a:r>
          <a:r>
            <a:rPr lang="es-MX" sz="1000" baseline="0"/>
            <a:t> Públicas</a:t>
          </a:r>
          <a:r>
            <a:rPr lang="es-MX" sz="1000"/>
            <a:t>.</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t>
          </a:r>
        </a:p>
        <a:p>
          <a:pPr algn="ctr"/>
          <a:r>
            <a:rPr lang="es-MX" sz="1000">
              <a:solidFill>
                <a:sysClr val="windowText" lastClr="000000"/>
              </a:solidFill>
              <a:latin typeface="Arial" panose="020B0604020202020204" pitchFamily="34" charset="0"/>
              <a:cs typeface="Arial" panose="020B0604020202020204" pitchFamily="34" charset="0"/>
            </a:rPr>
            <a:t>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Satisfacción de las áreas solicitantes.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latin typeface="Arial" panose="020B0604020202020204" pitchFamily="34" charset="0"/>
              <a:cs typeface="Arial" panose="020B0604020202020204" pitchFamily="34" charset="0"/>
            </a:rPr>
            <a:t>Provisión oportuna de bienes y servicios.</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515470</xdr:colOff>
      <xdr:row>13</xdr:row>
      <xdr:rowOff>33617</xdr:rowOff>
    </xdr:from>
    <xdr:to>
      <xdr:col>4</xdr:col>
      <xdr:colOff>330293</xdr:colOff>
      <xdr:row>17</xdr:row>
      <xdr:rowOff>28014</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15470" y="2655793"/>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Mayor eficiencia operativa del Ayuntamiento.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1782854"/>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Cumplimiento eficiente de las funciones de las áreas administrativas.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Mejora en la calidad de los servicios públicos.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Uso eficiente y transparente de los recursos públicos.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Ejecución oportuna de programas y proyectos municipales.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Optimización de los procesos administrativos de adquisición</a:t>
          </a:r>
          <a:r>
            <a:rPr lang="es-MX" sz="1000"/>
            <a:t>.</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Fortalecimiento de la coordinación entre áreas administrativas.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Mejora en los tiempos de cotización y respuesta de proveedores.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Estabilidad y adecuada programación presupuestal.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Planeación oportuna de requisiciones.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60512</xdr:colOff>
      <xdr:row>27</xdr:row>
      <xdr:rowOff>49306</xdr:rowOff>
    </xdr:from>
    <xdr:to>
      <xdr:col>11</xdr:col>
      <xdr:colOff>402012</xdr:colOff>
      <xdr:row>33</xdr:row>
      <xdr:rowOff>22411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5977218" y="4867835"/>
          <a:ext cx="2033588" cy="91440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Distribución eficiente de la carga de trabajo en la Dirección de Contrataciones y Adquisiciones Públicas.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182542</xdr:rowOff>
    </xdr:from>
    <xdr:to>
      <xdr:col>1</xdr:col>
      <xdr:colOff>2962275</xdr:colOff>
      <xdr:row>30</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25</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15488129"/>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T.C TERESA ISLAS DE LA ROSA</a:t>
            </a:r>
            <a:endParaRPr lang="es-MX" sz="1000" b="0" spc="0" baseline="0">
              <a:latin typeface="Arial" panose="020B0604020202020204" pitchFamily="34" charset="0"/>
              <a:cs typeface="Arial" panose="020B0604020202020204" pitchFamily="34" charset="0"/>
            </a:endParaRP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25</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4358" y="15443307"/>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25</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699517" y="15465717"/>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1385150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22</xdr:row>
      <xdr:rowOff>104775</xdr:rowOff>
    </xdr:from>
    <xdr:to>
      <xdr:col>5</xdr:col>
      <xdr:colOff>698315</xdr:colOff>
      <xdr:row>25</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3" zoomScale="70" zoomScaleNormal="70" zoomScaleSheetLayoutView="70" workbookViewId="0">
      <selection activeCell="A5" sqref="A5:E11"/>
    </sheetView>
  </sheetViews>
  <sheetFormatPr baseColWidth="10" defaultColWidth="9.33203125" defaultRowHeight="12.75"/>
  <cols>
    <col min="1" max="1" width="50.83203125" style="92" customWidth="1"/>
    <col min="2" max="2" width="49.83203125" style="92" customWidth="1"/>
    <col min="3" max="5" width="50.83203125" style="92" customWidth="1"/>
    <col min="6" max="16384" width="9.33203125" style="92"/>
  </cols>
  <sheetData>
    <row r="1" spans="1:5">
      <c r="A1" s="207" t="s">
        <v>290</v>
      </c>
      <c r="B1" s="208"/>
      <c r="C1" s="208"/>
      <c r="D1" s="208"/>
      <c r="E1" s="209"/>
    </row>
    <row r="2" spans="1:5" ht="25.5" customHeight="1">
      <c r="A2" s="207"/>
      <c r="B2" s="208"/>
      <c r="C2" s="208"/>
      <c r="D2" s="208"/>
      <c r="E2" s="209"/>
    </row>
    <row r="3" spans="1:5" ht="25.5" customHeight="1">
      <c r="A3" s="210"/>
      <c r="B3" s="211"/>
      <c r="C3" s="211"/>
      <c r="D3" s="211"/>
      <c r="E3" s="212"/>
    </row>
    <row r="4" spans="1:5" s="93" customFormat="1" ht="34.5" customHeight="1">
      <c r="A4" s="204" t="s">
        <v>283</v>
      </c>
      <c r="B4" s="205"/>
      <c r="C4" s="205"/>
      <c r="D4" s="205"/>
      <c r="E4" s="206"/>
    </row>
    <row r="5" spans="1:5" ht="29.25" customHeight="1">
      <c r="A5" s="213" t="s">
        <v>364</v>
      </c>
      <c r="B5" s="214"/>
      <c r="C5" s="214"/>
      <c r="D5" s="214"/>
      <c r="E5" s="215"/>
    </row>
    <row r="6" spans="1:5" ht="22.5" customHeight="1">
      <c r="A6" s="216"/>
      <c r="B6" s="217"/>
      <c r="C6" s="217"/>
      <c r="D6" s="217"/>
      <c r="E6" s="218"/>
    </row>
    <row r="7" spans="1:5" ht="22.5" customHeight="1">
      <c r="A7" s="216"/>
      <c r="B7" s="217"/>
      <c r="C7" s="217"/>
      <c r="D7" s="217"/>
      <c r="E7" s="218"/>
    </row>
    <row r="8" spans="1:5" ht="22.5" customHeight="1">
      <c r="A8" s="216"/>
      <c r="B8" s="217"/>
      <c r="C8" s="217"/>
      <c r="D8" s="217"/>
      <c r="E8" s="218"/>
    </row>
    <row r="9" spans="1:5" ht="22.5" customHeight="1">
      <c r="A9" s="216"/>
      <c r="B9" s="217"/>
      <c r="C9" s="217"/>
      <c r="D9" s="217"/>
      <c r="E9" s="218"/>
    </row>
    <row r="10" spans="1:5" ht="22.5" customHeight="1">
      <c r="A10" s="216"/>
      <c r="B10" s="217"/>
      <c r="C10" s="217"/>
      <c r="D10" s="217"/>
      <c r="E10" s="218"/>
    </row>
    <row r="11" spans="1:5" ht="77.25" customHeight="1">
      <c r="A11" s="219"/>
      <c r="B11" s="220"/>
      <c r="C11" s="220"/>
      <c r="D11" s="220"/>
      <c r="E11" s="221"/>
    </row>
    <row r="12" spans="1:5" s="93" customFormat="1" ht="34.5" customHeight="1">
      <c r="A12" s="204" t="s">
        <v>284</v>
      </c>
      <c r="B12" s="205"/>
      <c r="C12" s="205"/>
      <c r="D12" s="205"/>
      <c r="E12" s="206"/>
    </row>
    <row r="13" spans="1:5" ht="29.25" customHeight="1">
      <c r="A13" s="189" t="s">
        <v>410</v>
      </c>
      <c r="B13" s="190"/>
      <c r="C13" s="190"/>
      <c r="D13" s="190"/>
      <c r="E13" s="191"/>
    </row>
    <row r="14" spans="1:5" ht="24.95" customHeight="1">
      <c r="A14" s="192"/>
      <c r="B14" s="193"/>
      <c r="C14" s="193"/>
      <c r="D14" s="193"/>
      <c r="E14" s="194"/>
    </row>
    <row r="15" spans="1:5" ht="24.95" customHeight="1">
      <c r="A15" s="192"/>
      <c r="B15" s="193"/>
      <c r="C15" s="193"/>
      <c r="D15" s="193"/>
      <c r="E15" s="194"/>
    </row>
    <row r="16" spans="1:5" ht="24.95" customHeight="1">
      <c r="A16" s="192"/>
      <c r="B16" s="193"/>
      <c r="C16" s="193"/>
      <c r="D16" s="193"/>
      <c r="E16" s="194"/>
    </row>
    <row r="17" spans="1:5" ht="24.95" customHeight="1">
      <c r="A17" s="192"/>
      <c r="B17" s="193"/>
      <c r="C17" s="193"/>
      <c r="D17" s="193"/>
      <c r="E17" s="194"/>
    </row>
    <row r="18" spans="1:5" ht="24.95" customHeight="1">
      <c r="A18" s="192"/>
      <c r="B18" s="193"/>
      <c r="C18" s="193"/>
      <c r="D18" s="193"/>
      <c r="E18" s="194"/>
    </row>
    <row r="19" spans="1:5" ht="24.95" customHeight="1">
      <c r="A19" s="192"/>
      <c r="B19" s="193"/>
      <c r="C19" s="193"/>
      <c r="D19" s="193"/>
      <c r="E19" s="194"/>
    </row>
    <row r="20" spans="1:5" ht="24.95" customHeight="1">
      <c r="A20" s="192"/>
      <c r="B20" s="193"/>
      <c r="C20" s="193"/>
      <c r="D20" s="193"/>
      <c r="E20" s="194"/>
    </row>
    <row r="21" spans="1:5" ht="24.95" customHeight="1">
      <c r="A21" s="192"/>
      <c r="B21" s="193"/>
      <c r="C21" s="193"/>
      <c r="D21" s="193"/>
      <c r="E21" s="194"/>
    </row>
    <row r="22" spans="1:5" ht="24.95" customHeight="1">
      <c r="A22" s="192"/>
      <c r="B22" s="193"/>
      <c r="C22" s="193"/>
      <c r="D22" s="193"/>
      <c r="E22" s="194"/>
    </row>
    <row r="23" spans="1:5" ht="24.95" customHeight="1">
      <c r="A23" s="192"/>
      <c r="B23" s="193"/>
      <c r="C23" s="193"/>
      <c r="D23" s="193"/>
      <c r="E23" s="194"/>
    </row>
    <row r="24" spans="1:5" ht="24.95" customHeight="1">
      <c r="A24" s="192"/>
      <c r="B24" s="193"/>
      <c r="C24" s="193"/>
      <c r="D24" s="193"/>
      <c r="E24" s="194"/>
    </row>
    <row r="25" spans="1:5" ht="24.95" customHeight="1">
      <c r="A25" s="192"/>
      <c r="B25" s="193"/>
      <c r="C25" s="193"/>
      <c r="D25" s="193"/>
      <c r="E25" s="194"/>
    </row>
    <row r="26" spans="1:5" ht="24.95" customHeight="1">
      <c r="A26" s="192"/>
      <c r="B26" s="193"/>
      <c r="C26" s="193"/>
      <c r="D26" s="193"/>
      <c r="E26" s="194"/>
    </row>
    <row r="27" spans="1:5" ht="24.95" customHeight="1">
      <c r="A27" s="192"/>
      <c r="B27" s="193"/>
      <c r="C27" s="193"/>
      <c r="D27" s="193"/>
      <c r="E27" s="194"/>
    </row>
    <row r="28" spans="1:5" ht="24.95" customHeight="1">
      <c r="A28" s="192"/>
      <c r="B28" s="193"/>
      <c r="C28" s="193"/>
      <c r="D28" s="193"/>
      <c r="E28" s="194"/>
    </row>
    <row r="29" spans="1:5" ht="24.95" customHeight="1">
      <c r="A29" s="192"/>
      <c r="B29" s="193"/>
      <c r="C29" s="193"/>
      <c r="D29" s="193"/>
      <c r="E29" s="194"/>
    </row>
    <row r="30" spans="1:5" ht="14.25" customHeight="1">
      <c r="A30" s="192"/>
      <c r="B30" s="193"/>
      <c r="C30" s="193"/>
      <c r="D30" s="193"/>
      <c r="E30" s="194"/>
    </row>
    <row r="31" spans="1:5" ht="17.25" hidden="1" customHeight="1">
      <c r="A31" s="192"/>
      <c r="B31" s="193"/>
      <c r="C31" s="193"/>
      <c r="D31" s="193"/>
      <c r="E31" s="194"/>
    </row>
    <row r="32" spans="1:5" ht="24.75" hidden="1" customHeight="1">
      <c r="A32" s="192"/>
      <c r="B32" s="193"/>
      <c r="C32" s="193"/>
      <c r="D32" s="193"/>
      <c r="E32" s="194"/>
    </row>
    <row r="33" spans="1:5" ht="24.75" hidden="1" customHeight="1">
      <c r="A33" s="192"/>
      <c r="B33" s="193"/>
      <c r="C33" s="193"/>
      <c r="D33" s="193"/>
      <c r="E33" s="194"/>
    </row>
    <row r="34" spans="1:5" ht="24.75" hidden="1" customHeight="1">
      <c r="A34" s="195"/>
      <c r="B34" s="196"/>
      <c r="C34" s="196"/>
      <c r="D34" s="196"/>
      <c r="E34" s="197"/>
    </row>
    <row r="35" spans="1:5" s="93" customFormat="1" ht="34.5" customHeight="1">
      <c r="A35" s="204" t="s">
        <v>285</v>
      </c>
      <c r="B35" s="205"/>
      <c r="C35" s="205"/>
      <c r="D35" s="205"/>
      <c r="E35" s="206"/>
    </row>
    <row r="36" spans="1:5" s="93" customFormat="1" ht="34.5" customHeight="1">
      <c r="A36" s="189" t="s">
        <v>411</v>
      </c>
      <c r="B36" s="190"/>
      <c r="C36" s="190"/>
      <c r="D36" s="190"/>
      <c r="E36" s="191"/>
    </row>
    <row r="37" spans="1:5" ht="163.5" customHeight="1">
      <c r="A37" s="195"/>
      <c r="B37" s="196"/>
      <c r="C37" s="196"/>
      <c r="D37" s="196"/>
      <c r="E37" s="197"/>
    </row>
    <row r="38" spans="1:5" s="93" customFormat="1" ht="34.5" customHeight="1">
      <c r="A38" s="204" t="s">
        <v>286</v>
      </c>
      <c r="B38" s="205"/>
      <c r="C38" s="205"/>
      <c r="D38" s="205"/>
      <c r="E38" s="206"/>
    </row>
    <row r="39" spans="1:5" s="93" customFormat="1" ht="34.5" customHeight="1">
      <c r="A39" s="189" t="s">
        <v>412</v>
      </c>
      <c r="B39" s="190"/>
      <c r="C39" s="190"/>
      <c r="D39" s="190"/>
      <c r="E39" s="191"/>
    </row>
    <row r="40" spans="1:5" ht="33.75" customHeight="1">
      <c r="A40" s="192"/>
      <c r="B40" s="193"/>
      <c r="C40" s="193"/>
      <c r="D40" s="193"/>
      <c r="E40" s="194"/>
    </row>
    <row r="41" spans="1:5" ht="33.75" customHeight="1">
      <c r="A41" s="192"/>
      <c r="B41" s="193"/>
      <c r="C41" s="193"/>
      <c r="D41" s="193"/>
      <c r="E41" s="194"/>
    </row>
    <row r="42" spans="1:5" ht="33.75" customHeight="1">
      <c r="A42" s="195"/>
      <c r="B42" s="196"/>
      <c r="C42" s="196"/>
      <c r="D42" s="196"/>
      <c r="E42" s="197"/>
    </row>
    <row r="43" spans="1:5" s="93" customFormat="1" ht="34.5" customHeight="1">
      <c r="A43" s="200" t="s">
        <v>287</v>
      </c>
      <c r="B43" s="201"/>
      <c r="C43" s="200" t="s">
        <v>288</v>
      </c>
      <c r="D43" s="201"/>
      <c r="E43" s="102" t="s">
        <v>289</v>
      </c>
    </row>
    <row r="44" spans="1:5" ht="94.5" customHeight="1">
      <c r="A44" s="202" t="s">
        <v>365</v>
      </c>
      <c r="B44" s="203"/>
      <c r="C44" s="202" t="s">
        <v>368</v>
      </c>
      <c r="D44" s="203"/>
      <c r="E44" s="103" t="s">
        <v>367</v>
      </c>
    </row>
    <row r="45" spans="1:5" ht="19.5" customHeight="1">
      <c r="A45" s="198"/>
      <c r="B45" s="198"/>
      <c r="C45" s="198"/>
      <c r="D45" s="198"/>
      <c r="E45" s="198"/>
    </row>
    <row r="46" spans="1:5">
      <c r="A46" s="199"/>
      <c r="B46" s="199"/>
      <c r="C46" s="199"/>
      <c r="D46" s="199"/>
      <c r="E46" s="199"/>
    </row>
    <row r="47" spans="1:5">
      <c r="A47" s="199"/>
      <c r="B47" s="199"/>
      <c r="C47" s="199"/>
      <c r="D47" s="199"/>
      <c r="E47" s="199"/>
    </row>
    <row r="48" spans="1:5">
      <c r="A48" s="199"/>
      <c r="B48" s="199"/>
      <c r="C48" s="199"/>
      <c r="D48" s="199"/>
      <c r="E48" s="199"/>
    </row>
    <row r="49" spans="1:5">
      <c r="A49" s="199"/>
      <c r="B49" s="199"/>
      <c r="C49" s="199"/>
      <c r="D49" s="199"/>
      <c r="E49" s="199"/>
    </row>
    <row r="50" spans="1:5">
      <c r="A50" s="199"/>
      <c r="B50" s="199"/>
      <c r="C50" s="199"/>
      <c r="D50" s="199"/>
      <c r="E50" s="199"/>
    </row>
    <row r="51" spans="1:5">
      <c r="A51" s="199"/>
      <c r="B51" s="199"/>
      <c r="C51" s="199"/>
      <c r="D51" s="199"/>
      <c r="E51" s="199"/>
    </row>
    <row r="52" spans="1:5">
      <c r="A52" s="199"/>
      <c r="B52" s="199"/>
      <c r="C52" s="199"/>
      <c r="D52" s="199"/>
      <c r="E52" s="199"/>
    </row>
    <row r="53" spans="1:5">
      <c r="A53" s="199"/>
      <c r="B53" s="199"/>
      <c r="C53" s="199"/>
      <c r="D53" s="199"/>
      <c r="E53" s="199"/>
    </row>
    <row r="54" spans="1:5">
      <c r="A54" s="199"/>
      <c r="B54" s="199"/>
      <c r="C54" s="199"/>
      <c r="D54" s="199"/>
      <c r="E54" s="199"/>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7"/>
  <sheetViews>
    <sheetView topLeftCell="A10" zoomScale="70" zoomScaleNormal="70" workbookViewId="0">
      <pane ySplit="1" topLeftCell="A26" activePane="bottomLeft" state="frozen"/>
      <selection activeCell="A10" sqref="A10"/>
      <selection pane="bottomLeft" activeCell="E35" sqref="E35:E36"/>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39" t="s">
        <v>191</v>
      </c>
      <c r="B1" s="339"/>
      <c r="C1" s="339"/>
      <c r="D1" s="339"/>
      <c r="E1" s="339"/>
      <c r="F1" s="339"/>
      <c r="G1" s="339"/>
      <c r="H1" s="339"/>
      <c r="I1" s="339"/>
      <c r="J1" s="339"/>
      <c r="K1" s="339"/>
      <c r="L1" s="339"/>
      <c r="M1" s="339"/>
      <c r="N1" s="339"/>
      <c r="O1" s="339"/>
      <c r="P1" s="339"/>
      <c r="Q1" s="339"/>
      <c r="R1" s="339"/>
      <c r="S1" s="339"/>
      <c r="T1" s="339"/>
      <c r="U1" s="339"/>
      <c r="V1" s="65"/>
      <c r="W1" s="65"/>
      <c r="X1" s="65"/>
      <c r="Y1" s="65"/>
    </row>
    <row r="2" spans="1:25" ht="20.25" customHeight="1">
      <c r="A2" s="339" t="s">
        <v>192</v>
      </c>
      <c r="B2" s="339"/>
      <c r="C2" s="339"/>
      <c r="D2" s="339"/>
      <c r="E2" s="339"/>
      <c r="F2" s="339"/>
      <c r="G2" s="339"/>
      <c r="H2" s="339"/>
      <c r="I2" s="339"/>
      <c r="J2" s="339"/>
      <c r="K2" s="339"/>
      <c r="L2" s="339"/>
      <c r="M2" s="339"/>
      <c r="N2" s="339"/>
      <c r="O2" s="339"/>
      <c r="P2" s="339"/>
      <c r="Q2" s="339"/>
      <c r="R2" s="339"/>
      <c r="S2" s="339"/>
      <c r="T2" s="339"/>
      <c r="U2" s="339"/>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40" t="s">
        <v>193</v>
      </c>
      <c r="B5" s="340"/>
      <c r="C5" s="340"/>
      <c r="D5" s="340"/>
      <c r="E5" s="340"/>
      <c r="F5" s="340"/>
      <c r="G5" s="340"/>
      <c r="H5" s="340"/>
      <c r="I5" s="340"/>
      <c r="J5" s="340"/>
      <c r="K5" s="340"/>
      <c r="L5" s="340"/>
      <c r="M5" s="340"/>
      <c r="N5" s="340"/>
      <c r="O5" s="340"/>
      <c r="P5" s="340"/>
      <c r="Q5" s="340"/>
      <c r="R5" s="340"/>
      <c r="S5" s="340"/>
      <c r="T5" s="340"/>
      <c r="U5" s="340"/>
      <c r="V5" s="68"/>
      <c r="W5" s="68"/>
      <c r="X5" s="68"/>
      <c r="Y5" s="68"/>
    </row>
    <row r="6" spans="1:25" ht="27" customHeight="1">
      <c r="A6" s="339" t="s">
        <v>194</v>
      </c>
      <c r="B6" s="339"/>
      <c r="C6" s="339"/>
      <c r="D6" s="339"/>
      <c r="E6" s="339"/>
      <c r="F6" s="339"/>
      <c r="G6" s="339"/>
      <c r="H6" s="339"/>
      <c r="I6" s="339"/>
      <c r="J6" s="339"/>
      <c r="K6" s="339"/>
      <c r="L6" s="339"/>
      <c r="M6" s="339"/>
      <c r="N6" s="339"/>
      <c r="O6" s="339"/>
      <c r="P6" s="339"/>
      <c r="Q6" s="339"/>
      <c r="R6" s="339"/>
      <c r="S6" s="339"/>
      <c r="T6" s="339"/>
      <c r="U6" s="339"/>
      <c r="V6" s="65"/>
      <c r="W6" s="65"/>
      <c r="X6" s="65"/>
      <c r="Y6" s="65"/>
    </row>
    <row r="7" spans="1:25" ht="55.5" customHeight="1">
      <c r="A7" s="56"/>
      <c r="B7" s="56"/>
      <c r="C7" s="56"/>
      <c r="D7" s="57"/>
      <c r="E7" s="56"/>
      <c r="F7" s="350" t="s">
        <v>195</v>
      </c>
      <c r="G7" s="350"/>
      <c r="H7" s="350"/>
      <c r="I7" s="350"/>
      <c r="J7" s="350"/>
      <c r="K7" s="350"/>
      <c r="L7" s="350"/>
      <c r="M7" s="56"/>
      <c r="N7" s="56"/>
      <c r="O7" s="56"/>
      <c r="P7" s="56"/>
      <c r="R7" s="64"/>
      <c r="S7" s="64"/>
      <c r="T7" s="64"/>
      <c r="U7" s="64"/>
      <c r="V7" s="58"/>
      <c r="W7" s="58"/>
      <c r="X7" s="58"/>
      <c r="Y7" s="58"/>
    </row>
    <row r="8" spans="1:25" ht="37.5" customHeight="1">
      <c r="A8" s="344" t="s">
        <v>196</v>
      </c>
      <c r="B8" s="344"/>
      <c r="C8" s="344"/>
      <c r="D8" s="344"/>
      <c r="E8" s="344"/>
      <c r="F8" s="341" t="s">
        <v>205</v>
      </c>
      <c r="G8" s="341"/>
      <c r="H8" s="341"/>
      <c r="I8" s="341"/>
      <c r="J8" s="341"/>
      <c r="K8" s="341"/>
      <c r="L8" s="341"/>
      <c r="M8" s="341"/>
      <c r="N8" s="341"/>
      <c r="O8" s="341"/>
      <c r="P8" s="341"/>
      <c r="Q8" s="341"/>
      <c r="R8" s="341"/>
      <c r="S8" s="341"/>
      <c r="T8" s="341"/>
      <c r="U8" s="341"/>
      <c r="V8" s="63"/>
      <c r="W8" s="63"/>
      <c r="X8" s="63"/>
      <c r="Y8" s="63"/>
    </row>
    <row r="9" spans="1:25" ht="28.5" customHeight="1">
      <c r="A9" s="345" t="s">
        <v>197</v>
      </c>
      <c r="B9" s="345"/>
      <c r="C9" s="345"/>
      <c r="D9" s="345"/>
      <c r="E9" s="345"/>
      <c r="F9" s="341" t="s">
        <v>334</v>
      </c>
      <c r="G9" s="341"/>
      <c r="H9" s="341"/>
      <c r="I9" s="341"/>
      <c r="J9" s="341"/>
      <c r="K9" s="341"/>
      <c r="L9" s="341"/>
      <c r="M9" s="341"/>
      <c r="N9" s="341"/>
      <c r="O9" s="341"/>
      <c r="P9" s="341"/>
      <c r="Q9" s="341"/>
      <c r="R9" s="341"/>
      <c r="S9" s="341"/>
      <c r="T9" s="341"/>
      <c r="U9" s="341"/>
      <c r="V9" s="63"/>
      <c r="W9" s="63"/>
      <c r="X9" s="63"/>
      <c r="Y9" s="63"/>
    </row>
    <row r="10" spans="1:25" ht="94.5" customHeight="1">
      <c r="A10" s="346" t="s">
        <v>198</v>
      </c>
      <c r="B10" s="347"/>
      <c r="C10" s="347"/>
      <c r="D10" s="347"/>
      <c r="E10" s="347"/>
      <c r="F10" s="342" t="s">
        <v>366</v>
      </c>
      <c r="G10" s="343"/>
      <c r="H10" s="343"/>
      <c r="I10" s="343"/>
      <c r="J10" s="343"/>
      <c r="K10" s="343"/>
      <c r="L10" s="343"/>
      <c r="M10" s="343"/>
      <c r="N10" s="343"/>
      <c r="O10" s="343"/>
      <c r="P10" s="343"/>
      <c r="Q10" s="343"/>
      <c r="R10" s="343"/>
      <c r="S10" s="343"/>
      <c r="T10" s="343"/>
      <c r="U10" s="343"/>
      <c r="V10" s="63"/>
      <c r="W10" s="63"/>
      <c r="X10" s="63"/>
      <c r="Y10" s="63"/>
    </row>
    <row r="11" spans="1:25" ht="84.75" customHeight="1">
      <c r="A11" s="348" t="s">
        <v>199</v>
      </c>
      <c r="B11" s="349"/>
      <c r="C11" s="349"/>
      <c r="D11" s="349"/>
      <c r="E11" s="351" t="s">
        <v>421</v>
      </c>
      <c r="F11" s="352"/>
      <c r="G11" s="352"/>
      <c r="H11" s="352"/>
      <c r="I11" s="352"/>
      <c r="J11" s="354" t="s">
        <v>200</v>
      </c>
      <c r="K11" s="354"/>
      <c r="L11" s="354"/>
      <c r="M11" s="351" t="s">
        <v>420</v>
      </c>
      <c r="N11" s="352"/>
      <c r="O11" s="352"/>
      <c r="P11" s="352"/>
      <c r="Q11" s="352"/>
      <c r="R11" s="352"/>
      <c r="S11" s="352"/>
      <c r="T11" s="352"/>
      <c r="U11" s="352"/>
      <c r="V11" s="61"/>
      <c r="W11" s="61"/>
      <c r="X11" s="61"/>
      <c r="Y11" s="62"/>
    </row>
    <row r="12" spans="1:25" ht="77.25" customHeight="1">
      <c r="A12" s="349" t="s">
        <v>201</v>
      </c>
      <c r="B12" s="349"/>
      <c r="C12" s="349"/>
      <c r="D12" s="349"/>
      <c r="E12" s="351" t="s">
        <v>419</v>
      </c>
      <c r="F12" s="352"/>
      <c r="G12" s="352"/>
      <c r="H12" s="352"/>
      <c r="I12" s="352"/>
      <c r="J12" s="352"/>
      <c r="K12" s="352"/>
      <c r="L12" s="352"/>
      <c r="M12" s="352"/>
      <c r="N12" s="352"/>
      <c r="O12" s="352"/>
      <c r="P12" s="352"/>
      <c r="Q12" s="352"/>
      <c r="R12" s="352"/>
      <c r="S12" s="352"/>
      <c r="T12" s="352"/>
      <c r="U12" s="352"/>
      <c r="V12" s="59"/>
      <c r="W12" s="59"/>
      <c r="X12" s="59"/>
      <c r="Y12" s="59"/>
    </row>
    <row r="13" spans="1:25" ht="192" customHeight="1">
      <c r="A13" s="349" t="s">
        <v>202</v>
      </c>
      <c r="B13" s="349"/>
      <c r="C13" s="349"/>
      <c r="D13" s="349"/>
      <c r="E13" s="353" t="s">
        <v>418</v>
      </c>
      <c r="F13" s="353"/>
      <c r="G13" s="353"/>
      <c r="H13" s="353"/>
      <c r="I13" s="353"/>
      <c r="J13" s="353"/>
      <c r="K13" s="353"/>
      <c r="L13" s="353"/>
      <c r="M13" s="353"/>
      <c r="N13" s="353"/>
      <c r="O13" s="353"/>
      <c r="P13" s="353"/>
      <c r="Q13" s="353"/>
      <c r="R13" s="353"/>
      <c r="S13" s="353"/>
      <c r="T13" s="353"/>
      <c r="U13" s="353"/>
      <c r="V13" s="60"/>
      <c r="W13" s="60"/>
      <c r="X13" s="60"/>
      <c r="Y13" s="60"/>
    </row>
    <row r="14" spans="1:25" ht="18" customHeight="1">
      <c r="A14" s="376" t="s">
        <v>156</v>
      </c>
      <c r="B14" s="376" t="s">
        <v>166</v>
      </c>
      <c r="C14" s="376" t="s">
        <v>158</v>
      </c>
      <c r="D14" s="376" t="s">
        <v>157</v>
      </c>
      <c r="E14" s="376" t="s">
        <v>150</v>
      </c>
      <c r="F14" s="382" t="s">
        <v>160</v>
      </c>
      <c r="G14" s="383"/>
      <c r="H14" s="383"/>
      <c r="I14" s="383"/>
      <c r="J14" s="383"/>
      <c r="K14" s="383"/>
      <c r="L14" s="383"/>
      <c r="M14" s="383"/>
      <c r="N14" s="383"/>
      <c r="O14" s="383"/>
      <c r="P14" s="383"/>
      <c r="Q14" s="384"/>
      <c r="R14" s="376" t="s">
        <v>26</v>
      </c>
      <c r="S14" s="379" t="s">
        <v>66</v>
      </c>
      <c r="T14" s="379" t="s">
        <v>67</v>
      </c>
      <c r="U14" s="379" t="s">
        <v>68</v>
      </c>
    </row>
    <row r="15" spans="1:25" ht="33" customHeight="1">
      <c r="A15" s="377"/>
      <c r="B15" s="377"/>
      <c r="C15" s="377"/>
      <c r="D15" s="377"/>
      <c r="E15" s="377"/>
      <c r="F15" s="379" t="s">
        <v>54</v>
      </c>
      <c r="G15" s="385" t="s">
        <v>55</v>
      </c>
      <c r="H15" s="387" t="s">
        <v>56</v>
      </c>
      <c r="I15" s="389" t="s">
        <v>174</v>
      </c>
      <c r="J15" s="390"/>
      <c r="K15" s="391"/>
      <c r="L15" s="387" t="s">
        <v>60</v>
      </c>
      <c r="M15" s="387" t="s">
        <v>61</v>
      </c>
      <c r="N15" s="387" t="s">
        <v>62</v>
      </c>
      <c r="O15" s="374" t="s">
        <v>63</v>
      </c>
      <c r="P15" s="374" t="s">
        <v>64</v>
      </c>
      <c r="Q15" s="374" t="s">
        <v>65</v>
      </c>
      <c r="R15" s="377"/>
      <c r="S15" s="380"/>
      <c r="T15" s="380"/>
      <c r="U15" s="380"/>
    </row>
    <row r="16" spans="1:25" ht="60" customHeight="1">
      <c r="A16" s="378"/>
      <c r="B16" s="378"/>
      <c r="C16" s="378"/>
      <c r="D16" s="378"/>
      <c r="E16" s="378"/>
      <c r="F16" s="381"/>
      <c r="G16" s="386"/>
      <c r="H16" s="388"/>
      <c r="I16" s="132" t="s">
        <v>57</v>
      </c>
      <c r="J16" s="132" t="s">
        <v>58</v>
      </c>
      <c r="K16" s="132" t="s">
        <v>59</v>
      </c>
      <c r="L16" s="388"/>
      <c r="M16" s="388"/>
      <c r="N16" s="388"/>
      <c r="O16" s="375"/>
      <c r="P16" s="375"/>
      <c r="Q16" s="375"/>
      <c r="R16" s="378"/>
      <c r="S16" s="381"/>
      <c r="T16" s="381"/>
      <c r="U16" s="381"/>
    </row>
    <row r="17" spans="1:23" ht="110.1" customHeight="1">
      <c r="A17" s="371" t="s">
        <v>124</v>
      </c>
      <c r="B17" s="364" t="s">
        <v>463</v>
      </c>
      <c r="C17" s="366" t="s">
        <v>464</v>
      </c>
      <c r="D17" s="130" t="s">
        <v>465</v>
      </c>
      <c r="E17" s="360" t="s">
        <v>466</v>
      </c>
      <c r="F17" s="124">
        <v>1</v>
      </c>
      <c r="G17" s="124">
        <v>0</v>
      </c>
      <c r="H17" s="125">
        <v>0</v>
      </c>
      <c r="I17" s="125">
        <v>3</v>
      </c>
      <c r="J17" s="125">
        <v>1</v>
      </c>
      <c r="K17" s="125">
        <v>2</v>
      </c>
      <c r="L17" s="125">
        <v>2</v>
      </c>
      <c r="M17" s="125">
        <v>1</v>
      </c>
      <c r="N17" s="125">
        <v>2</v>
      </c>
      <c r="O17" s="125">
        <v>1</v>
      </c>
      <c r="P17" s="125">
        <v>0</v>
      </c>
      <c r="Q17" s="125">
        <v>2</v>
      </c>
      <c r="R17" s="126">
        <f>SUM(E17:Q17)</f>
        <v>15</v>
      </c>
      <c r="S17" s="127">
        <f>SUM(R17)</f>
        <v>15</v>
      </c>
      <c r="T17" s="368">
        <f>R17-R18</f>
        <v>14</v>
      </c>
      <c r="U17" s="392">
        <f>R18/S17</f>
        <v>6.6666666666666666E-2</v>
      </c>
      <c r="W17" s="85"/>
    </row>
    <row r="18" spans="1:23" ht="110.1" customHeight="1">
      <c r="A18" s="371"/>
      <c r="B18" s="365"/>
      <c r="C18" s="367"/>
      <c r="D18" s="131" t="s">
        <v>487</v>
      </c>
      <c r="E18" s="361"/>
      <c r="F18" s="127">
        <v>1</v>
      </c>
      <c r="G18" s="127">
        <v>0</v>
      </c>
      <c r="H18" s="128">
        <v>0</v>
      </c>
      <c r="I18" s="129"/>
      <c r="J18" s="129"/>
      <c r="K18" s="128"/>
      <c r="L18" s="129"/>
      <c r="M18" s="129"/>
      <c r="N18" s="128"/>
      <c r="O18" s="129"/>
      <c r="P18" s="129"/>
      <c r="Q18" s="128"/>
      <c r="R18" s="126">
        <f>SUM(E18:Q18)</f>
        <v>1</v>
      </c>
      <c r="S18" s="127">
        <f>IF(COUNTA(O18:Q18)&gt;0,SUM(O18:Q18),IF(COUNTA(L18:N18)&gt;0,SUM(L18:N18),IF(COUNTA(I18:K18)&gt;0,SUM(I18:K18),IF(COUNTA(F18:H18)&gt;0,SUM(F18:H18),0))))</f>
        <v>1</v>
      </c>
      <c r="T18" s="369"/>
      <c r="U18" s="392"/>
      <c r="W18" s="85"/>
    </row>
    <row r="19" spans="1:23" ht="23.25" customHeight="1">
      <c r="A19" s="357"/>
      <c r="B19" s="358"/>
      <c r="C19" s="358"/>
      <c r="D19" s="358"/>
      <c r="E19" s="358"/>
      <c r="F19" s="358"/>
      <c r="G19" s="358"/>
      <c r="H19" s="358"/>
      <c r="I19" s="358"/>
      <c r="J19" s="358"/>
      <c r="K19" s="358"/>
      <c r="L19" s="358"/>
      <c r="M19" s="358"/>
      <c r="N19" s="358"/>
      <c r="O19" s="358"/>
      <c r="P19" s="358"/>
      <c r="Q19" s="358"/>
      <c r="R19" s="358"/>
      <c r="S19" s="358"/>
      <c r="T19" s="358"/>
      <c r="U19" s="359"/>
    </row>
    <row r="20" spans="1:23" ht="110.1" customHeight="1">
      <c r="A20" s="370" t="s">
        <v>154</v>
      </c>
      <c r="B20" s="364" t="s">
        <v>467</v>
      </c>
      <c r="C20" s="366" t="s">
        <v>468</v>
      </c>
      <c r="D20" s="130" t="s">
        <v>469</v>
      </c>
      <c r="E20" s="360" t="s">
        <v>471</v>
      </c>
      <c r="F20" s="124">
        <v>0</v>
      </c>
      <c r="G20" s="124">
        <v>0</v>
      </c>
      <c r="H20" s="125">
        <v>0</v>
      </c>
      <c r="I20" s="125">
        <v>2</v>
      </c>
      <c r="J20" s="125">
        <v>0</v>
      </c>
      <c r="K20" s="125">
        <v>1</v>
      </c>
      <c r="L20" s="125">
        <v>0</v>
      </c>
      <c r="M20" s="125">
        <v>1</v>
      </c>
      <c r="N20" s="125">
        <v>1</v>
      </c>
      <c r="O20" s="125">
        <v>0</v>
      </c>
      <c r="P20" s="125">
        <v>0</v>
      </c>
      <c r="Q20" s="125">
        <v>1</v>
      </c>
      <c r="R20" s="126">
        <f>SUM(E20:Q20)</f>
        <v>6</v>
      </c>
      <c r="S20" s="127">
        <f>SUM(R20)</f>
        <v>6</v>
      </c>
      <c r="T20" s="368">
        <f>R20-R21</f>
        <v>6</v>
      </c>
      <c r="U20" s="392">
        <f>R21/S20</f>
        <v>0</v>
      </c>
    </row>
    <row r="21" spans="1:23" ht="110.1" customHeight="1">
      <c r="A21" s="370"/>
      <c r="B21" s="365"/>
      <c r="C21" s="367"/>
      <c r="D21" s="131" t="s">
        <v>470</v>
      </c>
      <c r="E21" s="361"/>
      <c r="F21" s="127">
        <v>0</v>
      </c>
      <c r="G21" s="127">
        <v>0</v>
      </c>
      <c r="H21" s="128">
        <v>0</v>
      </c>
      <c r="I21" s="129"/>
      <c r="J21" s="129"/>
      <c r="K21" s="128"/>
      <c r="L21" s="129"/>
      <c r="M21" s="129"/>
      <c r="N21" s="128"/>
      <c r="O21" s="129"/>
      <c r="P21" s="129"/>
      <c r="Q21" s="128"/>
      <c r="R21" s="126">
        <f>SUM(E21:Q21)</f>
        <v>0</v>
      </c>
      <c r="S21" s="127">
        <f>IF(COUNTA(O21:Q21)&gt;0,SUM(O21:Q21),IF(COUNTA(L21:N21)&gt;0,SUM(L21:N21),IF(COUNTA(I21:K21)&gt;0,SUM(I21:K21),IF(COUNTA(F21:H21)&gt;0,SUM(F21:H21),0))))</f>
        <v>0</v>
      </c>
      <c r="T21" s="369"/>
      <c r="U21" s="392"/>
    </row>
    <row r="22" spans="1:23" ht="21" customHeight="1">
      <c r="A22" s="357"/>
      <c r="B22" s="358"/>
      <c r="C22" s="358"/>
      <c r="D22" s="358"/>
      <c r="E22" s="358"/>
      <c r="F22" s="358"/>
      <c r="G22" s="358"/>
      <c r="H22" s="358"/>
      <c r="I22" s="358"/>
      <c r="J22" s="358"/>
      <c r="K22" s="358"/>
      <c r="L22" s="358"/>
      <c r="M22" s="358"/>
      <c r="N22" s="358"/>
      <c r="O22" s="358"/>
      <c r="P22" s="358"/>
      <c r="Q22" s="358"/>
      <c r="R22" s="358"/>
      <c r="S22" s="358"/>
      <c r="T22" s="358"/>
      <c r="U22" s="359"/>
    </row>
    <row r="23" spans="1:23" ht="110.1" customHeight="1">
      <c r="A23" s="362" t="s">
        <v>135</v>
      </c>
      <c r="B23" s="364" t="s">
        <v>472</v>
      </c>
      <c r="C23" s="366" t="s">
        <v>473</v>
      </c>
      <c r="D23" s="130" t="s">
        <v>474</v>
      </c>
      <c r="E23" s="360" t="s">
        <v>476</v>
      </c>
      <c r="F23" s="124">
        <v>0</v>
      </c>
      <c r="G23" s="124">
        <v>0</v>
      </c>
      <c r="H23" s="125">
        <v>0</v>
      </c>
      <c r="I23" s="125">
        <v>4</v>
      </c>
      <c r="J23" s="125">
        <v>4</v>
      </c>
      <c r="K23" s="125">
        <v>2</v>
      </c>
      <c r="L23" s="125">
        <v>1</v>
      </c>
      <c r="M23" s="125">
        <v>0</v>
      </c>
      <c r="N23" s="125">
        <v>2</v>
      </c>
      <c r="O23" s="125">
        <v>0</v>
      </c>
      <c r="P23" s="125">
        <v>0</v>
      </c>
      <c r="Q23" s="125">
        <v>0</v>
      </c>
      <c r="R23" s="126">
        <f>SUM(E23:Q23)</f>
        <v>13</v>
      </c>
      <c r="S23" s="127">
        <f>SUM(R23)</f>
        <v>13</v>
      </c>
      <c r="T23" s="368">
        <f>R23-R24</f>
        <v>13</v>
      </c>
      <c r="U23" s="392">
        <f>R24/S23</f>
        <v>0</v>
      </c>
    </row>
    <row r="24" spans="1:23" ht="110.1" customHeight="1">
      <c r="A24" s="363"/>
      <c r="B24" s="365"/>
      <c r="C24" s="367"/>
      <c r="D24" s="131" t="s">
        <v>475</v>
      </c>
      <c r="E24" s="361"/>
      <c r="F24" s="127">
        <v>0</v>
      </c>
      <c r="G24" s="127">
        <v>0</v>
      </c>
      <c r="H24" s="128">
        <v>0</v>
      </c>
      <c r="I24" s="129"/>
      <c r="J24" s="129"/>
      <c r="K24" s="128"/>
      <c r="L24" s="129"/>
      <c r="M24" s="129"/>
      <c r="N24" s="128"/>
      <c r="O24" s="129"/>
      <c r="P24" s="129"/>
      <c r="Q24" s="128"/>
      <c r="R24" s="126">
        <f>SUM(E24:Q24)</f>
        <v>0</v>
      </c>
      <c r="S24" s="127">
        <f>IF(COUNTA(O24:Q24)&gt;0,SUM(O24:Q24),IF(COUNTA(L24:N24)&gt;0,SUM(L24:N24),IF(COUNTA(I24:K24)&gt;0,SUM(I24:K24),IF(COUNTA(F24:H24)&gt;0,SUM(F24:H24),0))))</f>
        <v>0</v>
      </c>
      <c r="T24" s="369"/>
      <c r="U24" s="392"/>
    </row>
    <row r="25" spans="1:23" ht="20.25" customHeight="1">
      <c r="A25" s="357"/>
      <c r="B25" s="358"/>
      <c r="C25" s="358"/>
      <c r="D25" s="358"/>
      <c r="E25" s="358"/>
      <c r="F25" s="358"/>
      <c r="G25" s="358"/>
      <c r="H25" s="358"/>
      <c r="I25" s="358"/>
      <c r="J25" s="358"/>
      <c r="K25" s="358"/>
      <c r="L25" s="358"/>
      <c r="M25" s="358"/>
      <c r="N25" s="358"/>
      <c r="O25" s="358"/>
      <c r="P25" s="358"/>
      <c r="Q25" s="358"/>
      <c r="R25" s="358"/>
      <c r="S25" s="358"/>
      <c r="T25" s="358"/>
      <c r="U25" s="359"/>
    </row>
    <row r="26" spans="1:23" ht="110.1" customHeight="1">
      <c r="A26" s="362" t="s">
        <v>136</v>
      </c>
      <c r="B26" s="364" t="s">
        <v>450</v>
      </c>
      <c r="C26" s="366" t="s">
        <v>519</v>
      </c>
      <c r="D26" s="130" t="s">
        <v>477</v>
      </c>
      <c r="E26" s="360" t="s">
        <v>479</v>
      </c>
      <c r="F26" s="124">
        <v>2</v>
      </c>
      <c r="G26" s="124">
        <v>0</v>
      </c>
      <c r="H26" s="125">
        <v>0</v>
      </c>
      <c r="I26" s="125">
        <v>1</v>
      </c>
      <c r="J26" s="125">
        <v>0</v>
      </c>
      <c r="K26" s="125">
        <v>0</v>
      </c>
      <c r="L26" s="125">
        <v>1</v>
      </c>
      <c r="M26" s="125">
        <v>0</v>
      </c>
      <c r="N26" s="125">
        <v>0</v>
      </c>
      <c r="O26" s="125">
        <v>1</v>
      </c>
      <c r="P26" s="125">
        <v>0</v>
      </c>
      <c r="Q26" s="125">
        <v>1</v>
      </c>
      <c r="R26" s="126">
        <f>SUM(E26:Q26)</f>
        <v>6</v>
      </c>
      <c r="S26" s="127">
        <f>SUM(R26)</f>
        <v>6</v>
      </c>
      <c r="T26" s="368">
        <f>R26-R27</f>
        <v>4</v>
      </c>
      <c r="U26" s="355">
        <f>R27/S26</f>
        <v>0.33333333333333331</v>
      </c>
    </row>
    <row r="27" spans="1:23" ht="110.1" customHeight="1">
      <c r="A27" s="363"/>
      <c r="B27" s="365"/>
      <c r="C27" s="367"/>
      <c r="D27" s="131" t="s">
        <v>478</v>
      </c>
      <c r="E27" s="361"/>
      <c r="F27" s="127">
        <v>2</v>
      </c>
      <c r="G27" s="127">
        <v>0</v>
      </c>
      <c r="H27" s="128">
        <v>0</v>
      </c>
      <c r="I27" s="129"/>
      <c r="J27" s="129"/>
      <c r="K27" s="128"/>
      <c r="L27" s="129"/>
      <c r="M27" s="129"/>
      <c r="N27" s="128"/>
      <c r="O27" s="129"/>
      <c r="P27" s="129"/>
      <c r="Q27" s="128"/>
      <c r="R27" s="126">
        <f>SUM(E27:Q27)</f>
        <v>2</v>
      </c>
      <c r="S27" s="127">
        <f>IF(COUNTA(O27:Q27)&gt;0,SUM(O27:Q27),IF(COUNTA(L27:N27)&gt;0,SUM(L27:N27),IF(COUNTA(I27:K27)&gt;0,SUM(I27:K27),IF(COUNTA(F27:H27)&gt;0,SUM(F27:H27),0))))</f>
        <v>2</v>
      </c>
      <c r="T27" s="369"/>
      <c r="U27" s="356"/>
    </row>
    <row r="28" spans="1:23" ht="21.75" customHeight="1">
      <c r="A28" s="357"/>
      <c r="B28" s="358"/>
      <c r="C28" s="358"/>
      <c r="D28" s="358"/>
      <c r="E28" s="358"/>
      <c r="F28" s="358"/>
      <c r="G28" s="358"/>
      <c r="H28" s="358"/>
      <c r="I28" s="358"/>
      <c r="J28" s="358"/>
      <c r="K28" s="358"/>
      <c r="L28" s="358"/>
      <c r="M28" s="358"/>
      <c r="N28" s="358"/>
      <c r="O28" s="358"/>
      <c r="P28" s="358"/>
      <c r="Q28" s="358"/>
      <c r="R28" s="358"/>
      <c r="S28" s="358"/>
      <c r="T28" s="358"/>
      <c r="U28" s="359"/>
    </row>
    <row r="29" spans="1:23" ht="110.1" customHeight="1">
      <c r="A29" s="371" t="s">
        <v>163</v>
      </c>
      <c r="B29" s="364" t="s">
        <v>480</v>
      </c>
      <c r="C29" s="372" t="s">
        <v>481</v>
      </c>
      <c r="D29" s="130" t="s">
        <v>502</v>
      </c>
      <c r="E29" s="360" t="s">
        <v>482</v>
      </c>
      <c r="F29" s="124">
        <v>2</v>
      </c>
      <c r="G29" s="124">
        <v>0</v>
      </c>
      <c r="H29" s="125">
        <v>0</v>
      </c>
      <c r="I29" s="125">
        <v>2</v>
      </c>
      <c r="J29" s="125">
        <v>0</v>
      </c>
      <c r="K29" s="125">
        <v>0</v>
      </c>
      <c r="L29" s="125">
        <v>2</v>
      </c>
      <c r="M29" s="125">
        <v>0</v>
      </c>
      <c r="N29" s="125">
        <v>0</v>
      </c>
      <c r="O29" s="125">
        <v>2</v>
      </c>
      <c r="P29" s="125">
        <v>0</v>
      </c>
      <c r="Q29" s="125">
        <v>0</v>
      </c>
      <c r="R29" s="126">
        <f>SUM(E29:Q29)</f>
        <v>8</v>
      </c>
      <c r="S29" s="127">
        <f>SUM(R29)</f>
        <v>8</v>
      </c>
      <c r="T29" s="368">
        <f>R29-R30</f>
        <v>6</v>
      </c>
      <c r="U29" s="355">
        <f>R30/S29</f>
        <v>0.25</v>
      </c>
    </row>
    <row r="30" spans="1:23" ht="110.1" customHeight="1">
      <c r="A30" s="371"/>
      <c r="B30" s="365"/>
      <c r="C30" s="373"/>
      <c r="D30" s="131" t="s">
        <v>501</v>
      </c>
      <c r="E30" s="361"/>
      <c r="F30" s="127">
        <v>2</v>
      </c>
      <c r="G30" s="127">
        <v>0</v>
      </c>
      <c r="H30" s="128">
        <v>0</v>
      </c>
      <c r="I30" s="129"/>
      <c r="J30" s="129"/>
      <c r="K30" s="128"/>
      <c r="L30" s="129"/>
      <c r="M30" s="129"/>
      <c r="N30" s="128"/>
      <c r="O30" s="129"/>
      <c r="P30" s="129"/>
      <c r="Q30" s="128"/>
      <c r="R30" s="126">
        <f>SUM(E30:Q30)</f>
        <v>2</v>
      </c>
      <c r="S30" s="127">
        <f>IF(COUNTA(O30:Q30)&gt;0,SUM(O30:Q30),IF(COUNTA(L30:N30)&gt;0,SUM(L30:N30),IF(COUNTA(I30:K30)&gt;0,SUM(I30:K30),IF(COUNTA(F30:H30)&gt;0,SUM(F30:H30),0))))</f>
        <v>2</v>
      </c>
      <c r="T30" s="369"/>
      <c r="U30" s="356"/>
    </row>
    <row r="31" spans="1:23" ht="21.75" customHeight="1">
      <c r="A31" s="357"/>
      <c r="B31" s="358"/>
      <c r="C31" s="358"/>
      <c r="D31" s="358"/>
      <c r="E31" s="358"/>
      <c r="F31" s="358"/>
      <c r="G31" s="358"/>
      <c r="H31" s="358"/>
      <c r="I31" s="358"/>
      <c r="J31" s="358"/>
      <c r="K31" s="358"/>
      <c r="L31" s="358"/>
      <c r="M31" s="358"/>
      <c r="N31" s="358"/>
      <c r="O31" s="358"/>
      <c r="P31" s="358"/>
      <c r="Q31" s="358"/>
      <c r="R31" s="358"/>
      <c r="S31" s="358"/>
      <c r="T31" s="358"/>
      <c r="U31" s="359"/>
    </row>
    <row r="32" spans="1:23" ht="110.1" customHeight="1">
      <c r="A32" s="370" t="s">
        <v>164</v>
      </c>
      <c r="B32" s="364" t="s">
        <v>483</v>
      </c>
      <c r="C32" s="366" t="s">
        <v>457</v>
      </c>
      <c r="D32" s="130" t="s">
        <v>502</v>
      </c>
      <c r="E32" s="360" t="s">
        <v>484</v>
      </c>
      <c r="F32" s="124">
        <v>1</v>
      </c>
      <c r="G32" s="124">
        <v>0</v>
      </c>
      <c r="H32" s="125">
        <v>0</v>
      </c>
      <c r="I32" s="125">
        <v>1</v>
      </c>
      <c r="J32" s="125">
        <v>0</v>
      </c>
      <c r="K32" s="125">
        <v>0</v>
      </c>
      <c r="L32" s="125">
        <v>1</v>
      </c>
      <c r="M32" s="125">
        <v>0</v>
      </c>
      <c r="N32" s="125">
        <v>0</v>
      </c>
      <c r="O32" s="125">
        <v>1</v>
      </c>
      <c r="P32" s="125">
        <v>0</v>
      </c>
      <c r="Q32" s="125">
        <v>0</v>
      </c>
      <c r="R32" s="126">
        <f>SUM(E32:Q32)</f>
        <v>4</v>
      </c>
      <c r="S32" s="127">
        <f>SUM(R32)</f>
        <v>4</v>
      </c>
      <c r="T32" s="368">
        <f>R32-R33</f>
        <v>3</v>
      </c>
      <c r="U32" s="355">
        <f>R33/S32</f>
        <v>0.25</v>
      </c>
    </row>
    <row r="33" spans="1:21" ht="110.1" customHeight="1">
      <c r="A33" s="370"/>
      <c r="B33" s="365"/>
      <c r="C33" s="367"/>
      <c r="D33" s="131" t="s">
        <v>501</v>
      </c>
      <c r="E33" s="361"/>
      <c r="F33" s="127">
        <v>1</v>
      </c>
      <c r="G33" s="127">
        <v>0</v>
      </c>
      <c r="H33" s="128">
        <v>0</v>
      </c>
      <c r="I33" s="129"/>
      <c r="J33" s="129"/>
      <c r="K33" s="128"/>
      <c r="L33" s="129"/>
      <c r="M33" s="129"/>
      <c r="N33" s="128"/>
      <c r="O33" s="129"/>
      <c r="P33" s="129"/>
      <c r="Q33" s="128"/>
      <c r="R33" s="126">
        <f>SUM(E33:Q33)</f>
        <v>1</v>
      </c>
      <c r="S33" s="127">
        <f>IF(COUNTA(O33:Q33)&gt;0,SUM(O33:Q33),IF(COUNTA(L33:N33)&gt;0,SUM(L33:N33),IF(COUNTA(I33:K33)&gt;0,SUM(I33:K33),IF(COUNTA(F33:H33)&gt;0,SUM(F33:H33),0))))</f>
        <v>1</v>
      </c>
      <c r="T33" s="369"/>
      <c r="U33" s="356"/>
    </row>
    <row r="34" spans="1:21" ht="23.25" customHeight="1">
      <c r="A34" s="357"/>
      <c r="B34" s="358"/>
      <c r="C34" s="358"/>
      <c r="D34" s="358"/>
      <c r="E34" s="358"/>
      <c r="F34" s="358"/>
      <c r="G34" s="358"/>
      <c r="H34" s="358"/>
      <c r="I34" s="358"/>
      <c r="J34" s="358"/>
      <c r="K34" s="358"/>
      <c r="L34" s="358"/>
      <c r="M34" s="358"/>
      <c r="N34" s="358"/>
      <c r="O34" s="358"/>
      <c r="P34" s="358"/>
      <c r="Q34" s="358"/>
      <c r="R34" s="358"/>
      <c r="S34" s="358"/>
      <c r="T34" s="358"/>
      <c r="U34" s="359"/>
    </row>
    <row r="35" spans="1:21" ht="110.1" customHeight="1">
      <c r="A35" s="362" t="s">
        <v>165</v>
      </c>
      <c r="B35" s="364" t="s">
        <v>460</v>
      </c>
      <c r="C35" s="366" t="s">
        <v>485</v>
      </c>
      <c r="D35" s="130" t="s">
        <v>502</v>
      </c>
      <c r="E35" s="360" t="s">
        <v>486</v>
      </c>
      <c r="F35" s="124">
        <v>1</v>
      </c>
      <c r="G35" s="124">
        <v>0</v>
      </c>
      <c r="H35" s="125">
        <v>0</v>
      </c>
      <c r="I35" s="125">
        <v>1</v>
      </c>
      <c r="J35" s="125">
        <v>0</v>
      </c>
      <c r="K35" s="125">
        <v>0</v>
      </c>
      <c r="L35" s="125">
        <v>1</v>
      </c>
      <c r="M35" s="125">
        <v>0</v>
      </c>
      <c r="N35" s="125">
        <v>0</v>
      </c>
      <c r="O35" s="125">
        <v>1</v>
      </c>
      <c r="P35" s="125">
        <v>0</v>
      </c>
      <c r="Q35" s="125">
        <v>0</v>
      </c>
      <c r="R35" s="126">
        <f>SUM(E35:Q35)</f>
        <v>4</v>
      </c>
      <c r="S35" s="127">
        <f>SUM(R35)</f>
        <v>4</v>
      </c>
      <c r="T35" s="368">
        <f>R35-R36</f>
        <v>3</v>
      </c>
      <c r="U35" s="355">
        <f>R36/S35</f>
        <v>0.25</v>
      </c>
    </row>
    <row r="36" spans="1:21" ht="110.1" customHeight="1">
      <c r="A36" s="363"/>
      <c r="B36" s="365"/>
      <c r="C36" s="367"/>
      <c r="D36" s="131" t="s">
        <v>501</v>
      </c>
      <c r="E36" s="361"/>
      <c r="F36" s="127">
        <v>1</v>
      </c>
      <c r="G36" s="127">
        <v>0</v>
      </c>
      <c r="H36" s="128">
        <v>0</v>
      </c>
      <c r="I36" s="129"/>
      <c r="J36" s="129"/>
      <c r="K36" s="128"/>
      <c r="L36" s="129"/>
      <c r="M36" s="129"/>
      <c r="N36" s="128"/>
      <c r="O36" s="129"/>
      <c r="P36" s="129"/>
      <c r="Q36" s="128"/>
      <c r="R36" s="126">
        <f>SUM(E36:Q36)</f>
        <v>1</v>
      </c>
      <c r="S36" s="127">
        <f>IF(COUNTA(O36:Q36)&gt;0,SUM(O36:Q36),IF(COUNTA(L36:N36)&gt;0,SUM(L36:N36),IF(COUNTA(I36:K36)&gt;0,SUM(I36:K36),IF(COUNTA(F36:H36)&gt;0,SUM(F36:H36),0))))</f>
        <v>1</v>
      </c>
      <c r="T36" s="369"/>
      <c r="U36" s="356"/>
    </row>
    <row r="37" spans="1:21" ht="20.25" customHeight="1">
      <c r="A37" s="357"/>
      <c r="B37" s="358"/>
      <c r="C37" s="358"/>
      <c r="D37" s="358"/>
      <c r="E37" s="358"/>
      <c r="F37" s="358"/>
      <c r="G37" s="358"/>
      <c r="H37" s="358"/>
      <c r="I37" s="358"/>
      <c r="J37" s="358"/>
      <c r="K37" s="358"/>
      <c r="L37" s="358"/>
      <c r="M37" s="358"/>
      <c r="N37" s="358"/>
      <c r="O37" s="358"/>
      <c r="P37" s="358"/>
      <c r="Q37" s="358"/>
      <c r="R37" s="358"/>
      <c r="S37" s="358"/>
      <c r="T37" s="358"/>
      <c r="U37" s="359"/>
    </row>
    <row r="38" spans="1:21" ht="21.75" customHeight="1">
      <c r="A38" s="89"/>
      <c r="B38" s="90"/>
      <c r="C38" s="90"/>
      <c r="D38" s="90"/>
      <c r="E38" s="90"/>
      <c r="F38" s="90"/>
      <c r="G38" s="90"/>
      <c r="H38" s="90"/>
      <c r="I38" s="90"/>
      <c r="J38" s="90"/>
      <c r="K38" s="90"/>
      <c r="L38" s="90"/>
      <c r="M38" s="90"/>
      <c r="N38" s="90"/>
      <c r="O38" s="90"/>
      <c r="P38" s="90"/>
      <c r="Q38" s="90"/>
      <c r="R38" s="90"/>
      <c r="S38" s="90"/>
      <c r="T38" s="90"/>
      <c r="U38" s="91"/>
    </row>
    <row r="39" spans="1:21" ht="93" customHeight="1"/>
    <row r="40" spans="1:21" ht="18.75" customHeight="1"/>
    <row r="41" spans="1:21" ht="84.75" customHeight="1"/>
    <row r="42" spans="1:21" ht="76.5" customHeight="1"/>
    <row r="43" spans="1:21" ht="17.25" customHeight="1"/>
    <row r="44" spans="1:21" ht="84.75" customHeight="1"/>
    <row r="45" spans="1:21" ht="89.25" customHeight="1"/>
    <row r="46" spans="1:21" ht="17.25" customHeight="1"/>
    <row r="47" spans="1:21" ht="69.75" customHeight="1"/>
    <row r="48" spans="1:21" ht="96" customHeight="1"/>
    <row r="49" ht="18.75" customHeight="1"/>
    <row r="50" ht="78.75" customHeight="1"/>
    <row r="51" ht="89.25" customHeight="1"/>
    <row r="52" ht="16.5" customHeight="1"/>
    <row r="53" ht="77.25" customHeight="1"/>
    <row r="54" ht="87.75" customHeight="1"/>
    <row r="55" ht="15.75" customHeight="1"/>
    <row r="56" ht="87.75" customHeight="1"/>
    <row r="57" ht="98.25" customHeight="1"/>
    <row r="58" ht="18" customHeight="1"/>
    <row r="59" ht="83.25" customHeight="1"/>
    <row r="60" ht="97.5" customHeight="1"/>
    <row r="61" ht="17.25" customHeight="1"/>
    <row r="62" ht="88.5" customHeight="1"/>
    <row r="63" ht="89.25" customHeight="1"/>
    <row r="64" ht="19.5" customHeight="1"/>
    <row r="65" ht="93.75" customHeight="1"/>
    <row r="66" ht="90.75" customHeight="1"/>
    <row r="67" ht="16.5" customHeight="1"/>
    <row r="68" ht="82.5" customHeight="1"/>
    <row r="69" ht="97.5" customHeight="1"/>
    <row r="70" ht="20.25" customHeight="1"/>
    <row r="71" ht="84" customHeight="1"/>
    <row r="72" ht="90.75" customHeight="1"/>
    <row r="73" ht="19.5" customHeight="1"/>
    <row r="74" ht="90" customHeight="1"/>
    <row r="75" ht="105" customHeight="1"/>
    <row r="76" ht="20.25" customHeight="1"/>
    <row r="77" ht="82.5" customHeight="1"/>
    <row r="78" ht="78" customHeight="1"/>
    <row r="79" ht="21" customHeight="1"/>
    <row r="80" ht="88.5" customHeight="1"/>
    <row r="81" ht="90.75" customHeight="1"/>
    <row r="82" ht="21.75" customHeight="1"/>
    <row r="83" ht="83.25" customHeight="1"/>
    <row r="84" ht="89.25" customHeight="1"/>
    <row r="85" ht="17.25" customHeight="1"/>
    <row r="86" ht="89.25" customHeight="1"/>
    <row r="87" ht="93.75" customHeight="1"/>
    <row r="88" ht="17.25" customHeight="1"/>
    <row r="89" ht="81.75" customHeight="1"/>
    <row r="90" ht="83.25" customHeight="1"/>
    <row r="91" ht="21" customHeight="1"/>
    <row r="92" ht="87.75" customHeight="1"/>
    <row r="93" ht="99.75" customHeight="1"/>
    <row r="94" ht="24.75" customHeight="1"/>
    <row r="95" ht="75.75" customHeight="1"/>
    <row r="96" ht="91.5" customHeight="1"/>
    <row r="97" ht="18.75" customHeight="1"/>
    <row r="98" ht="90.75" customHeight="1"/>
    <row r="99" ht="102" customHeight="1"/>
    <row r="100" ht="17.25" customHeight="1"/>
    <row r="101" ht="77.25" customHeight="1"/>
    <row r="102" ht="105" customHeight="1"/>
    <row r="103" ht="45.75" customHeight="1"/>
    <row r="104" ht="63.75" customHeight="1"/>
    <row r="105" ht="66" customHeight="1"/>
    <row r="106" ht="21.75" customHeight="1"/>
    <row r="107" ht="36.75" customHeight="1"/>
    <row r="108" ht="57" customHeight="1"/>
    <row r="109" ht="76.5" customHeight="1"/>
    <row r="110" ht="23.25" customHeight="1"/>
    <row r="111" ht="37.5" customHeight="1"/>
    <row r="112" ht="62.25" customHeight="1"/>
    <row r="113" ht="64.5" customHeight="1"/>
    <row r="114" ht="28.5" customHeight="1"/>
    <row r="115" ht="51.75" customHeight="1"/>
    <row r="116" ht="61.5" customHeight="1"/>
    <row r="117" ht="77.25" customHeight="1"/>
    <row r="118" ht="24.75" customHeight="1"/>
    <row r="119" ht="42.75" customHeight="1"/>
    <row r="120" ht="72" customHeight="1"/>
    <row r="121" ht="81" customHeight="1"/>
    <row r="122" ht="25.5" customHeight="1"/>
    <row r="123" ht="19.5" customHeight="1"/>
    <row r="126" ht="62.25" customHeight="1"/>
    <row r="127" ht="93" customHeight="1"/>
    <row r="128" ht="23.25" customHeight="1"/>
    <row r="129" ht="34.5" customHeight="1"/>
    <row r="130" ht="69.75" customHeight="1"/>
    <row r="131" ht="84" customHeight="1"/>
    <row r="132" ht="23.25" customHeight="1"/>
    <row r="133" ht="39.75" customHeight="1"/>
    <row r="134" ht="72.75" customHeight="1"/>
    <row r="135" ht="83.25" customHeight="1"/>
    <row r="136" ht="23.25" customHeight="1"/>
    <row r="137" ht="42.75" customHeight="1"/>
    <row r="138" ht="71.25" customHeight="1"/>
    <row r="139" ht="83.25" customHeight="1"/>
    <row r="140" ht="18.75" customHeight="1"/>
    <row r="141" ht="45.75" customHeight="1"/>
    <row r="142" ht="70.5" customHeight="1"/>
    <row r="143" ht="75.75" customHeight="1"/>
    <row r="144" ht="21" customHeight="1"/>
    <row r="145" ht="39" customHeight="1"/>
    <row r="146" ht="67.5" customHeight="1"/>
    <row r="147" ht="75.75" customHeight="1"/>
    <row r="148" ht="26.25" customHeight="1"/>
    <row r="149" ht="34.5" customHeight="1"/>
    <row r="150" ht="74.25" customHeight="1"/>
    <row r="151" ht="82.5" customHeight="1"/>
    <row r="152" ht="30.75" customHeight="1"/>
    <row r="153" ht="45" customHeight="1"/>
    <row r="154" ht="63.75" customHeight="1"/>
    <row r="155" ht="74.25" customHeight="1"/>
    <row r="156" ht="23.25" customHeight="1"/>
    <row r="157" ht="39" customHeight="1"/>
    <row r="158" ht="64.5" customHeight="1"/>
    <row r="159" ht="76.5" customHeight="1"/>
    <row r="160" ht="24" customHeight="1"/>
    <row r="161" ht="35.25" customHeight="1"/>
    <row r="162" ht="72" customHeight="1"/>
    <row r="163" ht="97.5" customHeight="1"/>
    <row r="164" ht="33" customHeight="1"/>
    <row r="165" ht="32.25" customHeight="1"/>
    <row r="166" ht="72.75" customHeight="1"/>
    <row r="167" ht="83.25" customHeight="1"/>
  </sheetData>
  <dataConsolidate/>
  <mergeCells count="88">
    <mergeCell ref="A20:A21"/>
    <mergeCell ref="A23:A24"/>
    <mergeCell ref="E23:E24"/>
    <mergeCell ref="U17:U18"/>
    <mergeCell ref="T17:T18"/>
    <mergeCell ref="T20:T21"/>
    <mergeCell ref="U20:U21"/>
    <mergeCell ref="E20:E21"/>
    <mergeCell ref="U23:U24"/>
    <mergeCell ref="R14:R16"/>
    <mergeCell ref="S14:S16"/>
    <mergeCell ref="T14:T16"/>
    <mergeCell ref="U14:U16"/>
    <mergeCell ref="B20:B21"/>
    <mergeCell ref="C20:C21"/>
    <mergeCell ref="B17:B18"/>
    <mergeCell ref="C17:C18"/>
    <mergeCell ref="F14:Q14"/>
    <mergeCell ref="F15:F16"/>
    <mergeCell ref="G15:G16"/>
    <mergeCell ref="H15:H16"/>
    <mergeCell ref="I15:K15"/>
    <mergeCell ref="L15:L16"/>
    <mergeCell ref="M15:M16"/>
    <mergeCell ref="N15:N16"/>
    <mergeCell ref="A14:A16"/>
    <mergeCell ref="B14:B16"/>
    <mergeCell ref="C14:C16"/>
    <mergeCell ref="D14:D16"/>
    <mergeCell ref="E14:E16"/>
    <mergeCell ref="O15:O16"/>
    <mergeCell ref="P15:P16"/>
    <mergeCell ref="Q15:Q16"/>
    <mergeCell ref="A31:U31"/>
    <mergeCell ref="U29:U30"/>
    <mergeCell ref="A26:A27"/>
    <mergeCell ref="A25:U25"/>
    <mergeCell ref="A17:A18"/>
    <mergeCell ref="B23:B24"/>
    <mergeCell ref="C23:C24"/>
    <mergeCell ref="B26:B27"/>
    <mergeCell ref="A19:U19"/>
    <mergeCell ref="A22:U22"/>
    <mergeCell ref="E17:E18"/>
    <mergeCell ref="C26:C27"/>
    <mergeCell ref="T23:T24"/>
    <mergeCell ref="T26:T27"/>
    <mergeCell ref="U26:U27"/>
    <mergeCell ref="A29:A30"/>
    <mergeCell ref="B29:B30"/>
    <mergeCell ref="C29:C30"/>
    <mergeCell ref="E29:E30"/>
    <mergeCell ref="T29:T30"/>
    <mergeCell ref="U35:U36"/>
    <mergeCell ref="A37:U37"/>
    <mergeCell ref="E32:E33"/>
    <mergeCell ref="E26:E27"/>
    <mergeCell ref="A28:U28"/>
    <mergeCell ref="A34:U34"/>
    <mergeCell ref="A35:A36"/>
    <mergeCell ref="B35:B36"/>
    <mergeCell ref="C35:C36"/>
    <mergeCell ref="E35:E36"/>
    <mergeCell ref="T35:T36"/>
    <mergeCell ref="A32:A33"/>
    <mergeCell ref="B32:B33"/>
    <mergeCell ref="C32:C33"/>
    <mergeCell ref="T32:T33"/>
    <mergeCell ref="U32:U33"/>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tabSelected="1" view="pageBreakPreview" topLeftCell="A43" zoomScale="85" zoomScaleNormal="115" zoomScaleSheetLayoutView="85" workbookViewId="0">
      <selection activeCell="B12" sqref="B12:I12"/>
    </sheetView>
  </sheetViews>
  <sheetFormatPr baseColWidth="10" defaultColWidth="12" defaultRowHeight="12.75"/>
  <cols>
    <col min="1" max="1" width="4.33203125" style="153" customWidth="1"/>
    <col min="2" max="3" width="15.83203125" style="153" customWidth="1"/>
    <col min="4" max="8" width="17.83203125" style="153" customWidth="1"/>
    <col min="9" max="9" width="23.1640625" style="153" customWidth="1"/>
    <col min="10" max="16384" width="12" style="153"/>
  </cols>
  <sheetData>
    <row r="1" spans="1:9" ht="34.5" customHeight="1">
      <c r="B1" s="328" t="s">
        <v>38</v>
      </c>
      <c r="C1" s="402"/>
      <c r="D1" s="402"/>
      <c r="E1" s="402"/>
      <c r="F1" s="402"/>
      <c r="G1" s="402"/>
      <c r="H1" s="402"/>
      <c r="I1" s="402"/>
    </row>
    <row r="2" spans="1:9" ht="19.5" customHeight="1">
      <c r="B2" s="334" t="s">
        <v>336</v>
      </c>
      <c r="C2" s="403"/>
      <c r="D2" s="403"/>
      <c r="E2" s="403"/>
      <c r="F2" s="403"/>
      <c r="G2" s="403"/>
      <c r="H2" s="403"/>
      <c r="I2" s="403"/>
    </row>
    <row r="3" spans="1:9" s="174" customFormat="1" ht="60" customHeight="1">
      <c r="A3" s="170"/>
      <c r="B3" s="394" t="s">
        <v>39</v>
      </c>
      <c r="C3" s="394"/>
      <c r="D3" s="329" t="str">
        <f>'FORMATO 2. POA - MIR'!D4:F4</f>
        <v>SECRETARIA DE ADMINISTRACION Y FINANZAS</v>
      </c>
      <c r="E3" s="329"/>
      <c r="F3" s="394" t="s">
        <v>42</v>
      </c>
      <c r="G3" s="394"/>
      <c r="H3" s="329">
        <v>2026</v>
      </c>
      <c r="I3" s="329"/>
    </row>
    <row r="4" spans="1:9" s="174" customFormat="1" ht="60" customHeight="1">
      <c r="A4" s="170"/>
      <c r="B4" s="394" t="s">
        <v>40</v>
      </c>
      <c r="C4" s="394"/>
      <c r="D4" s="329" t="s">
        <v>406</v>
      </c>
      <c r="E4" s="329"/>
      <c r="F4" s="394" t="s">
        <v>43</v>
      </c>
      <c r="G4" s="394"/>
      <c r="H4" s="329" t="s">
        <v>270</v>
      </c>
      <c r="I4" s="329"/>
    </row>
    <row r="5" spans="1:9" s="174" customFormat="1" ht="60" customHeight="1">
      <c r="A5" s="170"/>
      <c r="B5" s="395" t="s">
        <v>41</v>
      </c>
      <c r="C5" s="395"/>
      <c r="D5" s="396" t="s">
        <v>273</v>
      </c>
      <c r="E5" s="396"/>
      <c r="F5" s="394" t="s">
        <v>44</v>
      </c>
      <c r="G5" s="394"/>
      <c r="H5" s="329" t="s">
        <v>488</v>
      </c>
      <c r="I5" s="329"/>
    </row>
    <row r="6" spans="1:9">
      <c r="A6" s="170"/>
      <c r="B6" s="404" t="s">
        <v>90</v>
      </c>
      <c r="C6" s="404"/>
      <c r="D6" s="404"/>
      <c r="E6" s="404"/>
      <c r="F6" s="404"/>
      <c r="G6" s="404"/>
      <c r="H6" s="404"/>
      <c r="I6" s="404"/>
    </row>
    <row r="7" spans="1:9" ht="76.5" customHeight="1">
      <c r="A7" s="170"/>
      <c r="B7" s="399" t="s">
        <v>91</v>
      </c>
      <c r="C7" s="399"/>
      <c r="D7" s="329" t="str">
        <f>'FORMATO 2. POA - MIR'!C9</f>
        <v>ACUERDO 1. Acuerdo para un gobierno cercano, justo y honesto.</v>
      </c>
      <c r="E7" s="329"/>
      <c r="F7" s="397" t="s">
        <v>92</v>
      </c>
      <c r="G7" s="397"/>
      <c r="H7" s="329" t="str">
        <f>'FORMATO 2. POA - MIR'!E9</f>
        <v>1.1.2 Transformar a Zapotlán, con austeridad, en la Administración Pública, garantizando el uso eficiente de los recursos públicos.</v>
      </c>
      <c r="I7" s="329"/>
    </row>
    <row r="8" spans="1:9" ht="69" customHeight="1">
      <c r="A8" s="170"/>
      <c r="B8" s="397" t="s">
        <v>93</v>
      </c>
      <c r="C8" s="397"/>
      <c r="D8" s="329" t="str">
        <f>'FORMATO 2. POA - MIR'!C10</f>
        <v>ACUERDO 1. Zapotlán seguro, con un gobierno transparente y justo.</v>
      </c>
      <c r="E8" s="329"/>
      <c r="F8" s="397" t="s">
        <v>95</v>
      </c>
      <c r="G8" s="397"/>
      <c r="H8" s="329" t="str">
        <f>'FORMATO 2. POA - MIR'!E10</f>
        <v>1.1.2.1 fomentar la Administración Pública Municipal, eficiente a través de los organismos públicos descentralizados.</v>
      </c>
      <c r="I8" s="329"/>
    </row>
    <row r="9" spans="1:9" ht="126" customHeight="1">
      <c r="A9" s="170"/>
      <c r="B9" s="397" t="s">
        <v>96</v>
      </c>
      <c r="C9" s="397"/>
      <c r="D9" s="329" t="str">
        <f>'FORMATO 2. POA - MIR'!C11</f>
        <v>1.1 Garantizar un servicio público responsable, transparente, inclusivo y comprometido con la equidad, promoviendo la rendición de cuentas y la atención eficaz a las necesidades de la población.</v>
      </c>
      <c r="E9" s="329"/>
      <c r="F9" s="397" t="s">
        <v>95</v>
      </c>
      <c r="G9" s="397"/>
      <c r="H9" s="329" t="str">
        <f>'FORMATO 2. POA - MIR'!E11</f>
        <v>1.1.2.2 Consolidar la administración transparente de los bienes inmuebles municipales.</v>
      </c>
      <c r="I9" s="329"/>
    </row>
    <row r="10" spans="1:9" ht="15" customHeight="1">
      <c r="A10" s="170"/>
      <c r="B10" s="400" t="s">
        <v>337</v>
      </c>
      <c r="C10" s="400"/>
      <c r="D10" s="400"/>
      <c r="E10" s="400"/>
      <c r="F10" s="400"/>
      <c r="G10" s="400"/>
      <c r="H10" s="400"/>
      <c r="I10" s="400"/>
    </row>
    <row r="11" spans="1:9">
      <c r="A11" s="170"/>
      <c r="B11" s="399" t="s">
        <v>45</v>
      </c>
      <c r="C11" s="399"/>
      <c r="D11" s="399"/>
      <c r="E11" s="399"/>
      <c r="F11" s="399"/>
      <c r="G11" s="399"/>
      <c r="H11" s="399"/>
      <c r="I11" s="399"/>
    </row>
    <row r="12" spans="1:9" ht="18.75" customHeight="1">
      <c r="A12" s="170"/>
      <c r="B12" s="398" t="str">
        <f>CALENDARIZACION!B17</f>
        <v>Procedimientos de Contratación.</v>
      </c>
      <c r="C12" s="398"/>
      <c r="D12" s="398"/>
      <c r="E12" s="398"/>
      <c r="F12" s="398"/>
      <c r="G12" s="398"/>
      <c r="H12" s="398"/>
      <c r="I12" s="398"/>
    </row>
    <row r="13" spans="1:9">
      <c r="A13" s="170"/>
      <c r="B13" s="399" t="s">
        <v>48</v>
      </c>
      <c r="C13" s="399"/>
      <c r="D13" s="399"/>
      <c r="E13" s="399"/>
      <c r="F13" s="399"/>
      <c r="G13" s="399"/>
      <c r="H13" s="399"/>
      <c r="I13" s="399"/>
    </row>
    <row r="14" spans="1:9" ht="60" customHeight="1">
      <c r="A14" s="170"/>
      <c r="B14" s="329" t="str">
        <f>'FORMATO 2. POA - MIR'!C16</f>
        <v>Realizar el 100% de los procedimientos de contratación validados.</v>
      </c>
      <c r="C14" s="329"/>
      <c r="D14" s="329"/>
      <c r="E14" s="329"/>
      <c r="F14" s="329"/>
      <c r="G14" s="329"/>
      <c r="H14" s="329"/>
      <c r="I14" s="329"/>
    </row>
    <row r="15" spans="1:9" ht="18.75" customHeight="1">
      <c r="A15" s="170"/>
      <c r="B15" s="400" t="s">
        <v>338</v>
      </c>
      <c r="C15" s="400"/>
      <c r="D15" s="400"/>
      <c r="E15" s="400"/>
      <c r="F15" s="400"/>
      <c r="G15" s="400"/>
      <c r="H15" s="400"/>
      <c r="I15" s="400"/>
    </row>
    <row r="16" spans="1:9">
      <c r="A16" s="170"/>
      <c r="B16" s="401" t="s">
        <v>327</v>
      </c>
      <c r="C16" s="401"/>
      <c r="D16" s="401"/>
      <c r="E16" s="401"/>
      <c r="F16" s="401"/>
      <c r="G16" s="401"/>
      <c r="H16" s="401"/>
      <c r="I16" s="401"/>
    </row>
    <row r="17" spans="1:9">
      <c r="A17" s="170"/>
      <c r="B17" s="329" t="str">
        <f>CALENDARIZACION!E17</f>
        <v>PC=(PPCP/PPCR)*100</v>
      </c>
      <c r="C17" s="329"/>
      <c r="D17" s="329"/>
      <c r="E17" s="329"/>
      <c r="F17" s="329"/>
      <c r="G17" s="329"/>
      <c r="H17" s="329"/>
      <c r="I17" s="329"/>
    </row>
    <row r="18" spans="1:9">
      <c r="A18" s="170"/>
      <c r="B18" s="401" t="s">
        <v>328</v>
      </c>
      <c r="C18" s="401"/>
      <c r="D18" s="401"/>
      <c r="E18" s="401"/>
      <c r="F18" s="401"/>
      <c r="G18" s="401"/>
      <c r="H18" s="401"/>
      <c r="I18" s="401"/>
    </row>
    <row r="19" spans="1:9" ht="28.5" customHeight="1">
      <c r="A19" s="170"/>
      <c r="B19" s="406" t="s">
        <v>105</v>
      </c>
      <c r="C19" s="407"/>
      <c r="D19" s="408" t="s">
        <v>329</v>
      </c>
      <c r="E19" s="408"/>
      <c r="F19" s="407" t="s">
        <v>330</v>
      </c>
      <c r="G19" s="407"/>
      <c r="H19" s="397" t="s">
        <v>138</v>
      </c>
      <c r="I19" s="397"/>
    </row>
    <row r="20" spans="1:9" ht="137.25" customHeight="1">
      <c r="A20" s="170"/>
      <c r="B20" s="405" t="s">
        <v>497</v>
      </c>
      <c r="C20" s="405"/>
      <c r="D20" s="405" t="s">
        <v>108</v>
      </c>
      <c r="E20" s="405"/>
      <c r="F20" s="405" t="str">
        <f>CALENDARIZACION!C17</f>
        <v>Porcentaje de los procedimientos de contratación validados.</v>
      </c>
      <c r="G20" s="405"/>
      <c r="H20" s="780" t="str">
        <f>'FORMATO 2. POA - MIR'!E16</f>
        <v xml:space="preserve">Fuentes: Solicitudes de revisión de bases (cuando aplique) y especificaciones técnicas, Programa Anual de Adquisiciones (PAAS), requerimientos de áreas usuarias, Expedientes completos
Medios de Verificación: Oficios o informes de validación, bases aprobadas (para procesos competitivos), informes de sustento en adjudicaciones directas, expediente digital del proceso, PAAS aprobado y suficiencia presupuestal, Actas de adjudicación, Contratos u órdenes de compra/servicio
Resguardante: Dirección de Contrataciones y Adquisiciones Públicas
Periodicidad: Trimestral
</v>
      </c>
      <c r="I20" s="781"/>
    </row>
    <row r="21" spans="1:9" ht="96.75" customHeight="1">
      <c r="A21" s="170"/>
      <c r="B21" s="405" t="s">
        <v>498</v>
      </c>
      <c r="C21" s="405"/>
      <c r="D21" s="405" t="s">
        <v>108</v>
      </c>
      <c r="E21" s="405"/>
      <c r="F21" s="405" t="str">
        <f>CALENDARIZACION!D17</f>
        <v>Porcentaje de Procedimientos de Contratación (Progamados)</v>
      </c>
      <c r="G21" s="405"/>
      <c r="H21" s="782"/>
      <c r="I21" s="783"/>
    </row>
    <row r="22" spans="1:9" ht="105" customHeight="1">
      <c r="A22" s="170"/>
      <c r="B22" s="405" t="s">
        <v>499</v>
      </c>
      <c r="C22" s="405"/>
      <c r="D22" s="405" t="s">
        <v>108</v>
      </c>
      <c r="E22" s="405"/>
      <c r="F22" s="405" t="str">
        <f>CALENDARIZACION!D18</f>
        <v>Porcentaje de Procedimientos de Contratación (Realizados)</v>
      </c>
      <c r="G22" s="405"/>
      <c r="H22" s="784"/>
      <c r="I22" s="785"/>
    </row>
    <row r="23" spans="1:9" ht="12.75" customHeight="1">
      <c r="A23" s="170"/>
      <c r="B23" s="412" t="s">
        <v>141</v>
      </c>
      <c r="C23" s="412"/>
      <c r="D23" s="412"/>
      <c r="E23" s="412"/>
      <c r="F23" s="412"/>
      <c r="G23" s="412"/>
      <c r="H23" s="412"/>
      <c r="I23" s="412"/>
    </row>
    <row r="24" spans="1:9" ht="15.75" customHeight="1">
      <c r="A24" s="170"/>
      <c r="B24" s="399" t="s">
        <v>28</v>
      </c>
      <c r="C24" s="399"/>
      <c r="D24" s="399" t="s">
        <v>46</v>
      </c>
      <c r="E24" s="399"/>
      <c r="F24" s="399" t="s">
        <v>47</v>
      </c>
      <c r="G24" s="399"/>
      <c r="H24" s="399"/>
      <c r="I24" s="399"/>
    </row>
    <row r="25" spans="1:9" ht="18" customHeight="1">
      <c r="A25" s="170"/>
      <c r="B25" s="329" t="s">
        <v>100</v>
      </c>
      <c r="C25" s="329"/>
      <c r="D25" s="329" t="s">
        <v>98</v>
      </c>
      <c r="E25" s="329"/>
      <c r="F25" s="329" t="s">
        <v>203</v>
      </c>
      <c r="G25" s="329"/>
      <c r="H25" s="329"/>
      <c r="I25" s="329"/>
    </row>
    <row r="26" spans="1:9" ht="18" customHeight="1">
      <c r="A26" s="170"/>
      <c r="B26" s="399" t="s">
        <v>127</v>
      </c>
      <c r="C26" s="399"/>
      <c r="D26" s="399"/>
      <c r="E26" s="399"/>
      <c r="F26" s="409" t="s">
        <v>130</v>
      </c>
      <c r="G26" s="401"/>
      <c r="H26" s="401"/>
      <c r="I26" s="401"/>
    </row>
    <row r="27" spans="1:9" ht="13.5" customHeight="1">
      <c r="A27" s="170"/>
      <c r="B27" s="329" t="s">
        <v>108</v>
      </c>
      <c r="C27" s="329"/>
      <c r="D27" s="329"/>
      <c r="E27" s="329"/>
      <c r="F27" s="329" t="s">
        <v>180</v>
      </c>
      <c r="G27" s="329"/>
      <c r="H27" s="329"/>
      <c r="I27" s="329"/>
    </row>
    <row r="28" spans="1:9" ht="15.75" customHeight="1">
      <c r="A28" s="170"/>
      <c r="B28" s="410" t="s">
        <v>83</v>
      </c>
      <c r="C28" s="411"/>
      <c r="D28" s="411"/>
      <c r="E28" s="411"/>
      <c r="F28" s="409" t="s">
        <v>131</v>
      </c>
      <c r="G28" s="401"/>
      <c r="H28" s="401"/>
      <c r="I28" s="401"/>
    </row>
    <row r="29" spans="1:9" ht="15.75" customHeight="1">
      <c r="A29" s="170"/>
      <c r="B29" s="329" t="s">
        <v>112</v>
      </c>
      <c r="C29" s="329"/>
      <c r="D29" s="329"/>
      <c r="E29" s="329"/>
      <c r="F29" s="329" t="s">
        <v>110</v>
      </c>
      <c r="G29" s="329"/>
      <c r="H29" s="329"/>
      <c r="I29" s="329"/>
    </row>
    <row r="30" spans="1:9" ht="14.25" customHeight="1">
      <c r="A30" s="170"/>
      <c r="B30" s="404" t="s">
        <v>144</v>
      </c>
      <c r="C30" s="404"/>
      <c r="D30" s="404"/>
      <c r="E30" s="404"/>
      <c r="F30" s="404"/>
      <c r="G30" s="404"/>
      <c r="H30" s="404"/>
      <c r="I30" s="404"/>
    </row>
    <row r="31" spans="1:9" ht="13.5" customHeight="1">
      <c r="A31" s="170"/>
      <c r="B31" s="411" t="s">
        <v>332</v>
      </c>
      <c r="C31" s="411"/>
      <c r="D31" s="411"/>
      <c r="E31" s="411"/>
      <c r="F31" s="401" t="s">
        <v>333</v>
      </c>
      <c r="G31" s="401"/>
      <c r="H31" s="401"/>
      <c r="I31" s="401"/>
    </row>
    <row r="32" spans="1:9">
      <c r="A32" s="170"/>
      <c r="B32" s="413" t="s">
        <v>147</v>
      </c>
      <c r="C32" s="413"/>
      <c r="D32" s="416">
        <f>CALENDARIZACION!R17</f>
        <v>15</v>
      </c>
      <c r="E32" s="416"/>
      <c r="F32" s="329" t="s">
        <v>115</v>
      </c>
      <c r="G32" s="329"/>
      <c r="H32" s="417" t="s">
        <v>116</v>
      </c>
      <c r="I32" s="417"/>
    </row>
    <row r="33" spans="1:10">
      <c r="A33" s="170"/>
      <c r="B33" s="413" t="s">
        <v>117</v>
      </c>
      <c r="C33" s="413"/>
      <c r="D33" s="335" t="s">
        <v>109</v>
      </c>
      <c r="E33" s="335"/>
      <c r="F33" s="329" t="s">
        <v>331</v>
      </c>
      <c r="G33" s="329"/>
      <c r="H33" s="414" t="s">
        <v>119</v>
      </c>
      <c r="I33" s="414"/>
    </row>
    <row r="34" spans="1:10">
      <c r="A34" s="170"/>
      <c r="B34" s="413" t="s">
        <v>49</v>
      </c>
      <c r="C34" s="413"/>
      <c r="D34" s="335" t="s">
        <v>178</v>
      </c>
      <c r="E34" s="335"/>
      <c r="F34" s="329" t="s">
        <v>120</v>
      </c>
      <c r="G34" s="329"/>
      <c r="H34" s="415" t="s">
        <v>121</v>
      </c>
      <c r="I34" s="415"/>
    </row>
    <row r="35" spans="1:10">
      <c r="A35" s="170"/>
      <c r="B35" s="401" t="s">
        <v>339</v>
      </c>
      <c r="C35" s="401"/>
      <c r="D35" s="401"/>
      <c r="E35" s="401"/>
      <c r="F35" s="401"/>
      <c r="G35" s="401"/>
      <c r="H35" s="401"/>
      <c r="I35" s="401"/>
    </row>
    <row r="36" spans="1:10">
      <c r="A36" s="170"/>
      <c r="B36" s="397" t="s">
        <v>219</v>
      </c>
      <c r="C36" s="397"/>
      <c r="D36" s="397"/>
      <c r="E36" s="397"/>
      <c r="F36" s="397" t="s">
        <v>50</v>
      </c>
      <c r="G36" s="397"/>
      <c r="H36" s="397" t="s">
        <v>142</v>
      </c>
      <c r="I36" s="397"/>
    </row>
    <row r="37" spans="1:10">
      <c r="A37" s="170"/>
      <c r="B37" s="416">
        <f>D40</f>
        <v>1</v>
      </c>
      <c r="C37" s="416"/>
      <c r="D37" s="416"/>
      <c r="E37" s="416"/>
      <c r="F37" s="416">
        <v>2026</v>
      </c>
      <c r="G37" s="416"/>
      <c r="H37" s="329" t="s">
        <v>109</v>
      </c>
      <c r="I37" s="329"/>
    </row>
    <row r="38" spans="1:10">
      <c r="A38" s="170"/>
      <c r="B38" s="418" t="s">
        <v>145</v>
      </c>
      <c r="C38" s="418"/>
      <c r="D38" s="418"/>
      <c r="E38" s="418"/>
      <c r="F38" s="418"/>
      <c r="G38" s="418"/>
      <c r="H38" s="418"/>
      <c r="I38" s="418"/>
    </row>
    <row r="39" spans="1:10" s="49" customFormat="1" ht="36">
      <c r="A39" s="171"/>
      <c r="B39" s="399" t="s">
        <v>123</v>
      </c>
      <c r="C39" s="399"/>
      <c r="D39" s="162" t="s">
        <v>146</v>
      </c>
      <c r="E39" s="169" t="s">
        <v>86</v>
      </c>
      <c r="F39" s="409" t="s">
        <v>87</v>
      </c>
      <c r="G39" s="401"/>
      <c r="H39" s="135" t="s">
        <v>76</v>
      </c>
      <c r="I39" s="135" t="s">
        <v>77</v>
      </c>
    </row>
    <row r="40" spans="1:10">
      <c r="A40" s="170"/>
      <c r="B40" s="329" t="s">
        <v>267</v>
      </c>
      <c r="C40" s="329"/>
      <c r="D40" s="138">
        <f>SUM(CALENDARIZACION!F17:H17)</f>
        <v>1</v>
      </c>
      <c r="E40" s="139">
        <v>0</v>
      </c>
      <c r="F40" s="419">
        <f>SUM(CALENDARIZACION!F18:H18)</f>
        <v>1</v>
      </c>
      <c r="G40" s="419"/>
      <c r="H40" s="164">
        <v>46027</v>
      </c>
      <c r="I40" s="164">
        <v>46386</v>
      </c>
      <c r="J40" s="172"/>
    </row>
    <row r="41" spans="1:10">
      <c r="A41" s="170"/>
      <c r="B41" s="329" t="s">
        <v>268</v>
      </c>
      <c r="C41" s="329"/>
      <c r="D41" s="138">
        <f>SUM(CALENDARIZACION!I17:K17)</f>
        <v>6</v>
      </c>
      <c r="E41" s="141">
        <v>0</v>
      </c>
      <c r="F41" s="419">
        <f>SUM(CALENDARIZACION!I18:K18)</f>
        <v>0</v>
      </c>
      <c r="G41" s="419"/>
      <c r="H41" s="164"/>
      <c r="I41" s="164"/>
      <c r="J41" s="172"/>
    </row>
    <row r="42" spans="1:10">
      <c r="A42" s="170"/>
      <c r="B42" s="329" t="s">
        <v>133</v>
      </c>
      <c r="C42" s="329"/>
      <c r="D42" s="138">
        <f>SUM(CALENDARIZACION!L17:N17)</f>
        <v>5</v>
      </c>
      <c r="E42" s="139">
        <v>0</v>
      </c>
      <c r="F42" s="419">
        <f>SUM(CALENDARIZACION!L18:N18)</f>
        <v>0</v>
      </c>
      <c r="G42" s="419"/>
      <c r="H42" s="164"/>
      <c r="I42" s="164"/>
    </row>
    <row r="43" spans="1:10">
      <c r="A43" s="170"/>
      <c r="B43" s="329" t="s">
        <v>269</v>
      </c>
      <c r="C43" s="329"/>
      <c r="D43" s="138">
        <f>SUM(CALENDARIZACION!O17:Q17)</f>
        <v>3</v>
      </c>
      <c r="E43" s="139">
        <v>0</v>
      </c>
      <c r="F43" s="419">
        <f>SUM(CALENDARIZACION!O18:Q18)</f>
        <v>0</v>
      </c>
      <c r="G43" s="419"/>
      <c r="H43" s="164"/>
      <c r="I43" s="164"/>
    </row>
    <row r="44" spans="1:10" ht="25.5" customHeight="1">
      <c r="A44" s="170"/>
      <c r="B44" s="426" t="s">
        <v>26</v>
      </c>
      <c r="C44" s="426"/>
      <c r="D44" s="165">
        <f>F49</f>
        <v>15</v>
      </c>
      <c r="E44" s="165">
        <f>SUM(E40:E43)</f>
        <v>0</v>
      </c>
      <c r="F44" s="427">
        <f>G49</f>
        <v>1</v>
      </c>
      <c r="G44" s="427"/>
      <c r="H44" s="136" t="s">
        <v>148</v>
      </c>
      <c r="I44" s="166">
        <f>I49</f>
        <v>6.6666666666666666E-2</v>
      </c>
    </row>
    <row r="45" spans="1:10">
      <c r="A45" s="428"/>
      <c r="B45" s="428"/>
      <c r="C45" s="428"/>
      <c r="D45" s="428"/>
      <c r="E45" s="428"/>
      <c r="F45" s="428"/>
      <c r="G45" s="428"/>
      <c r="H45" s="428"/>
      <c r="I45" s="428"/>
    </row>
    <row r="46" spans="1:10" ht="22.5" customHeight="1">
      <c r="A46" s="428"/>
      <c r="B46" s="428"/>
      <c r="C46" s="428"/>
      <c r="D46" s="428"/>
      <c r="E46" s="428"/>
      <c r="F46" s="428"/>
      <c r="G46" s="428"/>
      <c r="H46" s="428"/>
      <c r="I46" s="428"/>
    </row>
    <row r="47" spans="1:10" ht="39" customHeight="1">
      <c r="B47" s="420" t="s">
        <v>156</v>
      </c>
      <c r="C47" s="421"/>
      <c r="D47" s="422" t="s">
        <v>52</v>
      </c>
      <c r="E47" s="422"/>
      <c r="F47" s="422" t="s">
        <v>151</v>
      </c>
      <c r="G47" s="422"/>
      <c r="H47" s="422"/>
      <c r="I47" s="422"/>
    </row>
    <row r="48" spans="1:10" ht="37.5" customHeight="1">
      <c r="B48" s="423" t="str">
        <f>D5</f>
        <v>PP1- C1</v>
      </c>
      <c r="C48" s="423"/>
      <c r="D48" s="335" t="str">
        <f>CALENDARIZACION!B17</f>
        <v>Procedimientos de Contratación.</v>
      </c>
      <c r="E48" s="335"/>
      <c r="F48" s="146" t="s">
        <v>152</v>
      </c>
      <c r="G48" s="136" t="s">
        <v>153</v>
      </c>
      <c r="H48" s="146" t="s">
        <v>67</v>
      </c>
      <c r="I48" s="147" t="s">
        <v>68</v>
      </c>
    </row>
    <row r="49" spans="1:9" ht="37.5" customHeight="1">
      <c r="B49" s="424"/>
      <c r="C49" s="424"/>
      <c r="D49" s="425"/>
      <c r="E49" s="425"/>
      <c r="F49" s="148">
        <f>CALENDARIZACION!S17</f>
        <v>15</v>
      </c>
      <c r="G49" s="144">
        <f>CALENDARIZACION!R18</f>
        <v>1</v>
      </c>
      <c r="H49" s="148">
        <f>CALENDARIZACION!T17</f>
        <v>14</v>
      </c>
      <c r="I49" s="149">
        <f>CALENDARIZACION!U17</f>
        <v>6.6666666666666666E-2</v>
      </c>
    </row>
    <row r="50" spans="1:9" ht="20.25" customHeight="1">
      <c r="A50" s="173">
        <v>1</v>
      </c>
      <c r="B50" s="333"/>
      <c r="C50" s="333"/>
      <c r="D50" s="333"/>
      <c r="E50" s="333"/>
      <c r="F50" s="333"/>
      <c r="G50" s="333"/>
      <c r="H50" s="333"/>
      <c r="I50" s="333"/>
    </row>
    <row r="51" spans="1:9">
      <c r="A51" s="173">
        <v>1</v>
      </c>
      <c r="B51" s="333"/>
      <c r="C51" s="333"/>
      <c r="D51" s="333"/>
      <c r="E51" s="333"/>
      <c r="F51" s="333"/>
      <c r="G51" s="333"/>
      <c r="H51" s="333"/>
      <c r="I51" s="333"/>
    </row>
    <row r="52" spans="1:9">
      <c r="A52" s="173">
        <v>1</v>
      </c>
      <c r="B52" s="333"/>
      <c r="C52" s="333"/>
      <c r="D52" s="333"/>
      <c r="E52" s="333"/>
      <c r="F52" s="333"/>
      <c r="G52" s="333"/>
      <c r="H52" s="333"/>
      <c r="I52" s="333"/>
    </row>
    <row r="53" spans="1:9">
      <c r="A53" s="173">
        <v>1</v>
      </c>
      <c r="B53" s="333"/>
      <c r="C53" s="333"/>
      <c r="D53" s="333"/>
      <c r="E53" s="333"/>
      <c r="F53" s="333"/>
      <c r="G53" s="333"/>
      <c r="H53" s="333"/>
      <c r="I53" s="333"/>
    </row>
    <row r="54" spans="1:9">
      <c r="A54" s="173">
        <v>1</v>
      </c>
      <c r="B54" s="333"/>
      <c r="C54" s="333"/>
      <c r="D54" s="333"/>
      <c r="E54" s="333"/>
      <c r="F54" s="333"/>
      <c r="G54" s="333"/>
      <c r="H54" s="333"/>
      <c r="I54" s="333"/>
    </row>
    <row r="55" spans="1:9">
      <c r="A55" s="173">
        <v>1</v>
      </c>
      <c r="B55" s="333"/>
      <c r="C55" s="333"/>
      <c r="D55" s="333"/>
      <c r="E55" s="333"/>
      <c r="F55" s="333"/>
      <c r="G55" s="333"/>
      <c r="H55" s="333"/>
      <c r="I55" s="333"/>
    </row>
    <row r="56" spans="1:9">
      <c r="A56" s="173">
        <v>1</v>
      </c>
      <c r="B56" s="333"/>
      <c r="C56" s="333"/>
      <c r="D56" s="333"/>
      <c r="E56" s="333"/>
      <c r="F56" s="333"/>
      <c r="G56" s="333"/>
      <c r="H56" s="333"/>
      <c r="I56" s="333"/>
    </row>
    <row r="57" spans="1:9">
      <c r="A57" s="173">
        <v>1</v>
      </c>
      <c r="B57" s="333"/>
      <c r="C57" s="333"/>
      <c r="D57" s="333"/>
      <c r="E57" s="333"/>
      <c r="F57" s="333"/>
      <c r="G57" s="333"/>
      <c r="H57" s="333"/>
      <c r="I57" s="333"/>
    </row>
    <row r="58" spans="1:9">
      <c r="A58" s="173">
        <v>1</v>
      </c>
      <c r="B58" s="333"/>
      <c r="C58" s="333"/>
      <c r="D58" s="333"/>
      <c r="E58" s="333"/>
      <c r="F58" s="333"/>
      <c r="G58" s="333"/>
      <c r="H58" s="333"/>
      <c r="I58" s="333"/>
    </row>
    <row r="59" spans="1:9">
      <c r="A59" s="173">
        <v>1</v>
      </c>
      <c r="B59" s="333"/>
      <c r="C59" s="333"/>
      <c r="D59" s="333"/>
      <c r="E59" s="333"/>
      <c r="F59" s="333"/>
      <c r="G59" s="333"/>
      <c r="H59" s="333"/>
      <c r="I59" s="333"/>
    </row>
    <row r="60" spans="1:9">
      <c r="A60" s="173">
        <v>1</v>
      </c>
      <c r="B60" s="333"/>
      <c r="C60" s="333"/>
      <c r="D60" s="333"/>
      <c r="E60" s="333"/>
      <c r="F60" s="333"/>
      <c r="G60" s="333"/>
      <c r="H60" s="333"/>
      <c r="I60" s="333"/>
    </row>
    <row r="61" spans="1:9">
      <c r="A61" s="173">
        <v>1</v>
      </c>
      <c r="B61" s="333"/>
      <c r="C61" s="333"/>
      <c r="D61" s="333"/>
      <c r="E61" s="333"/>
      <c r="F61" s="333"/>
      <c r="G61" s="333"/>
      <c r="H61" s="333"/>
      <c r="I61" s="333"/>
    </row>
    <row r="62" spans="1:9">
      <c r="A62" s="173">
        <v>1</v>
      </c>
      <c r="B62" s="333"/>
      <c r="C62" s="333"/>
      <c r="D62" s="333"/>
      <c r="E62" s="333"/>
      <c r="F62" s="333"/>
      <c r="G62" s="333"/>
      <c r="H62" s="333"/>
      <c r="I62" s="333"/>
    </row>
    <row r="63" spans="1:9">
      <c r="A63" s="173">
        <v>1</v>
      </c>
      <c r="B63" s="333"/>
      <c r="C63" s="333"/>
      <c r="D63" s="333"/>
      <c r="E63" s="333"/>
      <c r="F63" s="333"/>
      <c r="G63" s="333"/>
      <c r="H63" s="333"/>
      <c r="I63" s="333"/>
    </row>
    <row r="64" spans="1:9">
      <c r="A64" s="173">
        <v>1</v>
      </c>
      <c r="B64" s="333"/>
      <c r="C64" s="333"/>
      <c r="D64" s="333"/>
      <c r="E64" s="333"/>
      <c r="F64" s="333"/>
      <c r="G64" s="333"/>
      <c r="H64" s="333"/>
      <c r="I64" s="333"/>
    </row>
    <row r="65" spans="1:9" ht="17.25" customHeight="1">
      <c r="A65" s="173">
        <v>1</v>
      </c>
      <c r="B65" s="333"/>
      <c r="C65" s="333"/>
      <c r="D65" s="333"/>
      <c r="E65" s="333"/>
      <c r="F65" s="333"/>
      <c r="G65" s="333"/>
      <c r="H65" s="333"/>
      <c r="I65" s="333"/>
    </row>
    <row r="66" spans="1:9">
      <c r="A66" s="173">
        <v>1</v>
      </c>
      <c r="B66" s="436" t="s">
        <v>275</v>
      </c>
      <c r="C66" s="436"/>
      <c r="D66" s="436"/>
      <c r="E66" s="436"/>
      <c r="F66" s="436"/>
      <c r="G66" s="436"/>
      <c r="H66" s="436"/>
      <c r="I66" s="436"/>
    </row>
    <row r="67" spans="1:9">
      <c r="A67" s="173">
        <v>1</v>
      </c>
      <c r="B67" s="436"/>
      <c r="C67" s="436"/>
      <c r="D67" s="436"/>
      <c r="E67" s="436"/>
      <c r="F67" s="436"/>
      <c r="G67" s="436"/>
      <c r="H67" s="436"/>
      <c r="I67" s="436"/>
    </row>
    <row r="68" spans="1:9">
      <c r="A68" s="173">
        <v>1</v>
      </c>
      <c r="B68" s="429" t="s">
        <v>267</v>
      </c>
      <c r="C68" s="429"/>
      <c r="D68" s="429"/>
      <c r="E68" s="437">
        <f>F40/D40</f>
        <v>1</v>
      </c>
      <c r="F68" s="437"/>
      <c r="G68" s="437"/>
      <c r="H68" s="437"/>
      <c r="I68" s="437"/>
    </row>
    <row r="69" spans="1:9">
      <c r="A69" s="173">
        <v>1</v>
      </c>
      <c r="B69" s="429"/>
      <c r="C69" s="429"/>
      <c r="D69" s="429"/>
      <c r="E69" s="437"/>
      <c r="F69" s="437"/>
      <c r="G69" s="437"/>
      <c r="H69" s="437"/>
      <c r="I69" s="437"/>
    </row>
    <row r="70" spans="1:9" ht="12.75" customHeight="1">
      <c r="B70" s="429" t="s">
        <v>268</v>
      </c>
      <c r="C70" s="429"/>
      <c r="D70" s="429"/>
      <c r="E70" s="430">
        <f>F41/D41</f>
        <v>0</v>
      </c>
      <c r="F70" s="431"/>
      <c r="G70" s="431"/>
      <c r="H70" s="431"/>
      <c r="I70" s="432"/>
    </row>
    <row r="71" spans="1:9" ht="12.75" customHeight="1">
      <c r="B71" s="429"/>
      <c r="C71" s="429"/>
      <c r="D71" s="429"/>
      <c r="E71" s="433"/>
      <c r="F71" s="434"/>
      <c r="G71" s="434"/>
      <c r="H71" s="434"/>
      <c r="I71" s="435"/>
    </row>
    <row r="72" spans="1:9" ht="12.75" customHeight="1">
      <c r="B72" s="429" t="s">
        <v>133</v>
      </c>
      <c r="C72" s="429"/>
      <c r="D72" s="429"/>
      <c r="E72" s="430">
        <f>F42/D42</f>
        <v>0</v>
      </c>
      <c r="F72" s="431"/>
      <c r="G72" s="431"/>
      <c r="H72" s="431"/>
      <c r="I72" s="432"/>
    </row>
    <row r="73" spans="1:9" ht="12.75" customHeight="1">
      <c r="B73" s="429"/>
      <c r="C73" s="429"/>
      <c r="D73" s="429"/>
      <c r="E73" s="433"/>
      <c r="F73" s="434"/>
      <c r="G73" s="434"/>
      <c r="H73" s="434"/>
      <c r="I73" s="435"/>
    </row>
    <row r="74" spans="1:9" ht="12.75" customHeight="1">
      <c r="B74" s="429" t="s">
        <v>269</v>
      </c>
      <c r="C74" s="429"/>
      <c r="D74" s="429"/>
      <c r="E74" s="430">
        <f>F43/D43</f>
        <v>0</v>
      </c>
      <c r="F74" s="431"/>
      <c r="G74" s="431"/>
      <c r="H74" s="431"/>
      <c r="I74" s="432"/>
    </row>
    <row r="75" spans="1:9" ht="12.75" customHeight="1">
      <c r="B75" s="429"/>
      <c r="C75" s="429"/>
      <c r="D75" s="429"/>
      <c r="E75" s="433"/>
      <c r="F75" s="434"/>
      <c r="G75" s="434"/>
      <c r="H75" s="434"/>
      <c r="I75" s="435"/>
    </row>
    <row r="76" spans="1:9">
      <c r="B76" s="393"/>
      <c r="C76" s="393"/>
      <c r="D76" s="393"/>
      <c r="E76" s="393"/>
      <c r="F76" s="393"/>
      <c r="G76" s="393"/>
      <c r="H76" s="393"/>
      <c r="I76" s="393"/>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10" zoomScaleNormal="100" zoomScaleSheetLayoutView="100" workbookViewId="0">
      <selection activeCell="H20" sqref="H20:I20"/>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1" spans="2:9" ht="34.5" customHeight="1">
      <c r="B1" s="328" t="s">
        <v>38</v>
      </c>
      <c r="C1" s="402"/>
      <c r="D1" s="402"/>
      <c r="E1" s="402"/>
      <c r="F1" s="402"/>
      <c r="G1" s="402"/>
      <c r="H1" s="402"/>
      <c r="I1" s="402"/>
    </row>
    <row r="2" spans="2:9" ht="19.5" customHeight="1">
      <c r="B2" s="334" t="s">
        <v>336</v>
      </c>
      <c r="C2" s="403"/>
      <c r="D2" s="403"/>
      <c r="E2" s="403"/>
      <c r="F2" s="403"/>
      <c r="G2" s="403"/>
      <c r="H2" s="403"/>
      <c r="I2" s="403"/>
    </row>
    <row r="3" spans="2:9" ht="42" customHeight="1">
      <c r="B3" s="439" t="s">
        <v>39</v>
      </c>
      <c r="C3" s="439"/>
      <c r="D3" s="329" t="str">
        <f>'FORMATO 2. POA - MIR'!D4:F4</f>
        <v>SECRETARIA DE ADMINISTRACION Y FINANZAS</v>
      </c>
      <c r="E3" s="329"/>
      <c r="F3" s="439" t="s">
        <v>42</v>
      </c>
      <c r="G3" s="439"/>
      <c r="H3" s="329">
        <v>2026</v>
      </c>
      <c r="I3" s="329"/>
    </row>
    <row r="4" spans="2:9" ht="60" customHeight="1">
      <c r="B4" s="394" t="s">
        <v>40</v>
      </c>
      <c r="C4" s="394"/>
      <c r="D4" s="329" t="s">
        <v>406</v>
      </c>
      <c r="E4" s="329"/>
      <c r="F4" s="394" t="s">
        <v>43</v>
      </c>
      <c r="G4" s="394"/>
      <c r="H4" s="329" t="s">
        <v>270</v>
      </c>
      <c r="I4" s="329"/>
    </row>
    <row r="5" spans="2:9" ht="60" customHeight="1">
      <c r="B5" s="395" t="s">
        <v>41</v>
      </c>
      <c r="C5" s="395"/>
      <c r="D5" s="396" t="s">
        <v>206</v>
      </c>
      <c r="E5" s="396"/>
      <c r="F5" s="394" t="s">
        <v>44</v>
      </c>
      <c r="G5" s="394"/>
      <c r="H5" s="329" t="s">
        <v>423</v>
      </c>
      <c r="I5" s="329"/>
    </row>
    <row r="6" spans="2:9">
      <c r="B6" s="404" t="s">
        <v>90</v>
      </c>
      <c r="C6" s="404"/>
      <c r="D6" s="404"/>
      <c r="E6" s="404"/>
      <c r="F6" s="404"/>
      <c r="G6" s="404"/>
      <c r="H6" s="404"/>
      <c r="I6" s="404"/>
    </row>
    <row r="7" spans="2:9" ht="88.5" customHeight="1">
      <c r="B7" s="399" t="s">
        <v>91</v>
      </c>
      <c r="C7" s="399"/>
      <c r="D7" s="329" t="str">
        <f>'FORMATO 2. POA - MIR'!C9</f>
        <v>ACUERDO 1. Acuerdo para un gobierno cercano, justo y honesto.</v>
      </c>
      <c r="E7" s="329"/>
      <c r="F7" s="397" t="s">
        <v>92</v>
      </c>
      <c r="G7" s="397"/>
      <c r="H7" s="329" t="str">
        <f>'FORMATO 2. POA - MIR'!E9</f>
        <v>1.1.2 Transformar a Zapotlán, con austeridad, en la Administración Pública, garantizando el uso eficiente de los recursos públicos.</v>
      </c>
      <c r="I7" s="329"/>
    </row>
    <row r="8" spans="2:9" ht="83.25" customHeight="1">
      <c r="B8" s="397" t="s">
        <v>93</v>
      </c>
      <c r="C8" s="397"/>
      <c r="D8" s="329" t="str">
        <f>'FORMATO 2. POA - MIR'!C10</f>
        <v>ACUERDO 1. Zapotlán seguro, con un gobierno transparente y justo.</v>
      </c>
      <c r="E8" s="329"/>
      <c r="F8" s="397" t="s">
        <v>95</v>
      </c>
      <c r="G8" s="397"/>
      <c r="H8" s="329" t="str">
        <f>'FORMATO 2. POA - MIR'!E10</f>
        <v>1.1.2.1 fomentar la Administración Pública Municipal, eficiente a través de los organismos públicos descentralizados.</v>
      </c>
      <c r="I8" s="329"/>
    </row>
    <row r="9" spans="2:9" ht="115.5" customHeight="1">
      <c r="B9" s="397" t="s">
        <v>96</v>
      </c>
      <c r="C9" s="397"/>
      <c r="D9" s="329" t="str">
        <f>'FORMATO 2. POA - MIR'!C11</f>
        <v>1.1 Garantizar un servicio público responsable, transparente, inclusivo y comprometido con la equidad, promoviendo la rendición de cuentas y la atención eficaz a las necesidades de la población.</v>
      </c>
      <c r="E9" s="329"/>
      <c r="F9" s="397" t="s">
        <v>97</v>
      </c>
      <c r="G9" s="397"/>
      <c r="H9" s="329" t="str">
        <f>'FORMATO 2. POA - MIR'!E11</f>
        <v>1.1.2.2 Consolidar la administración transparente de los bienes inmuebles municipales.</v>
      </c>
      <c r="I9" s="329"/>
    </row>
    <row r="10" spans="2:9" ht="15" customHeight="1">
      <c r="B10" s="438" t="s">
        <v>277</v>
      </c>
      <c r="C10" s="400"/>
      <c r="D10" s="400"/>
      <c r="E10" s="400"/>
      <c r="F10" s="400"/>
      <c r="G10" s="400"/>
      <c r="H10" s="400"/>
      <c r="I10" s="400"/>
    </row>
    <row r="11" spans="2:9">
      <c r="B11" s="399" t="s">
        <v>45</v>
      </c>
      <c r="C11" s="399"/>
      <c r="D11" s="399"/>
      <c r="E11" s="399"/>
      <c r="F11" s="399"/>
      <c r="G11" s="399"/>
      <c r="H11" s="399"/>
      <c r="I11" s="399"/>
    </row>
    <row r="12" spans="2:9">
      <c r="B12" s="398" t="str">
        <f>CALENDARIZACION!B20</f>
        <v>Licitación Pública</v>
      </c>
      <c r="C12" s="398"/>
      <c r="D12" s="398"/>
      <c r="E12" s="398"/>
      <c r="F12" s="398"/>
      <c r="G12" s="398"/>
      <c r="H12" s="398"/>
      <c r="I12" s="398"/>
    </row>
    <row r="13" spans="2:9">
      <c r="B13" s="399" t="s">
        <v>48</v>
      </c>
      <c r="C13" s="399"/>
      <c r="D13" s="399"/>
      <c r="E13" s="399"/>
      <c r="F13" s="399"/>
      <c r="G13" s="399"/>
      <c r="H13" s="399"/>
      <c r="I13" s="399"/>
    </row>
    <row r="14" spans="2:9" ht="45.75" customHeight="1">
      <c r="B14" s="329" t="str">
        <f>'FORMATO 2. POA - MIR'!C17</f>
        <v>Realización de procesos de Licitación Pública, que contaron con validación</v>
      </c>
      <c r="C14" s="329"/>
      <c r="D14" s="329"/>
      <c r="E14" s="329"/>
      <c r="F14" s="329"/>
      <c r="G14" s="329"/>
      <c r="H14" s="329"/>
      <c r="I14" s="329"/>
    </row>
    <row r="15" spans="2:9" ht="18.75" customHeight="1">
      <c r="B15" s="400" t="s">
        <v>338</v>
      </c>
      <c r="C15" s="400"/>
      <c r="D15" s="400"/>
      <c r="E15" s="400"/>
      <c r="F15" s="400"/>
      <c r="G15" s="400"/>
      <c r="H15" s="400"/>
      <c r="I15" s="400"/>
    </row>
    <row r="16" spans="2:9">
      <c r="B16" s="401" t="s">
        <v>327</v>
      </c>
      <c r="C16" s="401"/>
      <c r="D16" s="401"/>
      <c r="E16" s="401"/>
      <c r="F16" s="401"/>
      <c r="G16" s="401"/>
      <c r="H16" s="401"/>
      <c r="I16" s="401"/>
    </row>
    <row r="17" spans="2:9">
      <c r="B17" s="329" t="str">
        <f>CALENDARIZACION!E20</f>
        <v>LPN=(PPLPP/PPLPR)*100</v>
      </c>
      <c r="C17" s="329"/>
      <c r="D17" s="329"/>
      <c r="E17" s="329"/>
      <c r="F17" s="329"/>
      <c r="G17" s="329"/>
      <c r="H17" s="329"/>
      <c r="I17" s="329"/>
    </row>
    <row r="18" spans="2:9">
      <c r="B18" s="401" t="s">
        <v>328</v>
      </c>
      <c r="C18" s="401"/>
      <c r="D18" s="401"/>
      <c r="E18" s="401"/>
      <c r="F18" s="401"/>
      <c r="G18" s="401"/>
      <c r="H18" s="401"/>
      <c r="I18" s="401"/>
    </row>
    <row r="19" spans="2:9" ht="28.5" customHeight="1">
      <c r="B19" s="406" t="s">
        <v>105</v>
      </c>
      <c r="C19" s="407"/>
      <c r="D19" s="408" t="s">
        <v>329</v>
      </c>
      <c r="E19" s="408"/>
      <c r="F19" s="407" t="s">
        <v>330</v>
      </c>
      <c r="G19" s="407"/>
      <c r="H19" s="397" t="s">
        <v>138</v>
      </c>
      <c r="I19" s="397"/>
    </row>
    <row r="20" spans="2:9" ht="87" customHeight="1">
      <c r="B20" s="329" t="s">
        <v>503</v>
      </c>
      <c r="C20" s="329"/>
      <c r="D20" s="329" t="s">
        <v>108</v>
      </c>
      <c r="E20" s="329"/>
      <c r="F20" s="329" t="str">
        <f>CALENDARIZACION!C20</f>
        <v>Porcentaje de procesos de Licitación Pública que contarón con validación</v>
      </c>
      <c r="G20" s="329"/>
      <c r="H20" s="405" t="s">
        <v>516</v>
      </c>
      <c r="I20" s="405"/>
    </row>
    <row r="21" spans="2:9" ht="99.75" customHeight="1">
      <c r="B21" s="329" t="s">
        <v>504</v>
      </c>
      <c r="C21" s="329"/>
      <c r="D21" s="329" t="s">
        <v>108</v>
      </c>
      <c r="E21" s="329"/>
      <c r="F21" s="329" t="str">
        <f>CALENDARIZACION!D20</f>
        <v xml:space="preserve">Porcentaje de Procedimiento de Licitación Pública (Programados) </v>
      </c>
      <c r="G21" s="329"/>
      <c r="H21" s="405" t="s">
        <v>518</v>
      </c>
      <c r="I21" s="405"/>
    </row>
    <row r="22" spans="2:9" ht="66.75" customHeight="1">
      <c r="B22" s="329" t="s">
        <v>505</v>
      </c>
      <c r="C22" s="329"/>
      <c r="D22" s="329" t="s">
        <v>108</v>
      </c>
      <c r="E22" s="329"/>
      <c r="F22" s="329" t="str">
        <f>CALENDARIZACION!D21</f>
        <v>Porcentaje de Procedimiento de Licitación Pública (Realizados)</v>
      </c>
      <c r="G22" s="329"/>
      <c r="H22" s="405" t="s">
        <v>517</v>
      </c>
      <c r="I22" s="405"/>
    </row>
    <row r="23" spans="2:9" ht="12.75" customHeight="1">
      <c r="B23" s="412" t="s">
        <v>141</v>
      </c>
      <c r="C23" s="412"/>
      <c r="D23" s="412"/>
      <c r="E23" s="412"/>
      <c r="F23" s="412"/>
      <c r="G23" s="412"/>
      <c r="H23" s="412"/>
      <c r="I23" s="412"/>
    </row>
    <row r="24" spans="2:9" ht="15.75" customHeight="1">
      <c r="B24" s="399" t="s">
        <v>28</v>
      </c>
      <c r="C24" s="399"/>
      <c r="D24" s="399" t="s">
        <v>46</v>
      </c>
      <c r="E24" s="399"/>
      <c r="F24" s="399" t="s">
        <v>47</v>
      </c>
      <c r="G24" s="399"/>
      <c r="H24" s="399"/>
      <c r="I24" s="399"/>
    </row>
    <row r="25" spans="2:9" ht="18" customHeight="1">
      <c r="B25" s="329" t="s">
        <v>101</v>
      </c>
      <c r="C25" s="329"/>
      <c r="D25" s="329" t="s">
        <v>99</v>
      </c>
      <c r="E25" s="329"/>
      <c r="F25" s="329" t="s">
        <v>203</v>
      </c>
      <c r="G25" s="329"/>
      <c r="H25" s="329"/>
      <c r="I25" s="329"/>
    </row>
    <row r="26" spans="2:9" ht="18" customHeight="1">
      <c r="B26" s="399" t="s">
        <v>127</v>
      </c>
      <c r="C26" s="399"/>
      <c r="D26" s="399"/>
      <c r="E26" s="399"/>
      <c r="F26" s="409" t="s">
        <v>130</v>
      </c>
      <c r="G26" s="401"/>
      <c r="H26" s="401"/>
      <c r="I26" s="401"/>
    </row>
    <row r="27" spans="2:9" ht="13.5" customHeight="1">
      <c r="B27" s="329" t="s">
        <v>108</v>
      </c>
      <c r="C27" s="329"/>
      <c r="D27" s="329"/>
      <c r="E27" s="329"/>
      <c r="F27" s="329" t="s">
        <v>180</v>
      </c>
      <c r="G27" s="329"/>
      <c r="H27" s="329"/>
      <c r="I27" s="329"/>
    </row>
    <row r="28" spans="2:9" ht="15.75" customHeight="1">
      <c r="B28" s="410" t="s">
        <v>83</v>
      </c>
      <c r="C28" s="411"/>
      <c r="D28" s="411"/>
      <c r="E28" s="411"/>
      <c r="F28" s="409" t="s">
        <v>131</v>
      </c>
      <c r="G28" s="401"/>
      <c r="H28" s="401"/>
      <c r="I28" s="401"/>
    </row>
    <row r="29" spans="2:9" ht="15.75" customHeight="1">
      <c r="B29" s="329" t="s">
        <v>109</v>
      </c>
      <c r="C29" s="329"/>
      <c r="D29" s="329"/>
      <c r="E29" s="329"/>
      <c r="F29" s="329" t="s">
        <v>110</v>
      </c>
      <c r="G29" s="329"/>
      <c r="H29" s="329"/>
      <c r="I29" s="329"/>
    </row>
    <row r="30" spans="2:9" ht="14.25" customHeight="1">
      <c r="B30" s="404" t="s">
        <v>144</v>
      </c>
      <c r="C30" s="404"/>
      <c r="D30" s="404"/>
      <c r="E30" s="404"/>
      <c r="F30" s="404"/>
      <c r="G30" s="404"/>
      <c r="H30" s="404"/>
      <c r="I30" s="404"/>
    </row>
    <row r="31" spans="2:9" ht="13.5" customHeight="1">
      <c r="B31" s="411" t="s">
        <v>332</v>
      </c>
      <c r="C31" s="411"/>
      <c r="D31" s="411"/>
      <c r="E31" s="411"/>
      <c r="F31" s="401" t="s">
        <v>333</v>
      </c>
      <c r="G31" s="401"/>
      <c r="H31" s="401"/>
      <c r="I31" s="401"/>
    </row>
    <row r="32" spans="2:9">
      <c r="B32" s="413" t="s">
        <v>147</v>
      </c>
      <c r="C32" s="413"/>
      <c r="D32" s="416">
        <f>CALENDARIZACION!R20</f>
        <v>6</v>
      </c>
      <c r="E32" s="416"/>
      <c r="F32" s="329" t="s">
        <v>115</v>
      </c>
      <c r="G32" s="329"/>
      <c r="H32" s="417" t="s">
        <v>116</v>
      </c>
      <c r="I32" s="417"/>
    </row>
    <row r="33" spans="2:10">
      <c r="B33" s="413" t="s">
        <v>117</v>
      </c>
      <c r="C33" s="413"/>
      <c r="D33" s="335" t="s">
        <v>109</v>
      </c>
      <c r="E33" s="335"/>
      <c r="F33" s="329" t="s">
        <v>331</v>
      </c>
      <c r="G33" s="329"/>
      <c r="H33" s="414" t="s">
        <v>119</v>
      </c>
      <c r="I33" s="414"/>
    </row>
    <row r="34" spans="2:10">
      <c r="B34" s="413" t="s">
        <v>49</v>
      </c>
      <c r="C34" s="413"/>
      <c r="D34" s="335" t="s">
        <v>179</v>
      </c>
      <c r="E34" s="335"/>
      <c r="F34" s="329" t="s">
        <v>120</v>
      </c>
      <c r="G34" s="329"/>
      <c r="H34" s="415" t="s">
        <v>121</v>
      </c>
      <c r="I34" s="415"/>
    </row>
    <row r="35" spans="2:10">
      <c r="B35" s="401" t="s">
        <v>339</v>
      </c>
      <c r="C35" s="401"/>
      <c r="D35" s="401"/>
      <c r="E35" s="401"/>
      <c r="F35" s="401"/>
      <c r="G35" s="401"/>
      <c r="H35" s="401"/>
      <c r="I35" s="401"/>
    </row>
    <row r="36" spans="2:10">
      <c r="B36" s="397" t="s">
        <v>219</v>
      </c>
      <c r="C36" s="397"/>
      <c r="D36" s="397"/>
      <c r="E36" s="397"/>
      <c r="F36" s="397" t="s">
        <v>50</v>
      </c>
      <c r="G36" s="397"/>
      <c r="H36" s="397" t="s">
        <v>142</v>
      </c>
      <c r="I36" s="397"/>
    </row>
    <row r="37" spans="2:10">
      <c r="B37" s="416">
        <f>CALENDARIZACION!H20</f>
        <v>0</v>
      </c>
      <c r="C37" s="416"/>
      <c r="D37" s="416"/>
      <c r="E37" s="416"/>
      <c r="F37" s="416">
        <v>2026</v>
      </c>
      <c r="G37" s="416"/>
      <c r="H37" s="329" t="s">
        <v>109</v>
      </c>
      <c r="I37" s="329"/>
    </row>
    <row r="38" spans="2:10">
      <c r="B38" s="418" t="s">
        <v>145</v>
      </c>
      <c r="C38" s="418"/>
      <c r="D38" s="418"/>
      <c r="E38" s="418"/>
      <c r="F38" s="418"/>
      <c r="G38" s="418"/>
      <c r="H38" s="418"/>
      <c r="I38" s="418"/>
    </row>
    <row r="39" spans="2:10" s="49" customFormat="1" ht="36">
      <c r="B39" s="399" t="s">
        <v>123</v>
      </c>
      <c r="C39" s="399"/>
      <c r="D39" s="162" t="s">
        <v>146</v>
      </c>
      <c r="E39" s="169" t="s">
        <v>86</v>
      </c>
      <c r="F39" s="409" t="s">
        <v>87</v>
      </c>
      <c r="G39" s="401"/>
      <c r="H39" s="135" t="s">
        <v>76</v>
      </c>
      <c r="I39" s="135" t="s">
        <v>77</v>
      </c>
    </row>
    <row r="40" spans="2:10">
      <c r="B40" s="329" t="s">
        <v>267</v>
      </c>
      <c r="C40" s="329"/>
      <c r="D40" s="138">
        <f>SUM(CALENDARIZACION!F20:H20)</f>
        <v>0</v>
      </c>
      <c r="E40" s="139">
        <v>0</v>
      </c>
      <c r="F40" s="419">
        <f>SUM(CALENDARIZACION!F21:H21)</f>
        <v>0</v>
      </c>
      <c r="G40" s="419"/>
      <c r="H40" s="164">
        <v>46027</v>
      </c>
      <c r="I40" s="164">
        <v>46386</v>
      </c>
      <c r="J40" s="172"/>
    </row>
    <row r="41" spans="2:10">
      <c r="B41" s="329" t="s">
        <v>268</v>
      </c>
      <c r="C41" s="329"/>
      <c r="D41" s="138">
        <f>SUM(CALENDARIZACION!I20:K20)</f>
        <v>3</v>
      </c>
      <c r="E41" s="141">
        <v>0</v>
      </c>
      <c r="F41" s="419">
        <f>SUM(CALENDARIZACION!I21:K21)</f>
        <v>0</v>
      </c>
      <c r="G41" s="419"/>
      <c r="H41" s="164"/>
      <c r="I41" s="164"/>
      <c r="J41" s="172"/>
    </row>
    <row r="42" spans="2:10">
      <c r="B42" s="329" t="s">
        <v>133</v>
      </c>
      <c r="C42" s="329"/>
      <c r="D42" s="138">
        <f>SUM(CALENDARIZACION!L20:N20)</f>
        <v>2</v>
      </c>
      <c r="E42" s="139">
        <v>0</v>
      </c>
      <c r="F42" s="419">
        <f>SUM(CALENDARIZACION!L21:N21)</f>
        <v>0</v>
      </c>
      <c r="G42" s="419"/>
      <c r="H42" s="164"/>
      <c r="I42" s="164"/>
    </row>
    <row r="43" spans="2:10">
      <c r="B43" s="329" t="s">
        <v>269</v>
      </c>
      <c r="C43" s="329"/>
      <c r="D43" s="138">
        <f>SUM(CALENDARIZACION!O20:Q20)</f>
        <v>1</v>
      </c>
      <c r="E43" s="139">
        <v>0</v>
      </c>
      <c r="F43" s="419">
        <f>SUM(CALENDARIZACION!O21:Q21)</f>
        <v>0</v>
      </c>
      <c r="G43" s="419"/>
      <c r="H43" s="164"/>
      <c r="I43" s="164"/>
    </row>
    <row r="44" spans="2:10" ht="24">
      <c r="B44" s="426" t="s">
        <v>335</v>
      </c>
      <c r="C44" s="426"/>
      <c r="D44" s="165">
        <f>F49</f>
        <v>6</v>
      </c>
      <c r="E44" s="165">
        <v>0</v>
      </c>
      <c r="F44" s="427">
        <f>G49</f>
        <v>0</v>
      </c>
      <c r="G44" s="427"/>
      <c r="H44" s="136" t="s">
        <v>148</v>
      </c>
      <c r="I44" s="166">
        <f>I49</f>
        <v>0</v>
      </c>
    </row>
    <row r="45" spans="2:10">
      <c r="B45" s="440"/>
      <c r="C45" s="428"/>
    </row>
    <row r="46" spans="2:10" ht="22.5" customHeight="1"/>
    <row r="47" spans="2:10" ht="39" customHeight="1">
      <c r="B47" s="394" t="s">
        <v>156</v>
      </c>
      <c r="C47" s="399"/>
      <c r="D47" s="422" t="s">
        <v>52</v>
      </c>
      <c r="E47" s="422"/>
      <c r="F47" s="422" t="s">
        <v>151</v>
      </c>
      <c r="G47" s="422"/>
      <c r="H47" s="422"/>
      <c r="I47" s="422"/>
    </row>
    <row r="48" spans="2:10" ht="33.75" customHeight="1">
      <c r="B48" s="423" t="str">
        <f>D5</f>
        <v>PP1- A1 C1</v>
      </c>
      <c r="C48" s="423"/>
      <c r="D48" s="335" t="str">
        <f>B12</f>
        <v>Licitación Pública</v>
      </c>
      <c r="E48" s="335"/>
      <c r="F48" s="146" t="s">
        <v>152</v>
      </c>
      <c r="G48" s="136" t="s">
        <v>153</v>
      </c>
      <c r="H48" s="146" t="s">
        <v>67</v>
      </c>
      <c r="I48" s="147" t="s">
        <v>68</v>
      </c>
    </row>
    <row r="49" spans="1:9" ht="30" customHeight="1">
      <c r="B49" s="423"/>
      <c r="C49" s="423"/>
      <c r="D49" s="335"/>
      <c r="E49" s="335"/>
      <c r="F49" s="148">
        <f>CALENDARIZACION!S20</f>
        <v>6</v>
      </c>
      <c r="G49" s="144">
        <f>CALENDARIZACION!S21</f>
        <v>0</v>
      </c>
      <c r="H49" s="148">
        <f>CALENDARIZACION!T20</f>
        <v>6</v>
      </c>
      <c r="I49" s="149">
        <f>CALENDARIZACION!U20</f>
        <v>0</v>
      </c>
    </row>
    <row r="50" spans="1:9" ht="20.25" customHeight="1">
      <c r="A50" s="173">
        <v>1</v>
      </c>
      <c r="B50" s="333"/>
      <c r="C50" s="333"/>
      <c r="D50" s="333"/>
      <c r="E50" s="333"/>
      <c r="F50" s="333"/>
      <c r="G50" s="333"/>
      <c r="H50" s="333"/>
      <c r="I50" s="333"/>
    </row>
    <row r="51" spans="1:9">
      <c r="A51" s="173">
        <v>1</v>
      </c>
      <c r="B51" s="333"/>
      <c r="C51" s="333"/>
      <c r="D51" s="333"/>
      <c r="E51" s="333"/>
      <c r="F51" s="333"/>
      <c r="G51" s="333"/>
      <c r="H51" s="333"/>
      <c r="I51" s="333"/>
    </row>
    <row r="52" spans="1:9">
      <c r="A52" s="173">
        <v>1</v>
      </c>
      <c r="B52" s="333"/>
      <c r="C52" s="333"/>
      <c r="D52" s="333"/>
      <c r="E52" s="333"/>
      <c r="F52" s="333"/>
      <c r="G52" s="333"/>
      <c r="H52" s="333"/>
      <c r="I52" s="333"/>
    </row>
    <row r="53" spans="1:9">
      <c r="A53" s="173">
        <v>1</v>
      </c>
      <c r="B53" s="333"/>
      <c r="C53" s="333"/>
      <c r="D53" s="333"/>
      <c r="E53" s="333"/>
      <c r="F53" s="333"/>
      <c r="G53" s="333"/>
      <c r="H53" s="333"/>
      <c r="I53" s="333"/>
    </row>
    <row r="54" spans="1:9">
      <c r="A54" s="173">
        <v>1</v>
      </c>
      <c r="B54" s="333"/>
      <c r="C54" s="333"/>
      <c r="D54" s="333"/>
      <c r="E54" s="333"/>
      <c r="F54" s="333"/>
      <c r="G54" s="333"/>
      <c r="H54" s="333"/>
      <c r="I54" s="333"/>
    </row>
    <row r="55" spans="1:9">
      <c r="A55" s="173">
        <v>1</v>
      </c>
      <c r="B55" s="333"/>
      <c r="C55" s="333"/>
      <c r="D55" s="333"/>
      <c r="E55" s="333"/>
      <c r="F55" s="333"/>
      <c r="G55" s="333"/>
      <c r="H55" s="333"/>
      <c r="I55" s="333"/>
    </row>
    <row r="56" spans="1:9">
      <c r="A56" s="173">
        <v>1</v>
      </c>
      <c r="B56" s="333"/>
      <c r="C56" s="333"/>
      <c r="D56" s="333"/>
      <c r="E56" s="333"/>
      <c r="F56" s="333"/>
      <c r="G56" s="333"/>
      <c r="H56" s="333"/>
      <c r="I56" s="333"/>
    </row>
    <row r="57" spans="1:9">
      <c r="A57" s="173">
        <v>1</v>
      </c>
      <c r="B57" s="333"/>
      <c r="C57" s="333"/>
      <c r="D57" s="333"/>
      <c r="E57" s="333"/>
      <c r="F57" s="333"/>
      <c r="G57" s="333"/>
      <c r="H57" s="333"/>
      <c r="I57" s="333"/>
    </row>
    <row r="58" spans="1:9">
      <c r="A58" s="173">
        <v>1</v>
      </c>
      <c r="B58" s="333"/>
      <c r="C58" s="333"/>
      <c r="D58" s="333"/>
      <c r="E58" s="333"/>
      <c r="F58" s="333"/>
      <c r="G58" s="333"/>
      <c r="H58" s="333"/>
      <c r="I58" s="333"/>
    </row>
    <row r="59" spans="1:9">
      <c r="A59" s="173">
        <v>1</v>
      </c>
      <c r="B59" s="333"/>
      <c r="C59" s="333"/>
      <c r="D59" s="333"/>
      <c r="E59" s="333"/>
      <c r="F59" s="333"/>
      <c r="G59" s="333"/>
      <c r="H59" s="333"/>
      <c r="I59" s="333"/>
    </row>
    <row r="60" spans="1:9">
      <c r="A60" s="173">
        <v>1</v>
      </c>
      <c r="B60" s="333"/>
      <c r="C60" s="333"/>
      <c r="D60" s="333"/>
      <c r="E60" s="333"/>
      <c r="F60" s="333"/>
      <c r="G60" s="333"/>
      <c r="H60" s="333"/>
      <c r="I60" s="333"/>
    </row>
    <row r="61" spans="1:9">
      <c r="A61" s="173">
        <v>1</v>
      </c>
      <c r="B61" s="333"/>
      <c r="C61" s="333"/>
      <c r="D61" s="333"/>
      <c r="E61" s="333"/>
      <c r="F61" s="333"/>
      <c r="G61" s="333"/>
      <c r="H61" s="333"/>
      <c r="I61" s="333"/>
    </row>
    <row r="62" spans="1:9">
      <c r="A62" s="173">
        <v>1</v>
      </c>
      <c r="B62" s="333"/>
      <c r="C62" s="333"/>
      <c r="D62" s="333"/>
      <c r="E62" s="333"/>
      <c r="F62" s="333"/>
      <c r="G62" s="333"/>
      <c r="H62" s="333"/>
      <c r="I62" s="333"/>
    </row>
    <row r="63" spans="1:9">
      <c r="A63" s="173">
        <v>1</v>
      </c>
      <c r="B63" s="333"/>
      <c r="C63" s="333"/>
      <c r="D63" s="333"/>
      <c r="E63" s="333"/>
      <c r="F63" s="333"/>
      <c r="G63" s="333"/>
      <c r="H63" s="333"/>
      <c r="I63" s="333"/>
    </row>
    <row r="64" spans="1:9">
      <c r="A64" s="173">
        <v>1</v>
      </c>
      <c r="B64" s="333"/>
      <c r="C64" s="333"/>
      <c r="D64" s="333"/>
      <c r="E64" s="333"/>
      <c r="F64" s="333"/>
      <c r="G64" s="333"/>
      <c r="H64" s="333"/>
      <c r="I64" s="333"/>
    </row>
    <row r="65" spans="1:9" ht="17.25" customHeight="1">
      <c r="A65" s="173">
        <v>1</v>
      </c>
      <c r="B65" s="333"/>
      <c r="C65" s="333"/>
      <c r="D65" s="333"/>
      <c r="E65" s="333"/>
      <c r="F65" s="333"/>
      <c r="G65" s="333"/>
      <c r="H65" s="333"/>
      <c r="I65" s="333"/>
    </row>
    <row r="66" spans="1:9">
      <c r="A66" s="173">
        <v>1</v>
      </c>
      <c r="B66" s="441" t="s">
        <v>272</v>
      </c>
      <c r="C66" s="441"/>
      <c r="D66" s="441"/>
      <c r="E66" s="441"/>
      <c r="F66" s="441"/>
      <c r="G66" s="441"/>
      <c r="H66" s="441"/>
      <c r="I66" s="441"/>
    </row>
    <row r="67" spans="1:9">
      <c r="A67" s="173">
        <v>1</v>
      </c>
      <c r="B67" s="441"/>
      <c r="C67" s="441"/>
      <c r="D67" s="441"/>
      <c r="E67" s="441"/>
      <c r="F67" s="441"/>
      <c r="G67" s="441"/>
      <c r="H67" s="441"/>
      <c r="I67" s="441"/>
    </row>
    <row r="68" spans="1:9">
      <c r="A68" s="173">
        <v>1</v>
      </c>
      <c r="B68" s="429" t="s">
        <v>267</v>
      </c>
      <c r="C68" s="429"/>
      <c r="D68" s="429"/>
      <c r="E68" s="437" t="e">
        <f>F40/D40</f>
        <v>#DIV/0!</v>
      </c>
      <c r="F68" s="437"/>
      <c r="G68" s="437"/>
      <c r="H68" s="437"/>
      <c r="I68" s="437"/>
    </row>
    <row r="69" spans="1:9">
      <c r="A69" s="173">
        <v>1</v>
      </c>
      <c r="B69" s="429"/>
      <c r="C69" s="429"/>
      <c r="D69" s="429"/>
      <c r="E69" s="437"/>
      <c r="F69" s="437"/>
      <c r="G69" s="437"/>
      <c r="H69" s="437"/>
      <c r="I69" s="437"/>
    </row>
    <row r="70" spans="1:9">
      <c r="B70" s="429" t="s">
        <v>268</v>
      </c>
      <c r="C70" s="429"/>
      <c r="D70" s="429"/>
      <c r="E70" s="437">
        <f>F41/D41</f>
        <v>0</v>
      </c>
      <c r="F70" s="437"/>
      <c r="G70" s="437"/>
      <c r="H70" s="437"/>
      <c r="I70" s="437"/>
    </row>
    <row r="71" spans="1:9">
      <c r="B71" s="429"/>
      <c r="C71" s="429"/>
      <c r="D71" s="429"/>
      <c r="E71" s="437"/>
      <c r="F71" s="437"/>
      <c r="G71" s="437"/>
      <c r="H71" s="437"/>
      <c r="I71" s="437"/>
    </row>
    <row r="72" spans="1:9" ht="12.75" customHeight="1">
      <c r="B72" s="429" t="s">
        <v>133</v>
      </c>
      <c r="C72" s="429"/>
      <c r="D72" s="429"/>
      <c r="E72" s="437">
        <f>F42/D42</f>
        <v>0</v>
      </c>
      <c r="F72" s="437"/>
      <c r="G72" s="437"/>
      <c r="H72" s="437"/>
      <c r="I72" s="437"/>
    </row>
    <row r="73" spans="1:9" ht="12.75" customHeight="1">
      <c r="B73" s="429"/>
      <c r="C73" s="429"/>
      <c r="D73" s="429"/>
      <c r="E73" s="437"/>
      <c r="F73" s="437"/>
      <c r="G73" s="437"/>
      <c r="H73" s="437"/>
      <c r="I73" s="437"/>
    </row>
    <row r="74" spans="1:9">
      <c r="B74" s="429" t="s">
        <v>269</v>
      </c>
      <c r="C74" s="429"/>
      <c r="D74" s="429"/>
      <c r="E74" s="437">
        <f>F43/D43</f>
        <v>0</v>
      </c>
      <c r="F74" s="437"/>
      <c r="G74" s="437"/>
      <c r="H74" s="437"/>
      <c r="I74" s="437"/>
    </row>
    <row r="75" spans="1:9">
      <c r="B75" s="429"/>
      <c r="C75" s="429"/>
      <c r="D75" s="429"/>
      <c r="E75" s="437"/>
      <c r="F75" s="437"/>
      <c r="G75" s="437"/>
      <c r="H75" s="437"/>
      <c r="I75" s="437"/>
    </row>
    <row r="76" spans="1:9">
      <c r="B76" s="393"/>
      <c r="C76" s="393"/>
      <c r="D76" s="393"/>
      <c r="E76" s="393"/>
      <c r="F76" s="393"/>
      <c r="G76" s="393"/>
      <c r="H76" s="393"/>
      <c r="I76" s="393"/>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1" zoomScaleNormal="100" zoomScaleSheetLayoutView="100" workbookViewId="0">
      <selection activeCell="B9" sqref="B9:I9"/>
    </sheetView>
  </sheetViews>
  <sheetFormatPr baseColWidth="10" defaultColWidth="12" defaultRowHeight="12.75"/>
  <cols>
    <col min="1" max="1" width="4.33203125" style="153" customWidth="1"/>
    <col min="2" max="3" width="12" style="153"/>
    <col min="4" max="4" width="19.6640625" style="153" customWidth="1"/>
    <col min="5" max="5" width="20.6640625" style="153" customWidth="1"/>
    <col min="6" max="7" width="17.83203125" style="153" customWidth="1"/>
    <col min="8" max="8" width="16.1640625" style="153" customWidth="1"/>
    <col min="9" max="9" width="32.6640625" style="153" customWidth="1"/>
    <col min="10" max="16384" width="12" style="153"/>
  </cols>
  <sheetData>
    <row r="2" spans="1:9" ht="18" customHeight="1"/>
    <row r="3" spans="1:9" ht="15" customHeight="1"/>
    <row r="4" spans="1:9" ht="34.5" customHeight="1">
      <c r="B4" s="328" t="s">
        <v>38</v>
      </c>
      <c r="C4" s="402"/>
      <c r="D4" s="402"/>
      <c r="E4" s="402"/>
      <c r="F4" s="402"/>
      <c r="G4" s="402"/>
      <c r="H4" s="402"/>
      <c r="I4" s="402"/>
    </row>
    <row r="5" spans="1:9" ht="19.5" customHeight="1">
      <c r="B5" s="334" t="s">
        <v>336</v>
      </c>
      <c r="C5" s="403"/>
      <c r="D5" s="403"/>
      <c r="E5" s="403"/>
      <c r="F5" s="403"/>
      <c r="G5" s="403"/>
      <c r="H5" s="403"/>
      <c r="I5" s="403"/>
    </row>
    <row r="6" spans="1:9" s="174" customFormat="1" ht="60" customHeight="1">
      <c r="B6" s="394" t="s">
        <v>39</v>
      </c>
      <c r="C6" s="394"/>
      <c r="D6" s="329" t="str">
        <f>'FORMATO 2. POA - MIR'!D4:F4</f>
        <v>SECRETARIA DE ADMINISTRACION Y FINANZAS</v>
      </c>
      <c r="E6" s="329"/>
      <c r="F6" s="394" t="s">
        <v>42</v>
      </c>
      <c r="G6" s="394"/>
      <c r="H6" s="329">
        <v>2026</v>
      </c>
      <c r="I6" s="329"/>
    </row>
    <row r="7" spans="1:9" s="174" customFormat="1" ht="60" customHeight="1">
      <c r="B7" s="394" t="s">
        <v>40</v>
      </c>
      <c r="C7" s="394"/>
      <c r="D7" s="329" t="s">
        <v>406</v>
      </c>
      <c r="E7" s="329"/>
      <c r="F7" s="394" t="s">
        <v>43</v>
      </c>
      <c r="G7" s="394"/>
      <c r="H7" s="329" t="s">
        <v>270</v>
      </c>
      <c r="I7" s="329"/>
    </row>
    <row r="8" spans="1:9" s="174" customFormat="1" ht="60" customHeight="1">
      <c r="B8" s="395" t="s">
        <v>41</v>
      </c>
      <c r="C8" s="395"/>
      <c r="D8" s="443" t="s">
        <v>274</v>
      </c>
      <c r="E8" s="443"/>
      <c r="F8" s="328" t="s">
        <v>44</v>
      </c>
      <c r="G8" s="328"/>
      <c r="H8" s="444" t="s">
        <v>423</v>
      </c>
      <c r="I8" s="444"/>
    </row>
    <row r="9" spans="1:9" ht="15" customHeight="1">
      <c r="A9" s="170"/>
      <c r="B9" s="404" t="s">
        <v>90</v>
      </c>
      <c r="C9" s="404"/>
      <c r="D9" s="404"/>
      <c r="E9" s="404"/>
      <c r="F9" s="404"/>
      <c r="G9" s="404"/>
      <c r="H9" s="404"/>
      <c r="I9" s="404"/>
    </row>
    <row r="10" spans="1:9" ht="68.25" customHeight="1">
      <c r="A10" s="170"/>
      <c r="B10" s="399" t="s">
        <v>91</v>
      </c>
      <c r="C10" s="399"/>
      <c r="D10" s="329" t="str">
        <f>'FORMATO 2. POA - MIR'!C9</f>
        <v>ACUERDO 1. Acuerdo para un gobierno cercano, justo y honesto.</v>
      </c>
      <c r="E10" s="329"/>
      <c r="F10" s="397" t="s">
        <v>92</v>
      </c>
      <c r="G10" s="397"/>
      <c r="H10" s="329" t="str">
        <f>'FORMATO 2. POA - MIR'!E9</f>
        <v>1.1.2 Transformar a Zapotlán, con austeridad, en la Administración Pública, garantizando el uso eficiente de los recursos públicos.</v>
      </c>
      <c r="I10" s="329"/>
    </row>
    <row r="11" spans="1:9" ht="54" customHeight="1">
      <c r="A11" s="170"/>
      <c r="B11" s="397" t="s">
        <v>93</v>
      </c>
      <c r="C11" s="397"/>
      <c r="D11" s="329" t="str">
        <f>'FORMATO 2. POA - MIR'!C10</f>
        <v>ACUERDO 1. Zapotlán seguro, con un gobierno transparente y justo.</v>
      </c>
      <c r="E11" s="329"/>
      <c r="F11" s="397" t="s">
        <v>95</v>
      </c>
      <c r="G11" s="397"/>
      <c r="H11" s="329" t="str">
        <f>'FORMATO 2. POA - MIR'!E10</f>
        <v>1.1.2.1 fomentar la Administración Pública Municipal, eficiente a través de los organismos públicos descentralizados.</v>
      </c>
      <c r="I11" s="329"/>
    </row>
    <row r="12" spans="1:9" ht="126" customHeight="1">
      <c r="A12" s="170"/>
      <c r="B12" s="397" t="s">
        <v>96</v>
      </c>
      <c r="C12" s="397"/>
      <c r="D12" s="329" t="str">
        <f>'FORMATO 2. POA - MIR'!C11</f>
        <v>1.1 Garantizar un servicio público responsable, transparente, inclusivo y comprometido con la equidad, promoviendo la rendición de cuentas y la atención eficaz a las necesidades de la población.</v>
      </c>
      <c r="E12" s="329"/>
      <c r="F12" s="397" t="s">
        <v>97</v>
      </c>
      <c r="G12" s="397"/>
      <c r="H12" s="329" t="str">
        <f>'FORMATO 2. POA - MIR'!E11</f>
        <v>1.1.2.2 Consolidar la administración transparente de los bienes inmuebles municipales.</v>
      </c>
      <c r="I12" s="329"/>
    </row>
    <row r="13" spans="1:9" ht="15" customHeight="1">
      <c r="A13" s="170"/>
      <c r="B13" s="400" t="s">
        <v>337</v>
      </c>
      <c r="C13" s="400"/>
      <c r="D13" s="400"/>
      <c r="E13" s="400"/>
      <c r="F13" s="400"/>
      <c r="G13" s="400"/>
      <c r="H13" s="400"/>
      <c r="I13" s="400"/>
    </row>
    <row r="14" spans="1:9" ht="12.75" customHeight="1">
      <c r="A14" s="170"/>
      <c r="B14" s="399" t="s">
        <v>45</v>
      </c>
      <c r="C14" s="399"/>
      <c r="D14" s="399"/>
      <c r="E14" s="399"/>
      <c r="F14" s="399"/>
      <c r="G14" s="399"/>
      <c r="H14" s="399"/>
      <c r="I14" s="399"/>
    </row>
    <row r="15" spans="1:9" ht="12.75" customHeight="1">
      <c r="A15" s="170"/>
      <c r="B15" s="398" t="str">
        <f>'FORMATO 2. POA - MIR'!B18</f>
        <v>Invitación a cuando menos 3</v>
      </c>
      <c r="C15" s="398"/>
      <c r="D15" s="398"/>
      <c r="E15" s="398"/>
      <c r="F15" s="398"/>
      <c r="G15" s="398"/>
      <c r="H15" s="398"/>
      <c r="I15" s="398"/>
    </row>
    <row r="16" spans="1:9">
      <c r="A16" s="170"/>
      <c r="B16" s="399" t="s">
        <v>48</v>
      </c>
      <c r="C16" s="399"/>
      <c r="D16" s="399"/>
      <c r="E16" s="399"/>
      <c r="F16" s="399"/>
      <c r="G16" s="399"/>
      <c r="H16" s="399"/>
      <c r="I16" s="399"/>
    </row>
    <row r="17" spans="1:9" ht="39" customHeight="1">
      <c r="A17" s="170"/>
      <c r="B17" s="329" t="str">
        <f>'FORMATO 2. POA - MIR'!C18</f>
        <v>Realización de procesos de Invitación a cuando menos 3, que contaron con validación</v>
      </c>
      <c r="C17" s="329"/>
      <c r="D17" s="329"/>
      <c r="E17" s="329"/>
      <c r="F17" s="329"/>
      <c r="G17" s="329"/>
      <c r="H17" s="329"/>
      <c r="I17" s="329"/>
    </row>
    <row r="18" spans="1:9" ht="18.75" customHeight="1">
      <c r="A18" s="170"/>
      <c r="B18" s="400" t="s">
        <v>338</v>
      </c>
      <c r="C18" s="400"/>
      <c r="D18" s="400"/>
      <c r="E18" s="400"/>
      <c r="F18" s="400"/>
      <c r="G18" s="400"/>
      <c r="H18" s="400"/>
      <c r="I18" s="400"/>
    </row>
    <row r="19" spans="1:9" ht="12.75" customHeight="1">
      <c r="A19" s="170"/>
      <c r="B19" s="401" t="s">
        <v>327</v>
      </c>
      <c r="C19" s="401"/>
      <c r="D19" s="401"/>
      <c r="E19" s="401"/>
      <c r="F19" s="401"/>
      <c r="G19" s="401"/>
      <c r="H19" s="401"/>
      <c r="I19" s="401"/>
    </row>
    <row r="20" spans="1:9" ht="12.75" customHeight="1">
      <c r="A20" s="170"/>
      <c r="B20" s="329" t="str">
        <f>CALENDARIZACION!E23</f>
        <v>ICMTP=(PPICTPP/PPICTPR)*100</v>
      </c>
      <c r="C20" s="329"/>
      <c r="D20" s="329"/>
      <c r="E20" s="329"/>
      <c r="F20" s="329"/>
      <c r="G20" s="329"/>
      <c r="H20" s="329"/>
      <c r="I20" s="329"/>
    </row>
    <row r="21" spans="1:9">
      <c r="A21" s="170"/>
      <c r="B21" s="401" t="s">
        <v>328</v>
      </c>
      <c r="C21" s="401"/>
      <c r="D21" s="401"/>
      <c r="E21" s="401"/>
      <c r="F21" s="401"/>
      <c r="G21" s="401"/>
      <c r="H21" s="401"/>
      <c r="I21" s="401"/>
    </row>
    <row r="22" spans="1:9" ht="28.5" customHeight="1">
      <c r="A22" s="170"/>
      <c r="B22" s="406" t="s">
        <v>105</v>
      </c>
      <c r="C22" s="406"/>
      <c r="D22" s="408" t="s">
        <v>329</v>
      </c>
      <c r="E22" s="408"/>
      <c r="F22" s="407" t="s">
        <v>330</v>
      </c>
      <c r="G22" s="407"/>
      <c r="H22" s="397" t="s">
        <v>138</v>
      </c>
      <c r="I22" s="397"/>
    </row>
    <row r="23" spans="1:9" ht="72" customHeight="1">
      <c r="A23" s="170"/>
      <c r="B23" s="329" t="s">
        <v>506</v>
      </c>
      <c r="C23" s="329"/>
      <c r="D23" s="329" t="s">
        <v>108</v>
      </c>
      <c r="E23" s="329"/>
      <c r="F23" s="329" t="str">
        <f>CALENDARIZACION!C23</f>
        <v>Porcentaje de procesos de Invitación a Cuando Menos Tres Personas que contarón con validación</v>
      </c>
      <c r="G23" s="329"/>
      <c r="H23" s="405" t="s">
        <v>516</v>
      </c>
      <c r="I23" s="405"/>
    </row>
    <row r="24" spans="1:9" ht="67.5" customHeight="1">
      <c r="A24" s="170"/>
      <c r="B24" s="329" t="s">
        <v>507</v>
      </c>
      <c r="C24" s="329"/>
      <c r="D24" s="329" t="s">
        <v>108</v>
      </c>
      <c r="E24" s="329"/>
      <c r="F24" s="329" t="str">
        <f>CALENDARIZACION!D23</f>
        <v xml:space="preserve">Porcentaje de Procedimiento de Invitación a Cuando Menos Tres Personas (Programados) </v>
      </c>
      <c r="G24" s="329"/>
      <c r="H24" s="405" t="s">
        <v>521</v>
      </c>
      <c r="I24" s="405"/>
    </row>
    <row r="25" spans="1:9" ht="54.95" customHeight="1">
      <c r="A25" s="170"/>
      <c r="B25" s="329" t="s">
        <v>508</v>
      </c>
      <c r="C25" s="329"/>
      <c r="D25" s="329" t="s">
        <v>108</v>
      </c>
      <c r="E25" s="329"/>
      <c r="F25" s="329" t="str">
        <f>CALENDARIZACION!D24</f>
        <v>Porcentaje de Procedimiento de Invitación a Cuando Menos Tres Personas (Realizados)</v>
      </c>
      <c r="G25" s="329"/>
      <c r="H25" s="405" t="s">
        <v>517</v>
      </c>
      <c r="I25" s="405"/>
    </row>
    <row r="26" spans="1:9" ht="12.75" customHeight="1">
      <c r="A26" s="170"/>
      <c r="B26" s="412" t="s">
        <v>141</v>
      </c>
      <c r="C26" s="412"/>
      <c r="D26" s="412"/>
      <c r="E26" s="412"/>
      <c r="F26" s="412"/>
      <c r="G26" s="412"/>
      <c r="H26" s="412"/>
      <c r="I26" s="412"/>
    </row>
    <row r="27" spans="1:9" ht="15.75" customHeight="1">
      <c r="A27" s="170"/>
      <c r="B27" s="399" t="s">
        <v>28</v>
      </c>
      <c r="C27" s="399"/>
      <c r="D27" s="399" t="s">
        <v>46</v>
      </c>
      <c r="E27" s="399"/>
      <c r="F27" s="399" t="s">
        <v>47</v>
      </c>
      <c r="G27" s="399"/>
      <c r="H27" s="399"/>
      <c r="I27" s="399"/>
    </row>
    <row r="28" spans="1:9" ht="18" customHeight="1">
      <c r="A28" s="170"/>
      <c r="B28" s="329" t="s">
        <v>100</v>
      </c>
      <c r="C28" s="329"/>
      <c r="D28" s="329" t="s">
        <v>98</v>
      </c>
      <c r="E28" s="329"/>
      <c r="F28" s="329" t="s">
        <v>203</v>
      </c>
      <c r="G28" s="329"/>
      <c r="H28" s="329"/>
      <c r="I28" s="329"/>
    </row>
    <row r="29" spans="1:9" ht="18" customHeight="1">
      <c r="A29" s="170"/>
      <c r="B29" s="399" t="s">
        <v>127</v>
      </c>
      <c r="C29" s="399"/>
      <c r="D29" s="399"/>
      <c r="E29" s="399"/>
      <c r="F29" s="409" t="s">
        <v>130</v>
      </c>
      <c r="G29" s="409"/>
      <c r="H29" s="409"/>
      <c r="I29" s="409"/>
    </row>
    <row r="30" spans="1:9" ht="13.5" customHeight="1">
      <c r="A30" s="170"/>
      <c r="B30" s="329" t="s">
        <v>108</v>
      </c>
      <c r="C30" s="329"/>
      <c r="D30" s="329"/>
      <c r="E30" s="329"/>
      <c r="F30" s="329" t="s">
        <v>180</v>
      </c>
      <c r="G30" s="329"/>
      <c r="H30" s="329"/>
      <c r="I30" s="329"/>
    </row>
    <row r="31" spans="1:9" ht="15.75" customHeight="1">
      <c r="A31" s="170"/>
      <c r="B31" s="410" t="s">
        <v>83</v>
      </c>
      <c r="C31" s="410"/>
      <c r="D31" s="410"/>
      <c r="E31" s="410"/>
      <c r="F31" s="409" t="s">
        <v>131</v>
      </c>
      <c r="G31" s="409"/>
      <c r="H31" s="409"/>
      <c r="I31" s="409"/>
    </row>
    <row r="32" spans="1:9" ht="15.75" customHeight="1">
      <c r="A32" s="170"/>
      <c r="B32" s="329" t="s">
        <v>109</v>
      </c>
      <c r="C32" s="329"/>
      <c r="D32" s="329"/>
      <c r="E32" s="329"/>
      <c r="F32" s="329" t="s">
        <v>110</v>
      </c>
      <c r="G32" s="329"/>
      <c r="H32" s="329"/>
      <c r="I32" s="329"/>
    </row>
    <row r="33" spans="1:10" ht="14.25" customHeight="1">
      <c r="A33" s="170"/>
      <c r="B33" s="404" t="s">
        <v>144</v>
      </c>
      <c r="C33" s="404"/>
      <c r="D33" s="404"/>
      <c r="E33" s="404"/>
      <c r="F33" s="404"/>
      <c r="G33" s="404"/>
      <c r="H33" s="404"/>
      <c r="I33" s="404"/>
    </row>
    <row r="34" spans="1:10" ht="13.5" customHeight="1">
      <c r="A34" s="170"/>
      <c r="B34" s="411" t="s">
        <v>332</v>
      </c>
      <c r="C34" s="411"/>
      <c r="D34" s="411"/>
      <c r="E34" s="411"/>
      <c r="F34" s="401" t="s">
        <v>333</v>
      </c>
      <c r="G34" s="401"/>
      <c r="H34" s="401"/>
      <c r="I34" s="401"/>
    </row>
    <row r="35" spans="1:10" ht="12.75" customHeight="1">
      <c r="A35" s="170"/>
      <c r="B35" s="413" t="s">
        <v>147</v>
      </c>
      <c r="C35" s="413"/>
      <c r="D35" s="416">
        <f>CALENDARIZACION!R23</f>
        <v>13</v>
      </c>
      <c r="E35" s="416"/>
      <c r="F35" s="329" t="s">
        <v>115</v>
      </c>
      <c r="G35" s="329"/>
      <c r="H35" s="417" t="s">
        <v>116</v>
      </c>
      <c r="I35" s="417"/>
    </row>
    <row r="36" spans="1:10" ht="12.75" customHeight="1">
      <c r="A36" s="170"/>
      <c r="B36" s="413" t="s">
        <v>117</v>
      </c>
      <c r="C36" s="413"/>
      <c r="D36" s="335" t="s">
        <v>109</v>
      </c>
      <c r="E36" s="335"/>
      <c r="F36" s="329" t="s">
        <v>331</v>
      </c>
      <c r="G36" s="329"/>
      <c r="H36" s="414" t="s">
        <v>119</v>
      </c>
      <c r="I36" s="414"/>
    </row>
    <row r="37" spans="1:10" ht="12.75" customHeight="1">
      <c r="A37" s="170"/>
      <c r="B37" s="413" t="s">
        <v>49</v>
      </c>
      <c r="C37" s="413"/>
      <c r="D37" s="335" t="s">
        <v>178</v>
      </c>
      <c r="E37" s="335"/>
      <c r="F37" s="329" t="s">
        <v>120</v>
      </c>
      <c r="G37" s="329"/>
      <c r="H37" s="415" t="s">
        <v>121</v>
      </c>
      <c r="I37" s="415"/>
    </row>
    <row r="38" spans="1:10">
      <c r="A38" s="170"/>
      <c r="B38" s="401" t="s">
        <v>339</v>
      </c>
      <c r="C38" s="401"/>
      <c r="D38" s="401"/>
      <c r="E38" s="401"/>
      <c r="F38" s="401"/>
      <c r="G38" s="401"/>
      <c r="H38" s="401"/>
      <c r="I38" s="401"/>
    </row>
    <row r="39" spans="1:10" ht="12.75" customHeight="1">
      <c r="A39" s="170"/>
      <c r="B39" s="397" t="s">
        <v>219</v>
      </c>
      <c r="C39" s="397"/>
      <c r="D39" s="397"/>
      <c r="E39" s="397"/>
      <c r="F39" s="397" t="s">
        <v>50</v>
      </c>
      <c r="G39" s="397"/>
      <c r="H39" s="397" t="s">
        <v>142</v>
      </c>
      <c r="I39" s="397"/>
    </row>
    <row r="40" spans="1:10">
      <c r="A40" s="170"/>
      <c r="B40" s="416">
        <f>D43</f>
        <v>0</v>
      </c>
      <c r="C40" s="416"/>
      <c r="D40" s="416"/>
      <c r="E40" s="416"/>
      <c r="F40" s="416">
        <v>2026</v>
      </c>
      <c r="G40" s="416"/>
      <c r="H40" s="329" t="s">
        <v>109</v>
      </c>
      <c r="I40" s="329"/>
    </row>
    <row r="41" spans="1:10">
      <c r="A41" s="170"/>
      <c r="B41" s="418" t="s">
        <v>145</v>
      </c>
      <c r="C41" s="418"/>
      <c r="D41" s="418"/>
      <c r="E41" s="418"/>
      <c r="F41" s="418"/>
      <c r="G41" s="418"/>
      <c r="H41" s="418"/>
      <c r="I41" s="418"/>
    </row>
    <row r="42" spans="1:10" s="49" customFormat="1" ht="38.25" customHeight="1">
      <c r="A42" s="171"/>
      <c r="B42" s="399" t="s">
        <v>123</v>
      </c>
      <c r="C42" s="399"/>
      <c r="D42" s="162" t="s">
        <v>146</v>
      </c>
      <c r="E42" s="169" t="s">
        <v>86</v>
      </c>
      <c r="F42" s="409" t="s">
        <v>87</v>
      </c>
      <c r="G42" s="409"/>
      <c r="H42" s="135" t="s">
        <v>76</v>
      </c>
      <c r="I42" s="135" t="s">
        <v>77</v>
      </c>
    </row>
    <row r="43" spans="1:10" ht="12.75" customHeight="1">
      <c r="A43" s="170"/>
      <c r="B43" s="329" t="s">
        <v>267</v>
      </c>
      <c r="C43" s="329"/>
      <c r="D43" s="138">
        <f>SUM(CALENDARIZACION!F23:H23)</f>
        <v>0</v>
      </c>
      <c r="E43" s="139">
        <v>0</v>
      </c>
      <c r="F43" s="419">
        <f>SUM(CALENDARIZACION!F24:H24)</f>
        <v>0</v>
      </c>
      <c r="G43" s="419"/>
      <c r="H43" s="164">
        <v>46027</v>
      </c>
      <c r="I43" s="164">
        <v>46386</v>
      </c>
      <c r="J43" s="172"/>
    </row>
    <row r="44" spans="1:10" ht="12.75" customHeight="1">
      <c r="A44" s="170"/>
      <c r="B44" s="329" t="s">
        <v>268</v>
      </c>
      <c r="C44" s="329"/>
      <c r="D44" s="138">
        <f>SUM(CALENDARIZACION!I23:K23)</f>
        <v>10</v>
      </c>
      <c r="E44" s="141">
        <v>0</v>
      </c>
      <c r="F44" s="419">
        <f>SUM(CALENDARIZACION!I24:K24)</f>
        <v>0</v>
      </c>
      <c r="G44" s="419"/>
      <c r="H44" s="164"/>
      <c r="I44" s="164"/>
      <c r="J44" s="172"/>
    </row>
    <row r="45" spans="1:10" ht="12.75" customHeight="1">
      <c r="A45" s="170"/>
      <c r="B45" s="329" t="s">
        <v>133</v>
      </c>
      <c r="C45" s="329"/>
      <c r="D45" s="138">
        <f>SUM(CALENDARIZACION!L23:N23)</f>
        <v>3</v>
      </c>
      <c r="E45" s="139">
        <v>0</v>
      </c>
      <c r="F45" s="419">
        <f>SUM(CALENDARIZACION!L24:N24)</f>
        <v>0</v>
      </c>
      <c r="G45" s="419"/>
      <c r="H45" s="164"/>
      <c r="I45" s="164"/>
    </row>
    <row r="46" spans="1:10" ht="12.75" customHeight="1">
      <c r="A46" s="170"/>
      <c r="B46" s="329" t="s">
        <v>269</v>
      </c>
      <c r="C46" s="329"/>
      <c r="D46" s="138">
        <f>SUM(CALENDARIZACION!O23:Q23)</f>
        <v>0</v>
      </c>
      <c r="E46" s="139">
        <v>0</v>
      </c>
      <c r="F46" s="419">
        <f>SUM(CALENDARIZACION!O24:Q24)</f>
        <v>0</v>
      </c>
      <c r="G46" s="419"/>
      <c r="H46" s="164"/>
      <c r="I46" s="164"/>
    </row>
    <row r="47" spans="1:10" ht="29.25" customHeight="1">
      <c r="A47" s="170"/>
      <c r="B47" s="426" t="s">
        <v>335</v>
      </c>
      <c r="C47" s="426"/>
      <c r="D47" s="165">
        <f>F52</f>
        <v>13</v>
      </c>
      <c r="E47" s="165">
        <v>0</v>
      </c>
      <c r="F47" s="427">
        <f>G52</f>
        <v>0</v>
      </c>
      <c r="G47" s="427"/>
      <c r="H47" s="136" t="s">
        <v>148</v>
      </c>
      <c r="I47" s="166">
        <f>I52</f>
        <v>0</v>
      </c>
    </row>
    <row r="48" spans="1:10">
      <c r="A48" s="428"/>
      <c r="B48" s="428"/>
      <c r="C48" s="428"/>
      <c r="D48" s="428"/>
      <c r="E48" s="428"/>
      <c r="F48" s="428"/>
      <c r="G48" s="428"/>
      <c r="H48" s="428"/>
      <c r="I48" s="428"/>
    </row>
    <row r="49" spans="1:9" ht="22.5" customHeight="1">
      <c r="A49" s="428"/>
      <c r="B49" s="428"/>
      <c r="C49" s="428"/>
      <c r="D49" s="428"/>
      <c r="E49" s="428"/>
      <c r="F49" s="428"/>
      <c r="G49" s="428"/>
      <c r="H49" s="428"/>
      <c r="I49" s="428"/>
    </row>
    <row r="50" spans="1:9" ht="39" customHeight="1">
      <c r="B50" s="394" t="s">
        <v>156</v>
      </c>
      <c r="C50" s="399"/>
      <c r="D50" s="422" t="s">
        <v>52</v>
      </c>
      <c r="E50" s="422"/>
      <c r="F50" s="422" t="s">
        <v>151</v>
      </c>
      <c r="G50" s="422"/>
      <c r="H50" s="422"/>
      <c r="I50" s="422"/>
    </row>
    <row r="51" spans="1:9" ht="33.75" customHeight="1">
      <c r="B51" s="423" t="str">
        <f>D8</f>
        <v>PP1- A2 C1</v>
      </c>
      <c r="C51" s="423"/>
      <c r="D51" s="335" t="str">
        <f>B15</f>
        <v>Invitación a cuando menos 3</v>
      </c>
      <c r="E51" s="335"/>
      <c r="F51" s="146" t="s">
        <v>152</v>
      </c>
      <c r="G51" s="136" t="s">
        <v>153</v>
      </c>
      <c r="H51" s="146" t="s">
        <v>67</v>
      </c>
      <c r="I51" s="147" t="s">
        <v>68</v>
      </c>
    </row>
    <row r="52" spans="1:9" ht="30" customHeight="1">
      <c r="B52" s="423"/>
      <c r="C52" s="423"/>
      <c r="D52" s="335"/>
      <c r="E52" s="335"/>
      <c r="F52" s="167">
        <f>CALENDARIZACION!S23</f>
        <v>13</v>
      </c>
      <c r="G52" s="140">
        <f>CALENDARIZACION!S24</f>
        <v>0</v>
      </c>
      <c r="H52" s="167">
        <f>CALENDARIZACION!T23</f>
        <v>13</v>
      </c>
      <c r="I52" s="168">
        <f>CALENDARIZACION!U23</f>
        <v>0</v>
      </c>
    </row>
    <row r="53" spans="1:9" ht="20.25" customHeight="1">
      <c r="A53" s="173">
        <v>1</v>
      </c>
      <c r="B53" s="451"/>
      <c r="C53" s="452"/>
      <c r="D53" s="452"/>
      <c r="E53" s="452"/>
      <c r="F53" s="452"/>
      <c r="G53" s="452"/>
      <c r="H53" s="452"/>
      <c r="I53" s="453"/>
    </row>
    <row r="54" spans="1:9">
      <c r="A54" s="173">
        <v>1</v>
      </c>
      <c r="B54" s="440"/>
      <c r="C54" s="428"/>
      <c r="D54" s="428"/>
      <c r="E54" s="428"/>
      <c r="F54" s="428"/>
      <c r="G54" s="428"/>
      <c r="H54" s="428"/>
      <c r="I54" s="454"/>
    </row>
    <row r="55" spans="1:9">
      <c r="A55" s="173">
        <v>1</v>
      </c>
      <c r="B55" s="440"/>
      <c r="C55" s="428"/>
      <c r="D55" s="428"/>
      <c r="E55" s="428"/>
      <c r="F55" s="428"/>
      <c r="G55" s="428"/>
      <c r="H55" s="428"/>
      <c r="I55" s="454"/>
    </row>
    <row r="56" spans="1:9">
      <c r="A56" s="173">
        <v>1</v>
      </c>
      <c r="B56" s="440"/>
      <c r="C56" s="428"/>
      <c r="D56" s="428"/>
      <c r="E56" s="428"/>
      <c r="F56" s="428"/>
      <c r="G56" s="428"/>
      <c r="H56" s="428"/>
      <c r="I56" s="454"/>
    </row>
    <row r="57" spans="1:9">
      <c r="A57" s="173">
        <v>1</v>
      </c>
      <c r="B57" s="440"/>
      <c r="C57" s="428"/>
      <c r="D57" s="428"/>
      <c r="E57" s="428"/>
      <c r="F57" s="428"/>
      <c r="G57" s="428"/>
      <c r="H57" s="428"/>
      <c r="I57" s="454"/>
    </row>
    <row r="58" spans="1:9">
      <c r="A58" s="173">
        <v>1</v>
      </c>
      <c r="B58" s="440"/>
      <c r="C58" s="428"/>
      <c r="D58" s="428"/>
      <c r="E58" s="428"/>
      <c r="F58" s="428"/>
      <c r="G58" s="428"/>
      <c r="H58" s="428"/>
      <c r="I58" s="454"/>
    </row>
    <row r="59" spans="1:9">
      <c r="A59" s="173">
        <v>1</v>
      </c>
      <c r="B59" s="440"/>
      <c r="C59" s="428"/>
      <c r="D59" s="428"/>
      <c r="E59" s="428"/>
      <c r="F59" s="428"/>
      <c r="G59" s="428"/>
      <c r="H59" s="428"/>
      <c r="I59" s="454"/>
    </row>
    <row r="60" spans="1:9">
      <c r="A60" s="173">
        <v>1</v>
      </c>
      <c r="B60" s="440"/>
      <c r="C60" s="428"/>
      <c r="D60" s="428"/>
      <c r="E60" s="428"/>
      <c r="F60" s="428"/>
      <c r="G60" s="428"/>
      <c r="H60" s="428"/>
      <c r="I60" s="454"/>
    </row>
    <row r="61" spans="1:9">
      <c r="A61" s="173">
        <v>1</v>
      </c>
      <c r="B61" s="440"/>
      <c r="C61" s="428"/>
      <c r="D61" s="428"/>
      <c r="E61" s="428"/>
      <c r="F61" s="428"/>
      <c r="G61" s="428"/>
      <c r="H61" s="428"/>
      <c r="I61" s="454"/>
    </row>
    <row r="62" spans="1:9">
      <c r="A62" s="173">
        <v>1</v>
      </c>
      <c r="B62" s="440"/>
      <c r="C62" s="428"/>
      <c r="D62" s="428"/>
      <c r="E62" s="428"/>
      <c r="F62" s="428"/>
      <c r="G62" s="428"/>
      <c r="H62" s="428"/>
      <c r="I62" s="454"/>
    </row>
    <row r="63" spans="1:9">
      <c r="A63" s="173">
        <v>1</v>
      </c>
      <c r="B63" s="440"/>
      <c r="C63" s="428"/>
      <c r="D63" s="428"/>
      <c r="E63" s="428"/>
      <c r="F63" s="428"/>
      <c r="G63" s="428"/>
      <c r="H63" s="428"/>
      <c r="I63" s="454"/>
    </row>
    <row r="64" spans="1:9">
      <c r="A64" s="173">
        <v>1</v>
      </c>
      <c r="B64" s="440"/>
      <c r="C64" s="428"/>
      <c r="D64" s="428"/>
      <c r="E64" s="428"/>
      <c r="F64" s="428"/>
      <c r="G64" s="428"/>
      <c r="H64" s="428"/>
      <c r="I64" s="454"/>
    </row>
    <row r="65" spans="1:9">
      <c r="A65" s="173">
        <v>1</v>
      </c>
      <c r="B65" s="440"/>
      <c r="C65" s="428"/>
      <c r="D65" s="428"/>
      <c r="E65" s="428"/>
      <c r="F65" s="428"/>
      <c r="G65" s="428"/>
      <c r="H65" s="428"/>
      <c r="I65" s="454"/>
    </row>
    <row r="66" spans="1:9">
      <c r="A66" s="173">
        <v>1</v>
      </c>
      <c r="B66" s="440"/>
      <c r="C66" s="428"/>
      <c r="D66" s="428"/>
      <c r="E66" s="428"/>
      <c r="F66" s="428"/>
      <c r="G66" s="428"/>
      <c r="H66" s="428"/>
      <c r="I66" s="454"/>
    </row>
    <row r="67" spans="1:9">
      <c r="A67" s="173">
        <v>1</v>
      </c>
      <c r="B67" s="440"/>
      <c r="C67" s="428"/>
      <c r="D67" s="428"/>
      <c r="E67" s="428"/>
      <c r="F67" s="428"/>
      <c r="G67" s="428"/>
      <c r="H67" s="428"/>
      <c r="I67" s="454"/>
    </row>
    <row r="68" spans="1:9" ht="17.25" customHeight="1">
      <c r="A68" s="173">
        <v>1</v>
      </c>
      <c r="B68" s="455"/>
      <c r="C68" s="456"/>
      <c r="D68" s="456"/>
      <c r="E68" s="456"/>
      <c r="F68" s="456"/>
      <c r="G68" s="456"/>
      <c r="H68" s="456"/>
      <c r="I68" s="457"/>
    </row>
    <row r="69" spans="1:9">
      <c r="A69" s="173">
        <v>1</v>
      </c>
      <c r="B69" s="458" t="s">
        <v>271</v>
      </c>
      <c r="C69" s="459"/>
      <c r="D69" s="459"/>
      <c r="E69" s="459"/>
      <c r="F69" s="459"/>
      <c r="G69" s="459"/>
      <c r="H69" s="459"/>
      <c r="I69" s="460"/>
    </row>
    <row r="70" spans="1:9">
      <c r="A70" s="173">
        <v>1</v>
      </c>
      <c r="B70" s="461"/>
      <c r="C70" s="462"/>
      <c r="D70" s="462"/>
      <c r="E70" s="462"/>
      <c r="F70" s="462"/>
      <c r="G70" s="462"/>
      <c r="H70" s="462"/>
      <c r="I70" s="463"/>
    </row>
    <row r="71" spans="1:9" ht="12.75" customHeight="1">
      <c r="A71" s="173">
        <v>1</v>
      </c>
      <c r="B71" s="445" t="s">
        <v>267</v>
      </c>
      <c r="C71" s="446"/>
      <c r="D71" s="447"/>
      <c r="E71" s="430" t="e">
        <f>F43/D43</f>
        <v>#DIV/0!</v>
      </c>
      <c r="F71" s="431"/>
      <c r="G71" s="431"/>
      <c r="H71" s="431"/>
      <c r="I71" s="432"/>
    </row>
    <row r="72" spans="1:9" ht="12.75" customHeight="1">
      <c r="A72" s="173">
        <v>1</v>
      </c>
      <c r="B72" s="448"/>
      <c r="C72" s="449"/>
      <c r="D72" s="450"/>
      <c r="E72" s="433"/>
      <c r="F72" s="434"/>
      <c r="G72" s="434"/>
      <c r="H72" s="434"/>
      <c r="I72" s="435"/>
    </row>
    <row r="73" spans="1:9" ht="12.75" customHeight="1">
      <c r="B73" s="445" t="s">
        <v>268</v>
      </c>
      <c r="C73" s="446"/>
      <c r="D73" s="447"/>
      <c r="E73" s="430">
        <f>F44/D44</f>
        <v>0</v>
      </c>
      <c r="F73" s="431"/>
      <c r="G73" s="431"/>
      <c r="H73" s="431"/>
      <c r="I73" s="432"/>
    </row>
    <row r="74" spans="1:9" ht="12.75" customHeight="1">
      <c r="B74" s="448"/>
      <c r="C74" s="449"/>
      <c r="D74" s="450"/>
      <c r="E74" s="433"/>
      <c r="F74" s="434"/>
      <c r="G74" s="434"/>
      <c r="H74" s="434"/>
      <c r="I74" s="435"/>
    </row>
    <row r="75" spans="1:9" ht="12.75" customHeight="1">
      <c r="B75" s="445" t="s">
        <v>133</v>
      </c>
      <c r="C75" s="446"/>
      <c r="D75" s="447"/>
      <c r="E75" s="430">
        <f>F45/D45</f>
        <v>0</v>
      </c>
      <c r="F75" s="431"/>
      <c r="G75" s="431"/>
      <c r="H75" s="431"/>
      <c r="I75" s="432"/>
    </row>
    <row r="76" spans="1:9" ht="12.75" customHeight="1">
      <c r="B76" s="448"/>
      <c r="C76" s="449"/>
      <c r="D76" s="450"/>
      <c r="E76" s="433"/>
      <c r="F76" s="434"/>
      <c r="G76" s="434"/>
      <c r="H76" s="434"/>
      <c r="I76" s="435"/>
    </row>
    <row r="77" spans="1:9" ht="12.75" customHeight="1">
      <c r="B77" s="445" t="s">
        <v>269</v>
      </c>
      <c r="C77" s="446"/>
      <c r="D77" s="447"/>
      <c r="E77" s="430" t="e">
        <f>F46/D46</f>
        <v>#DIV/0!</v>
      </c>
      <c r="F77" s="431"/>
      <c r="G77" s="431"/>
      <c r="H77" s="431"/>
      <c r="I77" s="432"/>
    </row>
    <row r="78" spans="1:9" ht="12.75" customHeight="1">
      <c r="B78" s="448"/>
      <c r="C78" s="449"/>
      <c r="D78" s="450"/>
      <c r="E78" s="433"/>
      <c r="F78" s="434"/>
      <c r="G78" s="434"/>
      <c r="H78" s="434"/>
      <c r="I78" s="435"/>
    </row>
    <row r="79" spans="1:9">
      <c r="B79" s="442"/>
      <c r="C79" s="442"/>
      <c r="D79" s="442"/>
      <c r="E79" s="442"/>
      <c r="F79" s="442"/>
      <c r="G79" s="442"/>
      <c r="H79" s="442"/>
      <c r="I79" s="442"/>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46" zoomScale="130" zoomScaleNormal="100" zoomScaleSheetLayoutView="130" workbookViewId="0">
      <selection activeCell="J25" sqref="J25"/>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28" t="s">
        <v>38</v>
      </c>
      <c r="C4" s="402"/>
      <c r="D4" s="402"/>
      <c r="E4" s="402"/>
      <c r="F4" s="402"/>
      <c r="G4" s="402"/>
      <c r="H4" s="402"/>
      <c r="I4" s="402"/>
    </row>
    <row r="5" spans="2:9" ht="19.5" customHeight="1">
      <c r="B5" s="334" t="s">
        <v>336</v>
      </c>
      <c r="C5" s="403"/>
      <c r="D5" s="403"/>
      <c r="E5" s="403"/>
      <c r="F5" s="403"/>
      <c r="G5" s="403"/>
      <c r="H5" s="403"/>
      <c r="I5" s="403"/>
    </row>
    <row r="6" spans="2:9" s="174" customFormat="1" ht="60" customHeight="1">
      <c r="B6" s="394" t="s">
        <v>39</v>
      </c>
      <c r="C6" s="394"/>
      <c r="D6" s="329" t="str">
        <f>'FORMATO 2. POA - MIR'!D4:F4</f>
        <v>SECRETARIA DE ADMINISTRACION Y FINANZAS</v>
      </c>
      <c r="E6" s="329"/>
      <c r="F6" s="394" t="s">
        <v>42</v>
      </c>
      <c r="G6" s="394"/>
      <c r="H6" s="329">
        <v>2026</v>
      </c>
      <c r="I6" s="329"/>
    </row>
    <row r="7" spans="2:9" ht="54" customHeight="1">
      <c r="B7" s="394" t="s">
        <v>40</v>
      </c>
      <c r="C7" s="394"/>
      <c r="D7" s="329" t="s">
        <v>409</v>
      </c>
      <c r="E7" s="329"/>
      <c r="F7" s="394" t="s">
        <v>43</v>
      </c>
      <c r="G7" s="394"/>
      <c r="H7" s="329" t="s">
        <v>270</v>
      </c>
      <c r="I7" s="329"/>
    </row>
    <row r="8" spans="2:9" ht="41.25" customHeight="1">
      <c r="B8" s="395" t="s">
        <v>41</v>
      </c>
      <c r="C8" s="395"/>
      <c r="D8" s="396" t="s">
        <v>276</v>
      </c>
      <c r="E8" s="396"/>
      <c r="F8" s="394" t="s">
        <v>44</v>
      </c>
      <c r="G8" s="394"/>
      <c r="H8" s="329" t="s">
        <v>488</v>
      </c>
      <c r="I8" s="329"/>
    </row>
    <row r="9" spans="2:9">
      <c r="B9" s="404" t="s">
        <v>90</v>
      </c>
      <c r="C9" s="404"/>
      <c r="D9" s="404"/>
      <c r="E9" s="404"/>
      <c r="F9" s="404"/>
      <c r="G9" s="404"/>
      <c r="H9" s="404"/>
      <c r="I9" s="404"/>
    </row>
    <row r="10" spans="2:9" ht="68.25" customHeight="1">
      <c r="B10" s="399" t="s">
        <v>91</v>
      </c>
      <c r="C10" s="399"/>
      <c r="D10" s="329" t="str">
        <f>'FORMATO 2. POA - MIR'!C9</f>
        <v>ACUERDO 1. Acuerdo para un gobierno cercano, justo y honesto.</v>
      </c>
      <c r="E10" s="329"/>
      <c r="F10" s="397" t="s">
        <v>92</v>
      </c>
      <c r="G10" s="397"/>
      <c r="H10" s="329" t="str">
        <f>'FORMATO 2. POA - MIR'!E9</f>
        <v>1.1.2 Transformar a Zapotlán, con austeridad, en la Administración Pública, garantizando el uso eficiente de los recursos públicos.</v>
      </c>
      <c r="I10" s="329"/>
    </row>
    <row r="11" spans="2:9" ht="54" customHeight="1">
      <c r="B11" s="397" t="s">
        <v>93</v>
      </c>
      <c r="C11" s="397"/>
      <c r="D11" s="329" t="str">
        <f>'FORMATO 2. POA - MIR'!C10</f>
        <v>ACUERDO 1. Zapotlán seguro, con un gobierno transparente y justo.</v>
      </c>
      <c r="E11" s="329"/>
      <c r="F11" s="397" t="s">
        <v>95</v>
      </c>
      <c r="G11" s="397"/>
      <c r="H11" s="329" t="str">
        <f>'FORMATO 2. POA - MIR'!E10</f>
        <v>1.1.2.1 fomentar la Administración Pública Municipal, eficiente a través de los organismos públicos descentralizados.</v>
      </c>
      <c r="I11" s="329"/>
    </row>
    <row r="12" spans="2:9" ht="126" customHeight="1">
      <c r="B12" s="397" t="s">
        <v>96</v>
      </c>
      <c r="C12" s="397"/>
      <c r="D12" s="329" t="str">
        <f>'FORMATO 2. POA - MIR'!C11</f>
        <v>1.1 Garantizar un servicio público responsable, transparente, inclusivo y comprometido con la equidad, promoviendo la rendición de cuentas y la atención eficaz a las necesidades de la población.</v>
      </c>
      <c r="E12" s="329"/>
      <c r="F12" s="397" t="s">
        <v>97</v>
      </c>
      <c r="G12" s="397"/>
      <c r="H12" s="329" t="str">
        <f>'FORMATO 2. POA - MIR'!E11</f>
        <v>1.1.2.2 Consolidar la administración transparente de los bienes inmuebles municipales.</v>
      </c>
      <c r="I12" s="329"/>
    </row>
    <row r="13" spans="2:9" ht="15" customHeight="1">
      <c r="B13" s="400" t="s">
        <v>337</v>
      </c>
      <c r="C13" s="400"/>
      <c r="D13" s="400"/>
      <c r="E13" s="400"/>
      <c r="F13" s="400"/>
      <c r="G13" s="400"/>
      <c r="H13" s="400"/>
      <c r="I13" s="400"/>
    </row>
    <row r="14" spans="2:9">
      <c r="B14" s="399" t="s">
        <v>45</v>
      </c>
      <c r="C14" s="399"/>
      <c r="D14" s="399"/>
      <c r="E14" s="399"/>
      <c r="F14" s="399"/>
      <c r="G14" s="399"/>
      <c r="H14" s="399"/>
      <c r="I14" s="399"/>
    </row>
    <row r="15" spans="2:9">
      <c r="B15" s="398" t="str">
        <f>'FORMATO 2. POA - MIR'!B19</f>
        <v>Adjudicación Directa</v>
      </c>
      <c r="C15" s="398"/>
      <c r="D15" s="398"/>
      <c r="E15" s="398"/>
      <c r="F15" s="398"/>
      <c r="G15" s="398"/>
      <c r="H15" s="398"/>
      <c r="I15" s="398"/>
    </row>
    <row r="16" spans="2:9">
      <c r="B16" s="399" t="s">
        <v>48</v>
      </c>
      <c r="C16" s="399"/>
      <c r="D16" s="399"/>
      <c r="E16" s="399"/>
      <c r="F16" s="399"/>
      <c r="G16" s="399"/>
      <c r="H16" s="399"/>
      <c r="I16" s="399"/>
    </row>
    <row r="17" spans="2:9" ht="39" customHeight="1">
      <c r="B17" s="329" t="str">
        <f>'FORMATO 2. POA - MIR'!C19</f>
        <v>Realización de procesos Adjudicación Directa, que contaron con validación</v>
      </c>
      <c r="C17" s="329"/>
      <c r="D17" s="329"/>
      <c r="E17" s="329"/>
      <c r="F17" s="329"/>
      <c r="G17" s="329"/>
      <c r="H17" s="329"/>
      <c r="I17" s="329"/>
    </row>
    <row r="18" spans="2:9" ht="18.75" customHeight="1">
      <c r="B18" s="400" t="s">
        <v>338</v>
      </c>
      <c r="C18" s="400"/>
      <c r="D18" s="400"/>
      <c r="E18" s="400"/>
      <c r="F18" s="400"/>
      <c r="G18" s="400"/>
      <c r="H18" s="400"/>
      <c r="I18" s="400"/>
    </row>
    <row r="19" spans="2:9">
      <c r="B19" s="401" t="s">
        <v>327</v>
      </c>
      <c r="C19" s="401"/>
      <c r="D19" s="401"/>
      <c r="E19" s="401"/>
      <c r="F19" s="401"/>
      <c r="G19" s="401"/>
      <c r="H19" s="401"/>
      <c r="I19" s="401"/>
    </row>
    <row r="20" spans="2:9">
      <c r="B20" s="329" t="str">
        <f>CALENDARIZACION!E26</f>
        <v>AD=(PPEMADP/PPEMADR)*100</v>
      </c>
      <c r="C20" s="329"/>
      <c r="D20" s="329"/>
      <c r="E20" s="329"/>
      <c r="F20" s="329"/>
      <c r="G20" s="329"/>
      <c r="H20" s="329"/>
      <c r="I20" s="329"/>
    </row>
    <row r="21" spans="2:9">
      <c r="B21" s="401" t="s">
        <v>328</v>
      </c>
      <c r="C21" s="401"/>
      <c r="D21" s="401"/>
      <c r="E21" s="401"/>
      <c r="F21" s="401"/>
      <c r="G21" s="401"/>
      <c r="H21" s="401"/>
      <c r="I21" s="401"/>
    </row>
    <row r="22" spans="2:9" ht="28.5" customHeight="1">
      <c r="B22" s="406" t="s">
        <v>105</v>
      </c>
      <c r="C22" s="407"/>
      <c r="D22" s="408" t="s">
        <v>329</v>
      </c>
      <c r="E22" s="408"/>
      <c r="F22" s="407" t="s">
        <v>330</v>
      </c>
      <c r="G22" s="407"/>
      <c r="H22" s="397" t="s">
        <v>138</v>
      </c>
      <c r="I22" s="397"/>
    </row>
    <row r="23" spans="2:9" ht="72.75" customHeight="1">
      <c r="B23" s="329" t="s">
        <v>509</v>
      </c>
      <c r="C23" s="329"/>
      <c r="D23" s="329" t="s">
        <v>108</v>
      </c>
      <c r="E23" s="329"/>
      <c r="F23" s="329" t="str">
        <f>CALENDARIZACION!C26</f>
        <v>Porcentaje de procesos de Excepción mediante Adjudicación directa que contarón con validación</v>
      </c>
      <c r="G23" s="329"/>
      <c r="H23" s="405" t="s">
        <v>520</v>
      </c>
      <c r="I23" s="405"/>
    </row>
    <row r="24" spans="2:9" ht="72.75" customHeight="1">
      <c r="B24" s="329" t="s">
        <v>510</v>
      </c>
      <c r="C24" s="329"/>
      <c r="D24" s="329" t="s">
        <v>108</v>
      </c>
      <c r="E24" s="329"/>
      <c r="F24" s="329" t="str">
        <f>CALENDARIZACION!D26</f>
        <v xml:space="preserve">Porcentaje de Procedimiento de Excepción mediante Adjudicación Directa (Programados) </v>
      </c>
      <c r="G24" s="329"/>
      <c r="H24" s="405" t="s">
        <v>522</v>
      </c>
      <c r="I24" s="405"/>
    </row>
    <row r="25" spans="2:9" ht="72.75" customHeight="1">
      <c r="B25" s="329" t="s">
        <v>511</v>
      </c>
      <c r="C25" s="329"/>
      <c r="D25" s="329" t="s">
        <v>108</v>
      </c>
      <c r="E25" s="329"/>
      <c r="F25" s="329" t="str">
        <f>CALENDARIZACION!D27</f>
        <v>Porcentaje de Procedimiento de Excepción mediante Adjudicación Directa (Realizados)</v>
      </c>
      <c r="G25" s="329"/>
      <c r="H25" s="405" t="s">
        <v>515</v>
      </c>
      <c r="I25" s="405"/>
    </row>
    <row r="26" spans="2:9" ht="12.75" customHeight="1">
      <c r="B26" s="412" t="s">
        <v>141</v>
      </c>
      <c r="C26" s="412"/>
      <c r="D26" s="412"/>
      <c r="E26" s="412"/>
      <c r="F26" s="412"/>
      <c r="G26" s="412"/>
      <c r="H26" s="412"/>
      <c r="I26" s="412"/>
    </row>
    <row r="27" spans="2:9" ht="15.75" customHeight="1">
      <c r="B27" s="399" t="s">
        <v>28</v>
      </c>
      <c r="C27" s="399"/>
      <c r="D27" s="399" t="s">
        <v>46</v>
      </c>
      <c r="E27" s="399"/>
      <c r="F27" s="399" t="s">
        <v>47</v>
      </c>
      <c r="G27" s="399"/>
      <c r="H27" s="399"/>
      <c r="I27" s="399"/>
    </row>
    <row r="28" spans="2:9" ht="18" customHeight="1">
      <c r="B28" s="329" t="s">
        <v>100</v>
      </c>
      <c r="C28" s="329"/>
      <c r="D28" s="329" t="s">
        <v>98</v>
      </c>
      <c r="E28" s="329"/>
      <c r="F28" s="329" t="s">
        <v>203</v>
      </c>
      <c r="G28" s="329"/>
      <c r="H28" s="329"/>
      <c r="I28" s="329"/>
    </row>
    <row r="29" spans="2:9" ht="18" customHeight="1">
      <c r="B29" s="399" t="s">
        <v>127</v>
      </c>
      <c r="C29" s="399"/>
      <c r="D29" s="399"/>
      <c r="E29" s="399"/>
      <c r="F29" s="409" t="s">
        <v>130</v>
      </c>
      <c r="G29" s="401"/>
      <c r="H29" s="401"/>
      <c r="I29" s="401"/>
    </row>
    <row r="30" spans="2:9" ht="13.5" customHeight="1">
      <c r="B30" s="329" t="s">
        <v>108</v>
      </c>
      <c r="C30" s="329"/>
      <c r="D30" s="329"/>
      <c r="E30" s="329"/>
      <c r="F30" s="329" t="s">
        <v>180</v>
      </c>
      <c r="G30" s="329"/>
      <c r="H30" s="329"/>
      <c r="I30" s="329"/>
    </row>
    <row r="31" spans="2:9" ht="15.75" customHeight="1">
      <c r="B31" s="410" t="s">
        <v>83</v>
      </c>
      <c r="C31" s="411"/>
      <c r="D31" s="411"/>
      <c r="E31" s="411"/>
      <c r="F31" s="409" t="s">
        <v>131</v>
      </c>
      <c r="G31" s="401"/>
      <c r="H31" s="401"/>
      <c r="I31" s="401"/>
    </row>
    <row r="32" spans="2:9" ht="15.75" customHeight="1">
      <c r="B32" s="329" t="s">
        <v>109</v>
      </c>
      <c r="C32" s="329"/>
      <c r="D32" s="329"/>
      <c r="E32" s="329"/>
      <c r="F32" s="329" t="s">
        <v>110</v>
      </c>
      <c r="G32" s="329"/>
      <c r="H32" s="329"/>
      <c r="I32" s="329"/>
    </row>
    <row r="33" spans="1:10" ht="14.25" customHeight="1">
      <c r="B33" s="404" t="s">
        <v>144</v>
      </c>
      <c r="C33" s="404"/>
      <c r="D33" s="404"/>
      <c r="E33" s="404"/>
      <c r="F33" s="404"/>
      <c r="G33" s="404"/>
      <c r="H33" s="404"/>
      <c r="I33" s="404"/>
    </row>
    <row r="34" spans="1:10" ht="13.5" customHeight="1">
      <c r="B34" s="411" t="s">
        <v>332</v>
      </c>
      <c r="C34" s="411"/>
      <c r="D34" s="411"/>
      <c r="E34" s="411"/>
      <c r="F34" s="401" t="s">
        <v>333</v>
      </c>
      <c r="G34" s="401"/>
      <c r="H34" s="401"/>
      <c r="I34" s="401"/>
    </row>
    <row r="35" spans="1:10">
      <c r="B35" s="413" t="s">
        <v>147</v>
      </c>
      <c r="C35" s="413"/>
      <c r="D35" s="416">
        <f>CALENDARIZACION!R26</f>
        <v>6</v>
      </c>
      <c r="E35" s="416"/>
      <c r="F35" s="329" t="s">
        <v>115</v>
      </c>
      <c r="G35" s="329"/>
      <c r="H35" s="417" t="s">
        <v>116</v>
      </c>
      <c r="I35" s="417"/>
    </row>
    <row r="36" spans="1:10">
      <c r="B36" s="413" t="s">
        <v>117</v>
      </c>
      <c r="C36" s="413"/>
      <c r="D36" s="335" t="s">
        <v>109</v>
      </c>
      <c r="E36" s="335"/>
      <c r="F36" s="329" t="s">
        <v>331</v>
      </c>
      <c r="G36" s="329"/>
      <c r="H36" s="414" t="s">
        <v>119</v>
      </c>
      <c r="I36" s="414"/>
    </row>
    <row r="37" spans="1:10">
      <c r="B37" s="413" t="s">
        <v>49</v>
      </c>
      <c r="C37" s="413"/>
      <c r="D37" s="335" t="s">
        <v>179</v>
      </c>
      <c r="E37" s="335"/>
      <c r="F37" s="329" t="s">
        <v>120</v>
      </c>
      <c r="G37" s="329"/>
      <c r="H37" s="415" t="s">
        <v>121</v>
      </c>
      <c r="I37" s="415"/>
    </row>
    <row r="38" spans="1:10">
      <c r="B38" s="401" t="s">
        <v>339</v>
      </c>
      <c r="C38" s="401"/>
      <c r="D38" s="401"/>
      <c r="E38" s="401"/>
      <c r="F38" s="401"/>
      <c r="G38" s="401"/>
      <c r="H38" s="401"/>
      <c r="I38" s="401"/>
    </row>
    <row r="39" spans="1:10">
      <c r="B39" s="397" t="s">
        <v>219</v>
      </c>
      <c r="C39" s="397"/>
      <c r="D39" s="397"/>
      <c r="E39" s="397"/>
      <c r="F39" s="397" t="s">
        <v>50</v>
      </c>
      <c r="G39" s="397"/>
      <c r="H39" s="397" t="s">
        <v>142</v>
      </c>
      <c r="I39" s="397"/>
    </row>
    <row r="40" spans="1:10">
      <c r="B40" s="416">
        <f>D43</f>
        <v>2</v>
      </c>
      <c r="C40" s="416"/>
      <c r="D40" s="416"/>
      <c r="E40" s="416"/>
      <c r="F40" s="416">
        <v>2026</v>
      </c>
      <c r="G40" s="416"/>
      <c r="H40" s="329" t="s">
        <v>109</v>
      </c>
      <c r="I40" s="329"/>
    </row>
    <row r="41" spans="1:10">
      <c r="B41" s="418" t="s">
        <v>145</v>
      </c>
      <c r="C41" s="418"/>
      <c r="D41" s="418"/>
      <c r="E41" s="418"/>
      <c r="F41" s="418"/>
      <c r="G41" s="418"/>
      <c r="H41" s="418"/>
      <c r="I41" s="418"/>
    </row>
    <row r="42" spans="1:10" s="49" customFormat="1" ht="36">
      <c r="B42" s="399" t="s">
        <v>123</v>
      </c>
      <c r="C42" s="399"/>
      <c r="D42" s="162" t="s">
        <v>146</v>
      </c>
      <c r="E42" s="169" t="s">
        <v>86</v>
      </c>
      <c r="F42" s="409" t="s">
        <v>87</v>
      </c>
      <c r="G42" s="401"/>
      <c r="H42" s="135" t="s">
        <v>76</v>
      </c>
      <c r="I42" s="135" t="s">
        <v>77</v>
      </c>
    </row>
    <row r="43" spans="1:10">
      <c r="B43" s="329" t="s">
        <v>267</v>
      </c>
      <c r="C43" s="329"/>
      <c r="D43" s="138">
        <f>SUM(CALENDARIZACION!F26:H26)</f>
        <v>2</v>
      </c>
      <c r="E43" s="139">
        <v>0</v>
      </c>
      <c r="F43" s="419">
        <f>SUM(CALENDARIZACION!F27:H27)</f>
        <v>2</v>
      </c>
      <c r="G43" s="419"/>
      <c r="H43" s="164">
        <v>46027</v>
      </c>
      <c r="I43" s="164">
        <v>46386</v>
      </c>
      <c r="J43" s="172"/>
    </row>
    <row r="44" spans="1:10">
      <c r="B44" s="329" t="s">
        <v>268</v>
      </c>
      <c r="C44" s="329"/>
      <c r="D44" s="138">
        <f>SUM(CALENDARIZACION!I26:K26)</f>
        <v>1</v>
      </c>
      <c r="E44" s="141">
        <v>0</v>
      </c>
      <c r="F44" s="419">
        <f>SUM(CALENDARIZACION!I27:K27)</f>
        <v>0</v>
      </c>
      <c r="G44" s="419"/>
      <c r="H44" s="164"/>
      <c r="I44" s="164"/>
      <c r="J44" s="172"/>
    </row>
    <row r="45" spans="1:10">
      <c r="B45" s="329" t="s">
        <v>133</v>
      </c>
      <c r="C45" s="329"/>
      <c r="D45" s="138">
        <f>SUM(CALENDARIZACION!L26:N26)</f>
        <v>1</v>
      </c>
      <c r="E45" s="139">
        <v>0</v>
      </c>
      <c r="F45" s="419">
        <f>SUM(CALENDARIZACION!L27:N27)</f>
        <v>0</v>
      </c>
      <c r="G45" s="419"/>
      <c r="H45" s="164"/>
      <c r="I45" s="164"/>
    </row>
    <row r="46" spans="1:10">
      <c r="B46" s="329" t="s">
        <v>269</v>
      </c>
      <c r="C46" s="329"/>
      <c r="D46" s="138">
        <f>SUM(CALENDARIZACION!O26:Q26)</f>
        <v>2</v>
      </c>
      <c r="E46" s="139">
        <v>0</v>
      </c>
      <c r="F46" s="419">
        <f>SUM(CALENDARIZACION!O27:Q27)</f>
        <v>0</v>
      </c>
      <c r="G46" s="419"/>
      <c r="H46" s="164"/>
      <c r="I46" s="164"/>
    </row>
    <row r="47" spans="1:10" ht="24">
      <c r="B47" s="426" t="s">
        <v>335</v>
      </c>
      <c r="C47" s="426"/>
      <c r="D47" s="165">
        <f>F52</f>
        <v>6</v>
      </c>
      <c r="E47" s="165">
        <v>0</v>
      </c>
      <c r="F47" s="427">
        <f>G52</f>
        <v>2</v>
      </c>
      <c r="G47" s="427"/>
      <c r="H47" s="136" t="s">
        <v>148</v>
      </c>
      <c r="I47" s="166">
        <f>I52</f>
        <v>0.33333333333333331</v>
      </c>
    </row>
    <row r="48" spans="1:10">
      <c r="A48" s="428"/>
      <c r="B48" s="428"/>
      <c r="C48" s="428"/>
      <c r="D48" s="428"/>
      <c r="E48" s="428"/>
      <c r="F48" s="428"/>
      <c r="G48" s="428"/>
      <c r="H48" s="428"/>
      <c r="I48" s="428"/>
    </row>
    <row r="49" spans="1:9" ht="22.5" customHeight="1">
      <c r="A49" s="428"/>
      <c r="B49" s="428"/>
      <c r="C49" s="428"/>
      <c r="D49" s="428"/>
      <c r="E49" s="428"/>
      <c r="F49" s="428"/>
      <c r="G49" s="428"/>
      <c r="H49" s="428"/>
      <c r="I49" s="428"/>
    </row>
    <row r="50" spans="1:9" ht="39" customHeight="1">
      <c r="B50" s="394" t="s">
        <v>156</v>
      </c>
      <c r="C50" s="399"/>
      <c r="D50" s="422" t="s">
        <v>52</v>
      </c>
      <c r="E50" s="422"/>
      <c r="F50" s="422" t="s">
        <v>151</v>
      </c>
      <c r="G50" s="422"/>
      <c r="H50" s="422"/>
      <c r="I50" s="422"/>
    </row>
    <row r="51" spans="1:9" ht="33.75" customHeight="1">
      <c r="B51" s="464" t="str">
        <f>D8</f>
        <v>PP1- A3 C1</v>
      </c>
      <c r="C51" s="464"/>
      <c r="D51" s="335" t="str">
        <f>B15</f>
        <v>Adjudicación Directa</v>
      </c>
      <c r="E51" s="335"/>
      <c r="F51" s="146" t="s">
        <v>152</v>
      </c>
      <c r="G51" s="136" t="s">
        <v>153</v>
      </c>
      <c r="H51" s="146" t="s">
        <v>67</v>
      </c>
      <c r="I51" s="147" t="s">
        <v>68</v>
      </c>
    </row>
    <row r="52" spans="1:9" ht="30" customHeight="1">
      <c r="B52" s="464"/>
      <c r="C52" s="464"/>
      <c r="D52" s="335"/>
      <c r="E52" s="335"/>
      <c r="F52" s="167">
        <f>CALENDARIZACION!S26</f>
        <v>6</v>
      </c>
      <c r="G52" s="140">
        <f>CALENDARIZACION!S27</f>
        <v>2</v>
      </c>
      <c r="H52" s="167">
        <f>CALENDARIZACION!T26</f>
        <v>4</v>
      </c>
      <c r="I52" s="168">
        <f>CALENDARIZACION!U26</f>
        <v>0.33333333333333331</v>
      </c>
    </row>
    <row r="53" spans="1:9" ht="20.25" customHeight="1">
      <c r="A53" s="173">
        <v>1</v>
      </c>
      <c r="B53" s="333"/>
      <c r="C53" s="333"/>
      <c r="D53" s="333"/>
      <c r="E53" s="333"/>
      <c r="F53" s="333"/>
      <c r="G53" s="333"/>
      <c r="H53" s="333"/>
      <c r="I53" s="333"/>
    </row>
    <row r="54" spans="1:9">
      <c r="A54" s="173">
        <v>1</v>
      </c>
      <c r="B54" s="333"/>
      <c r="C54" s="333"/>
      <c r="D54" s="333"/>
      <c r="E54" s="333"/>
      <c r="F54" s="333"/>
      <c r="G54" s="333"/>
      <c r="H54" s="333"/>
      <c r="I54" s="333"/>
    </row>
    <row r="55" spans="1:9">
      <c r="A55" s="173">
        <v>1</v>
      </c>
      <c r="B55" s="333"/>
      <c r="C55" s="333"/>
      <c r="D55" s="333"/>
      <c r="E55" s="333"/>
      <c r="F55" s="333"/>
      <c r="G55" s="333"/>
      <c r="H55" s="333"/>
      <c r="I55" s="333"/>
    </row>
    <row r="56" spans="1:9">
      <c r="A56" s="173">
        <v>1</v>
      </c>
      <c r="B56" s="333"/>
      <c r="C56" s="333"/>
      <c r="D56" s="333"/>
      <c r="E56" s="333"/>
      <c r="F56" s="333"/>
      <c r="G56" s="333"/>
      <c r="H56" s="333"/>
      <c r="I56" s="333"/>
    </row>
    <row r="57" spans="1:9">
      <c r="A57" s="173">
        <v>1</v>
      </c>
      <c r="B57" s="333"/>
      <c r="C57" s="333"/>
      <c r="D57" s="333"/>
      <c r="E57" s="333"/>
      <c r="F57" s="333"/>
      <c r="G57" s="333"/>
      <c r="H57" s="333"/>
      <c r="I57" s="333"/>
    </row>
    <row r="58" spans="1:9">
      <c r="A58" s="173">
        <v>1</v>
      </c>
      <c r="B58" s="333"/>
      <c r="C58" s="333"/>
      <c r="D58" s="333"/>
      <c r="E58" s="333"/>
      <c r="F58" s="333"/>
      <c r="G58" s="333"/>
      <c r="H58" s="333"/>
      <c r="I58" s="333"/>
    </row>
    <row r="59" spans="1:9">
      <c r="A59" s="173">
        <v>1</v>
      </c>
      <c r="B59" s="333"/>
      <c r="C59" s="333"/>
      <c r="D59" s="333"/>
      <c r="E59" s="333"/>
      <c r="F59" s="333"/>
      <c r="G59" s="333"/>
      <c r="H59" s="333"/>
      <c r="I59" s="333"/>
    </row>
    <row r="60" spans="1:9">
      <c r="A60" s="173">
        <v>1</v>
      </c>
      <c r="B60" s="333"/>
      <c r="C60" s="333"/>
      <c r="D60" s="333"/>
      <c r="E60" s="333"/>
      <c r="F60" s="333"/>
      <c r="G60" s="333"/>
      <c r="H60" s="333"/>
      <c r="I60" s="333"/>
    </row>
    <row r="61" spans="1:9">
      <c r="A61" s="173">
        <v>1</v>
      </c>
      <c r="B61" s="333"/>
      <c r="C61" s="333"/>
      <c r="D61" s="333"/>
      <c r="E61" s="333"/>
      <c r="F61" s="333"/>
      <c r="G61" s="333"/>
      <c r="H61" s="333"/>
      <c r="I61" s="333"/>
    </row>
    <row r="62" spans="1:9">
      <c r="A62" s="173">
        <v>1</v>
      </c>
      <c r="B62" s="333"/>
      <c r="C62" s="333"/>
      <c r="D62" s="333"/>
      <c r="E62" s="333"/>
      <c r="F62" s="333"/>
      <c r="G62" s="333"/>
      <c r="H62" s="333"/>
      <c r="I62" s="333"/>
    </row>
    <row r="63" spans="1:9">
      <c r="A63" s="173">
        <v>1</v>
      </c>
      <c r="B63" s="333"/>
      <c r="C63" s="333"/>
      <c r="D63" s="333"/>
      <c r="E63" s="333"/>
      <c r="F63" s="333"/>
      <c r="G63" s="333"/>
      <c r="H63" s="333"/>
      <c r="I63" s="333"/>
    </row>
    <row r="64" spans="1:9">
      <c r="A64" s="173">
        <v>1</v>
      </c>
      <c r="B64" s="333"/>
      <c r="C64" s="333"/>
      <c r="D64" s="333"/>
      <c r="E64" s="333"/>
      <c r="F64" s="333"/>
      <c r="G64" s="333"/>
      <c r="H64" s="333"/>
      <c r="I64" s="333"/>
    </row>
    <row r="65" spans="1:9">
      <c r="A65" s="173">
        <v>1</v>
      </c>
      <c r="B65" s="333"/>
      <c r="C65" s="333"/>
      <c r="D65" s="333"/>
      <c r="E65" s="333"/>
      <c r="F65" s="333"/>
      <c r="G65" s="333"/>
      <c r="H65" s="333"/>
      <c r="I65" s="333"/>
    </row>
    <row r="66" spans="1:9">
      <c r="A66" s="173">
        <v>1</v>
      </c>
      <c r="B66" s="333"/>
      <c r="C66" s="333"/>
      <c r="D66" s="333"/>
      <c r="E66" s="333"/>
      <c r="F66" s="333"/>
      <c r="G66" s="333"/>
      <c r="H66" s="333"/>
      <c r="I66" s="333"/>
    </row>
    <row r="67" spans="1:9">
      <c r="A67" s="173">
        <v>1</v>
      </c>
      <c r="B67" s="333"/>
      <c r="C67" s="333"/>
      <c r="D67" s="333"/>
      <c r="E67" s="333"/>
      <c r="F67" s="333"/>
      <c r="G67" s="333"/>
      <c r="H67" s="333"/>
      <c r="I67" s="333"/>
    </row>
    <row r="68" spans="1:9" ht="17.25" customHeight="1">
      <c r="A68" s="173">
        <v>1</v>
      </c>
      <c r="B68" s="333"/>
      <c r="C68" s="333"/>
      <c r="D68" s="333"/>
      <c r="E68" s="333"/>
      <c r="F68" s="333"/>
      <c r="G68" s="333"/>
      <c r="H68" s="333"/>
      <c r="I68" s="333"/>
    </row>
    <row r="69" spans="1:9">
      <c r="A69" s="173">
        <v>1</v>
      </c>
      <c r="B69" s="441" t="s">
        <v>275</v>
      </c>
      <c r="C69" s="441"/>
      <c r="D69" s="441"/>
      <c r="E69" s="441"/>
      <c r="F69" s="441"/>
      <c r="G69" s="441"/>
      <c r="H69" s="441"/>
      <c r="I69" s="441"/>
    </row>
    <row r="70" spans="1:9">
      <c r="A70" s="173">
        <v>1</v>
      </c>
      <c r="B70" s="441"/>
      <c r="C70" s="441"/>
      <c r="D70" s="441"/>
      <c r="E70" s="441"/>
      <c r="F70" s="441"/>
      <c r="G70" s="441"/>
      <c r="H70" s="441"/>
      <c r="I70" s="441"/>
    </row>
    <row r="71" spans="1:9">
      <c r="A71" s="173">
        <v>1</v>
      </c>
      <c r="B71" s="429" t="s">
        <v>267</v>
      </c>
      <c r="C71" s="429"/>
      <c r="D71" s="429"/>
      <c r="E71" s="437">
        <f>F43/D43</f>
        <v>1</v>
      </c>
      <c r="F71" s="437"/>
      <c r="G71" s="437"/>
      <c r="H71" s="437"/>
      <c r="I71" s="437"/>
    </row>
    <row r="72" spans="1:9">
      <c r="A72" s="173">
        <v>1</v>
      </c>
      <c r="B72" s="429"/>
      <c r="C72" s="429"/>
      <c r="D72" s="429"/>
      <c r="E72" s="437"/>
      <c r="F72" s="437"/>
      <c r="G72" s="437"/>
      <c r="H72" s="437"/>
      <c r="I72" s="437"/>
    </row>
    <row r="73" spans="1:9">
      <c r="B73" s="429" t="s">
        <v>268</v>
      </c>
      <c r="C73" s="429"/>
      <c r="D73" s="429"/>
      <c r="E73" s="437">
        <f>F44/D44</f>
        <v>0</v>
      </c>
      <c r="F73" s="437"/>
      <c r="G73" s="437"/>
      <c r="H73" s="437"/>
      <c r="I73" s="437"/>
    </row>
    <row r="74" spans="1:9">
      <c r="B74" s="429"/>
      <c r="C74" s="429"/>
      <c r="D74" s="429"/>
      <c r="E74" s="437"/>
      <c r="F74" s="437"/>
      <c r="G74" s="437"/>
      <c r="H74" s="437"/>
      <c r="I74" s="437"/>
    </row>
    <row r="75" spans="1:9" ht="12.75" customHeight="1">
      <c r="B75" s="429" t="s">
        <v>133</v>
      </c>
      <c r="C75" s="429"/>
      <c r="D75" s="429"/>
      <c r="E75" s="437">
        <f>F45/D45</f>
        <v>0</v>
      </c>
      <c r="F75" s="437"/>
      <c r="G75" s="437"/>
      <c r="H75" s="437"/>
      <c r="I75" s="437"/>
    </row>
    <row r="76" spans="1:9" ht="12.75" customHeight="1">
      <c r="B76" s="429"/>
      <c r="C76" s="429"/>
      <c r="D76" s="429"/>
      <c r="E76" s="437"/>
      <c r="F76" s="437"/>
      <c r="G76" s="437"/>
      <c r="H76" s="437"/>
      <c r="I76" s="437"/>
    </row>
    <row r="77" spans="1:9">
      <c r="B77" s="429" t="s">
        <v>269</v>
      </c>
      <c r="C77" s="429"/>
      <c r="D77" s="429"/>
      <c r="E77" s="437">
        <f>F46/D46</f>
        <v>0</v>
      </c>
      <c r="F77" s="437"/>
      <c r="G77" s="437"/>
      <c r="H77" s="437"/>
      <c r="I77" s="437"/>
    </row>
    <row r="78" spans="1:9">
      <c r="B78" s="429"/>
      <c r="C78" s="429"/>
      <c r="D78" s="429"/>
      <c r="E78" s="437"/>
      <c r="F78" s="437"/>
      <c r="G78" s="437"/>
      <c r="H78" s="437"/>
      <c r="I78" s="437"/>
    </row>
    <row r="79" spans="1:9">
      <c r="B79" s="442"/>
      <c r="C79" s="442"/>
      <c r="D79" s="442"/>
      <c r="E79" s="442"/>
      <c r="F79" s="442"/>
      <c r="G79" s="442"/>
      <c r="H79" s="442"/>
      <c r="I79" s="442"/>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38" zoomScale="70" zoomScaleNormal="70" workbookViewId="0">
      <selection activeCell="H24" sqref="H24:I24"/>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28" t="s">
        <v>38</v>
      </c>
      <c r="C4" s="402"/>
      <c r="D4" s="402"/>
      <c r="E4" s="402"/>
      <c r="F4" s="402"/>
      <c r="G4" s="402"/>
      <c r="H4" s="402"/>
      <c r="I4" s="402"/>
    </row>
    <row r="5" spans="2:9" ht="19.5" customHeight="1">
      <c r="B5" s="334" t="s">
        <v>336</v>
      </c>
      <c r="C5" s="403"/>
      <c r="D5" s="403"/>
      <c r="E5" s="403"/>
      <c r="F5" s="403"/>
      <c r="G5" s="403"/>
      <c r="H5" s="403"/>
      <c r="I5" s="403"/>
    </row>
    <row r="6" spans="2:9" ht="31.5" customHeight="1">
      <c r="B6" s="476" t="s">
        <v>39</v>
      </c>
      <c r="C6" s="477"/>
      <c r="D6" s="478" t="str">
        <f>'FORMATO 2. POA - MIR'!D4:F4</f>
        <v>SECRETARIA DE ADMINISTRACION Y FINANZAS</v>
      </c>
      <c r="E6" s="479"/>
      <c r="F6" s="476" t="s">
        <v>42</v>
      </c>
      <c r="G6" s="480"/>
      <c r="H6" s="481">
        <v>2026</v>
      </c>
      <c r="I6" s="481"/>
    </row>
    <row r="7" spans="2:9" ht="54" customHeight="1">
      <c r="B7" s="465" t="s">
        <v>40</v>
      </c>
      <c r="C7" s="466"/>
      <c r="D7" s="467" t="s">
        <v>489</v>
      </c>
      <c r="E7" s="468"/>
      <c r="F7" s="465" t="s">
        <v>43</v>
      </c>
      <c r="G7" s="469"/>
      <c r="H7" s="329" t="s">
        <v>270</v>
      </c>
      <c r="I7" s="329"/>
    </row>
    <row r="8" spans="2:9" ht="41.25" customHeight="1">
      <c r="B8" s="470" t="s">
        <v>41</v>
      </c>
      <c r="C8" s="471"/>
      <c r="D8" s="472" t="s">
        <v>278</v>
      </c>
      <c r="E8" s="473"/>
      <c r="F8" s="474" t="s">
        <v>44</v>
      </c>
      <c r="G8" s="475"/>
      <c r="H8" s="329" t="s">
        <v>488</v>
      </c>
      <c r="I8" s="329"/>
    </row>
    <row r="9" spans="2:9">
      <c r="B9" s="404" t="s">
        <v>90</v>
      </c>
      <c r="C9" s="404"/>
      <c r="D9" s="404"/>
      <c r="E9" s="404"/>
      <c r="F9" s="404"/>
      <c r="G9" s="404"/>
      <c r="H9" s="404"/>
      <c r="I9" s="404"/>
    </row>
    <row r="10" spans="2:9" ht="68.25" customHeight="1">
      <c r="B10" s="399" t="s">
        <v>91</v>
      </c>
      <c r="C10" s="399"/>
      <c r="D10" s="329" t="str">
        <f>'FORMATO 2. POA - MIR'!C9</f>
        <v>ACUERDO 1. Acuerdo para un gobierno cercano, justo y honesto.</v>
      </c>
      <c r="E10" s="482"/>
      <c r="F10" s="397" t="s">
        <v>92</v>
      </c>
      <c r="G10" s="397"/>
      <c r="H10" s="483" t="str">
        <f>'FORMATO 2. POA - MIR'!E9</f>
        <v>1.1.2 Transformar a Zapotlán, con austeridad, en la Administración Pública, garantizando el uso eficiente de los recursos públicos.</v>
      </c>
      <c r="I10" s="484"/>
    </row>
    <row r="11" spans="2:9" ht="54" customHeight="1">
      <c r="B11" s="397" t="s">
        <v>93</v>
      </c>
      <c r="C11" s="397"/>
      <c r="D11" s="329" t="str">
        <f>'FORMATO 2. POA - MIR'!C10</f>
        <v>ACUERDO 1. Zapotlán seguro, con un gobierno transparente y justo.</v>
      </c>
      <c r="E11" s="482"/>
      <c r="F11" s="397" t="s">
        <v>95</v>
      </c>
      <c r="G11" s="397"/>
      <c r="H11" s="483" t="str">
        <f>'FORMATO 2. POA - MIR'!E10</f>
        <v>1.1.2.1 fomentar la Administración Pública Municipal, eficiente a través de los organismos públicos descentralizados.</v>
      </c>
      <c r="I11" s="484"/>
    </row>
    <row r="12" spans="2:9" ht="126" customHeight="1">
      <c r="B12" s="485" t="s">
        <v>96</v>
      </c>
      <c r="C12" s="485"/>
      <c r="D12" s="486" t="str">
        <f>'FORMATO 2. POA - MIR'!C11</f>
        <v>1.1 Garantizar un servicio público responsable, transparente, inclusivo y comprometido con la equidad, promoviendo la rendición de cuentas y la atención eficaz a las necesidades de la población.</v>
      </c>
      <c r="E12" s="486"/>
      <c r="F12" s="397" t="s">
        <v>97</v>
      </c>
      <c r="G12" s="397"/>
      <c r="H12" s="483" t="str">
        <f>'FORMATO 2. POA - MIR'!E11</f>
        <v>1.1.2.2 Consolidar la administración transparente de los bienes inmuebles municipales.</v>
      </c>
      <c r="I12" s="484"/>
    </row>
    <row r="13" spans="2:9" ht="15" customHeight="1">
      <c r="B13" s="487" t="s">
        <v>337</v>
      </c>
      <c r="C13" s="488"/>
      <c r="D13" s="488"/>
      <c r="E13" s="488"/>
      <c r="F13" s="488"/>
      <c r="G13" s="488"/>
      <c r="H13" s="488"/>
      <c r="I13" s="489"/>
    </row>
    <row r="14" spans="2:9">
      <c r="B14" s="399" t="s">
        <v>45</v>
      </c>
      <c r="C14" s="399"/>
      <c r="D14" s="399"/>
      <c r="E14" s="399"/>
      <c r="F14" s="399"/>
      <c r="G14" s="399"/>
      <c r="H14" s="399"/>
      <c r="I14" s="399"/>
    </row>
    <row r="15" spans="2:9" ht="30.75" customHeight="1">
      <c r="B15" s="398" t="str">
        <f>'FORMATO 2. POA - MIR'!B20</f>
        <v>Presentación de reportes.</v>
      </c>
      <c r="C15" s="398"/>
      <c r="D15" s="398"/>
      <c r="E15" s="398"/>
      <c r="F15" s="398"/>
      <c r="G15" s="398"/>
      <c r="H15" s="398"/>
      <c r="I15" s="398"/>
    </row>
    <row r="16" spans="2:9">
      <c r="B16" s="399" t="s">
        <v>48</v>
      </c>
      <c r="C16" s="399"/>
      <c r="D16" s="399"/>
      <c r="E16" s="399"/>
      <c r="F16" s="399"/>
      <c r="G16" s="399"/>
      <c r="H16" s="399"/>
      <c r="I16" s="399"/>
    </row>
    <row r="17" spans="2:9" ht="39" customHeight="1">
      <c r="B17" s="329" t="str">
        <f>'FORMATO 2. POA - MIR'!C20</f>
        <v xml:space="preserve">Informes de compras y contrataciones. </v>
      </c>
      <c r="C17" s="329"/>
      <c r="D17" s="329"/>
      <c r="E17" s="329"/>
      <c r="F17" s="329"/>
      <c r="G17" s="329"/>
      <c r="H17" s="329"/>
      <c r="I17" s="329"/>
    </row>
    <row r="18" spans="2:9" ht="18.75" customHeight="1">
      <c r="B18" s="400" t="s">
        <v>338</v>
      </c>
      <c r="C18" s="400"/>
      <c r="D18" s="400"/>
      <c r="E18" s="400"/>
      <c r="F18" s="400"/>
      <c r="G18" s="400"/>
      <c r="H18" s="400"/>
      <c r="I18" s="400"/>
    </row>
    <row r="19" spans="2:9">
      <c r="B19" s="401" t="s">
        <v>327</v>
      </c>
      <c r="C19" s="401"/>
      <c r="D19" s="401"/>
      <c r="E19" s="401"/>
      <c r="F19" s="401"/>
      <c r="G19" s="401"/>
      <c r="H19" s="401"/>
      <c r="I19" s="401"/>
    </row>
    <row r="20" spans="2:9">
      <c r="B20" s="329" t="str">
        <f>CALENDARIZACION!E29</f>
        <v>PR=(PRP/PRR)*100</v>
      </c>
      <c r="C20" s="329"/>
      <c r="D20" s="329"/>
      <c r="E20" s="329"/>
      <c r="F20" s="329"/>
      <c r="G20" s="329"/>
      <c r="H20" s="329"/>
      <c r="I20" s="329"/>
    </row>
    <row r="21" spans="2:9">
      <c r="B21" s="401" t="s">
        <v>328</v>
      </c>
      <c r="C21" s="401"/>
      <c r="D21" s="401"/>
      <c r="E21" s="401"/>
      <c r="F21" s="401"/>
      <c r="G21" s="401"/>
      <c r="H21" s="401"/>
      <c r="I21" s="401"/>
    </row>
    <row r="22" spans="2:9" ht="28.5" customHeight="1">
      <c r="B22" s="406" t="s">
        <v>105</v>
      </c>
      <c r="C22" s="407"/>
      <c r="D22" s="408" t="s">
        <v>329</v>
      </c>
      <c r="E22" s="408"/>
      <c r="F22" s="407" t="s">
        <v>330</v>
      </c>
      <c r="G22" s="407"/>
      <c r="H22" s="397" t="s">
        <v>138</v>
      </c>
      <c r="I22" s="397"/>
    </row>
    <row r="23" spans="2:9" ht="101.25" customHeight="1">
      <c r="B23" s="482" t="s">
        <v>500</v>
      </c>
      <c r="C23" s="484"/>
      <c r="D23" s="490" t="s">
        <v>108</v>
      </c>
      <c r="E23" s="491"/>
      <c r="F23" s="482" t="str">
        <f>CALENDARIZACION!C29</f>
        <v>Porcentajes de reportes entregados en tiempo y forma.</v>
      </c>
      <c r="G23" s="484"/>
      <c r="H23" s="405" t="s">
        <v>525</v>
      </c>
      <c r="I23" s="405"/>
    </row>
    <row r="24" spans="2:9" ht="63.75" customHeight="1">
      <c r="B24" s="329" t="s">
        <v>512</v>
      </c>
      <c r="C24" s="329"/>
      <c r="D24" s="490" t="s">
        <v>108</v>
      </c>
      <c r="E24" s="491"/>
      <c r="F24" s="492" t="str">
        <f>CALENDARIZACION!D29</f>
        <v xml:space="preserve">Porcentaje de reportes (Programados) </v>
      </c>
      <c r="G24" s="493"/>
      <c r="H24" s="405" t="s">
        <v>523</v>
      </c>
      <c r="I24" s="405"/>
    </row>
    <row r="25" spans="2:9" ht="84.75" customHeight="1">
      <c r="B25" s="329" t="s">
        <v>513</v>
      </c>
      <c r="C25" s="329"/>
      <c r="D25" s="490" t="s">
        <v>108</v>
      </c>
      <c r="E25" s="491"/>
      <c r="F25" s="494" t="str">
        <f>CALENDARIZACION!D30</f>
        <v>Porcentaje de reportes (Realizados)</v>
      </c>
      <c r="G25" s="494"/>
      <c r="H25" s="405" t="s">
        <v>526</v>
      </c>
      <c r="I25" s="405"/>
    </row>
    <row r="26" spans="2:9" ht="12.75" customHeight="1">
      <c r="B26" s="508" t="s">
        <v>141</v>
      </c>
      <c r="C26" s="508"/>
      <c r="D26" s="508"/>
      <c r="E26" s="508"/>
      <c r="F26" s="508"/>
      <c r="G26" s="508"/>
      <c r="H26" s="508"/>
      <c r="I26" s="508"/>
    </row>
    <row r="27" spans="2:9" ht="15.75" customHeight="1">
      <c r="B27" s="509" t="s">
        <v>28</v>
      </c>
      <c r="C27" s="497"/>
      <c r="D27" s="495" t="s">
        <v>46</v>
      </c>
      <c r="E27" s="497"/>
      <c r="F27" s="509" t="s">
        <v>47</v>
      </c>
      <c r="G27" s="510"/>
      <c r="H27" s="510"/>
      <c r="I27" s="510"/>
    </row>
    <row r="28" spans="2:9" ht="18" customHeight="1">
      <c r="B28" s="482" t="s">
        <v>100</v>
      </c>
      <c r="C28" s="484"/>
      <c r="D28" s="503" t="s">
        <v>98</v>
      </c>
      <c r="E28" s="504"/>
      <c r="F28" s="503" t="s">
        <v>203</v>
      </c>
      <c r="G28" s="486"/>
      <c r="H28" s="486"/>
      <c r="I28" s="504"/>
    </row>
    <row r="29" spans="2:9" ht="18" customHeight="1">
      <c r="B29" s="495" t="s">
        <v>127</v>
      </c>
      <c r="C29" s="496"/>
      <c r="D29" s="496"/>
      <c r="E29" s="497"/>
      <c r="F29" s="498" t="s">
        <v>130</v>
      </c>
      <c r="G29" s="499"/>
      <c r="H29" s="499"/>
      <c r="I29" s="499"/>
    </row>
    <row r="30" spans="2:9" ht="13.5" customHeight="1">
      <c r="B30" s="500" t="s">
        <v>108</v>
      </c>
      <c r="C30" s="501"/>
      <c r="D30" s="501"/>
      <c r="E30" s="502"/>
      <c r="F30" s="503" t="s">
        <v>180</v>
      </c>
      <c r="G30" s="486"/>
      <c r="H30" s="486"/>
      <c r="I30" s="504"/>
    </row>
    <row r="31" spans="2:9" ht="15.75" customHeight="1">
      <c r="B31" s="505" t="s">
        <v>83</v>
      </c>
      <c r="C31" s="506"/>
      <c r="D31" s="506"/>
      <c r="E31" s="507"/>
      <c r="F31" s="409" t="s">
        <v>131</v>
      </c>
      <c r="G31" s="401"/>
      <c r="H31" s="401"/>
      <c r="I31" s="401"/>
    </row>
    <row r="32" spans="2:9" ht="15.75" customHeight="1">
      <c r="B32" s="500" t="s">
        <v>109</v>
      </c>
      <c r="C32" s="501"/>
      <c r="D32" s="501"/>
      <c r="E32" s="502"/>
      <c r="F32" s="515" t="s">
        <v>110</v>
      </c>
      <c r="G32" s="516"/>
      <c r="H32" s="516"/>
      <c r="I32" s="517"/>
    </row>
    <row r="33" spans="1:10" ht="14.25" customHeight="1">
      <c r="B33" s="404" t="s">
        <v>144</v>
      </c>
      <c r="C33" s="404"/>
      <c r="D33" s="404"/>
      <c r="E33" s="404"/>
      <c r="F33" s="404"/>
      <c r="G33" s="404"/>
      <c r="H33" s="404"/>
      <c r="I33" s="404"/>
    </row>
    <row r="34" spans="1:10" ht="13.5" customHeight="1">
      <c r="B34" s="518" t="s">
        <v>332</v>
      </c>
      <c r="C34" s="519"/>
      <c r="D34" s="519"/>
      <c r="E34" s="519"/>
      <c r="F34" s="520" t="s">
        <v>333</v>
      </c>
      <c r="G34" s="520"/>
      <c r="H34" s="520"/>
      <c r="I34" s="520"/>
    </row>
    <row r="35" spans="1:10">
      <c r="B35" s="511" t="s">
        <v>147</v>
      </c>
      <c r="C35" s="512"/>
      <c r="D35" s="521">
        <f>CALENDARIZACION!R29</f>
        <v>8</v>
      </c>
      <c r="E35" s="522"/>
      <c r="F35" s="478" t="s">
        <v>115</v>
      </c>
      <c r="G35" s="523"/>
      <c r="H35" s="524" t="s">
        <v>116</v>
      </c>
      <c r="I35" s="524"/>
    </row>
    <row r="36" spans="1:10">
      <c r="B36" s="511" t="s">
        <v>117</v>
      </c>
      <c r="C36" s="512"/>
      <c r="D36" s="513" t="s">
        <v>109</v>
      </c>
      <c r="E36" s="514"/>
      <c r="F36" s="467" t="s">
        <v>331</v>
      </c>
      <c r="G36" s="494"/>
      <c r="H36" s="414" t="s">
        <v>119</v>
      </c>
      <c r="I36" s="414"/>
    </row>
    <row r="37" spans="1:10">
      <c r="B37" s="511" t="s">
        <v>49</v>
      </c>
      <c r="C37" s="512"/>
      <c r="D37" s="513" t="s">
        <v>178</v>
      </c>
      <c r="E37" s="514"/>
      <c r="F37" s="467" t="s">
        <v>120</v>
      </c>
      <c r="G37" s="494"/>
      <c r="H37" s="415" t="s">
        <v>121</v>
      </c>
      <c r="I37" s="415"/>
    </row>
    <row r="38" spans="1:10">
      <c r="B38" s="532" t="s">
        <v>339</v>
      </c>
      <c r="C38" s="499"/>
      <c r="D38" s="499"/>
      <c r="E38" s="499"/>
      <c r="F38" s="499"/>
      <c r="G38" s="499"/>
      <c r="H38" s="499"/>
      <c r="I38" s="499"/>
    </row>
    <row r="39" spans="1:10">
      <c r="B39" s="533" t="s">
        <v>219</v>
      </c>
      <c r="C39" s="534"/>
      <c r="D39" s="534"/>
      <c r="E39" s="535"/>
      <c r="F39" s="536" t="s">
        <v>50</v>
      </c>
      <c r="G39" s="537"/>
      <c r="H39" s="397" t="s">
        <v>142</v>
      </c>
      <c r="I39" s="397"/>
    </row>
    <row r="40" spans="1:10">
      <c r="B40" s="416">
        <f>D43</f>
        <v>2</v>
      </c>
      <c r="C40" s="416"/>
      <c r="D40" s="416"/>
      <c r="E40" s="416"/>
      <c r="F40" s="538">
        <v>2026</v>
      </c>
      <c r="G40" s="538"/>
      <c r="H40" s="329" t="s">
        <v>112</v>
      </c>
      <c r="I40" s="329"/>
    </row>
    <row r="41" spans="1:10">
      <c r="B41" s="525" t="s">
        <v>145</v>
      </c>
      <c r="C41" s="526"/>
      <c r="D41" s="526"/>
      <c r="E41" s="526"/>
      <c r="F41" s="526"/>
      <c r="G41" s="526"/>
      <c r="H41" s="526"/>
      <c r="I41" s="527"/>
    </row>
    <row r="42" spans="1:10" ht="36">
      <c r="B42" s="528" t="s">
        <v>123</v>
      </c>
      <c r="C42" s="529"/>
      <c r="D42" s="162" t="s">
        <v>146</v>
      </c>
      <c r="E42" s="163" t="s">
        <v>86</v>
      </c>
      <c r="F42" s="530" t="s">
        <v>87</v>
      </c>
      <c r="G42" s="531"/>
      <c r="H42" s="135" t="s">
        <v>76</v>
      </c>
      <c r="I42" s="135" t="s">
        <v>77</v>
      </c>
    </row>
    <row r="43" spans="1:10">
      <c r="B43" s="478" t="s">
        <v>267</v>
      </c>
      <c r="C43" s="523"/>
      <c r="D43" s="138">
        <f>SUM(CALENDARIZACION!F29:H29)</f>
        <v>2</v>
      </c>
      <c r="E43" s="139">
        <v>0</v>
      </c>
      <c r="F43" s="419">
        <f>SUM(CALENDARIZACION!F30:H30)</f>
        <v>2</v>
      </c>
      <c r="G43" s="419"/>
      <c r="H43" s="164">
        <v>46027</v>
      </c>
      <c r="I43" s="164">
        <v>46386</v>
      </c>
      <c r="J43" s="172"/>
    </row>
    <row r="44" spans="1:10">
      <c r="B44" s="467" t="s">
        <v>268</v>
      </c>
      <c r="C44" s="494"/>
      <c r="D44" s="138">
        <f>SUM(CALENDARIZACION!I29:K29)</f>
        <v>2</v>
      </c>
      <c r="E44" s="141">
        <v>0</v>
      </c>
      <c r="F44" s="419">
        <f>SUM(CALENDARIZACION!I30:K30)</f>
        <v>0</v>
      </c>
      <c r="G44" s="419"/>
      <c r="H44" s="164"/>
      <c r="I44" s="164"/>
      <c r="J44" s="172"/>
    </row>
    <row r="45" spans="1:10">
      <c r="B45" s="467" t="s">
        <v>133</v>
      </c>
      <c r="C45" s="494"/>
      <c r="D45" s="138">
        <f>SUM(CALENDARIZACION!L29:N29)</f>
        <v>2</v>
      </c>
      <c r="E45" s="139">
        <v>0</v>
      </c>
      <c r="F45" s="419">
        <f>SUM(CALENDARIZACION!L30:N30)</f>
        <v>0</v>
      </c>
      <c r="G45" s="419"/>
      <c r="H45" s="164"/>
      <c r="I45" s="164"/>
    </row>
    <row r="46" spans="1:10">
      <c r="B46" s="539" t="s">
        <v>269</v>
      </c>
      <c r="C46" s="540"/>
      <c r="D46" s="142">
        <f>SUM(CALENDARIZACION!O29:Q29)</f>
        <v>2</v>
      </c>
      <c r="E46" s="143">
        <v>0</v>
      </c>
      <c r="F46" s="541">
        <f>SUM(CALENDARIZACION!O30:Q30)</f>
        <v>0</v>
      </c>
      <c r="G46" s="541"/>
      <c r="H46" s="164"/>
      <c r="I46" s="164"/>
    </row>
    <row r="47" spans="1:10" ht="24">
      <c r="B47" s="426" t="s">
        <v>335</v>
      </c>
      <c r="C47" s="426"/>
      <c r="D47" s="165">
        <f>CALENDARIZACION!R29</f>
        <v>8</v>
      </c>
      <c r="E47" s="165">
        <v>0</v>
      </c>
      <c r="F47" s="427">
        <f>CALENDARIZACION!R30</f>
        <v>2</v>
      </c>
      <c r="G47" s="427"/>
      <c r="H47" s="136" t="s">
        <v>148</v>
      </c>
      <c r="I47" s="166">
        <f>CALENDARIZACION!U29</f>
        <v>0.25</v>
      </c>
    </row>
    <row r="48" spans="1:10">
      <c r="A48" s="428"/>
      <c r="B48" s="428"/>
      <c r="C48" s="428"/>
      <c r="D48" s="428"/>
      <c r="E48" s="428"/>
      <c r="F48" s="428"/>
      <c r="G48" s="428"/>
      <c r="H48" s="428"/>
      <c r="I48" s="428"/>
    </row>
    <row r="49" spans="1:9" ht="22.5" customHeight="1">
      <c r="A49" s="428"/>
      <c r="B49" s="428"/>
      <c r="C49" s="428"/>
      <c r="D49" s="428"/>
      <c r="E49" s="428"/>
      <c r="F49" s="428"/>
      <c r="G49" s="428"/>
      <c r="H49" s="428"/>
      <c r="I49" s="428"/>
    </row>
    <row r="50" spans="1:9" ht="39" customHeight="1">
      <c r="B50" s="394" t="s">
        <v>156</v>
      </c>
      <c r="C50" s="399"/>
      <c r="D50" s="422" t="s">
        <v>52</v>
      </c>
      <c r="E50" s="422"/>
      <c r="F50" s="422" t="s">
        <v>151</v>
      </c>
      <c r="G50" s="422"/>
      <c r="H50" s="422"/>
      <c r="I50" s="422"/>
    </row>
    <row r="51" spans="1:9" ht="33.75" customHeight="1">
      <c r="B51" s="423" t="str">
        <f>D8</f>
        <v>PP- C2</v>
      </c>
      <c r="C51" s="423"/>
      <c r="D51" s="335" t="str">
        <f>B15</f>
        <v>Presentación de reportes.</v>
      </c>
      <c r="E51" s="335"/>
      <c r="F51" s="146" t="s">
        <v>152</v>
      </c>
      <c r="G51" s="136" t="s">
        <v>153</v>
      </c>
      <c r="H51" s="146" t="s">
        <v>67</v>
      </c>
      <c r="I51" s="147" t="s">
        <v>68</v>
      </c>
    </row>
    <row r="52" spans="1:9" ht="30" customHeight="1">
      <c r="B52" s="424"/>
      <c r="C52" s="424"/>
      <c r="D52" s="425"/>
      <c r="E52" s="425"/>
      <c r="F52" s="148">
        <f>CALENDARIZACION!S29</f>
        <v>8</v>
      </c>
      <c r="G52" s="144">
        <f>CALENDARIZACION!S30</f>
        <v>2</v>
      </c>
      <c r="H52" s="148">
        <f>CALENDARIZACION!T29</f>
        <v>6</v>
      </c>
      <c r="I52" s="149">
        <f>CALENDARIZACION!U29</f>
        <v>0.25</v>
      </c>
    </row>
    <row r="53" spans="1:9" ht="20.25" customHeight="1">
      <c r="A53" s="173">
        <v>1</v>
      </c>
      <c r="B53" s="333">
        <v>0</v>
      </c>
      <c r="C53" s="333"/>
      <c r="D53" s="333"/>
      <c r="E53" s="333"/>
      <c r="F53" s="333"/>
      <c r="G53" s="333"/>
      <c r="H53" s="333"/>
      <c r="I53" s="333"/>
    </row>
    <row r="54" spans="1:9">
      <c r="A54" s="173">
        <v>1</v>
      </c>
      <c r="B54" s="333"/>
      <c r="C54" s="333"/>
      <c r="D54" s="333"/>
      <c r="E54" s="333"/>
      <c r="F54" s="333"/>
      <c r="G54" s="333"/>
      <c r="H54" s="333"/>
      <c r="I54" s="333"/>
    </row>
    <row r="55" spans="1:9">
      <c r="A55" s="173">
        <v>1</v>
      </c>
      <c r="B55" s="333"/>
      <c r="C55" s="333"/>
      <c r="D55" s="333"/>
      <c r="E55" s="333"/>
      <c r="F55" s="333"/>
      <c r="G55" s="333"/>
      <c r="H55" s="333"/>
      <c r="I55" s="333"/>
    </row>
    <row r="56" spans="1:9">
      <c r="A56" s="173">
        <v>1</v>
      </c>
      <c r="B56" s="333"/>
      <c r="C56" s="333"/>
      <c r="D56" s="333"/>
      <c r="E56" s="333"/>
      <c r="F56" s="333"/>
      <c r="G56" s="333"/>
      <c r="H56" s="333"/>
      <c r="I56" s="333"/>
    </row>
    <row r="57" spans="1:9">
      <c r="A57" s="173">
        <v>1</v>
      </c>
      <c r="B57" s="333"/>
      <c r="C57" s="333"/>
      <c r="D57" s="333"/>
      <c r="E57" s="333"/>
      <c r="F57" s="333"/>
      <c r="G57" s="333"/>
      <c r="H57" s="333"/>
      <c r="I57" s="333"/>
    </row>
    <row r="58" spans="1:9">
      <c r="A58" s="173">
        <v>1</v>
      </c>
      <c r="B58" s="333"/>
      <c r="C58" s="333"/>
      <c r="D58" s="333"/>
      <c r="E58" s="333"/>
      <c r="F58" s="333"/>
      <c r="G58" s="333"/>
      <c r="H58" s="333"/>
      <c r="I58" s="333"/>
    </row>
    <row r="59" spans="1:9">
      <c r="A59" s="173">
        <v>1</v>
      </c>
      <c r="B59" s="333"/>
      <c r="C59" s="333"/>
      <c r="D59" s="333"/>
      <c r="E59" s="333"/>
      <c r="F59" s="333"/>
      <c r="G59" s="333"/>
      <c r="H59" s="333"/>
      <c r="I59" s="333"/>
    </row>
    <row r="60" spans="1:9">
      <c r="A60" s="173">
        <v>1</v>
      </c>
      <c r="B60" s="333"/>
      <c r="C60" s="333"/>
      <c r="D60" s="333"/>
      <c r="E60" s="333"/>
      <c r="F60" s="333"/>
      <c r="G60" s="333"/>
      <c r="H60" s="333"/>
      <c r="I60" s="333"/>
    </row>
    <row r="61" spans="1:9">
      <c r="A61" s="173">
        <v>1</v>
      </c>
      <c r="B61" s="333"/>
      <c r="C61" s="333"/>
      <c r="D61" s="333"/>
      <c r="E61" s="333"/>
      <c r="F61" s="333"/>
      <c r="G61" s="333"/>
      <c r="H61" s="333"/>
      <c r="I61" s="333"/>
    </row>
    <row r="62" spans="1:9">
      <c r="A62" s="173">
        <v>1</v>
      </c>
      <c r="B62" s="333"/>
      <c r="C62" s="333"/>
      <c r="D62" s="333"/>
      <c r="E62" s="333"/>
      <c r="F62" s="333"/>
      <c r="G62" s="333"/>
      <c r="H62" s="333"/>
      <c r="I62" s="333"/>
    </row>
    <row r="63" spans="1:9">
      <c r="A63" s="173">
        <v>1</v>
      </c>
      <c r="B63" s="333"/>
      <c r="C63" s="333"/>
      <c r="D63" s="333"/>
      <c r="E63" s="333"/>
      <c r="F63" s="333"/>
      <c r="G63" s="333"/>
      <c r="H63" s="333"/>
      <c r="I63" s="333"/>
    </row>
    <row r="64" spans="1:9">
      <c r="A64" s="173">
        <v>1</v>
      </c>
      <c r="B64" s="333"/>
      <c r="C64" s="333"/>
      <c r="D64" s="333"/>
      <c r="E64" s="333"/>
      <c r="F64" s="333"/>
      <c r="G64" s="333"/>
      <c r="H64" s="333"/>
      <c r="I64" s="333"/>
    </row>
    <row r="65" spans="1:9">
      <c r="A65" s="173">
        <v>1</v>
      </c>
      <c r="B65" s="333"/>
      <c r="C65" s="333"/>
      <c r="D65" s="333"/>
      <c r="E65" s="333"/>
      <c r="F65" s="333"/>
      <c r="G65" s="333"/>
      <c r="H65" s="333"/>
      <c r="I65" s="333"/>
    </row>
    <row r="66" spans="1:9">
      <c r="A66" s="173">
        <v>1</v>
      </c>
      <c r="B66" s="333"/>
      <c r="C66" s="333"/>
      <c r="D66" s="333"/>
      <c r="E66" s="333"/>
      <c r="F66" s="333"/>
      <c r="G66" s="333"/>
      <c r="H66" s="333"/>
      <c r="I66" s="333"/>
    </row>
    <row r="67" spans="1:9">
      <c r="A67" s="173">
        <v>1</v>
      </c>
      <c r="B67" s="333"/>
      <c r="C67" s="333"/>
      <c r="D67" s="333"/>
      <c r="E67" s="333"/>
      <c r="F67" s="333"/>
      <c r="G67" s="333"/>
      <c r="H67" s="333"/>
      <c r="I67" s="333"/>
    </row>
    <row r="68" spans="1:9" ht="17.25" customHeight="1">
      <c r="A68" s="173">
        <v>1</v>
      </c>
      <c r="B68" s="333"/>
      <c r="C68" s="333"/>
      <c r="D68" s="333"/>
      <c r="E68" s="333"/>
      <c r="F68" s="333"/>
      <c r="G68" s="333"/>
      <c r="H68" s="333"/>
      <c r="I68" s="333"/>
    </row>
    <row r="69" spans="1:9">
      <c r="A69" s="173">
        <v>1</v>
      </c>
      <c r="B69" s="441" t="s">
        <v>275</v>
      </c>
      <c r="C69" s="441"/>
      <c r="D69" s="441"/>
      <c r="E69" s="441"/>
      <c r="F69" s="441"/>
      <c r="G69" s="441"/>
      <c r="H69" s="441"/>
      <c r="I69" s="441"/>
    </row>
    <row r="70" spans="1:9">
      <c r="A70" s="173">
        <v>1</v>
      </c>
      <c r="B70" s="441"/>
      <c r="C70" s="441"/>
      <c r="D70" s="441"/>
      <c r="E70" s="441"/>
      <c r="F70" s="441"/>
      <c r="G70" s="441"/>
      <c r="H70" s="441"/>
      <c r="I70" s="441"/>
    </row>
    <row r="71" spans="1:9">
      <c r="A71" s="173">
        <v>1</v>
      </c>
      <c r="B71" s="429" t="s">
        <v>267</v>
      </c>
      <c r="C71" s="429"/>
      <c r="D71" s="429"/>
      <c r="E71" s="437">
        <f>F43/D43</f>
        <v>1</v>
      </c>
      <c r="F71" s="437"/>
      <c r="G71" s="437"/>
      <c r="H71" s="437"/>
      <c r="I71" s="437"/>
    </row>
    <row r="72" spans="1:9">
      <c r="A72" s="173">
        <v>1</v>
      </c>
      <c r="B72" s="429"/>
      <c r="C72" s="429"/>
      <c r="D72" s="429"/>
      <c r="E72" s="437"/>
      <c r="F72" s="437"/>
      <c r="G72" s="437"/>
      <c r="H72" s="437"/>
      <c r="I72" s="437"/>
    </row>
    <row r="73" spans="1:9">
      <c r="B73" s="429" t="s">
        <v>268</v>
      </c>
      <c r="C73" s="429"/>
      <c r="D73" s="429"/>
      <c r="E73" s="437">
        <f>F44/D44</f>
        <v>0</v>
      </c>
      <c r="F73" s="437"/>
      <c r="G73" s="437"/>
      <c r="H73" s="437"/>
      <c r="I73" s="437"/>
    </row>
    <row r="74" spans="1:9">
      <c r="B74" s="429"/>
      <c r="C74" s="429"/>
      <c r="D74" s="429"/>
      <c r="E74" s="437"/>
      <c r="F74" s="437"/>
      <c r="G74" s="437"/>
      <c r="H74" s="437"/>
      <c r="I74" s="437"/>
    </row>
    <row r="75" spans="1:9" ht="12.75" customHeight="1">
      <c r="B75" s="429" t="s">
        <v>133</v>
      </c>
      <c r="C75" s="429"/>
      <c r="D75" s="429"/>
      <c r="E75" s="437">
        <f>F45/D45</f>
        <v>0</v>
      </c>
      <c r="F75" s="437"/>
      <c r="G75" s="437"/>
      <c r="H75" s="437"/>
      <c r="I75" s="437"/>
    </row>
    <row r="76" spans="1:9" ht="12.75" customHeight="1">
      <c r="B76" s="429"/>
      <c r="C76" s="429"/>
      <c r="D76" s="429"/>
      <c r="E76" s="437"/>
      <c r="F76" s="437"/>
      <c r="G76" s="437"/>
      <c r="H76" s="437"/>
      <c r="I76" s="437"/>
    </row>
    <row r="77" spans="1:9">
      <c r="B77" s="429" t="s">
        <v>269</v>
      </c>
      <c r="C77" s="429"/>
      <c r="D77" s="429"/>
      <c r="E77" s="437">
        <f>F46/D46</f>
        <v>0</v>
      </c>
      <c r="F77" s="437"/>
      <c r="G77" s="437"/>
      <c r="H77" s="437"/>
      <c r="I77" s="437"/>
    </row>
    <row r="78" spans="1:9">
      <c r="B78" s="429"/>
      <c r="C78" s="429"/>
      <c r="D78" s="429"/>
      <c r="E78" s="437"/>
      <c r="F78" s="437"/>
      <c r="G78" s="437"/>
      <c r="H78" s="437"/>
      <c r="I78" s="437"/>
    </row>
    <row r="79" spans="1:9">
      <c r="B79" s="442"/>
      <c r="C79" s="442"/>
      <c r="D79" s="442"/>
      <c r="E79" s="442"/>
      <c r="F79" s="442"/>
      <c r="G79" s="442"/>
      <c r="H79" s="442"/>
      <c r="I79" s="44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43" zoomScaleNormal="100" zoomScaleSheetLayoutView="100" workbookViewId="0">
      <selection activeCell="K29" sqref="K29"/>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1:9" ht="18" customHeight="1"/>
    <row r="3" spans="1:9" ht="15" customHeight="1"/>
    <row r="4" spans="1:9" ht="34.5" customHeight="1">
      <c r="B4" s="328" t="s">
        <v>38</v>
      </c>
      <c r="C4" s="402"/>
      <c r="D4" s="402"/>
      <c r="E4" s="402"/>
      <c r="F4" s="402"/>
      <c r="G4" s="402"/>
      <c r="H4" s="402"/>
      <c r="I4" s="402"/>
    </row>
    <row r="5" spans="1:9" ht="19.5" customHeight="1">
      <c r="B5" s="334" t="s">
        <v>336</v>
      </c>
      <c r="C5" s="403"/>
      <c r="D5" s="403"/>
      <c r="E5" s="403"/>
      <c r="F5" s="403"/>
      <c r="G5" s="403"/>
      <c r="H5" s="403"/>
      <c r="I5" s="403"/>
    </row>
    <row r="6" spans="1:9" ht="31.5" customHeight="1">
      <c r="A6" s="170"/>
      <c r="B6" s="476" t="s">
        <v>39</v>
      </c>
      <c r="C6" s="477"/>
      <c r="D6" s="478" t="str">
        <f>'FORMATO 2. POA - MIR'!D4:F4</f>
        <v>SECRETARIA DE ADMINISTRACION Y FINANZAS</v>
      </c>
      <c r="E6" s="479"/>
      <c r="F6" s="476" t="s">
        <v>42</v>
      </c>
      <c r="G6" s="480"/>
      <c r="H6" s="481">
        <v>2026</v>
      </c>
      <c r="I6" s="481"/>
    </row>
    <row r="7" spans="1:9" ht="54" customHeight="1">
      <c r="A7" s="170"/>
      <c r="B7" s="465" t="s">
        <v>40</v>
      </c>
      <c r="C7" s="466"/>
      <c r="D7" s="467" t="s">
        <v>409</v>
      </c>
      <c r="E7" s="468"/>
      <c r="F7" s="465" t="s">
        <v>43</v>
      </c>
      <c r="G7" s="469"/>
      <c r="H7" s="329" t="s">
        <v>270</v>
      </c>
      <c r="I7" s="329"/>
    </row>
    <row r="8" spans="1:9" ht="41.25" customHeight="1">
      <c r="A8" s="170"/>
      <c r="B8" s="470" t="s">
        <v>41</v>
      </c>
      <c r="C8" s="471"/>
      <c r="D8" s="472" t="s">
        <v>279</v>
      </c>
      <c r="E8" s="473"/>
      <c r="F8" s="474" t="s">
        <v>44</v>
      </c>
      <c r="G8" s="475"/>
      <c r="H8" s="329" t="s">
        <v>488</v>
      </c>
      <c r="I8" s="329"/>
    </row>
    <row r="9" spans="1:9">
      <c r="A9" s="170"/>
      <c r="B9" s="404" t="s">
        <v>90</v>
      </c>
      <c r="C9" s="404"/>
      <c r="D9" s="404"/>
      <c r="E9" s="404"/>
      <c r="F9" s="404"/>
      <c r="G9" s="404"/>
      <c r="H9" s="404"/>
      <c r="I9" s="404"/>
    </row>
    <row r="10" spans="1:9" ht="68.25" customHeight="1">
      <c r="A10" s="170"/>
      <c r="B10" s="399" t="s">
        <v>91</v>
      </c>
      <c r="C10" s="399"/>
      <c r="D10" s="329" t="str">
        <f>'FORMATO 2. POA - MIR'!C9</f>
        <v>ACUERDO 1. Acuerdo para un gobierno cercano, justo y honesto.</v>
      </c>
      <c r="E10" s="482"/>
      <c r="F10" s="397" t="s">
        <v>92</v>
      </c>
      <c r="G10" s="397"/>
      <c r="H10" s="483" t="str">
        <f>'FORMATO 2. POA - MIR'!E9</f>
        <v>1.1.2 Transformar a Zapotlán, con austeridad, en la Administración Pública, garantizando el uso eficiente de los recursos públicos.</v>
      </c>
      <c r="I10" s="484"/>
    </row>
    <row r="11" spans="1:9" ht="54" customHeight="1">
      <c r="A11" s="170"/>
      <c r="B11" s="397" t="s">
        <v>93</v>
      </c>
      <c r="C11" s="397"/>
      <c r="D11" s="329" t="str">
        <f>'FORMATO 2. POA - MIR'!C10</f>
        <v>ACUERDO 1. Zapotlán seguro, con un gobierno transparente y justo.</v>
      </c>
      <c r="E11" s="482"/>
      <c r="F11" s="397" t="s">
        <v>95</v>
      </c>
      <c r="G11" s="397"/>
      <c r="H11" s="483" t="str">
        <f>'FORMATO 2. POA - MIR'!E10</f>
        <v>1.1.2.1 fomentar la Administración Pública Municipal, eficiente a través de los organismos públicos descentralizados.</v>
      </c>
      <c r="I11" s="484"/>
    </row>
    <row r="12" spans="1:9" ht="126" customHeight="1">
      <c r="A12" s="170"/>
      <c r="B12" s="485" t="s">
        <v>96</v>
      </c>
      <c r="C12" s="485"/>
      <c r="D12" s="486" t="str">
        <f>'FORMATO 2. POA - MIR'!C11</f>
        <v>1.1 Garantizar un servicio público responsable, transparente, inclusivo y comprometido con la equidad, promoviendo la rendición de cuentas y la atención eficaz a las necesidades de la población.</v>
      </c>
      <c r="E12" s="486"/>
      <c r="F12" s="397" t="s">
        <v>97</v>
      </c>
      <c r="G12" s="397"/>
      <c r="H12" s="483" t="str">
        <f>'FORMATO 2. POA - MIR'!E11</f>
        <v>1.1.2.2 Consolidar la administración transparente de los bienes inmuebles municipales.</v>
      </c>
      <c r="I12" s="484"/>
    </row>
    <row r="13" spans="1:9" ht="15" customHeight="1">
      <c r="A13" s="170"/>
      <c r="B13" s="487" t="s">
        <v>337</v>
      </c>
      <c r="C13" s="488"/>
      <c r="D13" s="488"/>
      <c r="E13" s="488"/>
      <c r="F13" s="488"/>
      <c r="G13" s="488"/>
      <c r="H13" s="488"/>
      <c r="I13" s="489"/>
    </row>
    <row r="14" spans="1:9">
      <c r="A14" s="170"/>
      <c r="B14" s="399" t="s">
        <v>45</v>
      </c>
      <c r="C14" s="399"/>
      <c r="D14" s="399"/>
      <c r="E14" s="399"/>
      <c r="F14" s="399"/>
      <c r="G14" s="399"/>
      <c r="H14" s="399"/>
      <c r="I14" s="399"/>
    </row>
    <row r="15" spans="1:9" ht="30.75" customHeight="1">
      <c r="A15" s="170"/>
      <c r="B15" s="398" t="str">
        <f>'FORMATO 2. POA - MIR'!B21</f>
        <v xml:space="preserve"> Informes de Transparencia</v>
      </c>
      <c r="C15" s="398"/>
      <c r="D15" s="398"/>
      <c r="E15" s="398"/>
      <c r="F15" s="398"/>
      <c r="G15" s="398"/>
      <c r="H15" s="398"/>
      <c r="I15" s="398"/>
    </row>
    <row r="16" spans="1:9">
      <c r="A16" s="170"/>
      <c r="B16" s="399" t="s">
        <v>48</v>
      </c>
      <c r="C16" s="399"/>
      <c r="D16" s="399"/>
      <c r="E16" s="399"/>
      <c r="F16" s="399"/>
      <c r="G16" s="399"/>
      <c r="H16" s="399"/>
      <c r="I16" s="399"/>
    </row>
    <row r="17" spans="1:9" ht="39" customHeight="1">
      <c r="A17" s="170"/>
      <c r="B17" s="329" t="str">
        <f>'FORMATO 2. POA - MIR'!C21</f>
        <v>Publicación de información en portal oficial.</v>
      </c>
      <c r="C17" s="329"/>
      <c r="D17" s="329"/>
      <c r="E17" s="329"/>
      <c r="F17" s="329"/>
      <c r="G17" s="329"/>
      <c r="H17" s="329"/>
      <c r="I17" s="329"/>
    </row>
    <row r="18" spans="1:9" ht="18.75" customHeight="1">
      <c r="A18" s="170"/>
      <c r="B18" s="400" t="s">
        <v>338</v>
      </c>
      <c r="C18" s="400"/>
      <c r="D18" s="400"/>
      <c r="E18" s="400"/>
      <c r="F18" s="400"/>
      <c r="G18" s="400"/>
      <c r="H18" s="400"/>
      <c r="I18" s="400"/>
    </row>
    <row r="19" spans="1:9">
      <c r="A19" s="170"/>
      <c r="B19" s="401" t="s">
        <v>327</v>
      </c>
      <c r="C19" s="401"/>
      <c r="D19" s="401"/>
      <c r="E19" s="401"/>
      <c r="F19" s="401"/>
      <c r="G19" s="401"/>
      <c r="H19" s="401"/>
      <c r="I19" s="401"/>
    </row>
    <row r="20" spans="1:9">
      <c r="A20" s="170"/>
      <c r="B20" s="329" t="str">
        <f>CALENDARIZACION!E32</f>
        <v>IT=(PRP/PRR)*100</v>
      </c>
      <c r="C20" s="329"/>
      <c r="D20" s="329"/>
      <c r="E20" s="329"/>
      <c r="F20" s="329"/>
      <c r="G20" s="329"/>
      <c r="H20" s="329"/>
      <c r="I20" s="329"/>
    </row>
    <row r="21" spans="1:9">
      <c r="A21" s="170"/>
      <c r="B21" s="401" t="s">
        <v>328</v>
      </c>
      <c r="C21" s="401"/>
      <c r="D21" s="401"/>
      <c r="E21" s="401"/>
      <c r="F21" s="401"/>
      <c r="G21" s="401"/>
      <c r="H21" s="401"/>
      <c r="I21" s="401"/>
    </row>
    <row r="22" spans="1:9" ht="28.5" customHeight="1">
      <c r="A22" s="170"/>
      <c r="B22" s="406" t="s">
        <v>105</v>
      </c>
      <c r="C22" s="407"/>
      <c r="D22" s="408" t="s">
        <v>329</v>
      </c>
      <c r="E22" s="408"/>
      <c r="F22" s="407" t="s">
        <v>330</v>
      </c>
      <c r="G22" s="407"/>
      <c r="H22" s="397" t="s">
        <v>138</v>
      </c>
      <c r="I22" s="397"/>
    </row>
    <row r="23" spans="1:9" ht="81" customHeight="1">
      <c r="A23" s="170"/>
      <c r="B23" s="482" t="s">
        <v>514</v>
      </c>
      <c r="C23" s="484"/>
      <c r="D23" s="482" t="s">
        <v>108</v>
      </c>
      <c r="E23" s="484"/>
      <c r="F23" s="482" t="str">
        <f>CALENDARIZACION!C32</f>
        <v>Porcentaje de obligaciones de transparencia cumplidas.</v>
      </c>
      <c r="G23" s="484"/>
      <c r="H23" s="405" t="s">
        <v>527</v>
      </c>
      <c r="I23" s="405"/>
    </row>
    <row r="24" spans="1:9" ht="51.75" customHeight="1">
      <c r="A24" s="170"/>
      <c r="B24" s="329" t="s">
        <v>512</v>
      </c>
      <c r="C24" s="329"/>
      <c r="D24" s="482" t="s">
        <v>108</v>
      </c>
      <c r="E24" s="484"/>
      <c r="F24" s="492" t="str">
        <f>CALENDARIZACION!D32</f>
        <v xml:space="preserve">Porcentaje de reportes (Programados) </v>
      </c>
      <c r="G24" s="493"/>
      <c r="H24" s="405" t="s">
        <v>528</v>
      </c>
      <c r="I24" s="405"/>
    </row>
    <row r="25" spans="1:9" ht="74.25" customHeight="1">
      <c r="A25" s="170"/>
      <c r="B25" s="329" t="s">
        <v>513</v>
      </c>
      <c r="C25" s="329"/>
      <c r="D25" s="482" t="s">
        <v>108</v>
      </c>
      <c r="E25" s="484"/>
      <c r="F25" s="494" t="str">
        <f>CALENDARIZACION!D33</f>
        <v>Porcentaje de reportes (Realizados)</v>
      </c>
      <c r="G25" s="494"/>
      <c r="H25" s="405" t="s">
        <v>529</v>
      </c>
      <c r="I25" s="405"/>
    </row>
    <row r="26" spans="1:9" ht="12.75" customHeight="1">
      <c r="A26" s="170"/>
      <c r="B26" s="508" t="s">
        <v>141</v>
      </c>
      <c r="C26" s="508"/>
      <c r="D26" s="508"/>
      <c r="E26" s="508"/>
      <c r="F26" s="508"/>
      <c r="G26" s="508"/>
      <c r="H26" s="508"/>
      <c r="I26" s="508"/>
    </row>
    <row r="27" spans="1:9" ht="15.75" customHeight="1">
      <c r="A27" s="170"/>
      <c r="B27" s="509" t="s">
        <v>28</v>
      </c>
      <c r="C27" s="497"/>
      <c r="D27" s="495" t="s">
        <v>46</v>
      </c>
      <c r="E27" s="497"/>
      <c r="F27" s="509" t="s">
        <v>47</v>
      </c>
      <c r="G27" s="510"/>
      <c r="H27" s="510"/>
      <c r="I27" s="510"/>
    </row>
    <row r="28" spans="1:9" ht="18" customHeight="1">
      <c r="A28" s="170"/>
      <c r="B28" s="482" t="s">
        <v>101</v>
      </c>
      <c r="C28" s="484"/>
      <c r="D28" s="503" t="s">
        <v>99</v>
      </c>
      <c r="E28" s="504"/>
      <c r="F28" s="503" t="s">
        <v>203</v>
      </c>
      <c r="G28" s="486"/>
      <c r="H28" s="486"/>
      <c r="I28" s="504"/>
    </row>
    <row r="29" spans="1:9" ht="18" customHeight="1">
      <c r="A29" s="170"/>
      <c r="B29" s="495" t="s">
        <v>127</v>
      </c>
      <c r="C29" s="496"/>
      <c r="D29" s="496"/>
      <c r="E29" s="497"/>
      <c r="F29" s="498" t="s">
        <v>130</v>
      </c>
      <c r="G29" s="499"/>
      <c r="H29" s="499"/>
      <c r="I29" s="499"/>
    </row>
    <row r="30" spans="1:9" ht="13.5" customHeight="1">
      <c r="A30" s="170"/>
      <c r="B30" s="500" t="s">
        <v>108</v>
      </c>
      <c r="C30" s="501"/>
      <c r="D30" s="501"/>
      <c r="E30" s="502"/>
      <c r="F30" s="503" t="s">
        <v>180</v>
      </c>
      <c r="G30" s="486"/>
      <c r="H30" s="486"/>
      <c r="I30" s="504"/>
    </row>
    <row r="31" spans="1:9" ht="15.75" customHeight="1">
      <c r="A31" s="170"/>
      <c r="B31" s="505" t="s">
        <v>83</v>
      </c>
      <c r="C31" s="506"/>
      <c r="D31" s="506"/>
      <c r="E31" s="507"/>
      <c r="F31" s="409" t="s">
        <v>131</v>
      </c>
      <c r="G31" s="401"/>
      <c r="H31" s="401"/>
      <c r="I31" s="401"/>
    </row>
    <row r="32" spans="1:9" ht="15.75" customHeight="1">
      <c r="A32" s="170"/>
      <c r="B32" s="500" t="s">
        <v>109</v>
      </c>
      <c r="C32" s="501"/>
      <c r="D32" s="501"/>
      <c r="E32" s="502"/>
      <c r="F32" s="515" t="s">
        <v>110</v>
      </c>
      <c r="G32" s="516"/>
      <c r="H32" s="516"/>
      <c r="I32" s="517"/>
    </row>
    <row r="33" spans="1:10" ht="14.25" customHeight="1">
      <c r="A33" s="170"/>
      <c r="B33" s="404" t="s">
        <v>144</v>
      </c>
      <c r="C33" s="404"/>
      <c r="D33" s="404"/>
      <c r="E33" s="404"/>
      <c r="F33" s="404"/>
      <c r="G33" s="404"/>
      <c r="H33" s="404"/>
      <c r="I33" s="404"/>
    </row>
    <row r="34" spans="1:10" ht="13.5" customHeight="1">
      <c r="A34" s="170"/>
      <c r="B34" s="411" t="s">
        <v>332</v>
      </c>
      <c r="C34" s="411"/>
      <c r="D34" s="411"/>
      <c r="E34" s="411"/>
      <c r="F34" s="401" t="s">
        <v>333</v>
      </c>
      <c r="G34" s="401"/>
      <c r="H34" s="401"/>
      <c r="I34" s="401"/>
    </row>
    <row r="35" spans="1:10">
      <c r="A35" s="170"/>
      <c r="B35" s="542" t="s">
        <v>147</v>
      </c>
      <c r="C35" s="543"/>
      <c r="D35" s="544">
        <f>CALENDARIZACION!R32</f>
        <v>4</v>
      </c>
      <c r="E35" s="545"/>
      <c r="F35" s="478" t="s">
        <v>115</v>
      </c>
      <c r="G35" s="523"/>
      <c r="H35" s="524" t="s">
        <v>116</v>
      </c>
      <c r="I35" s="524"/>
    </row>
    <row r="36" spans="1:10">
      <c r="A36" s="170"/>
      <c r="B36" s="511" t="s">
        <v>117</v>
      </c>
      <c r="C36" s="512"/>
      <c r="D36" s="513" t="s">
        <v>109</v>
      </c>
      <c r="E36" s="514"/>
      <c r="F36" s="467" t="s">
        <v>331</v>
      </c>
      <c r="G36" s="494"/>
      <c r="H36" s="414" t="s">
        <v>119</v>
      </c>
      <c r="I36" s="414"/>
    </row>
    <row r="37" spans="1:10">
      <c r="A37" s="170"/>
      <c r="B37" s="511" t="s">
        <v>49</v>
      </c>
      <c r="C37" s="512"/>
      <c r="D37" s="513" t="s">
        <v>179</v>
      </c>
      <c r="E37" s="514"/>
      <c r="F37" s="467" t="s">
        <v>120</v>
      </c>
      <c r="G37" s="494"/>
      <c r="H37" s="415" t="s">
        <v>121</v>
      </c>
      <c r="I37" s="415"/>
    </row>
    <row r="38" spans="1:10">
      <c r="A38" s="170"/>
      <c r="B38" s="532" t="s">
        <v>339</v>
      </c>
      <c r="C38" s="499"/>
      <c r="D38" s="499"/>
      <c r="E38" s="499"/>
      <c r="F38" s="499"/>
      <c r="G38" s="499"/>
      <c r="H38" s="499"/>
      <c r="I38" s="499"/>
    </row>
    <row r="39" spans="1:10">
      <c r="A39" s="170"/>
      <c r="B39" s="533" t="s">
        <v>219</v>
      </c>
      <c r="C39" s="534"/>
      <c r="D39" s="534"/>
      <c r="E39" s="535"/>
      <c r="F39" s="536" t="s">
        <v>50</v>
      </c>
      <c r="G39" s="537"/>
      <c r="H39" s="397" t="s">
        <v>142</v>
      </c>
      <c r="I39" s="397"/>
    </row>
    <row r="40" spans="1:10">
      <c r="A40" s="170"/>
      <c r="B40" s="416">
        <f>D43</f>
        <v>1</v>
      </c>
      <c r="C40" s="416"/>
      <c r="D40" s="416"/>
      <c r="E40" s="416"/>
      <c r="F40" s="538">
        <v>2026</v>
      </c>
      <c r="G40" s="538"/>
      <c r="H40" s="329" t="s">
        <v>112</v>
      </c>
      <c r="I40" s="329"/>
    </row>
    <row r="41" spans="1:10">
      <c r="A41" s="170"/>
      <c r="B41" s="525" t="s">
        <v>145</v>
      </c>
      <c r="C41" s="526"/>
      <c r="D41" s="526"/>
      <c r="E41" s="526"/>
      <c r="F41" s="526"/>
      <c r="G41" s="526"/>
      <c r="H41" s="526"/>
      <c r="I41" s="527"/>
    </row>
    <row r="42" spans="1:10" ht="36">
      <c r="A42" s="170"/>
      <c r="B42" s="528" t="s">
        <v>123</v>
      </c>
      <c r="C42" s="529"/>
      <c r="D42" s="162" t="s">
        <v>146</v>
      </c>
      <c r="E42" s="163" t="s">
        <v>86</v>
      </c>
      <c r="F42" s="530" t="s">
        <v>87</v>
      </c>
      <c r="G42" s="531"/>
      <c r="H42" s="135" t="s">
        <v>76</v>
      </c>
      <c r="I42" s="135" t="s">
        <v>77</v>
      </c>
    </row>
    <row r="43" spans="1:10">
      <c r="A43" s="170"/>
      <c r="B43" s="478" t="s">
        <v>267</v>
      </c>
      <c r="C43" s="523"/>
      <c r="D43" s="138">
        <f>SUM(CALENDARIZACION!F32:H32)</f>
        <v>1</v>
      </c>
      <c r="E43" s="139">
        <v>0</v>
      </c>
      <c r="F43" s="419">
        <f>SUM(CALENDARIZACION!F33:H33)</f>
        <v>1</v>
      </c>
      <c r="G43" s="419"/>
      <c r="H43" s="164">
        <v>46027</v>
      </c>
      <c r="I43" s="164">
        <v>46386</v>
      </c>
      <c r="J43" s="172"/>
    </row>
    <row r="44" spans="1:10">
      <c r="A44" s="170"/>
      <c r="B44" s="467" t="s">
        <v>268</v>
      </c>
      <c r="C44" s="494"/>
      <c r="D44" s="138">
        <f>SUM(CALENDARIZACION!I32:K32)</f>
        <v>1</v>
      </c>
      <c r="E44" s="141">
        <v>0</v>
      </c>
      <c r="F44" s="419">
        <f>SUM(CALENDARIZACION!I33:K33)</f>
        <v>0</v>
      </c>
      <c r="G44" s="419"/>
      <c r="H44" s="164"/>
      <c r="I44" s="164"/>
      <c r="J44" s="172"/>
    </row>
    <row r="45" spans="1:10">
      <c r="A45" s="170"/>
      <c r="B45" s="467" t="s">
        <v>133</v>
      </c>
      <c r="C45" s="494"/>
      <c r="D45" s="138">
        <f>SUM(CALENDARIZACION!L32:N32)</f>
        <v>1</v>
      </c>
      <c r="E45" s="139">
        <v>0</v>
      </c>
      <c r="F45" s="419">
        <f>SUM(CALENDARIZACION!L33:N33)</f>
        <v>0</v>
      </c>
      <c r="G45" s="419"/>
      <c r="H45" s="164"/>
      <c r="I45" s="164"/>
    </row>
    <row r="46" spans="1:10">
      <c r="A46" s="170"/>
      <c r="B46" s="539" t="s">
        <v>269</v>
      </c>
      <c r="C46" s="540"/>
      <c r="D46" s="142">
        <f>SUM(CALENDARIZACION!O32:Q32)</f>
        <v>1</v>
      </c>
      <c r="E46" s="143">
        <v>0</v>
      </c>
      <c r="F46" s="541">
        <f>SUM(CALENDARIZACION!O33:Q33)</f>
        <v>0</v>
      </c>
      <c r="G46" s="541"/>
      <c r="H46" s="164"/>
      <c r="I46" s="164"/>
    </row>
    <row r="47" spans="1:10" ht="24">
      <c r="A47" s="170"/>
      <c r="B47" s="426" t="s">
        <v>335</v>
      </c>
      <c r="C47" s="426"/>
      <c r="D47" s="165">
        <f>CALENDARIZACION!R32</f>
        <v>4</v>
      </c>
      <c r="E47" s="165">
        <v>0</v>
      </c>
      <c r="F47" s="427">
        <f>CALENDARIZACION!R33</f>
        <v>1</v>
      </c>
      <c r="G47" s="427"/>
      <c r="H47" s="136" t="s">
        <v>148</v>
      </c>
      <c r="I47" s="166">
        <f>CALENDARIZACION!U32</f>
        <v>0.25</v>
      </c>
    </row>
    <row r="48" spans="1:10">
      <c r="A48" s="546"/>
      <c r="B48" s="546"/>
      <c r="C48" s="546"/>
      <c r="D48" s="546"/>
      <c r="E48" s="546"/>
      <c r="F48" s="546"/>
      <c r="G48" s="546"/>
      <c r="H48" s="546"/>
      <c r="I48" s="546"/>
    </row>
    <row r="49" spans="1:9" ht="22.5" customHeight="1">
      <c r="A49" s="546"/>
      <c r="B49" s="546"/>
      <c r="C49" s="546"/>
      <c r="D49" s="546"/>
      <c r="E49" s="546"/>
      <c r="F49" s="546"/>
      <c r="G49" s="546"/>
      <c r="H49" s="546"/>
      <c r="I49" s="546"/>
    </row>
    <row r="50" spans="1:9" ht="39" customHeight="1">
      <c r="A50" s="170"/>
      <c r="B50" s="394" t="s">
        <v>156</v>
      </c>
      <c r="C50" s="399"/>
      <c r="D50" s="422" t="s">
        <v>52</v>
      </c>
      <c r="E50" s="422"/>
      <c r="F50" s="422" t="s">
        <v>151</v>
      </c>
      <c r="G50" s="422"/>
      <c r="H50" s="422"/>
      <c r="I50" s="422"/>
    </row>
    <row r="51" spans="1:9" ht="33.75" customHeight="1">
      <c r="A51" s="170"/>
      <c r="B51" s="423" t="str">
        <f>D8</f>
        <v>PP- A1  C2</v>
      </c>
      <c r="C51" s="423"/>
      <c r="D51" s="335" t="str">
        <f>B15</f>
        <v xml:space="preserve"> Informes de Transparencia</v>
      </c>
      <c r="E51" s="335"/>
      <c r="F51" s="146" t="s">
        <v>152</v>
      </c>
      <c r="G51" s="136" t="s">
        <v>153</v>
      </c>
      <c r="H51" s="146" t="s">
        <v>67</v>
      </c>
      <c r="I51" s="147" t="s">
        <v>68</v>
      </c>
    </row>
    <row r="52" spans="1:9" ht="30" customHeight="1">
      <c r="A52" s="170"/>
      <c r="B52" s="424"/>
      <c r="C52" s="424"/>
      <c r="D52" s="425"/>
      <c r="E52" s="425"/>
      <c r="F52" s="148">
        <f>CALENDARIZACION!S32</f>
        <v>4</v>
      </c>
      <c r="G52" s="144">
        <f>CALENDARIZACION!S33</f>
        <v>1</v>
      </c>
      <c r="H52" s="148">
        <f>CALENDARIZACION!T32</f>
        <v>3</v>
      </c>
      <c r="I52" s="149">
        <f>CALENDARIZACION!U32</f>
        <v>0.25</v>
      </c>
    </row>
    <row r="53" spans="1:9" ht="20.25" customHeight="1">
      <c r="A53" s="173">
        <v>1</v>
      </c>
      <c r="B53" s="333">
        <v>0</v>
      </c>
      <c r="C53" s="333"/>
      <c r="D53" s="333"/>
      <c r="E53" s="333"/>
      <c r="F53" s="333"/>
      <c r="G53" s="333"/>
      <c r="H53" s="333"/>
      <c r="I53" s="333"/>
    </row>
    <row r="54" spans="1:9">
      <c r="A54" s="173">
        <v>1</v>
      </c>
      <c r="B54" s="333"/>
      <c r="C54" s="333"/>
      <c r="D54" s="333"/>
      <c r="E54" s="333"/>
      <c r="F54" s="333"/>
      <c r="G54" s="333"/>
      <c r="H54" s="333"/>
      <c r="I54" s="333"/>
    </row>
    <row r="55" spans="1:9">
      <c r="A55" s="173">
        <v>1</v>
      </c>
      <c r="B55" s="333"/>
      <c r="C55" s="333"/>
      <c r="D55" s="333"/>
      <c r="E55" s="333"/>
      <c r="F55" s="333"/>
      <c r="G55" s="333"/>
      <c r="H55" s="333"/>
      <c r="I55" s="333"/>
    </row>
    <row r="56" spans="1:9">
      <c r="A56" s="173">
        <v>1</v>
      </c>
      <c r="B56" s="333"/>
      <c r="C56" s="333"/>
      <c r="D56" s="333"/>
      <c r="E56" s="333"/>
      <c r="F56" s="333"/>
      <c r="G56" s="333"/>
      <c r="H56" s="333"/>
      <c r="I56" s="333"/>
    </row>
    <row r="57" spans="1:9">
      <c r="A57" s="173">
        <v>1</v>
      </c>
      <c r="B57" s="333"/>
      <c r="C57" s="333"/>
      <c r="D57" s="333"/>
      <c r="E57" s="333"/>
      <c r="F57" s="333"/>
      <c r="G57" s="333"/>
      <c r="H57" s="333"/>
      <c r="I57" s="333"/>
    </row>
    <row r="58" spans="1:9">
      <c r="A58" s="173">
        <v>1</v>
      </c>
      <c r="B58" s="333"/>
      <c r="C58" s="333"/>
      <c r="D58" s="333"/>
      <c r="E58" s="333"/>
      <c r="F58" s="333"/>
      <c r="G58" s="333"/>
      <c r="H58" s="333"/>
      <c r="I58" s="333"/>
    </row>
    <row r="59" spans="1:9">
      <c r="A59" s="173">
        <v>1</v>
      </c>
      <c r="B59" s="333"/>
      <c r="C59" s="333"/>
      <c r="D59" s="333"/>
      <c r="E59" s="333"/>
      <c r="F59" s="333"/>
      <c r="G59" s="333"/>
      <c r="H59" s="333"/>
      <c r="I59" s="333"/>
    </row>
    <row r="60" spans="1:9">
      <c r="A60" s="173">
        <v>1</v>
      </c>
      <c r="B60" s="333"/>
      <c r="C60" s="333"/>
      <c r="D60" s="333"/>
      <c r="E60" s="333"/>
      <c r="F60" s="333"/>
      <c r="G60" s="333"/>
      <c r="H60" s="333"/>
      <c r="I60" s="333"/>
    </row>
    <row r="61" spans="1:9">
      <c r="A61" s="173">
        <v>1</v>
      </c>
      <c r="B61" s="333"/>
      <c r="C61" s="333"/>
      <c r="D61" s="333"/>
      <c r="E61" s="333"/>
      <c r="F61" s="333"/>
      <c r="G61" s="333"/>
      <c r="H61" s="333"/>
      <c r="I61" s="333"/>
    </row>
    <row r="62" spans="1:9">
      <c r="A62" s="173">
        <v>1</v>
      </c>
      <c r="B62" s="333"/>
      <c r="C62" s="333"/>
      <c r="D62" s="333"/>
      <c r="E62" s="333"/>
      <c r="F62" s="333"/>
      <c r="G62" s="333"/>
      <c r="H62" s="333"/>
      <c r="I62" s="333"/>
    </row>
    <row r="63" spans="1:9">
      <c r="A63" s="173">
        <v>1</v>
      </c>
      <c r="B63" s="333"/>
      <c r="C63" s="333"/>
      <c r="D63" s="333"/>
      <c r="E63" s="333"/>
      <c r="F63" s="333"/>
      <c r="G63" s="333"/>
      <c r="H63" s="333"/>
      <c r="I63" s="333"/>
    </row>
    <row r="64" spans="1:9">
      <c r="A64" s="173">
        <v>1</v>
      </c>
      <c r="B64" s="333"/>
      <c r="C64" s="333"/>
      <c r="D64" s="333"/>
      <c r="E64" s="333"/>
      <c r="F64" s="333"/>
      <c r="G64" s="333"/>
      <c r="H64" s="333"/>
      <c r="I64" s="333"/>
    </row>
    <row r="65" spans="1:9">
      <c r="A65" s="173">
        <v>1</v>
      </c>
      <c r="B65" s="333"/>
      <c r="C65" s="333"/>
      <c r="D65" s="333"/>
      <c r="E65" s="333"/>
      <c r="F65" s="333"/>
      <c r="G65" s="333"/>
      <c r="H65" s="333"/>
      <c r="I65" s="333"/>
    </row>
    <row r="66" spans="1:9">
      <c r="A66" s="173">
        <v>1</v>
      </c>
      <c r="B66" s="333"/>
      <c r="C66" s="333"/>
      <c r="D66" s="333"/>
      <c r="E66" s="333"/>
      <c r="F66" s="333"/>
      <c r="G66" s="333"/>
      <c r="H66" s="333"/>
      <c r="I66" s="333"/>
    </row>
    <row r="67" spans="1:9">
      <c r="A67" s="173">
        <v>1</v>
      </c>
      <c r="B67" s="333"/>
      <c r="C67" s="333"/>
      <c r="D67" s="333"/>
      <c r="E67" s="333"/>
      <c r="F67" s="333"/>
      <c r="G67" s="333"/>
      <c r="H67" s="333"/>
      <c r="I67" s="333"/>
    </row>
    <row r="68" spans="1:9" ht="17.25" customHeight="1">
      <c r="A68" s="173">
        <v>1</v>
      </c>
      <c r="B68" s="333"/>
      <c r="C68" s="333"/>
      <c r="D68" s="333"/>
      <c r="E68" s="333"/>
      <c r="F68" s="333"/>
      <c r="G68" s="333"/>
      <c r="H68" s="333"/>
      <c r="I68" s="333"/>
    </row>
    <row r="69" spans="1:9">
      <c r="A69" s="173">
        <v>1</v>
      </c>
      <c r="B69" s="441" t="s">
        <v>275</v>
      </c>
      <c r="C69" s="441"/>
      <c r="D69" s="441"/>
      <c r="E69" s="441"/>
      <c r="F69" s="441"/>
      <c r="G69" s="441"/>
      <c r="H69" s="441"/>
      <c r="I69" s="441"/>
    </row>
    <row r="70" spans="1:9">
      <c r="A70" s="173">
        <v>1</v>
      </c>
      <c r="B70" s="441"/>
      <c r="C70" s="441"/>
      <c r="D70" s="441"/>
      <c r="E70" s="441"/>
      <c r="F70" s="441"/>
      <c r="G70" s="441"/>
      <c r="H70" s="441"/>
      <c r="I70" s="441"/>
    </row>
    <row r="71" spans="1:9">
      <c r="A71" s="173">
        <v>1</v>
      </c>
      <c r="B71" s="429" t="s">
        <v>267</v>
      </c>
      <c r="C71" s="429"/>
      <c r="D71" s="429"/>
      <c r="E71" s="437">
        <f>F43/D43</f>
        <v>1</v>
      </c>
      <c r="F71" s="437"/>
      <c r="G71" s="437"/>
      <c r="H71" s="437"/>
      <c r="I71" s="437"/>
    </row>
    <row r="72" spans="1:9">
      <c r="A72" s="173">
        <v>1</v>
      </c>
      <c r="B72" s="429"/>
      <c r="C72" s="429"/>
      <c r="D72" s="429"/>
      <c r="E72" s="437"/>
      <c r="F72" s="437"/>
      <c r="G72" s="437"/>
      <c r="H72" s="437"/>
      <c r="I72" s="437"/>
    </row>
    <row r="73" spans="1:9">
      <c r="B73" s="429" t="s">
        <v>268</v>
      </c>
      <c r="C73" s="429"/>
      <c r="D73" s="429"/>
      <c r="E73" s="437">
        <f>F44/D44</f>
        <v>0</v>
      </c>
      <c r="F73" s="437"/>
      <c r="G73" s="437"/>
      <c r="H73" s="437"/>
      <c r="I73" s="437"/>
    </row>
    <row r="74" spans="1:9">
      <c r="B74" s="429"/>
      <c r="C74" s="429"/>
      <c r="D74" s="429"/>
      <c r="E74" s="437"/>
      <c r="F74" s="437"/>
      <c r="G74" s="437"/>
      <c r="H74" s="437"/>
      <c r="I74" s="437"/>
    </row>
    <row r="75" spans="1:9" ht="12.75" customHeight="1">
      <c r="B75" s="429" t="s">
        <v>133</v>
      </c>
      <c r="C75" s="429"/>
      <c r="D75" s="429"/>
      <c r="E75" s="437">
        <f>F45/D45</f>
        <v>0</v>
      </c>
      <c r="F75" s="437"/>
      <c r="G75" s="437"/>
      <c r="H75" s="437"/>
      <c r="I75" s="437"/>
    </row>
    <row r="76" spans="1:9" ht="12.75" customHeight="1">
      <c r="B76" s="429"/>
      <c r="C76" s="429"/>
      <c r="D76" s="429"/>
      <c r="E76" s="437"/>
      <c r="F76" s="437"/>
      <c r="G76" s="437"/>
      <c r="H76" s="437"/>
      <c r="I76" s="437"/>
    </row>
    <row r="77" spans="1:9">
      <c r="B77" s="429" t="s">
        <v>269</v>
      </c>
      <c r="C77" s="429"/>
      <c r="D77" s="429"/>
      <c r="E77" s="437">
        <f>F46/D46</f>
        <v>0</v>
      </c>
      <c r="F77" s="437"/>
      <c r="G77" s="437"/>
      <c r="H77" s="437"/>
      <c r="I77" s="437"/>
    </row>
    <row r="78" spans="1:9">
      <c r="B78" s="429"/>
      <c r="C78" s="429"/>
      <c r="D78" s="429"/>
      <c r="E78" s="437"/>
      <c r="F78" s="437"/>
      <c r="G78" s="437"/>
      <c r="H78" s="437"/>
      <c r="I78" s="437"/>
    </row>
    <row r="79" spans="1:9">
      <c r="B79" s="442"/>
      <c r="C79" s="442"/>
      <c r="D79" s="442"/>
      <c r="E79" s="442"/>
      <c r="F79" s="442"/>
      <c r="G79" s="442"/>
      <c r="H79" s="442"/>
      <c r="I79" s="44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34" zoomScale="115" zoomScaleNormal="115" workbookViewId="0">
      <selection activeCell="H24" sqref="H24:I24"/>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28" t="s">
        <v>38</v>
      </c>
      <c r="C4" s="402"/>
      <c r="D4" s="402"/>
      <c r="E4" s="402"/>
      <c r="F4" s="402"/>
      <c r="G4" s="402"/>
      <c r="H4" s="402"/>
      <c r="I4" s="402"/>
    </row>
    <row r="5" spans="2:9" ht="19.5" customHeight="1">
      <c r="B5" s="334" t="s">
        <v>336</v>
      </c>
      <c r="C5" s="403"/>
      <c r="D5" s="403"/>
      <c r="E5" s="403"/>
      <c r="F5" s="403"/>
      <c r="G5" s="403"/>
      <c r="H5" s="403"/>
      <c r="I5" s="403"/>
    </row>
    <row r="6" spans="2:9" ht="31.5" customHeight="1">
      <c r="B6" s="476" t="s">
        <v>39</v>
      </c>
      <c r="C6" s="477"/>
      <c r="D6" s="478" t="str">
        <f>'FORMATO 2. POA - MIR'!D4:F4</f>
        <v>SECRETARIA DE ADMINISTRACION Y FINANZAS</v>
      </c>
      <c r="E6" s="479"/>
      <c r="F6" s="476" t="s">
        <v>42</v>
      </c>
      <c r="G6" s="480"/>
      <c r="H6" s="481">
        <v>2026</v>
      </c>
      <c r="I6" s="481"/>
    </row>
    <row r="7" spans="2:9" ht="54" customHeight="1">
      <c r="B7" s="465" t="s">
        <v>40</v>
      </c>
      <c r="C7" s="466"/>
      <c r="D7" s="467" t="s">
        <v>409</v>
      </c>
      <c r="E7" s="468"/>
      <c r="F7" s="465" t="s">
        <v>43</v>
      </c>
      <c r="G7" s="469"/>
      <c r="H7" s="329" t="s">
        <v>270</v>
      </c>
      <c r="I7" s="329"/>
    </row>
    <row r="8" spans="2:9" ht="41.25" customHeight="1">
      <c r="B8" s="470" t="s">
        <v>41</v>
      </c>
      <c r="C8" s="471"/>
      <c r="D8" s="472" t="s">
        <v>280</v>
      </c>
      <c r="E8" s="473"/>
      <c r="F8" s="474" t="s">
        <v>44</v>
      </c>
      <c r="G8" s="475"/>
      <c r="H8" s="329" t="s">
        <v>488</v>
      </c>
      <c r="I8" s="329"/>
    </row>
    <row r="9" spans="2:9">
      <c r="B9" s="404" t="s">
        <v>90</v>
      </c>
      <c r="C9" s="404"/>
      <c r="D9" s="404"/>
      <c r="E9" s="404"/>
      <c r="F9" s="404"/>
      <c r="G9" s="404"/>
      <c r="H9" s="404"/>
      <c r="I9" s="404"/>
    </row>
    <row r="10" spans="2:9" ht="68.25" customHeight="1">
      <c r="B10" s="399" t="s">
        <v>91</v>
      </c>
      <c r="C10" s="399"/>
      <c r="D10" s="329" t="str">
        <f>'FORMATO 2. POA - MIR'!C9</f>
        <v>ACUERDO 1. Acuerdo para un gobierno cercano, justo y honesto.</v>
      </c>
      <c r="E10" s="482"/>
      <c r="F10" s="397" t="s">
        <v>92</v>
      </c>
      <c r="G10" s="397"/>
      <c r="H10" s="483" t="str">
        <f>'FORMATO 2. POA - MIR'!E9</f>
        <v>1.1.2 Transformar a Zapotlán, con austeridad, en la Administración Pública, garantizando el uso eficiente de los recursos públicos.</v>
      </c>
      <c r="I10" s="484"/>
    </row>
    <row r="11" spans="2:9" ht="54" customHeight="1">
      <c r="B11" s="397" t="s">
        <v>93</v>
      </c>
      <c r="C11" s="397"/>
      <c r="D11" s="329" t="str">
        <f>'FORMATO 2. POA - MIR'!C10</f>
        <v>ACUERDO 1. Zapotlán seguro, con un gobierno transparente y justo.</v>
      </c>
      <c r="E11" s="482"/>
      <c r="F11" s="397" t="s">
        <v>95</v>
      </c>
      <c r="G11" s="397"/>
      <c r="H11" s="483" t="str">
        <f>'FORMATO 2. POA - MIR'!E10</f>
        <v>1.1.2.1 fomentar la Administración Pública Municipal, eficiente a través de los organismos públicos descentralizados.</v>
      </c>
      <c r="I11" s="484"/>
    </row>
    <row r="12" spans="2:9" ht="126" customHeight="1">
      <c r="B12" s="485" t="s">
        <v>96</v>
      </c>
      <c r="C12" s="485"/>
      <c r="D12" s="486" t="str">
        <f>'FORMATO 2. POA - MIR'!C11</f>
        <v>1.1 Garantizar un servicio público responsable, transparente, inclusivo y comprometido con la equidad, promoviendo la rendición de cuentas y la atención eficaz a las necesidades de la población.</v>
      </c>
      <c r="E12" s="486"/>
      <c r="F12" s="397" t="s">
        <v>97</v>
      </c>
      <c r="G12" s="397"/>
      <c r="H12" s="483" t="str">
        <f>'FORMATO 2. POA - MIR'!E11</f>
        <v>1.1.2.2 Consolidar la administración transparente de los bienes inmuebles municipales.</v>
      </c>
      <c r="I12" s="484"/>
    </row>
    <row r="13" spans="2:9" ht="15" customHeight="1">
      <c r="B13" s="487" t="s">
        <v>337</v>
      </c>
      <c r="C13" s="488"/>
      <c r="D13" s="488"/>
      <c r="E13" s="488"/>
      <c r="F13" s="488"/>
      <c r="G13" s="488"/>
      <c r="H13" s="488"/>
      <c r="I13" s="489"/>
    </row>
    <row r="14" spans="2:9">
      <c r="B14" s="399" t="s">
        <v>45</v>
      </c>
      <c r="C14" s="399"/>
      <c r="D14" s="399"/>
      <c r="E14" s="399"/>
      <c r="F14" s="399"/>
      <c r="G14" s="399"/>
      <c r="H14" s="399"/>
      <c r="I14" s="399"/>
    </row>
    <row r="15" spans="2:9" ht="30.75" customHeight="1">
      <c r="B15" s="398" t="str">
        <f>'FORMATO 2. POA - MIR'!B22</f>
        <v>Informes a la ASEH</v>
      </c>
      <c r="C15" s="398"/>
      <c r="D15" s="398"/>
      <c r="E15" s="398"/>
      <c r="F15" s="398"/>
      <c r="G15" s="398"/>
      <c r="H15" s="398"/>
      <c r="I15" s="398"/>
    </row>
    <row r="16" spans="2:9">
      <c r="B16" s="399" t="s">
        <v>48</v>
      </c>
      <c r="C16" s="399"/>
      <c r="D16" s="399"/>
      <c r="E16" s="399"/>
      <c r="F16" s="399"/>
      <c r="G16" s="399"/>
      <c r="H16" s="399"/>
      <c r="I16" s="399"/>
    </row>
    <row r="17" spans="2:9" ht="39" customHeight="1">
      <c r="B17" s="329" t="str">
        <f>'FORMATO 2. POA - MIR'!C22</f>
        <v>Informes a la ASEH</v>
      </c>
      <c r="C17" s="329"/>
      <c r="D17" s="329"/>
      <c r="E17" s="329"/>
      <c r="F17" s="329"/>
      <c r="G17" s="329"/>
      <c r="H17" s="329"/>
      <c r="I17" s="329"/>
    </row>
    <row r="18" spans="2:9" ht="18.75" customHeight="1">
      <c r="B18" s="400" t="s">
        <v>338</v>
      </c>
      <c r="C18" s="400"/>
      <c r="D18" s="400"/>
      <c r="E18" s="400"/>
      <c r="F18" s="400"/>
      <c r="G18" s="400"/>
      <c r="H18" s="400"/>
      <c r="I18" s="400"/>
    </row>
    <row r="19" spans="2:9">
      <c r="B19" s="401" t="s">
        <v>327</v>
      </c>
      <c r="C19" s="401"/>
      <c r="D19" s="401"/>
      <c r="E19" s="401"/>
      <c r="F19" s="401"/>
      <c r="G19" s="401"/>
      <c r="H19" s="401"/>
      <c r="I19" s="401"/>
    </row>
    <row r="20" spans="2:9">
      <c r="B20" s="329" t="str">
        <f>CALENDARIZACION!E35</f>
        <v>IA=(PRP/PRR)*100</v>
      </c>
      <c r="C20" s="329"/>
      <c r="D20" s="329"/>
      <c r="E20" s="329"/>
      <c r="F20" s="329"/>
      <c r="G20" s="329"/>
      <c r="H20" s="329"/>
      <c r="I20" s="329"/>
    </row>
    <row r="21" spans="2:9">
      <c r="B21" s="401" t="s">
        <v>328</v>
      </c>
      <c r="C21" s="401"/>
      <c r="D21" s="401"/>
      <c r="E21" s="401"/>
      <c r="F21" s="401"/>
      <c r="G21" s="401"/>
      <c r="H21" s="401"/>
      <c r="I21" s="401"/>
    </row>
    <row r="22" spans="2:9" ht="28.5" customHeight="1">
      <c r="B22" s="406" t="s">
        <v>105</v>
      </c>
      <c r="C22" s="407"/>
      <c r="D22" s="408" t="s">
        <v>329</v>
      </c>
      <c r="E22" s="408"/>
      <c r="F22" s="407" t="s">
        <v>330</v>
      </c>
      <c r="G22" s="407"/>
      <c r="H22" s="397" t="s">
        <v>138</v>
      </c>
      <c r="I22" s="397"/>
    </row>
    <row r="23" spans="2:9" ht="60" customHeight="1">
      <c r="B23" s="482" t="s">
        <v>524</v>
      </c>
      <c r="C23" s="484"/>
      <c r="D23" s="482" t="s">
        <v>108</v>
      </c>
      <c r="E23" s="484"/>
      <c r="F23" s="482" t="str">
        <f>CALENDARIZACION!C35</f>
        <v>Porcentaje de informes entregados conforme a requerimientos</v>
      </c>
      <c r="G23" s="484"/>
      <c r="H23" s="405" t="s">
        <v>530</v>
      </c>
      <c r="I23" s="405"/>
    </row>
    <row r="24" spans="2:9" ht="81" customHeight="1">
      <c r="B24" s="329" t="s">
        <v>512</v>
      </c>
      <c r="C24" s="329"/>
      <c r="D24" s="482" t="s">
        <v>108</v>
      </c>
      <c r="E24" s="484"/>
      <c r="F24" s="492" t="str">
        <f>CALENDARIZACION!D35</f>
        <v xml:space="preserve">Porcentaje de reportes (Programados) </v>
      </c>
      <c r="G24" s="493"/>
      <c r="H24" s="405" t="s">
        <v>532</v>
      </c>
      <c r="I24" s="405"/>
    </row>
    <row r="25" spans="2:9" ht="68.25" customHeight="1">
      <c r="B25" s="329" t="s">
        <v>513</v>
      </c>
      <c r="C25" s="329"/>
      <c r="D25" s="482" t="s">
        <v>108</v>
      </c>
      <c r="E25" s="484"/>
      <c r="F25" s="494" t="str">
        <f>CALENDARIZACION!D36</f>
        <v>Porcentaje de reportes (Realizados)</v>
      </c>
      <c r="G25" s="494"/>
      <c r="H25" s="405" t="s">
        <v>531</v>
      </c>
      <c r="I25" s="405"/>
    </row>
    <row r="26" spans="2:9" ht="12.75" customHeight="1">
      <c r="B26" s="508" t="s">
        <v>141</v>
      </c>
      <c r="C26" s="508"/>
      <c r="D26" s="508"/>
      <c r="E26" s="508"/>
      <c r="F26" s="508"/>
      <c r="G26" s="508"/>
      <c r="H26" s="508"/>
      <c r="I26" s="508"/>
    </row>
    <row r="27" spans="2:9" ht="15.75" customHeight="1">
      <c r="B27" s="509" t="s">
        <v>28</v>
      </c>
      <c r="C27" s="497"/>
      <c r="D27" s="495" t="s">
        <v>46</v>
      </c>
      <c r="E27" s="497"/>
      <c r="F27" s="509" t="s">
        <v>47</v>
      </c>
      <c r="G27" s="510"/>
      <c r="H27" s="510"/>
      <c r="I27" s="510"/>
    </row>
    <row r="28" spans="2:9" ht="18" customHeight="1">
      <c r="B28" s="482" t="s">
        <v>101</v>
      </c>
      <c r="C28" s="484"/>
      <c r="D28" s="503" t="s">
        <v>99</v>
      </c>
      <c r="E28" s="504"/>
      <c r="F28" s="503" t="s">
        <v>203</v>
      </c>
      <c r="G28" s="486"/>
      <c r="H28" s="486"/>
      <c r="I28" s="504"/>
    </row>
    <row r="29" spans="2:9" ht="18" customHeight="1">
      <c r="B29" s="495" t="s">
        <v>127</v>
      </c>
      <c r="C29" s="496"/>
      <c r="D29" s="496"/>
      <c r="E29" s="497"/>
      <c r="F29" s="498" t="s">
        <v>130</v>
      </c>
      <c r="G29" s="499"/>
      <c r="H29" s="499"/>
      <c r="I29" s="499"/>
    </row>
    <row r="30" spans="2:9" ht="13.5" customHeight="1">
      <c r="B30" s="500" t="s">
        <v>108</v>
      </c>
      <c r="C30" s="501"/>
      <c r="D30" s="501"/>
      <c r="E30" s="502"/>
      <c r="F30" s="503" t="s">
        <v>180</v>
      </c>
      <c r="G30" s="486"/>
      <c r="H30" s="486"/>
      <c r="I30" s="504"/>
    </row>
    <row r="31" spans="2:9" ht="15.75" customHeight="1">
      <c r="B31" s="547" t="s">
        <v>83</v>
      </c>
      <c r="C31" s="548"/>
      <c r="D31" s="548"/>
      <c r="E31" s="507"/>
      <c r="F31" s="549" t="s">
        <v>131</v>
      </c>
      <c r="G31" s="550"/>
      <c r="H31" s="550"/>
      <c r="I31" s="550"/>
    </row>
    <row r="32" spans="2:9" ht="15.75" customHeight="1">
      <c r="B32" s="329" t="s">
        <v>109</v>
      </c>
      <c r="C32" s="329"/>
      <c r="D32" s="329"/>
      <c r="E32" s="329"/>
      <c r="F32" s="329" t="s">
        <v>110</v>
      </c>
      <c r="G32" s="329"/>
      <c r="H32" s="329"/>
      <c r="I32" s="329"/>
    </row>
    <row r="33" spans="1:10" ht="14.25" customHeight="1">
      <c r="B33" s="404" t="s">
        <v>144</v>
      </c>
      <c r="C33" s="404"/>
      <c r="D33" s="404"/>
      <c r="E33" s="404"/>
      <c r="F33" s="404"/>
      <c r="G33" s="404"/>
      <c r="H33" s="404"/>
      <c r="I33" s="404"/>
    </row>
    <row r="34" spans="1:10" ht="13.5" customHeight="1">
      <c r="B34" s="518" t="s">
        <v>332</v>
      </c>
      <c r="C34" s="519"/>
      <c r="D34" s="519"/>
      <c r="E34" s="519"/>
      <c r="F34" s="520" t="s">
        <v>333</v>
      </c>
      <c r="G34" s="520"/>
      <c r="H34" s="520"/>
      <c r="I34" s="520"/>
    </row>
    <row r="35" spans="1:10">
      <c r="B35" s="511" t="s">
        <v>147</v>
      </c>
      <c r="C35" s="512"/>
      <c r="D35" s="521">
        <f>CALENDARIZACION!R35</f>
        <v>4</v>
      </c>
      <c r="E35" s="522"/>
      <c r="F35" s="478" t="s">
        <v>115</v>
      </c>
      <c r="G35" s="523"/>
      <c r="H35" s="524" t="s">
        <v>116</v>
      </c>
      <c r="I35" s="524"/>
    </row>
    <row r="36" spans="1:10">
      <c r="B36" s="511" t="s">
        <v>117</v>
      </c>
      <c r="C36" s="512"/>
      <c r="D36" s="513" t="s">
        <v>109</v>
      </c>
      <c r="E36" s="514"/>
      <c r="F36" s="467" t="s">
        <v>331</v>
      </c>
      <c r="G36" s="494"/>
      <c r="H36" s="414" t="s">
        <v>119</v>
      </c>
      <c r="I36" s="414"/>
    </row>
    <row r="37" spans="1:10">
      <c r="B37" s="511" t="s">
        <v>49</v>
      </c>
      <c r="C37" s="512"/>
      <c r="D37" s="513" t="s">
        <v>179</v>
      </c>
      <c r="E37" s="514"/>
      <c r="F37" s="467" t="s">
        <v>120</v>
      </c>
      <c r="G37" s="494"/>
      <c r="H37" s="415" t="s">
        <v>121</v>
      </c>
      <c r="I37" s="415"/>
    </row>
    <row r="38" spans="1:10">
      <c r="B38" s="532" t="s">
        <v>339</v>
      </c>
      <c r="C38" s="499"/>
      <c r="D38" s="499"/>
      <c r="E38" s="499"/>
      <c r="F38" s="499"/>
      <c r="G38" s="499"/>
      <c r="H38" s="499"/>
      <c r="I38" s="499"/>
    </row>
    <row r="39" spans="1:10">
      <c r="B39" s="533" t="s">
        <v>219</v>
      </c>
      <c r="C39" s="534"/>
      <c r="D39" s="534"/>
      <c r="E39" s="535"/>
      <c r="F39" s="536" t="s">
        <v>50</v>
      </c>
      <c r="G39" s="537"/>
      <c r="H39" s="397" t="s">
        <v>142</v>
      </c>
      <c r="I39" s="397"/>
    </row>
    <row r="40" spans="1:10">
      <c r="B40" s="416">
        <f>D43</f>
        <v>1</v>
      </c>
      <c r="C40" s="416"/>
      <c r="D40" s="416"/>
      <c r="E40" s="416"/>
      <c r="F40" s="538">
        <v>2026</v>
      </c>
      <c r="G40" s="538"/>
      <c r="H40" s="329" t="s">
        <v>112</v>
      </c>
      <c r="I40" s="329"/>
    </row>
    <row r="41" spans="1:10">
      <c r="B41" s="525" t="s">
        <v>145</v>
      </c>
      <c r="C41" s="526"/>
      <c r="D41" s="526"/>
      <c r="E41" s="526"/>
      <c r="F41" s="526"/>
      <c r="G41" s="526"/>
      <c r="H41" s="526"/>
      <c r="I41" s="527"/>
    </row>
    <row r="42" spans="1:10" ht="36">
      <c r="B42" s="528" t="s">
        <v>123</v>
      </c>
      <c r="C42" s="529"/>
      <c r="D42" s="162" t="s">
        <v>146</v>
      </c>
      <c r="E42" s="163" t="s">
        <v>86</v>
      </c>
      <c r="F42" s="530" t="s">
        <v>87</v>
      </c>
      <c r="G42" s="531"/>
      <c r="H42" s="135" t="s">
        <v>76</v>
      </c>
      <c r="I42" s="135" t="s">
        <v>77</v>
      </c>
    </row>
    <row r="43" spans="1:10">
      <c r="B43" s="478" t="s">
        <v>267</v>
      </c>
      <c r="C43" s="523"/>
      <c r="D43" s="138">
        <f>SUM(CALENDARIZACION!F35:H35)</f>
        <v>1</v>
      </c>
      <c r="E43" s="139">
        <v>0</v>
      </c>
      <c r="F43" s="419">
        <f>SUM(CALENDARIZACION!F36:H36)</f>
        <v>1</v>
      </c>
      <c r="G43" s="419"/>
      <c r="H43" s="164">
        <v>46027</v>
      </c>
      <c r="I43" s="164">
        <v>46386</v>
      </c>
      <c r="J43" s="150"/>
    </row>
    <row r="44" spans="1:10">
      <c r="B44" s="467" t="s">
        <v>268</v>
      </c>
      <c r="C44" s="494"/>
      <c r="D44" s="138">
        <f>SUM(CALENDARIZACION!I35:K35)</f>
        <v>1</v>
      </c>
      <c r="E44" s="141">
        <v>0</v>
      </c>
      <c r="F44" s="419">
        <f>SUM(CALENDARIZACION!I36:K36)</f>
        <v>0</v>
      </c>
      <c r="G44" s="419"/>
      <c r="H44" s="164"/>
      <c r="I44" s="164"/>
      <c r="J44" s="150"/>
    </row>
    <row r="45" spans="1:10">
      <c r="B45" s="467" t="s">
        <v>133</v>
      </c>
      <c r="C45" s="494"/>
      <c r="D45" s="138">
        <f>SUM(CALENDARIZACION!L35:N35)</f>
        <v>1</v>
      </c>
      <c r="E45" s="139">
        <v>0</v>
      </c>
      <c r="F45" s="419">
        <f>SUM(CALENDARIZACION!L36:N36)</f>
        <v>0</v>
      </c>
      <c r="G45" s="419"/>
      <c r="H45" s="164"/>
      <c r="I45" s="164"/>
    </row>
    <row r="46" spans="1:10">
      <c r="B46" s="539" t="s">
        <v>269</v>
      </c>
      <c r="C46" s="540"/>
      <c r="D46" s="142">
        <f>SUM(CALENDARIZACION!O35:Q35)</f>
        <v>1</v>
      </c>
      <c r="E46" s="143">
        <v>0</v>
      </c>
      <c r="F46" s="541">
        <f>SUM(CALENDARIZACION!O36:Q36)</f>
        <v>0</v>
      </c>
      <c r="G46" s="541"/>
      <c r="H46" s="164"/>
      <c r="I46" s="164"/>
    </row>
    <row r="47" spans="1:10" ht="24">
      <c r="B47" s="426" t="s">
        <v>335</v>
      </c>
      <c r="C47" s="426"/>
      <c r="D47" s="165">
        <f>CALENDARIZACION!R35</f>
        <v>4</v>
      </c>
      <c r="E47" s="165">
        <v>0</v>
      </c>
      <c r="F47" s="427">
        <f>CALENDARIZACION!R36</f>
        <v>1</v>
      </c>
      <c r="G47" s="427"/>
      <c r="H47" s="136" t="s">
        <v>148</v>
      </c>
      <c r="I47" s="166">
        <f>CALENDARIZACION!U35</f>
        <v>0.25</v>
      </c>
    </row>
    <row r="48" spans="1:10">
      <c r="A48" s="551"/>
      <c r="B48" s="551"/>
      <c r="C48" s="551"/>
      <c r="D48" s="551"/>
      <c r="E48" s="551"/>
      <c r="F48" s="551"/>
      <c r="G48" s="551"/>
      <c r="H48" s="551"/>
      <c r="I48" s="551"/>
    </row>
    <row r="49" spans="1:9" ht="22.5" customHeight="1">
      <c r="A49" s="551"/>
      <c r="B49" s="551"/>
      <c r="C49" s="551"/>
      <c r="D49" s="551"/>
      <c r="E49" s="551"/>
      <c r="F49" s="551"/>
      <c r="G49" s="551"/>
      <c r="H49" s="551"/>
      <c r="I49" s="551"/>
    </row>
    <row r="50" spans="1:9" ht="39" customHeight="1">
      <c r="B50" s="394" t="s">
        <v>156</v>
      </c>
      <c r="C50" s="399"/>
      <c r="D50" s="422" t="s">
        <v>52</v>
      </c>
      <c r="E50" s="422"/>
      <c r="F50" s="422" t="s">
        <v>151</v>
      </c>
      <c r="G50" s="422"/>
      <c r="H50" s="422"/>
      <c r="I50" s="422"/>
    </row>
    <row r="51" spans="1:9" ht="33.75" customHeight="1">
      <c r="B51" s="423" t="str">
        <f>D8</f>
        <v>PP- A2  C2</v>
      </c>
      <c r="C51" s="423"/>
      <c r="D51" s="335" t="str">
        <f>B15</f>
        <v>Informes a la ASEH</v>
      </c>
      <c r="E51" s="335"/>
      <c r="F51" s="146" t="s">
        <v>152</v>
      </c>
      <c r="G51" s="136" t="s">
        <v>153</v>
      </c>
      <c r="H51" s="146" t="s">
        <v>67</v>
      </c>
      <c r="I51" s="147" t="s">
        <v>68</v>
      </c>
    </row>
    <row r="52" spans="1:9" ht="30" customHeight="1">
      <c r="B52" s="424"/>
      <c r="C52" s="424"/>
      <c r="D52" s="425"/>
      <c r="E52" s="425"/>
      <c r="F52" s="148">
        <f>CALENDARIZACION!S35</f>
        <v>4</v>
      </c>
      <c r="G52" s="144">
        <f>CALENDARIZACION!S36</f>
        <v>1</v>
      </c>
      <c r="H52" s="148">
        <f>CALENDARIZACION!T35</f>
        <v>3</v>
      </c>
      <c r="I52" s="149">
        <f>CALENDARIZACION!U35</f>
        <v>0.25</v>
      </c>
    </row>
    <row r="53" spans="1:9" ht="20.25" customHeight="1">
      <c r="A53" s="151">
        <v>1</v>
      </c>
      <c r="B53" s="333">
        <v>0</v>
      </c>
      <c r="C53" s="333"/>
      <c r="D53" s="333"/>
      <c r="E53" s="333"/>
      <c r="F53" s="333"/>
      <c r="G53" s="333"/>
      <c r="H53" s="333"/>
      <c r="I53" s="333"/>
    </row>
    <row r="54" spans="1:9">
      <c r="A54" s="151">
        <v>1</v>
      </c>
      <c r="B54" s="333"/>
      <c r="C54" s="333"/>
      <c r="D54" s="333"/>
      <c r="E54" s="333"/>
      <c r="F54" s="333"/>
      <c r="G54" s="333"/>
      <c r="H54" s="333"/>
      <c r="I54" s="333"/>
    </row>
    <row r="55" spans="1:9">
      <c r="A55" s="151">
        <v>1</v>
      </c>
      <c r="B55" s="333"/>
      <c r="C55" s="333"/>
      <c r="D55" s="333"/>
      <c r="E55" s="333"/>
      <c r="F55" s="333"/>
      <c r="G55" s="333"/>
      <c r="H55" s="333"/>
      <c r="I55" s="333"/>
    </row>
    <row r="56" spans="1:9">
      <c r="A56" s="151">
        <v>1</v>
      </c>
      <c r="B56" s="333"/>
      <c r="C56" s="333"/>
      <c r="D56" s="333"/>
      <c r="E56" s="333"/>
      <c r="F56" s="333"/>
      <c r="G56" s="333"/>
      <c r="H56" s="333"/>
      <c r="I56" s="333"/>
    </row>
    <row r="57" spans="1:9">
      <c r="A57" s="151">
        <v>1</v>
      </c>
      <c r="B57" s="333"/>
      <c r="C57" s="333"/>
      <c r="D57" s="333"/>
      <c r="E57" s="333"/>
      <c r="F57" s="333"/>
      <c r="G57" s="333"/>
      <c r="H57" s="333"/>
      <c r="I57" s="333"/>
    </row>
    <row r="58" spans="1:9">
      <c r="A58" s="151">
        <v>1</v>
      </c>
      <c r="B58" s="333"/>
      <c r="C58" s="333"/>
      <c r="D58" s="333"/>
      <c r="E58" s="333"/>
      <c r="F58" s="333"/>
      <c r="G58" s="333"/>
      <c r="H58" s="333"/>
      <c r="I58" s="333"/>
    </row>
    <row r="59" spans="1:9">
      <c r="A59" s="151">
        <v>1</v>
      </c>
      <c r="B59" s="333"/>
      <c r="C59" s="333"/>
      <c r="D59" s="333"/>
      <c r="E59" s="333"/>
      <c r="F59" s="333"/>
      <c r="G59" s="333"/>
      <c r="H59" s="333"/>
      <c r="I59" s="333"/>
    </row>
    <row r="60" spans="1:9">
      <c r="A60" s="151">
        <v>1</v>
      </c>
      <c r="B60" s="333"/>
      <c r="C60" s="333"/>
      <c r="D60" s="333"/>
      <c r="E60" s="333"/>
      <c r="F60" s="333"/>
      <c r="G60" s="333"/>
      <c r="H60" s="333"/>
      <c r="I60" s="333"/>
    </row>
    <row r="61" spans="1:9">
      <c r="A61" s="151">
        <v>1</v>
      </c>
      <c r="B61" s="333"/>
      <c r="C61" s="333"/>
      <c r="D61" s="333"/>
      <c r="E61" s="333"/>
      <c r="F61" s="333"/>
      <c r="G61" s="333"/>
      <c r="H61" s="333"/>
      <c r="I61" s="333"/>
    </row>
    <row r="62" spans="1:9">
      <c r="A62" s="151">
        <v>1</v>
      </c>
      <c r="B62" s="333"/>
      <c r="C62" s="333"/>
      <c r="D62" s="333"/>
      <c r="E62" s="333"/>
      <c r="F62" s="333"/>
      <c r="G62" s="333"/>
      <c r="H62" s="333"/>
      <c r="I62" s="333"/>
    </row>
    <row r="63" spans="1:9">
      <c r="A63" s="151">
        <v>1</v>
      </c>
      <c r="B63" s="333"/>
      <c r="C63" s="333"/>
      <c r="D63" s="333"/>
      <c r="E63" s="333"/>
      <c r="F63" s="333"/>
      <c r="G63" s="333"/>
      <c r="H63" s="333"/>
      <c r="I63" s="333"/>
    </row>
    <row r="64" spans="1:9">
      <c r="A64" s="151">
        <v>1</v>
      </c>
      <c r="B64" s="333"/>
      <c r="C64" s="333"/>
      <c r="D64" s="333"/>
      <c r="E64" s="333"/>
      <c r="F64" s="333"/>
      <c r="G64" s="333"/>
      <c r="H64" s="333"/>
      <c r="I64" s="333"/>
    </row>
    <row r="65" spans="1:9">
      <c r="A65" s="151">
        <v>1</v>
      </c>
      <c r="B65" s="333"/>
      <c r="C65" s="333"/>
      <c r="D65" s="333"/>
      <c r="E65" s="333"/>
      <c r="F65" s="333"/>
      <c r="G65" s="333"/>
      <c r="H65" s="333"/>
      <c r="I65" s="333"/>
    </row>
    <row r="66" spans="1:9">
      <c r="A66" s="151">
        <v>1</v>
      </c>
      <c r="B66" s="333"/>
      <c r="C66" s="333"/>
      <c r="D66" s="333"/>
      <c r="E66" s="333"/>
      <c r="F66" s="333"/>
      <c r="G66" s="333"/>
      <c r="H66" s="333"/>
      <c r="I66" s="333"/>
    </row>
    <row r="67" spans="1:9">
      <c r="A67" s="151">
        <v>1</v>
      </c>
      <c r="B67" s="333"/>
      <c r="C67" s="333"/>
      <c r="D67" s="333"/>
      <c r="E67" s="333"/>
      <c r="F67" s="333"/>
      <c r="G67" s="333"/>
      <c r="H67" s="333"/>
      <c r="I67" s="333"/>
    </row>
    <row r="68" spans="1:9" ht="17.25" customHeight="1">
      <c r="A68" s="151">
        <v>1</v>
      </c>
      <c r="B68" s="333"/>
      <c r="C68" s="333"/>
      <c r="D68" s="333"/>
      <c r="E68" s="333"/>
      <c r="F68" s="333"/>
      <c r="G68" s="333"/>
      <c r="H68" s="333"/>
      <c r="I68" s="333"/>
    </row>
    <row r="69" spans="1:9">
      <c r="A69" s="151">
        <v>1</v>
      </c>
      <c r="B69" s="441" t="s">
        <v>275</v>
      </c>
      <c r="C69" s="441"/>
      <c r="D69" s="441"/>
      <c r="E69" s="441"/>
      <c r="F69" s="441"/>
      <c r="G69" s="441"/>
      <c r="H69" s="441"/>
      <c r="I69" s="441"/>
    </row>
    <row r="70" spans="1:9">
      <c r="A70" s="151">
        <v>1</v>
      </c>
      <c r="B70" s="441"/>
      <c r="C70" s="441"/>
      <c r="D70" s="441"/>
      <c r="E70" s="441"/>
      <c r="F70" s="441"/>
      <c r="G70" s="441"/>
      <c r="H70" s="441"/>
      <c r="I70" s="441"/>
    </row>
    <row r="71" spans="1:9">
      <c r="A71" s="151">
        <v>1</v>
      </c>
      <c r="B71" s="429" t="s">
        <v>267</v>
      </c>
      <c r="C71" s="429"/>
      <c r="D71" s="429"/>
      <c r="E71" s="437">
        <f>F43/D43</f>
        <v>1</v>
      </c>
      <c r="F71" s="437"/>
      <c r="G71" s="437"/>
      <c r="H71" s="437"/>
      <c r="I71" s="437"/>
    </row>
    <row r="72" spans="1:9">
      <c r="A72" s="151">
        <v>1</v>
      </c>
      <c r="B72" s="429"/>
      <c r="C72" s="429"/>
      <c r="D72" s="429"/>
      <c r="E72" s="437"/>
      <c r="F72" s="437"/>
      <c r="G72" s="437"/>
      <c r="H72" s="437"/>
      <c r="I72" s="437"/>
    </row>
    <row r="73" spans="1:9">
      <c r="B73" s="429" t="s">
        <v>268</v>
      </c>
      <c r="C73" s="429"/>
      <c r="D73" s="429"/>
      <c r="E73" s="437">
        <f>F44/D44</f>
        <v>0</v>
      </c>
      <c r="F73" s="437"/>
      <c r="G73" s="437"/>
      <c r="H73" s="437"/>
      <c r="I73" s="437"/>
    </row>
    <row r="74" spans="1:9">
      <c r="B74" s="429"/>
      <c r="C74" s="429"/>
      <c r="D74" s="429"/>
      <c r="E74" s="437"/>
      <c r="F74" s="437"/>
      <c r="G74" s="437"/>
      <c r="H74" s="437"/>
      <c r="I74" s="437"/>
    </row>
    <row r="75" spans="1:9" ht="12.75" customHeight="1">
      <c r="B75" s="429" t="s">
        <v>133</v>
      </c>
      <c r="C75" s="429"/>
      <c r="D75" s="429"/>
      <c r="E75" s="437">
        <f>F45/D45</f>
        <v>0</v>
      </c>
      <c r="F75" s="437"/>
      <c r="G75" s="437"/>
      <c r="H75" s="437"/>
      <c r="I75" s="437"/>
    </row>
    <row r="76" spans="1:9" ht="12.75" customHeight="1">
      <c r="B76" s="429"/>
      <c r="C76" s="429"/>
      <c r="D76" s="429"/>
      <c r="E76" s="437"/>
      <c r="F76" s="437"/>
      <c r="G76" s="437"/>
      <c r="H76" s="437"/>
      <c r="I76" s="437"/>
    </row>
    <row r="77" spans="1:9">
      <c r="B77" s="429" t="s">
        <v>269</v>
      </c>
      <c r="C77" s="429"/>
      <c r="D77" s="429"/>
      <c r="E77" s="437">
        <f>F46/D46</f>
        <v>0</v>
      </c>
      <c r="F77" s="437"/>
      <c r="G77" s="437"/>
      <c r="H77" s="437"/>
      <c r="I77" s="437"/>
    </row>
    <row r="78" spans="1:9">
      <c r="B78" s="429"/>
      <c r="C78" s="429"/>
      <c r="D78" s="429"/>
      <c r="E78" s="437"/>
      <c r="F78" s="437"/>
      <c r="G78" s="437"/>
      <c r="H78" s="437"/>
      <c r="I78" s="437"/>
    </row>
    <row r="79" spans="1:9">
      <c r="B79" s="552"/>
      <c r="C79" s="552"/>
      <c r="D79" s="552"/>
      <c r="E79" s="552"/>
      <c r="F79" s="552"/>
      <c r="G79" s="552"/>
      <c r="H79" s="552"/>
      <c r="I79" s="55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C4" zoomScale="85" zoomScaleNormal="85" workbookViewId="0">
      <selection activeCell="L9" sqref="L9"/>
    </sheetView>
  </sheetViews>
  <sheetFormatPr baseColWidth="10" defaultColWidth="12" defaultRowHeight="36" customHeight="1"/>
  <cols>
    <col min="1" max="1" width="22.83203125" style="93" customWidth="1"/>
    <col min="2" max="2" width="12" style="93"/>
    <col min="3" max="3" width="12.83203125" style="93" customWidth="1"/>
    <col min="4" max="4" width="14" style="159" customWidth="1"/>
    <col min="5" max="5" width="16" style="159" customWidth="1"/>
    <col min="6" max="6" width="60.83203125" style="93" customWidth="1"/>
    <col min="7" max="7" width="60.1640625" style="93" customWidth="1"/>
    <col min="8" max="8" width="23.6640625" style="93" customWidth="1"/>
    <col min="9" max="9" width="56.6640625" style="93" customWidth="1"/>
    <col min="10" max="10" width="35.1640625" style="93" customWidth="1"/>
    <col min="11" max="11" width="17.1640625" style="93" customWidth="1"/>
    <col min="12" max="12" width="16.5" style="93" customWidth="1"/>
    <col min="13" max="16" width="17.1640625" style="93" customWidth="1"/>
    <col min="17" max="17" width="18.5" style="93" customWidth="1"/>
    <col min="18" max="18" width="40.5" style="93" customWidth="1"/>
    <col min="19" max="19" width="33.33203125" style="93" customWidth="1"/>
    <col min="20" max="16384" width="12" style="93"/>
  </cols>
  <sheetData>
    <row r="2" spans="1:20" ht="36" customHeight="1">
      <c r="A2" s="554" t="s">
        <v>134</v>
      </c>
      <c r="B2" s="554"/>
      <c r="C2" s="554"/>
      <c r="D2" s="554"/>
      <c r="E2" s="554"/>
      <c r="F2" s="554"/>
      <c r="G2" s="554"/>
      <c r="H2" s="554"/>
      <c r="I2" s="554"/>
      <c r="J2" s="554"/>
      <c r="K2" s="554"/>
      <c r="L2" s="554"/>
      <c r="M2" s="554"/>
      <c r="N2" s="554"/>
      <c r="O2" s="554"/>
      <c r="P2" s="554"/>
      <c r="Q2" s="554"/>
      <c r="R2" s="554"/>
      <c r="S2" s="554"/>
    </row>
    <row r="3" spans="1:20" ht="36" customHeight="1">
      <c r="A3" s="553"/>
      <c r="B3" s="553"/>
      <c r="C3" s="553"/>
      <c r="D3" s="553"/>
      <c r="E3" s="553"/>
      <c r="F3" s="553"/>
      <c r="G3" s="553"/>
      <c r="H3" s="553"/>
      <c r="I3" s="553"/>
      <c r="J3" s="553"/>
      <c r="K3" s="553"/>
      <c r="L3" s="553"/>
      <c r="M3" s="553"/>
      <c r="N3" s="553"/>
      <c r="O3" s="553"/>
      <c r="P3" s="553"/>
      <c r="Q3" s="553"/>
      <c r="R3" s="553"/>
      <c r="S3" s="553"/>
    </row>
    <row r="4" spans="1:20" ht="51.75" customHeight="1">
      <c r="A4" s="152" t="s">
        <v>132</v>
      </c>
      <c r="B4" s="134" t="s">
        <v>125</v>
      </c>
      <c r="C4" s="78" t="s">
        <v>75</v>
      </c>
      <c r="D4" s="160" t="s">
        <v>76</v>
      </c>
      <c r="E4" s="160" t="s">
        <v>77</v>
      </c>
      <c r="F4" s="78" t="s">
        <v>78</v>
      </c>
      <c r="G4" s="78" t="s">
        <v>79</v>
      </c>
      <c r="H4" s="78" t="s">
        <v>80</v>
      </c>
      <c r="I4" s="78" t="s">
        <v>81</v>
      </c>
      <c r="J4" s="78" t="s">
        <v>218</v>
      </c>
      <c r="K4" s="78" t="s">
        <v>82</v>
      </c>
      <c r="L4" s="78" t="s">
        <v>83</v>
      </c>
      <c r="M4" s="78" t="s">
        <v>84</v>
      </c>
      <c r="N4" s="78" t="s">
        <v>85</v>
      </c>
      <c r="O4" s="78" t="s">
        <v>86</v>
      </c>
      <c r="P4" s="78" t="s">
        <v>87</v>
      </c>
      <c r="Q4" s="78" t="s">
        <v>88</v>
      </c>
      <c r="R4" s="78" t="s">
        <v>137</v>
      </c>
      <c r="S4" s="78" t="s">
        <v>89</v>
      </c>
    </row>
    <row r="5" spans="1:20" ht="36" customHeight="1">
      <c r="A5" s="154" t="s">
        <v>217</v>
      </c>
      <c r="B5" s="25" t="s">
        <v>533</v>
      </c>
      <c r="C5" s="155">
        <v>2026</v>
      </c>
      <c r="D5" s="156">
        <v>46027</v>
      </c>
      <c r="E5" s="156">
        <v>46111</v>
      </c>
      <c r="F5" s="25" t="s">
        <v>94</v>
      </c>
      <c r="G5" s="25" t="s">
        <v>463</v>
      </c>
      <c r="H5" s="25" t="s">
        <v>98</v>
      </c>
      <c r="I5" s="25" t="str">
        <f>'FORMATO 2. POA - MIR'!C16</f>
        <v>Realizar el 100% de los procedimientos de contratación validados.</v>
      </c>
      <c r="J5" s="25" t="s">
        <v>466</v>
      </c>
      <c r="K5" s="25" t="s">
        <v>108</v>
      </c>
      <c r="L5" s="25" t="s">
        <v>112</v>
      </c>
      <c r="M5" s="155">
        <v>1</v>
      </c>
      <c r="N5" s="155">
        <v>15</v>
      </c>
      <c r="O5" s="155">
        <v>0</v>
      </c>
      <c r="P5" s="188">
        <v>7.0000000000000007E-2</v>
      </c>
      <c r="Q5" s="155" t="s">
        <v>126</v>
      </c>
      <c r="R5" s="25" t="s">
        <v>220</v>
      </c>
      <c r="S5" s="25" t="s">
        <v>243</v>
      </c>
      <c r="T5" s="157"/>
    </row>
    <row r="6" spans="1:20" ht="36" customHeight="1">
      <c r="A6" s="154" t="s">
        <v>217</v>
      </c>
      <c r="B6" s="25" t="s">
        <v>535</v>
      </c>
      <c r="C6" s="155">
        <v>2026</v>
      </c>
      <c r="D6" s="156">
        <v>46027</v>
      </c>
      <c r="E6" s="156">
        <v>46111</v>
      </c>
      <c r="F6" s="25" t="s">
        <v>94</v>
      </c>
      <c r="G6" s="25" t="s">
        <v>450</v>
      </c>
      <c r="H6" s="25" t="s">
        <v>99</v>
      </c>
      <c r="I6" s="25" t="str">
        <f>'FORMATO 2. POA - MIR'!C17</f>
        <v>Realización de procesos de Licitación Pública, que contaron con validación</v>
      </c>
      <c r="J6" s="25" t="s">
        <v>479</v>
      </c>
      <c r="K6" s="25" t="s">
        <v>108</v>
      </c>
      <c r="L6" s="25" t="s">
        <v>109</v>
      </c>
      <c r="M6" s="155">
        <v>2</v>
      </c>
      <c r="N6" s="25">
        <v>2</v>
      </c>
      <c r="O6" s="25">
        <v>0</v>
      </c>
      <c r="P6" s="188">
        <v>0.33</v>
      </c>
      <c r="Q6" s="25" t="s">
        <v>126</v>
      </c>
      <c r="R6" s="25" t="s">
        <v>220</v>
      </c>
      <c r="S6" s="25" t="s">
        <v>243</v>
      </c>
      <c r="T6" s="158"/>
    </row>
    <row r="7" spans="1:20" ht="36" customHeight="1">
      <c r="A7" s="154" t="s">
        <v>217</v>
      </c>
      <c r="B7" s="25" t="s">
        <v>536</v>
      </c>
      <c r="C7" s="155">
        <v>2026</v>
      </c>
      <c r="D7" s="156">
        <v>46027</v>
      </c>
      <c r="E7" s="156">
        <v>46203</v>
      </c>
      <c r="F7" s="25" t="s">
        <v>94</v>
      </c>
      <c r="G7" s="25" t="s">
        <v>480</v>
      </c>
      <c r="H7" s="25" t="s">
        <v>98</v>
      </c>
      <c r="I7" s="25" t="str">
        <f>'FORMATO 2. POA - MIR'!C20</f>
        <v xml:space="preserve">Informes de compras y contrataciones. </v>
      </c>
      <c r="J7" s="25" t="s">
        <v>482</v>
      </c>
      <c r="K7" s="25" t="s">
        <v>108</v>
      </c>
      <c r="L7" s="25" t="s">
        <v>112</v>
      </c>
      <c r="M7" s="25">
        <v>8</v>
      </c>
      <c r="N7" s="25">
        <v>1</v>
      </c>
      <c r="O7" s="25">
        <v>0</v>
      </c>
      <c r="P7" s="188">
        <v>0.25</v>
      </c>
      <c r="Q7" s="25" t="s">
        <v>126</v>
      </c>
      <c r="R7" s="25" t="s">
        <v>220</v>
      </c>
      <c r="S7" s="25" t="s">
        <v>243</v>
      </c>
      <c r="T7" s="158"/>
    </row>
    <row r="8" spans="1:20" ht="36" customHeight="1">
      <c r="A8" s="154" t="s">
        <v>217</v>
      </c>
      <c r="B8" s="25" t="s">
        <v>537</v>
      </c>
      <c r="C8" s="155">
        <v>2026</v>
      </c>
      <c r="D8" s="156">
        <v>46027</v>
      </c>
      <c r="E8" s="156">
        <v>46111</v>
      </c>
      <c r="F8" s="25" t="s">
        <v>94</v>
      </c>
      <c r="G8" s="25" t="s">
        <v>492</v>
      </c>
      <c r="H8" s="25" t="s">
        <v>98</v>
      </c>
      <c r="I8" s="25" t="str">
        <f>'FORMATO 2. POA - MIR'!C21</f>
        <v>Publicación de información en portal oficial.</v>
      </c>
      <c r="J8" s="25" t="s">
        <v>484</v>
      </c>
      <c r="K8" s="25" t="s">
        <v>108</v>
      </c>
      <c r="L8" s="25" t="s">
        <v>109</v>
      </c>
      <c r="M8" s="25">
        <v>1</v>
      </c>
      <c r="N8" s="25">
        <v>1</v>
      </c>
      <c r="O8" s="25">
        <v>0</v>
      </c>
      <c r="P8" s="188">
        <v>0.25</v>
      </c>
      <c r="Q8" s="25" t="s">
        <v>126</v>
      </c>
      <c r="R8" s="25" t="s">
        <v>220</v>
      </c>
      <c r="S8" s="25" t="s">
        <v>243</v>
      </c>
      <c r="T8" s="158"/>
    </row>
    <row r="9" spans="1:20" ht="36" customHeight="1">
      <c r="A9" s="154" t="s">
        <v>217</v>
      </c>
      <c r="B9" s="25" t="s">
        <v>538</v>
      </c>
      <c r="C9" s="155">
        <v>2026</v>
      </c>
      <c r="D9" s="156">
        <v>46027</v>
      </c>
      <c r="E9" s="156">
        <v>46111</v>
      </c>
      <c r="F9" s="25" t="s">
        <v>94</v>
      </c>
      <c r="G9" s="25" t="s">
        <v>493</v>
      </c>
      <c r="H9" s="25" t="s">
        <v>98</v>
      </c>
      <c r="I9" s="25" t="str">
        <f>'FORMATO 2. POA - MIR'!C22</f>
        <v>Informes a la ASEH</v>
      </c>
      <c r="J9" s="25" t="s">
        <v>486</v>
      </c>
      <c r="K9" s="25" t="s">
        <v>108</v>
      </c>
      <c r="L9" s="25" t="s">
        <v>109</v>
      </c>
      <c r="M9" s="25">
        <v>1</v>
      </c>
      <c r="N9" s="25">
        <v>1</v>
      </c>
      <c r="O9" s="25">
        <v>0</v>
      </c>
      <c r="P9" s="188">
        <v>0.25</v>
      </c>
      <c r="Q9" s="25" t="s">
        <v>126</v>
      </c>
      <c r="R9" s="25" t="s">
        <v>220</v>
      </c>
      <c r="S9" s="25" t="s">
        <v>243</v>
      </c>
      <c r="T9" s="158"/>
    </row>
    <row r="10" spans="1:20" ht="36" customHeight="1">
      <c r="A10" s="154"/>
      <c r="B10" s="25"/>
      <c r="C10" s="155"/>
      <c r="D10" s="156"/>
      <c r="E10" s="156"/>
      <c r="F10" s="25"/>
      <c r="G10" s="25"/>
      <c r="H10" s="25"/>
      <c r="I10" s="25"/>
      <c r="J10" s="25"/>
      <c r="K10" s="25"/>
      <c r="L10" s="25"/>
      <c r="M10" s="25"/>
      <c r="N10" s="25"/>
      <c r="O10" s="25"/>
      <c r="P10" s="25"/>
      <c r="Q10" s="25"/>
      <c r="R10" s="25"/>
      <c r="S10" s="25"/>
      <c r="T10" s="158"/>
    </row>
    <row r="11" spans="1:20" ht="36" customHeight="1">
      <c r="A11" s="154"/>
      <c r="B11" s="25"/>
      <c r="C11" s="155"/>
      <c r="D11" s="156"/>
      <c r="E11" s="156"/>
      <c r="F11" s="25"/>
      <c r="G11" s="25"/>
      <c r="H11" s="25"/>
      <c r="I11" s="25"/>
      <c r="J11" s="25"/>
      <c r="K11" s="25"/>
      <c r="L11" s="25"/>
      <c r="M11" s="25"/>
      <c r="N11" s="25"/>
      <c r="O11" s="25"/>
      <c r="P11" s="25"/>
      <c r="Q11" s="25"/>
      <c r="R11" s="25"/>
      <c r="S11" s="25"/>
      <c r="T11" s="158"/>
    </row>
    <row r="12" spans="1:20" ht="36" customHeight="1">
      <c r="A12" s="154"/>
      <c r="B12" s="25"/>
      <c r="C12" s="155"/>
      <c r="D12" s="156"/>
      <c r="E12" s="156"/>
      <c r="F12" s="25"/>
      <c r="G12" s="25"/>
      <c r="H12" s="25"/>
      <c r="I12" s="25"/>
      <c r="J12" s="25"/>
      <c r="K12" s="25"/>
      <c r="L12" s="25"/>
      <c r="M12" s="25"/>
      <c r="N12" s="25"/>
      <c r="O12" s="25"/>
      <c r="P12" s="25"/>
      <c r="Q12" s="25"/>
      <c r="R12" s="25"/>
      <c r="S12" s="25"/>
      <c r="T12" s="158"/>
    </row>
    <row r="13" spans="1:20" ht="36" customHeight="1">
      <c r="A13" s="154"/>
      <c r="B13" s="25"/>
      <c r="C13" s="155"/>
      <c r="D13" s="156"/>
      <c r="E13" s="156"/>
      <c r="F13" s="25"/>
      <c r="G13" s="25"/>
      <c r="H13" s="25"/>
      <c r="I13" s="25"/>
      <c r="J13" s="25"/>
      <c r="K13" s="25"/>
      <c r="L13" s="25"/>
      <c r="M13" s="25"/>
      <c r="N13" s="25"/>
      <c r="O13" s="25"/>
      <c r="P13" s="25"/>
      <c r="Q13" s="25"/>
      <c r="R13" s="25"/>
      <c r="S13" s="25"/>
      <c r="T13" s="158"/>
    </row>
    <row r="14" spans="1:20" ht="36" customHeight="1">
      <c r="A14" s="154"/>
      <c r="B14" s="25"/>
      <c r="C14" s="155"/>
      <c r="D14" s="156"/>
      <c r="E14" s="156"/>
      <c r="F14" s="25"/>
      <c r="G14" s="25"/>
      <c r="H14" s="25"/>
      <c r="I14" s="25"/>
      <c r="J14" s="25"/>
      <c r="K14" s="25"/>
      <c r="L14" s="25"/>
      <c r="M14" s="25"/>
      <c r="N14" s="25"/>
      <c r="O14" s="25"/>
      <c r="P14" s="25"/>
      <c r="Q14" s="25"/>
      <c r="R14" s="25"/>
      <c r="S14" s="25"/>
      <c r="T14" s="158"/>
    </row>
    <row r="15" spans="1:20" ht="36" customHeight="1">
      <c r="A15" s="154"/>
      <c r="B15" s="25"/>
      <c r="C15" s="155"/>
      <c r="D15" s="156"/>
      <c r="E15" s="156"/>
      <c r="F15" s="25"/>
      <c r="G15" s="25"/>
      <c r="H15" s="25"/>
      <c r="I15" s="25"/>
      <c r="J15" s="25"/>
      <c r="K15" s="25"/>
      <c r="L15" s="25"/>
      <c r="M15" s="25"/>
      <c r="N15" s="25"/>
      <c r="O15" s="25"/>
      <c r="P15" s="25"/>
      <c r="Q15" s="25"/>
      <c r="R15" s="25"/>
      <c r="S15" s="25"/>
      <c r="T15" s="158"/>
    </row>
    <row r="16" spans="1:20" ht="36" customHeight="1">
      <c r="A16" s="154"/>
      <c r="B16" s="25"/>
      <c r="C16" s="155"/>
      <c r="D16" s="156"/>
      <c r="E16" s="156"/>
      <c r="F16" s="25"/>
      <c r="G16" s="25"/>
      <c r="H16" s="25"/>
      <c r="I16" s="25"/>
      <c r="J16" s="25"/>
      <c r="K16" s="25"/>
      <c r="L16" s="25"/>
      <c r="M16" s="25"/>
      <c r="N16" s="25"/>
      <c r="O16" s="25"/>
      <c r="P16" s="25"/>
      <c r="Q16" s="25"/>
      <c r="R16" s="25"/>
      <c r="S16" s="25"/>
      <c r="T16" s="158"/>
    </row>
    <row r="17" spans="1:20" ht="36" customHeight="1">
      <c r="A17" s="154"/>
      <c r="B17" s="25"/>
      <c r="C17" s="155"/>
      <c r="D17" s="156"/>
      <c r="E17" s="156"/>
      <c r="F17" s="25"/>
      <c r="G17" s="25"/>
      <c r="H17" s="25"/>
      <c r="I17" s="25"/>
      <c r="J17" s="25"/>
      <c r="K17" s="25"/>
      <c r="L17" s="25"/>
      <c r="M17" s="25"/>
      <c r="N17" s="25"/>
      <c r="O17" s="25"/>
      <c r="P17" s="25"/>
      <c r="Q17" s="25"/>
      <c r="R17" s="25"/>
      <c r="S17" s="25"/>
      <c r="T17" s="158"/>
    </row>
    <row r="18" spans="1:20" ht="36" customHeight="1">
      <c r="A18" s="154"/>
      <c r="B18" s="25"/>
      <c r="C18" s="155"/>
      <c r="D18" s="156"/>
      <c r="E18" s="156"/>
      <c r="F18" s="25"/>
      <c r="G18" s="25"/>
      <c r="H18" s="25"/>
      <c r="I18" s="25"/>
      <c r="J18" s="25"/>
      <c r="K18" s="25"/>
      <c r="L18" s="25"/>
      <c r="M18" s="25"/>
      <c r="N18" s="25"/>
      <c r="O18" s="25"/>
      <c r="P18" s="25"/>
      <c r="Q18" s="25"/>
      <c r="R18" s="25"/>
      <c r="S18" s="25"/>
      <c r="T18" s="158"/>
    </row>
    <row r="19" spans="1:20" ht="36" customHeight="1">
      <c r="A19" s="154"/>
      <c r="B19" s="25"/>
      <c r="C19" s="155"/>
      <c r="D19" s="156"/>
      <c r="E19" s="156"/>
      <c r="F19" s="25"/>
      <c r="G19" s="25"/>
      <c r="H19" s="25"/>
      <c r="I19" s="25"/>
      <c r="J19" s="25"/>
      <c r="K19" s="25"/>
      <c r="L19" s="25"/>
      <c r="M19" s="25"/>
      <c r="N19" s="25"/>
      <c r="O19" s="25"/>
      <c r="P19" s="25"/>
      <c r="Q19" s="25"/>
      <c r="R19" s="25"/>
      <c r="S19" s="25"/>
      <c r="T19" s="158"/>
    </row>
    <row r="20" spans="1:20" ht="36" customHeight="1">
      <c r="A20" s="154"/>
      <c r="B20" s="25"/>
      <c r="C20" s="155"/>
      <c r="D20" s="156"/>
      <c r="E20" s="156"/>
      <c r="F20" s="25"/>
      <c r="G20" s="25"/>
      <c r="H20" s="25"/>
      <c r="I20" s="25"/>
      <c r="J20" s="25"/>
      <c r="K20" s="25"/>
      <c r="L20" s="25"/>
      <c r="M20" s="25"/>
      <c r="N20" s="25"/>
      <c r="O20" s="25"/>
      <c r="P20" s="25"/>
      <c r="Q20" s="25"/>
      <c r="R20" s="25"/>
      <c r="S20" s="25"/>
    </row>
    <row r="21" spans="1:20" ht="36" customHeight="1">
      <c r="A21" s="154"/>
      <c r="B21" s="25"/>
      <c r="C21" s="155"/>
      <c r="D21" s="156"/>
      <c r="E21" s="156"/>
      <c r="F21" s="25"/>
      <c r="G21" s="25"/>
      <c r="H21" s="25"/>
      <c r="I21" s="25"/>
      <c r="J21" s="25"/>
      <c r="K21" s="25"/>
      <c r="L21" s="25"/>
      <c r="M21" s="25"/>
      <c r="N21" s="25"/>
      <c r="O21" s="25"/>
      <c r="P21" s="25"/>
      <c r="Q21" s="25"/>
      <c r="R21" s="25"/>
      <c r="S21" s="25"/>
    </row>
    <row r="22" spans="1:20" ht="36" customHeight="1">
      <c r="A22" s="154"/>
      <c r="B22" s="25"/>
      <c r="C22" s="155"/>
      <c r="D22" s="156"/>
      <c r="E22" s="156"/>
      <c r="F22" s="25"/>
      <c r="G22" s="25"/>
      <c r="H22" s="25"/>
      <c r="I22" s="25"/>
      <c r="J22" s="25"/>
      <c r="K22" s="25"/>
      <c r="L22" s="25"/>
      <c r="M22" s="25"/>
      <c r="N22" s="25"/>
      <c r="O22" s="25"/>
      <c r="P22" s="25"/>
      <c r="Q22" s="25"/>
      <c r="R22" s="25"/>
      <c r="S22" s="25"/>
    </row>
    <row r="23" spans="1:20" ht="36" customHeight="1">
      <c r="A23" s="154"/>
      <c r="B23" s="25"/>
      <c r="C23" s="155"/>
      <c r="D23" s="156"/>
      <c r="E23" s="156"/>
      <c r="F23" s="25"/>
      <c r="G23" s="25"/>
      <c r="H23" s="25"/>
      <c r="I23" s="25"/>
      <c r="J23" s="25"/>
      <c r="K23" s="25"/>
      <c r="L23" s="25"/>
      <c r="M23" s="25"/>
      <c r="N23" s="25"/>
      <c r="O23" s="25"/>
      <c r="P23" s="25"/>
      <c r="Q23" s="25"/>
      <c r="R23" s="25"/>
      <c r="S23" s="25"/>
    </row>
    <row r="24" spans="1:20" ht="36" customHeight="1">
      <c r="A24" s="154"/>
      <c r="B24" s="25"/>
      <c r="C24" s="155"/>
      <c r="D24" s="156"/>
      <c r="E24" s="156"/>
      <c r="F24" s="25"/>
      <c r="G24" s="25"/>
      <c r="H24" s="25"/>
      <c r="I24" s="25"/>
      <c r="J24" s="25"/>
      <c r="K24" s="25"/>
      <c r="L24" s="25"/>
      <c r="M24" s="25"/>
      <c r="N24" s="25"/>
      <c r="O24" s="25"/>
      <c r="P24" s="25"/>
      <c r="Q24" s="25"/>
      <c r="R24" s="25"/>
      <c r="S24" s="25"/>
    </row>
    <row r="25" spans="1:20" ht="36" customHeight="1">
      <c r="A25" s="154"/>
      <c r="B25" s="25"/>
      <c r="C25" s="155"/>
      <c r="D25" s="156"/>
      <c r="E25" s="156"/>
      <c r="F25" s="25"/>
      <c r="G25" s="25"/>
      <c r="H25" s="25"/>
      <c r="I25" s="25"/>
      <c r="J25" s="25"/>
      <c r="K25" s="25"/>
      <c r="L25" s="25"/>
      <c r="M25" s="25"/>
      <c r="N25" s="25"/>
      <c r="O25" s="25"/>
      <c r="P25" s="25"/>
      <c r="Q25" s="25"/>
      <c r="R25" s="25"/>
      <c r="S25" s="25"/>
    </row>
    <row r="26" spans="1:20" ht="36" customHeight="1">
      <c r="A26" s="154"/>
      <c r="B26" s="25"/>
      <c r="C26" s="155"/>
      <c r="D26" s="156"/>
      <c r="E26" s="156"/>
      <c r="F26" s="25"/>
      <c r="G26" s="25"/>
      <c r="H26" s="25"/>
      <c r="I26" s="25"/>
      <c r="J26" s="25"/>
      <c r="K26" s="25"/>
      <c r="L26" s="25"/>
      <c r="M26" s="25"/>
      <c r="N26" s="25"/>
      <c r="O26" s="25"/>
      <c r="P26" s="25"/>
      <c r="Q26" s="25"/>
      <c r="R26" s="25"/>
      <c r="S26" s="25"/>
    </row>
    <row r="27" spans="1:20" ht="36" customHeight="1">
      <c r="A27" s="154"/>
      <c r="B27" s="25"/>
      <c r="C27" s="155"/>
      <c r="D27" s="156"/>
      <c r="E27" s="156"/>
      <c r="F27" s="25"/>
      <c r="G27" s="25"/>
      <c r="H27" s="25"/>
      <c r="I27" s="25"/>
      <c r="J27" s="25"/>
      <c r="K27" s="25"/>
      <c r="L27" s="25"/>
      <c r="M27" s="25"/>
      <c r="N27" s="25"/>
      <c r="O27" s="25"/>
      <c r="P27" s="25"/>
      <c r="Q27" s="25"/>
      <c r="R27" s="25"/>
      <c r="S27" s="25"/>
    </row>
    <row r="28" spans="1:20" ht="36" customHeight="1">
      <c r="A28" s="154"/>
      <c r="B28" s="25"/>
      <c r="C28" s="155"/>
      <c r="D28" s="156"/>
      <c r="E28" s="156"/>
      <c r="F28" s="25"/>
      <c r="G28" s="25"/>
      <c r="H28" s="25"/>
      <c r="I28" s="25"/>
      <c r="J28" s="25"/>
      <c r="K28" s="25"/>
      <c r="L28" s="25"/>
      <c r="M28" s="25"/>
      <c r="N28" s="25"/>
      <c r="O28" s="25"/>
      <c r="P28" s="25"/>
      <c r="Q28" s="25"/>
      <c r="R28" s="25"/>
      <c r="S28" s="25"/>
    </row>
    <row r="29" spans="1:20" ht="36" customHeight="1">
      <c r="A29" s="154"/>
      <c r="B29" s="25"/>
      <c r="C29" s="155"/>
      <c r="D29" s="156"/>
      <c r="E29" s="156"/>
      <c r="F29" s="25"/>
      <c r="G29" s="25"/>
      <c r="H29" s="25"/>
      <c r="I29" s="25"/>
      <c r="J29" s="25"/>
      <c r="K29" s="25"/>
      <c r="L29" s="25"/>
      <c r="M29" s="25"/>
      <c r="N29" s="25"/>
      <c r="O29" s="25"/>
      <c r="P29" s="25"/>
      <c r="Q29" s="25"/>
      <c r="R29" s="25"/>
      <c r="S29" s="25"/>
    </row>
    <row r="30" spans="1:20" ht="36" customHeight="1">
      <c r="A30" s="154"/>
      <c r="B30" s="25"/>
      <c r="C30" s="155"/>
      <c r="D30" s="156"/>
      <c r="E30" s="156"/>
      <c r="F30" s="25"/>
      <c r="G30" s="25"/>
      <c r="H30" s="25"/>
      <c r="I30" s="25"/>
      <c r="J30" s="25"/>
      <c r="K30" s="25"/>
      <c r="L30" s="25"/>
      <c r="M30" s="25"/>
      <c r="N30" s="25"/>
      <c r="O30" s="25"/>
      <c r="P30" s="25"/>
      <c r="Q30" s="25"/>
      <c r="R30" s="25"/>
      <c r="S30" s="25"/>
    </row>
    <row r="31" spans="1:20" ht="36" customHeight="1">
      <c r="A31" s="154"/>
      <c r="B31" s="25"/>
      <c r="C31" s="155"/>
      <c r="D31" s="156"/>
      <c r="E31" s="156"/>
      <c r="F31" s="25"/>
      <c r="G31" s="25"/>
      <c r="H31" s="25"/>
      <c r="I31" s="25"/>
      <c r="J31" s="25"/>
      <c r="K31" s="25"/>
      <c r="L31" s="25"/>
      <c r="M31" s="25"/>
      <c r="N31" s="25"/>
      <c r="O31" s="25"/>
      <c r="P31" s="25"/>
      <c r="Q31" s="25"/>
      <c r="R31" s="25"/>
      <c r="S31" s="25"/>
    </row>
    <row r="32" spans="1:20" ht="36" customHeight="1">
      <c r="A32" s="154"/>
      <c r="B32" s="25"/>
      <c r="C32" s="155"/>
      <c r="D32" s="156"/>
      <c r="E32" s="156"/>
      <c r="F32" s="25"/>
      <c r="G32" s="25"/>
      <c r="H32" s="25"/>
      <c r="I32" s="25"/>
      <c r="J32" s="25"/>
      <c r="K32" s="25"/>
      <c r="L32" s="25"/>
      <c r="M32" s="25"/>
      <c r="N32" s="25"/>
      <c r="O32" s="25"/>
      <c r="P32" s="25"/>
      <c r="Q32" s="25"/>
      <c r="R32" s="25"/>
      <c r="S32" s="25"/>
    </row>
    <row r="33" spans="1:19" ht="36" customHeight="1">
      <c r="A33" s="154"/>
      <c r="B33" s="25"/>
      <c r="C33" s="155"/>
      <c r="D33" s="156"/>
      <c r="E33" s="156"/>
      <c r="F33" s="25"/>
      <c r="G33" s="25"/>
      <c r="H33" s="25"/>
      <c r="I33" s="25"/>
      <c r="J33" s="25"/>
      <c r="K33" s="25"/>
      <c r="L33" s="25"/>
      <c r="M33" s="25"/>
      <c r="N33" s="25"/>
      <c r="O33" s="25"/>
      <c r="P33" s="25"/>
      <c r="Q33" s="25"/>
      <c r="R33" s="25"/>
      <c r="S33" s="25"/>
    </row>
    <row r="34" spans="1:19" ht="36" customHeight="1">
      <c r="A34" s="154"/>
      <c r="B34" s="25"/>
      <c r="C34" s="155"/>
      <c r="D34" s="156"/>
      <c r="E34" s="156"/>
      <c r="F34" s="25"/>
      <c r="G34" s="25"/>
      <c r="H34" s="25"/>
      <c r="I34" s="25"/>
      <c r="J34" s="25"/>
      <c r="K34" s="25"/>
      <c r="L34" s="25"/>
      <c r="M34" s="25"/>
      <c r="N34" s="25"/>
      <c r="O34" s="25"/>
      <c r="P34" s="25"/>
      <c r="Q34" s="25"/>
      <c r="R34" s="25"/>
      <c r="S34" s="25"/>
    </row>
    <row r="35" spans="1:19" ht="36" customHeight="1">
      <c r="A35" s="154"/>
      <c r="B35" s="25"/>
      <c r="C35" s="155"/>
      <c r="D35" s="156"/>
      <c r="E35" s="156"/>
      <c r="F35" s="25"/>
      <c r="G35" s="25"/>
      <c r="H35" s="25"/>
      <c r="I35" s="25"/>
      <c r="J35" s="25"/>
      <c r="K35" s="25"/>
      <c r="L35" s="25"/>
      <c r="M35" s="25"/>
      <c r="N35" s="25"/>
      <c r="O35" s="25"/>
      <c r="P35" s="25"/>
      <c r="Q35" s="25"/>
      <c r="R35" s="25"/>
      <c r="S35" s="25"/>
    </row>
    <row r="36" spans="1:19" ht="36" customHeight="1">
      <c r="A36" s="154"/>
      <c r="B36" s="25"/>
      <c r="C36" s="155"/>
      <c r="D36" s="156"/>
      <c r="E36" s="156"/>
      <c r="F36" s="25"/>
      <c r="G36" s="25"/>
      <c r="H36" s="25"/>
      <c r="I36" s="25"/>
      <c r="J36" s="25"/>
      <c r="K36" s="25"/>
      <c r="L36" s="25"/>
      <c r="M36" s="25"/>
      <c r="N36" s="25"/>
      <c r="O36" s="25"/>
      <c r="P36" s="25"/>
      <c r="Q36" s="25"/>
      <c r="R36" s="25"/>
      <c r="S36" s="25"/>
    </row>
    <row r="37" spans="1:19" ht="36" customHeight="1">
      <c r="A37" s="154"/>
      <c r="B37" s="25"/>
      <c r="C37" s="155"/>
      <c r="D37" s="156"/>
      <c r="E37" s="156"/>
      <c r="F37" s="25"/>
      <c r="G37" s="25"/>
      <c r="H37" s="25"/>
      <c r="I37" s="25"/>
      <c r="J37" s="25"/>
      <c r="K37" s="25"/>
      <c r="L37" s="25"/>
      <c r="M37" s="25"/>
      <c r="N37" s="25"/>
      <c r="O37" s="25"/>
      <c r="P37" s="25"/>
      <c r="Q37" s="25"/>
      <c r="R37" s="25"/>
      <c r="S37" s="25"/>
    </row>
    <row r="38" spans="1:19" ht="36" customHeight="1">
      <c r="A38" s="154"/>
      <c r="B38" s="25"/>
      <c r="C38" s="155"/>
      <c r="D38" s="156"/>
      <c r="E38" s="156"/>
      <c r="F38" s="25"/>
      <c r="G38" s="25"/>
      <c r="H38" s="25"/>
      <c r="I38" s="25"/>
      <c r="J38" s="25"/>
      <c r="K38" s="25"/>
      <c r="L38" s="25"/>
      <c r="M38" s="25"/>
      <c r="N38" s="25"/>
      <c r="O38" s="25"/>
      <c r="P38" s="25"/>
      <c r="Q38" s="25"/>
      <c r="R38" s="25"/>
      <c r="S38" s="25"/>
    </row>
    <row r="39" spans="1:19" ht="36" customHeight="1">
      <c r="A39" s="154"/>
      <c r="B39" s="25"/>
      <c r="C39" s="155"/>
      <c r="D39" s="156"/>
      <c r="E39" s="156"/>
      <c r="F39" s="25"/>
      <c r="G39" s="25"/>
      <c r="H39" s="25"/>
      <c r="I39" s="25"/>
      <c r="J39" s="25"/>
      <c r="K39" s="25"/>
      <c r="L39" s="25"/>
      <c r="M39" s="25"/>
      <c r="N39" s="25"/>
      <c r="O39" s="25"/>
      <c r="P39" s="25"/>
      <c r="Q39" s="25"/>
      <c r="R39" s="25"/>
      <c r="S39" s="25"/>
    </row>
    <row r="40" spans="1:19" ht="36" customHeight="1">
      <c r="A40" s="154"/>
      <c r="B40" s="25"/>
      <c r="C40" s="155"/>
      <c r="D40" s="156"/>
      <c r="E40" s="156"/>
      <c r="F40" s="25"/>
      <c r="G40" s="25"/>
      <c r="H40" s="25"/>
      <c r="I40" s="25"/>
      <c r="J40" s="25"/>
      <c r="K40" s="25"/>
      <c r="L40" s="25"/>
      <c r="M40" s="25"/>
      <c r="N40" s="25"/>
      <c r="O40" s="25"/>
      <c r="P40" s="25"/>
      <c r="Q40" s="25"/>
      <c r="R40" s="25"/>
      <c r="S40" s="25"/>
    </row>
    <row r="41" spans="1:19" ht="36" customHeight="1">
      <c r="A41" s="154"/>
      <c r="B41" s="25"/>
      <c r="C41" s="155"/>
      <c r="D41" s="156"/>
      <c r="E41" s="156"/>
      <c r="F41" s="25"/>
      <c r="G41" s="25"/>
      <c r="H41" s="25"/>
      <c r="I41" s="25"/>
      <c r="J41" s="25"/>
      <c r="K41" s="25"/>
      <c r="L41" s="25"/>
      <c r="M41" s="25"/>
      <c r="N41" s="25"/>
      <c r="O41" s="25"/>
      <c r="P41" s="25"/>
      <c r="Q41" s="25"/>
      <c r="R41" s="25"/>
      <c r="S41" s="25"/>
    </row>
    <row r="42" spans="1:19" ht="36" customHeight="1">
      <c r="A42" s="154"/>
      <c r="B42" s="25"/>
      <c r="C42" s="155"/>
      <c r="D42" s="156"/>
      <c r="E42" s="156"/>
      <c r="F42" s="25"/>
      <c r="G42" s="25"/>
      <c r="H42" s="25"/>
      <c r="I42" s="25"/>
      <c r="J42" s="25"/>
      <c r="K42" s="25"/>
      <c r="L42" s="25"/>
      <c r="M42" s="25"/>
      <c r="N42" s="25"/>
      <c r="O42" s="25"/>
      <c r="P42" s="25"/>
      <c r="Q42" s="25"/>
      <c r="R42" s="25"/>
      <c r="S42" s="25"/>
    </row>
    <row r="43" spans="1:19" ht="36" customHeight="1">
      <c r="A43" s="154"/>
      <c r="B43" s="25"/>
      <c r="C43" s="155"/>
      <c r="D43" s="156"/>
      <c r="E43" s="156"/>
      <c r="F43" s="25"/>
      <c r="G43" s="25"/>
      <c r="H43" s="25"/>
      <c r="I43" s="25"/>
      <c r="J43" s="25"/>
      <c r="K43" s="25"/>
      <c r="L43" s="25"/>
      <c r="M43" s="25"/>
      <c r="N43" s="25"/>
      <c r="O43" s="25"/>
      <c r="P43" s="25"/>
      <c r="Q43" s="25"/>
      <c r="R43" s="25"/>
      <c r="S43" s="25"/>
    </row>
    <row r="44" spans="1:19" ht="36" customHeight="1">
      <c r="A44" s="154"/>
      <c r="B44" s="25"/>
      <c r="C44" s="155"/>
      <c r="D44" s="156"/>
      <c r="E44" s="156"/>
      <c r="F44" s="25"/>
      <c r="G44" s="25"/>
      <c r="H44" s="25"/>
      <c r="I44" s="25"/>
      <c r="J44" s="25"/>
      <c r="K44" s="25"/>
      <c r="L44" s="25"/>
      <c r="M44" s="25"/>
      <c r="N44" s="25"/>
      <c r="O44" s="25"/>
      <c r="P44" s="25"/>
      <c r="Q44" s="25"/>
      <c r="R44" s="25"/>
      <c r="S44" s="25"/>
    </row>
    <row r="45" spans="1:19" ht="36" customHeight="1">
      <c r="A45" s="154"/>
      <c r="B45" s="25"/>
      <c r="C45" s="155"/>
      <c r="D45" s="156"/>
      <c r="E45" s="156"/>
      <c r="F45" s="25"/>
      <c r="G45" s="25"/>
      <c r="H45" s="25"/>
      <c r="I45" s="25"/>
      <c r="J45" s="25"/>
      <c r="K45" s="25"/>
      <c r="L45" s="25"/>
      <c r="M45" s="25"/>
      <c r="N45" s="25"/>
      <c r="O45" s="25"/>
      <c r="P45" s="25"/>
      <c r="Q45" s="25"/>
      <c r="R45" s="25"/>
      <c r="S45" s="25"/>
    </row>
    <row r="46" spans="1:19" ht="36" customHeight="1">
      <c r="A46" s="154"/>
      <c r="B46" s="25"/>
      <c r="C46" s="155"/>
      <c r="D46" s="156"/>
      <c r="E46" s="156"/>
      <c r="F46" s="25"/>
      <c r="G46" s="25"/>
      <c r="H46" s="25"/>
      <c r="I46" s="25"/>
      <c r="J46" s="25"/>
      <c r="K46" s="25"/>
      <c r="L46" s="25"/>
      <c r="M46" s="25"/>
      <c r="N46" s="25"/>
      <c r="O46" s="25"/>
      <c r="P46" s="25"/>
      <c r="Q46" s="25"/>
      <c r="R46" s="25"/>
      <c r="S46" s="25"/>
    </row>
    <row r="47" spans="1:19" ht="36" customHeight="1">
      <c r="A47" s="154"/>
      <c r="B47" s="25"/>
      <c r="C47" s="155"/>
      <c r="D47" s="156"/>
      <c r="E47" s="156"/>
      <c r="F47" s="25"/>
      <c r="G47" s="25"/>
      <c r="H47" s="25"/>
      <c r="I47" s="25"/>
      <c r="J47" s="25"/>
      <c r="K47" s="25"/>
      <c r="L47" s="25"/>
      <c r="M47" s="25"/>
      <c r="N47" s="25"/>
      <c r="O47" s="25"/>
      <c r="P47" s="25"/>
      <c r="Q47" s="25"/>
      <c r="R47" s="25"/>
      <c r="S47" s="25"/>
    </row>
    <row r="48" spans="1:19" ht="36" customHeight="1">
      <c r="A48" s="154"/>
      <c r="B48" s="25"/>
      <c r="C48" s="155"/>
      <c r="D48" s="156"/>
      <c r="E48" s="156"/>
      <c r="F48" s="25"/>
      <c r="G48" s="25"/>
      <c r="H48" s="25"/>
      <c r="I48" s="25"/>
      <c r="J48" s="25"/>
      <c r="K48" s="25"/>
      <c r="L48" s="25"/>
      <c r="M48" s="25"/>
      <c r="N48" s="25"/>
      <c r="O48" s="25"/>
      <c r="P48" s="25"/>
      <c r="Q48" s="25"/>
      <c r="R48" s="25"/>
      <c r="S48" s="25"/>
    </row>
    <row r="49" spans="1:19" ht="36" customHeight="1">
      <c r="A49" s="154"/>
      <c r="B49" s="25"/>
      <c r="C49" s="155"/>
      <c r="D49" s="156"/>
      <c r="E49" s="156"/>
      <c r="F49" s="25"/>
      <c r="G49" s="25"/>
      <c r="H49" s="25"/>
      <c r="I49" s="25"/>
      <c r="J49" s="25"/>
      <c r="K49" s="25"/>
      <c r="L49" s="25"/>
      <c r="M49" s="25"/>
      <c r="N49" s="25"/>
      <c r="O49" s="25"/>
      <c r="P49" s="25"/>
      <c r="Q49" s="25"/>
      <c r="R49" s="25"/>
      <c r="S49" s="25"/>
    </row>
    <row r="50" spans="1:19" ht="36" customHeight="1">
      <c r="A50" s="154"/>
      <c r="B50" s="25"/>
      <c r="C50" s="155"/>
      <c r="D50" s="156"/>
      <c r="E50" s="156"/>
      <c r="F50" s="25"/>
      <c r="G50" s="25"/>
      <c r="H50" s="25"/>
      <c r="I50" s="25"/>
      <c r="J50" s="25"/>
      <c r="K50" s="25"/>
      <c r="L50" s="25"/>
      <c r="M50" s="25"/>
      <c r="N50" s="25"/>
      <c r="O50" s="25"/>
      <c r="P50" s="25"/>
      <c r="Q50" s="25"/>
      <c r="R50" s="25"/>
      <c r="S50" s="25"/>
    </row>
    <row r="51" spans="1:19" ht="36" customHeight="1">
      <c r="A51" s="154"/>
      <c r="B51" s="25"/>
      <c r="C51" s="155"/>
      <c r="D51" s="156"/>
      <c r="E51" s="156"/>
      <c r="F51" s="25"/>
      <c r="G51" s="25"/>
      <c r="H51" s="25"/>
      <c r="I51" s="25"/>
      <c r="J51" s="25"/>
      <c r="K51" s="25"/>
      <c r="L51" s="25"/>
      <c r="M51" s="25"/>
      <c r="N51" s="25"/>
      <c r="O51" s="25"/>
      <c r="P51" s="25"/>
      <c r="Q51" s="25"/>
      <c r="R51" s="25"/>
      <c r="S51" s="25"/>
    </row>
    <row r="52" spans="1:19" ht="36" customHeight="1">
      <c r="A52" s="154"/>
      <c r="B52" s="25"/>
      <c r="C52" s="155"/>
      <c r="D52" s="156"/>
      <c r="E52" s="156"/>
      <c r="F52" s="25"/>
      <c r="G52" s="25"/>
      <c r="H52" s="25"/>
      <c r="I52" s="25"/>
      <c r="J52" s="25"/>
      <c r="K52" s="25"/>
      <c r="L52" s="25"/>
      <c r="M52" s="25"/>
      <c r="N52" s="25"/>
      <c r="O52" s="25"/>
      <c r="P52" s="25"/>
      <c r="Q52" s="25"/>
      <c r="R52" s="25"/>
      <c r="S52" s="25"/>
    </row>
    <row r="53" spans="1:19" ht="36" customHeight="1">
      <c r="A53" s="154"/>
      <c r="B53" s="25"/>
      <c r="C53" s="155"/>
      <c r="D53" s="156"/>
      <c r="E53" s="156"/>
      <c r="F53" s="25"/>
      <c r="G53" s="25"/>
      <c r="H53" s="25"/>
      <c r="I53" s="25"/>
      <c r="J53" s="25"/>
      <c r="K53" s="25"/>
      <c r="L53" s="25"/>
      <c r="M53" s="25"/>
      <c r="N53" s="25"/>
      <c r="O53" s="25"/>
      <c r="P53" s="25"/>
      <c r="Q53" s="25"/>
      <c r="R53" s="25"/>
      <c r="S53" s="25"/>
    </row>
    <row r="54" spans="1:19" ht="36" customHeight="1">
      <c r="A54" s="154"/>
      <c r="B54" s="25"/>
      <c r="C54" s="155"/>
      <c r="D54" s="156"/>
      <c r="E54" s="156"/>
      <c r="F54" s="25"/>
      <c r="G54" s="25"/>
      <c r="H54" s="25"/>
      <c r="I54" s="25"/>
      <c r="J54" s="25"/>
      <c r="K54" s="25"/>
      <c r="L54" s="25"/>
      <c r="M54" s="25"/>
      <c r="N54" s="25"/>
      <c r="O54" s="25"/>
      <c r="P54" s="25"/>
      <c r="Q54" s="25"/>
      <c r="R54" s="25"/>
      <c r="S54" s="25"/>
    </row>
    <row r="55" spans="1:19" ht="36" customHeight="1">
      <c r="A55" s="154"/>
      <c r="B55" s="25"/>
      <c r="C55" s="155"/>
      <c r="D55" s="156"/>
      <c r="E55" s="156"/>
      <c r="F55" s="25"/>
      <c r="G55" s="25"/>
      <c r="H55" s="25"/>
      <c r="I55" s="25"/>
      <c r="J55" s="25"/>
      <c r="K55" s="25"/>
      <c r="L55" s="25"/>
      <c r="M55" s="25"/>
      <c r="N55" s="25"/>
      <c r="O55" s="25"/>
      <c r="P55" s="25"/>
      <c r="Q55" s="25"/>
      <c r="R55" s="25"/>
      <c r="S55" s="25"/>
    </row>
    <row r="56" spans="1:19" ht="36" customHeight="1">
      <c r="A56" s="154"/>
      <c r="B56" s="25"/>
      <c r="C56" s="155"/>
      <c r="D56" s="156"/>
      <c r="E56" s="156"/>
      <c r="F56" s="25"/>
      <c r="G56" s="25"/>
      <c r="H56" s="25"/>
      <c r="I56" s="25"/>
      <c r="J56" s="25"/>
      <c r="K56" s="25"/>
      <c r="L56" s="25"/>
      <c r="M56" s="25"/>
      <c r="N56" s="25"/>
      <c r="O56" s="25"/>
      <c r="P56" s="25"/>
      <c r="Q56" s="25"/>
      <c r="R56" s="25"/>
      <c r="S56" s="25"/>
    </row>
    <row r="57" spans="1:19" ht="36" customHeight="1">
      <c r="A57" s="154"/>
      <c r="B57" s="25"/>
      <c r="C57" s="155"/>
      <c r="D57" s="156"/>
      <c r="E57" s="156"/>
      <c r="F57" s="25"/>
      <c r="G57" s="25"/>
      <c r="H57" s="25"/>
      <c r="I57" s="25"/>
      <c r="J57" s="25"/>
      <c r="K57" s="25"/>
      <c r="L57" s="25"/>
      <c r="M57" s="25"/>
      <c r="N57" s="25"/>
      <c r="O57" s="25"/>
      <c r="P57" s="25"/>
      <c r="Q57" s="25"/>
      <c r="R57" s="25"/>
      <c r="S57" s="25"/>
    </row>
    <row r="58" spans="1:19" ht="36" customHeight="1">
      <c r="A58" s="154"/>
      <c r="B58" s="25"/>
      <c r="C58" s="155"/>
      <c r="D58" s="156"/>
      <c r="E58" s="156"/>
      <c r="F58" s="25"/>
      <c r="G58" s="25"/>
      <c r="H58" s="25"/>
      <c r="I58" s="25"/>
      <c r="J58" s="25"/>
      <c r="K58" s="25"/>
      <c r="L58" s="25"/>
      <c r="M58" s="25"/>
      <c r="N58" s="25"/>
      <c r="O58" s="25"/>
      <c r="P58" s="25"/>
      <c r="Q58" s="25"/>
      <c r="R58" s="25"/>
      <c r="S58" s="25"/>
    </row>
    <row r="59" spans="1:19" ht="36" customHeight="1">
      <c r="A59" s="154"/>
      <c r="B59" s="25"/>
      <c r="C59" s="155"/>
      <c r="D59" s="156"/>
      <c r="E59" s="156"/>
      <c r="F59" s="25"/>
      <c r="G59" s="25"/>
      <c r="H59" s="25"/>
      <c r="I59" s="25"/>
      <c r="J59" s="25"/>
      <c r="K59" s="25"/>
      <c r="L59" s="25"/>
      <c r="M59" s="25"/>
      <c r="N59" s="25"/>
      <c r="O59" s="25"/>
      <c r="P59" s="25"/>
      <c r="Q59" s="25"/>
      <c r="R59" s="25"/>
      <c r="S59" s="25"/>
    </row>
    <row r="60" spans="1:19" ht="36" customHeight="1">
      <c r="A60" s="154"/>
      <c r="B60" s="25"/>
      <c r="C60" s="155"/>
      <c r="D60" s="156"/>
      <c r="E60" s="156"/>
      <c r="F60" s="25"/>
      <c r="G60" s="25"/>
      <c r="H60" s="25"/>
      <c r="I60" s="25"/>
      <c r="J60" s="25"/>
      <c r="K60" s="25"/>
      <c r="L60" s="25"/>
      <c r="M60" s="25"/>
      <c r="N60" s="25"/>
      <c r="O60" s="25"/>
      <c r="P60" s="25"/>
      <c r="Q60" s="25"/>
      <c r="R60" s="25"/>
      <c r="S60" s="25"/>
    </row>
    <row r="61" spans="1:19" ht="36" customHeight="1">
      <c r="A61" s="154"/>
      <c r="B61" s="25"/>
      <c r="C61" s="155"/>
      <c r="D61" s="156"/>
      <c r="E61" s="156"/>
      <c r="F61" s="25"/>
      <c r="G61" s="25"/>
      <c r="H61" s="25"/>
      <c r="I61" s="25"/>
      <c r="J61" s="25"/>
      <c r="K61" s="25"/>
      <c r="L61" s="25"/>
      <c r="M61" s="25"/>
      <c r="N61" s="25"/>
      <c r="O61" s="25"/>
      <c r="P61" s="25"/>
      <c r="Q61" s="25"/>
      <c r="R61" s="25"/>
      <c r="S61" s="25"/>
    </row>
    <row r="62" spans="1:19" ht="36" customHeight="1">
      <c r="A62" s="154"/>
      <c r="B62" s="25"/>
      <c r="C62" s="155"/>
      <c r="D62" s="156"/>
      <c r="E62" s="156"/>
      <c r="F62" s="25"/>
      <c r="G62" s="25"/>
      <c r="H62" s="25"/>
      <c r="I62" s="25"/>
      <c r="J62" s="25"/>
      <c r="K62" s="25"/>
      <c r="L62" s="25"/>
      <c r="M62" s="25"/>
      <c r="N62" s="25"/>
      <c r="O62" s="25"/>
      <c r="P62" s="25"/>
      <c r="Q62" s="25"/>
      <c r="R62" s="25"/>
      <c r="S62" s="25"/>
    </row>
    <row r="63" spans="1:19" ht="36" customHeight="1">
      <c r="A63" s="154"/>
      <c r="B63" s="25"/>
      <c r="C63" s="155"/>
      <c r="D63" s="156"/>
      <c r="E63" s="156"/>
      <c r="F63" s="25"/>
      <c r="G63" s="25"/>
      <c r="H63" s="25"/>
      <c r="I63" s="25"/>
      <c r="J63" s="25"/>
      <c r="K63" s="25"/>
      <c r="L63" s="25"/>
      <c r="M63" s="25"/>
      <c r="N63" s="25"/>
      <c r="O63" s="25"/>
      <c r="P63" s="25"/>
      <c r="Q63" s="25"/>
      <c r="R63" s="25"/>
      <c r="S63" s="25"/>
    </row>
    <row r="64" spans="1:19" ht="36" customHeight="1">
      <c r="A64" s="154"/>
      <c r="B64" s="25"/>
      <c r="C64" s="155"/>
      <c r="D64" s="156"/>
      <c r="E64" s="156"/>
      <c r="F64" s="25"/>
      <c r="G64" s="25"/>
      <c r="H64" s="25"/>
      <c r="I64" s="25"/>
      <c r="J64" s="25"/>
      <c r="K64" s="25"/>
      <c r="L64" s="25"/>
      <c r="M64" s="25"/>
      <c r="N64" s="25"/>
      <c r="O64" s="25"/>
      <c r="P64" s="25"/>
      <c r="Q64" s="25"/>
      <c r="R64" s="25"/>
      <c r="S64" s="25"/>
    </row>
    <row r="65" spans="1:19" ht="36" customHeight="1">
      <c r="A65" s="154"/>
      <c r="B65" s="25"/>
      <c r="C65" s="155"/>
      <c r="D65" s="156"/>
      <c r="E65" s="156"/>
      <c r="F65" s="25"/>
      <c r="G65" s="25"/>
      <c r="H65" s="25"/>
      <c r="I65" s="25"/>
      <c r="J65" s="25"/>
      <c r="K65" s="25"/>
      <c r="L65" s="25"/>
      <c r="M65" s="25"/>
      <c r="N65" s="25"/>
      <c r="O65" s="25"/>
      <c r="P65" s="25"/>
      <c r="Q65" s="25"/>
      <c r="R65" s="25"/>
      <c r="S65" s="25"/>
    </row>
    <row r="66" spans="1:19" ht="36" customHeight="1">
      <c r="A66" s="154"/>
      <c r="B66" s="25"/>
      <c r="C66" s="155"/>
      <c r="D66" s="156"/>
      <c r="E66" s="156"/>
      <c r="F66" s="25"/>
      <c r="G66" s="25"/>
      <c r="H66" s="25"/>
      <c r="I66" s="25"/>
      <c r="J66" s="25"/>
      <c r="K66" s="25"/>
      <c r="L66" s="25"/>
      <c r="M66" s="25"/>
      <c r="N66" s="25"/>
      <c r="O66" s="25"/>
      <c r="P66" s="25"/>
      <c r="Q66" s="25"/>
      <c r="R66" s="25"/>
      <c r="S66" s="25"/>
    </row>
    <row r="67" spans="1:19" ht="36" customHeight="1">
      <c r="A67" s="154"/>
      <c r="B67" s="25"/>
      <c r="C67" s="155"/>
      <c r="D67" s="156"/>
      <c r="E67" s="156"/>
      <c r="F67" s="25"/>
      <c r="G67" s="25"/>
      <c r="H67" s="25"/>
      <c r="I67" s="25"/>
      <c r="J67" s="25"/>
      <c r="K67" s="25"/>
      <c r="L67" s="25"/>
      <c r="M67" s="25"/>
      <c r="N67" s="25"/>
      <c r="O67" s="25"/>
      <c r="P67" s="25"/>
      <c r="Q67" s="25"/>
      <c r="R67" s="25"/>
      <c r="S67" s="25"/>
    </row>
    <row r="68" spans="1:19" ht="36" customHeight="1">
      <c r="A68" s="154"/>
      <c r="B68" s="25"/>
      <c r="C68" s="155"/>
      <c r="D68" s="156"/>
      <c r="E68" s="156"/>
      <c r="F68" s="25"/>
      <c r="G68" s="25"/>
      <c r="H68" s="25"/>
      <c r="I68" s="25"/>
      <c r="J68" s="25"/>
      <c r="K68" s="25"/>
      <c r="L68" s="25"/>
      <c r="M68" s="25"/>
      <c r="N68" s="25"/>
      <c r="O68" s="25"/>
      <c r="P68" s="25"/>
      <c r="Q68" s="25"/>
      <c r="R68" s="25"/>
      <c r="S68" s="25"/>
    </row>
    <row r="69" spans="1:19" ht="36" customHeight="1">
      <c r="A69" s="154"/>
      <c r="B69" s="25"/>
      <c r="C69" s="155"/>
      <c r="D69" s="156"/>
      <c r="E69" s="156"/>
      <c r="F69" s="25"/>
      <c r="G69" s="25"/>
      <c r="H69" s="25"/>
      <c r="I69" s="25"/>
      <c r="J69" s="25"/>
      <c r="K69" s="25"/>
      <c r="L69" s="25"/>
      <c r="M69" s="25"/>
      <c r="N69" s="25"/>
      <c r="O69" s="25"/>
      <c r="P69" s="25"/>
      <c r="Q69" s="25"/>
      <c r="R69" s="25"/>
      <c r="S69" s="25"/>
    </row>
    <row r="70" spans="1:19" ht="36" customHeight="1">
      <c r="A70" s="154"/>
      <c r="B70" s="25"/>
      <c r="C70" s="155"/>
      <c r="D70" s="156"/>
      <c r="E70" s="156"/>
      <c r="F70" s="25"/>
      <c r="G70" s="25"/>
      <c r="H70" s="25"/>
      <c r="I70" s="25"/>
      <c r="J70" s="25"/>
      <c r="K70" s="25"/>
      <c r="L70" s="25"/>
      <c r="M70" s="25"/>
      <c r="N70" s="25"/>
      <c r="O70" s="25"/>
      <c r="P70" s="25"/>
      <c r="Q70" s="25"/>
      <c r="R70" s="25"/>
      <c r="S70" s="25"/>
    </row>
    <row r="71" spans="1:19" ht="36" customHeight="1">
      <c r="A71" s="154"/>
      <c r="B71" s="25"/>
      <c r="C71" s="155"/>
      <c r="D71" s="156"/>
      <c r="E71" s="156"/>
      <c r="F71" s="25"/>
      <c r="G71" s="25"/>
      <c r="H71" s="25"/>
      <c r="I71" s="25"/>
      <c r="J71" s="25"/>
      <c r="K71" s="25"/>
      <c r="L71" s="25"/>
      <c r="M71" s="25"/>
      <c r="N71" s="25"/>
      <c r="O71" s="25"/>
      <c r="P71" s="25"/>
      <c r="Q71" s="25"/>
      <c r="R71" s="25"/>
      <c r="S71" s="25"/>
    </row>
    <row r="72" spans="1:19" ht="36" customHeight="1">
      <c r="A72" s="154"/>
      <c r="B72" s="25"/>
      <c r="C72" s="155"/>
      <c r="D72" s="156"/>
      <c r="E72" s="156"/>
      <c r="F72" s="25"/>
      <c r="G72" s="25"/>
      <c r="H72" s="25"/>
      <c r="I72" s="25"/>
      <c r="J72" s="25"/>
      <c r="K72" s="25"/>
      <c r="L72" s="25"/>
      <c r="M72" s="25"/>
      <c r="N72" s="25"/>
      <c r="O72" s="25"/>
      <c r="P72" s="25"/>
      <c r="Q72" s="25"/>
      <c r="R72" s="25"/>
      <c r="S72" s="25"/>
    </row>
    <row r="73" spans="1:19" ht="36" customHeight="1">
      <c r="A73" s="154"/>
      <c r="B73" s="25"/>
      <c r="C73" s="155"/>
      <c r="D73" s="156"/>
      <c r="E73" s="156"/>
      <c r="F73" s="25"/>
      <c r="G73" s="25"/>
      <c r="H73" s="25"/>
      <c r="I73" s="25"/>
      <c r="J73" s="25"/>
      <c r="K73" s="25"/>
      <c r="L73" s="25"/>
      <c r="M73" s="25"/>
      <c r="N73" s="25"/>
      <c r="O73" s="25"/>
      <c r="P73" s="25"/>
      <c r="Q73" s="25"/>
      <c r="R73" s="25"/>
      <c r="S73" s="25"/>
    </row>
    <row r="74" spans="1:19" ht="36" customHeight="1">
      <c r="A74" s="154"/>
      <c r="B74" s="25"/>
      <c r="C74" s="155"/>
      <c r="D74" s="156"/>
      <c r="E74" s="156"/>
      <c r="F74" s="25"/>
      <c r="G74" s="25"/>
      <c r="H74" s="25"/>
      <c r="I74" s="25"/>
      <c r="J74" s="25"/>
      <c r="K74" s="25"/>
      <c r="L74" s="25"/>
      <c r="M74" s="25"/>
      <c r="N74" s="25"/>
      <c r="O74" s="25"/>
      <c r="P74" s="25"/>
      <c r="Q74" s="25"/>
      <c r="R74" s="25"/>
      <c r="S74" s="25"/>
    </row>
    <row r="75" spans="1:19" ht="36" customHeight="1">
      <c r="A75" s="154"/>
      <c r="B75" s="25"/>
      <c r="C75" s="155"/>
      <c r="D75" s="156"/>
      <c r="E75" s="156"/>
      <c r="F75" s="25"/>
      <c r="G75" s="25"/>
      <c r="H75" s="25"/>
      <c r="I75" s="25"/>
      <c r="J75" s="25"/>
      <c r="K75" s="25"/>
      <c r="L75" s="25"/>
      <c r="M75" s="25"/>
      <c r="N75" s="25"/>
      <c r="O75" s="25"/>
      <c r="P75" s="25"/>
      <c r="Q75" s="25"/>
      <c r="R75" s="25"/>
      <c r="S75" s="25"/>
    </row>
    <row r="76" spans="1:19" ht="36" customHeight="1">
      <c r="A76" s="154"/>
      <c r="B76" s="25"/>
      <c r="C76" s="155"/>
      <c r="D76" s="156"/>
      <c r="E76" s="156"/>
      <c r="F76" s="25"/>
      <c r="G76" s="25"/>
      <c r="H76" s="25"/>
      <c r="I76" s="25"/>
      <c r="J76" s="25"/>
      <c r="K76" s="25"/>
      <c r="L76" s="25"/>
      <c r="M76" s="25"/>
      <c r="N76" s="25"/>
      <c r="O76" s="25"/>
      <c r="P76" s="25"/>
      <c r="Q76" s="25"/>
      <c r="R76" s="25"/>
      <c r="S76" s="25"/>
    </row>
    <row r="77" spans="1:19" ht="36" customHeight="1">
      <c r="A77" s="154"/>
      <c r="B77" s="25"/>
      <c r="C77" s="155"/>
      <c r="D77" s="156"/>
      <c r="E77" s="156"/>
      <c r="F77" s="25"/>
      <c r="G77" s="25"/>
      <c r="H77" s="25"/>
      <c r="I77" s="25"/>
      <c r="J77" s="25"/>
      <c r="K77" s="25"/>
      <c r="L77" s="25"/>
      <c r="M77" s="25"/>
      <c r="N77" s="25"/>
      <c r="O77" s="25"/>
      <c r="P77" s="25"/>
      <c r="Q77" s="25"/>
      <c r="R77" s="25"/>
      <c r="S77" s="25"/>
    </row>
    <row r="78" spans="1:19" ht="36" customHeight="1">
      <c r="A78" s="154"/>
      <c r="B78" s="25"/>
      <c r="C78" s="155"/>
      <c r="D78" s="156"/>
      <c r="E78" s="156"/>
      <c r="F78" s="25"/>
      <c r="G78" s="25"/>
      <c r="H78" s="25"/>
      <c r="I78" s="25"/>
      <c r="J78" s="25"/>
      <c r="K78" s="25"/>
      <c r="L78" s="25"/>
      <c r="M78" s="25"/>
      <c r="N78" s="25"/>
      <c r="O78" s="25"/>
      <c r="P78" s="25"/>
      <c r="Q78" s="25"/>
      <c r="R78" s="25"/>
      <c r="S78" s="25"/>
    </row>
    <row r="79" spans="1:19" ht="36" customHeight="1">
      <c r="A79" s="154"/>
      <c r="B79" s="25"/>
      <c r="C79" s="155"/>
      <c r="D79" s="156"/>
      <c r="E79" s="156"/>
      <c r="F79" s="25"/>
      <c r="G79" s="25"/>
      <c r="H79" s="25"/>
      <c r="I79" s="25"/>
      <c r="J79" s="25"/>
      <c r="K79" s="25"/>
      <c r="L79" s="25"/>
      <c r="M79" s="25"/>
      <c r="N79" s="25"/>
      <c r="O79" s="25"/>
      <c r="P79" s="25"/>
      <c r="Q79" s="25"/>
      <c r="R79" s="25"/>
      <c r="S79" s="25"/>
    </row>
    <row r="80" spans="1:19" ht="36" customHeight="1">
      <c r="A80" s="154"/>
      <c r="B80" s="25"/>
      <c r="C80" s="155"/>
      <c r="D80" s="156"/>
      <c r="E80" s="156"/>
      <c r="F80" s="25"/>
      <c r="G80" s="25"/>
      <c r="H80" s="25"/>
      <c r="I80" s="25"/>
      <c r="J80" s="25"/>
      <c r="K80" s="25"/>
      <c r="L80" s="25"/>
      <c r="M80" s="25"/>
      <c r="N80" s="25"/>
      <c r="O80" s="25"/>
      <c r="P80" s="25"/>
      <c r="Q80" s="25"/>
      <c r="R80" s="25"/>
      <c r="S80" s="25"/>
    </row>
    <row r="81" spans="1:19" ht="36" customHeight="1">
      <c r="A81" s="154"/>
      <c r="B81" s="25"/>
      <c r="C81" s="155"/>
      <c r="D81" s="156"/>
      <c r="E81" s="156"/>
      <c r="F81" s="25"/>
      <c r="G81" s="25"/>
      <c r="H81" s="25"/>
      <c r="I81" s="25"/>
      <c r="J81" s="25"/>
      <c r="K81" s="25"/>
      <c r="L81" s="25"/>
      <c r="M81" s="25"/>
      <c r="N81" s="25"/>
      <c r="O81" s="25"/>
      <c r="P81" s="25"/>
      <c r="Q81" s="25"/>
      <c r="R81" s="25"/>
      <c r="S81" s="25"/>
    </row>
    <row r="82" spans="1:19" ht="36" customHeight="1">
      <c r="A82" s="154"/>
      <c r="B82" s="25"/>
      <c r="C82" s="155"/>
      <c r="D82" s="156"/>
      <c r="E82" s="156"/>
      <c r="F82" s="25"/>
      <c r="G82" s="25"/>
      <c r="H82" s="25"/>
      <c r="I82" s="25"/>
      <c r="J82" s="25"/>
      <c r="K82" s="25"/>
      <c r="L82" s="25"/>
      <c r="M82" s="25"/>
      <c r="N82" s="25"/>
      <c r="O82" s="25"/>
      <c r="P82" s="25"/>
      <c r="Q82" s="25"/>
      <c r="R82" s="25"/>
      <c r="S82" s="25"/>
    </row>
    <row r="83" spans="1:19" ht="36" customHeight="1">
      <c r="A83" s="154"/>
      <c r="B83" s="25"/>
      <c r="C83" s="155"/>
      <c r="D83" s="156"/>
      <c r="E83" s="156"/>
      <c r="F83" s="25"/>
      <c r="G83" s="25"/>
      <c r="H83" s="25"/>
      <c r="I83" s="25"/>
      <c r="J83" s="25"/>
      <c r="K83" s="25"/>
      <c r="L83" s="25"/>
      <c r="M83" s="25"/>
      <c r="N83" s="25"/>
      <c r="O83" s="25"/>
      <c r="P83" s="25"/>
      <c r="Q83" s="25"/>
      <c r="R83" s="25"/>
      <c r="S83" s="25"/>
    </row>
    <row r="84" spans="1:19" ht="36" customHeight="1">
      <c r="A84" s="154"/>
      <c r="B84" s="25"/>
      <c r="C84" s="155"/>
      <c r="D84" s="156"/>
      <c r="E84" s="156"/>
      <c r="F84" s="25"/>
      <c r="G84" s="25"/>
      <c r="H84" s="25"/>
      <c r="I84" s="25"/>
      <c r="J84" s="25"/>
      <c r="K84" s="25"/>
      <c r="L84" s="25"/>
      <c r="M84" s="25"/>
      <c r="N84" s="25"/>
      <c r="O84" s="25"/>
      <c r="P84" s="25"/>
      <c r="Q84" s="25"/>
      <c r="R84" s="25"/>
      <c r="S84" s="25"/>
    </row>
    <row r="85" spans="1:19" ht="36" customHeight="1">
      <c r="A85" s="154"/>
      <c r="B85" s="25"/>
      <c r="C85" s="155"/>
      <c r="D85" s="156"/>
      <c r="E85" s="156"/>
      <c r="F85" s="25"/>
      <c r="G85" s="25"/>
      <c r="H85" s="25"/>
      <c r="I85" s="25"/>
      <c r="J85" s="25"/>
      <c r="K85" s="25"/>
      <c r="L85" s="25"/>
      <c r="M85" s="25"/>
      <c r="N85" s="25"/>
      <c r="O85" s="25"/>
      <c r="P85" s="25"/>
      <c r="Q85" s="25"/>
      <c r="R85" s="25"/>
      <c r="S85" s="25"/>
    </row>
    <row r="86" spans="1:19" ht="36" customHeight="1">
      <c r="A86" s="154"/>
      <c r="B86" s="25"/>
      <c r="C86" s="155"/>
      <c r="D86" s="156"/>
      <c r="E86" s="156"/>
      <c r="F86" s="25"/>
      <c r="G86" s="25"/>
      <c r="H86" s="25"/>
      <c r="I86" s="25"/>
      <c r="J86" s="25"/>
      <c r="K86" s="25"/>
      <c r="L86" s="25"/>
      <c r="M86" s="25"/>
      <c r="N86" s="25"/>
      <c r="O86" s="25"/>
      <c r="P86" s="25"/>
      <c r="Q86" s="25"/>
      <c r="R86" s="25"/>
      <c r="S86" s="25"/>
    </row>
    <row r="87" spans="1:19" ht="36" customHeight="1">
      <c r="A87" s="154"/>
      <c r="B87" s="25"/>
      <c r="C87" s="155"/>
      <c r="D87" s="156"/>
      <c r="E87" s="156"/>
      <c r="F87" s="25"/>
      <c r="G87" s="25"/>
      <c r="H87" s="25"/>
      <c r="I87" s="25"/>
      <c r="J87" s="25"/>
      <c r="K87" s="25"/>
      <c r="L87" s="25"/>
      <c r="M87" s="25"/>
      <c r="N87" s="25"/>
      <c r="O87" s="25"/>
      <c r="P87" s="25"/>
      <c r="Q87" s="25"/>
      <c r="R87" s="25"/>
      <c r="S87" s="25"/>
    </row>
    <row r="88" spans="1:19" ht="36" customHeight="1">
      <c r="A88" s="154"/>
      <c r="B88" s="25"/>
      <c r="C88" s="155"/>
      <c r="D88" s="156"/>
      <c r="E88" s="156"/>
      <c r="F88" s="25"/>
      <c r="G88" s="25"/>
      <c r="H88" s="25"/>
      <c r="I88" s="25"/>
      <c r="J88" s="25"/>
      <c r="K88" s="25"/>
      <c r="L88" s="25"/>
      <c r="M88" s="25"/>
      <c r="N88" s="25"/>
      <c r="O88" s="25"/>
      <c r="P88" s="25"/>
      <c r="Q88" s="25"/>
      <c r="R88" s="25"/>
      <c r="S88" s="25"/>
    </row>
    <row r="89" spans="1:19" ht="36" customHeight="1">
      <c r="A89" s="154"/>
      <c r="B89" s="25"/>
      <c r="C89" s="155"/>
      <c r="D89" s="156"/>
      <c r="E89" s="156"/>
      <c r="F89" s="25"/>
      <c r="G89" s="25"/>
      <c r="H89" s="25"/>
      <c r="I89" s="25"/>
      <c r="J89" s="25"/>
      <c r="K89" s="25"/>
      <c r="L89" s="25"/>
      <c r="M89" s="25"/>
      <c r="N89" s="25"/>
      <c r="O89" s="25"/>
      <c r="P89" s="25"/>
      <c r="Q89" s="25"/>
      <c r="R89" s="25"/>
      <c r="S89" s="25"/>
    </row>
    <row r="90" spans="1:19" ht="36" customHeight="1">
      <c r="A90" s="154"/>
      <c r="B90" s="25"/>
      <c r="C90" s="155"/>
      <c r="D90" s="156"/>
      <c r="E90" s="156"/>
      <c r="F90" s="25"/>
      <c r="G90" s="25"/>
      <c r="H90" s="25"/>
      <c r="I90" s="25"/>
      <c r="J90" s="25"/>
      <c r="K90" s="25"/>
      <c r="L90" s="25"/>
      <c r="M90" s="25"/>
      <c r="N90" s="25"/>
      <c r="O90" s="25"/>
      <c r="P90" s="25"/>
      <c r="Q90" s="25"/>
      <c r="R90" s="25"/>
      <c r="S90" s="25"/>
    </row>
    <row r="91" spans="1:19" ht="36" customHeight="1">
      <c r="A91" s="154"/>
      <c r="B91" s="25"/>
      <c r="C91" s="155"/>
      <c r="D91" s="156"/>
      <c r="E91" s="156"/>
      <c r="F91" s="25"/>
      <c r="G91" s="25"/>
      <c r="H91" s="25"/>
      <c r="I91" s="25"/>
      <c r="J91" s="25"/>
      <c r="K91" s="25"/>
      <c r="L91" s="25"/>
      <c r="M91" s="25"/>
      <c r="N91" s="25"/>
      <c r="O91" s="25"/>
      <c r="P91" s="25"/>
      <c r="Q91" s="25"/>
      <c r="R91" s="25"/>
      <c r="S91" s="25"/>
    </row>
    <row r="92" spans="1:19" ht="36" customHeight="1">
      <c r="A92" s="154"/>
      <c r="B92" s="25"/>
      <c r="C92" s="155"/>
      <c r="D92" s="156"/>
      <c r="E92" s="156"/>
      <c r="F92" s="25"/>
      <c r="G92" s="25"/>
      <c r="H92" s="25"/>
      <c r="I92" s="25"/>
      <c r="J92" s="25"/>
      <c r="K92" s="25"/>
      <c r="L92" s="25"/>
      <c r="M92" s="25"/>
      <c r="N92" s="25"/>
      <c r="O92" s="25"/>
      <c r="P92" s="25"/>
      <c r="Q92" s="25"/>
      <c r="R92" s="25"/>
      <c r="S92" s="25"/>
    </row>
    <row r="93" spans="1:19" ht="36" customHeight="1">
      <c r="A93" s="154"/>
      <c r="B93" s="25"/>
      <c r="C93" s="155"/>
      <c r="D93" s="156"/>
      <c r="E93" s="156"/>
      <c r="F93" s="25"/>
      <c r="G93" s="25"/>
      <c r="H93" s="25"/>
      <c r="I93" s="25"/>
      <c r="J93" s="25"/>
      <c r="K93" s="25"/>
      <c r="L93" s="25"/>
      <c r="M93" s="25"/>
      <c r="N93" s="25"/>
      <c r="O93" s="25"/>
      <c r="P93" s="25"/>
      <c r="Q93" s="25"/>
      <c r="R93" s="25"/>
      <c r="S93" s="25"/>
    </row>
    <row r="94" spans="1:19" ht="36" customHeight="1">
      <c r="A94" s="154"/>
      <c r="B94" s="25"/>
      <c r="C94" s="155"/>
      <c r="D94" s="156"/>
      <c r="E94" s="156"/>
      <c r="F94" s="25"/>
      <c r="G94" s="25"/>
      <c r="H94" s="25"/>
      <c r="I94" s="25"/>
      <c r="J94" s="25"/>
      <c r="K94" s="25"/>
      <c r="L94" s="25"/>
      <c r="M94" s="25"/>
      <c r="N94" s="25"/>
      <c r="O94" s="25"/>
      <c r="P94" s="25"/>
      <c r="Q94" s="25"/>
      <c r="R94" s="25"/>
      <c r="S94" s="25"/>
    </row>
    <row r="95" spans="1:19" ht="36" customHeight="1">
      <c r="A95" s="154"/>
      <c r="B95" s="25"/>
      <c r="C95" s="155"/>
      <c r="D95" s="156"/>
      <c r="E95" s="156"/>
      <c r="F95" s="25"/>
      <c r="G95" s="25"/>
      <c r="H95" s="25"/>
      <c r="I95" s="25"/>
      <c r="J95" s="25"/>
      <c r="K95" s="25"/>
      <c r="L95" s="25"/>
      <c r="M95" s="25"/>
      <c r="N95" s="25"/>
      <c r="O95" s="25"/>
      <c r="P95" s="25"/>
      <c r="Q95" s="25"/>
      <c r="R95" s="25"/>
      <c r="S95" s="25"/>
    </row>
    <row r="96" spans="1:19" ht="36" customHeight="1">
      <c r="A96" s="154"/>
      <c r="B96" s="25"/>
      <c r="C96" s="155"/>
      <c r="D96" s="156"/>
      <c r="E96" s="156"/>
      <c r="F96" s="25"/>
      <c r="G96" s="25"/>
      <c r="H96" s="25"/>
      <c r="I96" s="25"/>
      <c r="J96" s="25"/>
      <c r="K96" s="25"/>
      <c r="L96" s="25"/>
      <c r="M96" s="25"/>
      <c r="N96" s="25"/>
      <c r="O96" s="25"/>
      <c r="P96" s="25"/>
      <c r="Q96" s="25"/>
      <c r="R96" s="25"/>
      <c r="S96" s="25"/>
    </row>
    <row r="97" spans="1:19" ht="36" customHeight="1">
      <c r="A97" s="154"/>
      <c r="B97" s="25"/>
      <c r="C97" s="155"/>
      <c r="D97" s="156"/>
      <c r="E97" s="156"/>
      <c r="F97" s="25"/>
      <c r="G97" s="25"/>
      <c r="H97" s="25"/>
      <c r="I97" s="25"/>
      <c r="J97" s="25"/>
      <c r="K97" s="25"/>
      <c r="L97" s="25"/>
      <c r="M97" s="25"/>
      <c r="N97" s="25"/>
      <c r="O97" s="25"/>
      <c r="P97" s="25"/>
      <c r="Q97" s="25"/>
      <c r="R97" s="25"/>
      <c r="S97" s="25"/>
    </row>
    <row r="98" spans="1:19" ht="36" customHeight="1">
      <c r="A98" s="154"/>
      <c r="B98" s="25"/>
      <c r="C98" s="155"/>
      <c r="D98" s="156"/>
      <c r="E98" s="156"/>
      <c r="F98" s="25"/>
      <c r="G98" s="25"/>
      <c r="H98" s="25"/>
      <c r="I98" s="25"/>
      <c r="J98" s="25"/>
      <c r="K98" s="25"/>
      <c r="L98" s="25"/>
      <c r="M98" s="25"/>
      <c r="N98" s="25"/>
      <c r="O98" s="25"/>
      <c r="P98" s="25"/>
      <c r="Q98" s="25"/>
      <c r="R98" s="25"/>
      <c r="S98" s="25"/>
    </row>
    <row r="99" spans="1:19" ht="36" customHeight="1">
      <c r="A99" s="154"/>
      <c r="B99" s="25"/>
      <c r="C99" s="155"/>
      <c r="D99" s="156"/>
      <c r="E99" s="156"/>
      <c r="F99" s="25"/>
      <c r="G99" s="25"/>
      <c r="H99" s="25"/>
      <c r="I99" s="25"/>
      <c r="J99" s="25"/>
      <c r="K99" s="25"/>
      <c r="L99" s="25"/>
      <c r="M99" s="25"/>
      <c r="N99" s="25"/>
      <c r="O99" s="25"/>
      <c r="P99" s="25"/>
      <c r="Q99" s="25"/>
      <c r="R99" s="25"/>
      <c r="S99" s="25"/>
    </row>
    <row r="100" spans="1:19" ht="36" customHeight="1">
      <c r="A100" s="154"/>
      <c r="B100" s="25"/>
      <c r="C100" s="155"/>
      <c r="D100" s="156"/>
      <c r="E100" s="156"/>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221</v>
      </c>
      <c r="B2" s="77" t="s">
        <v>28</v>
      </c>
      <c r="C2" s="77" t="s">
        <v>129</v>
      </c>
      <c r="D2" s="77" t="s">
        <v>47</v>
      </c>
      <c r="E2" s="77" t="s">
        <v>127</v>
      </c>
      <c r="F2" s="77" t="s">
        <v>130</v>
      </c>
      <c r="G2" s="77" t="s">
        <v>83</v>
      </c>
      <c r="H2" s="77" t="s">
        <v>131</v>
      </c>
      <c r="I2" s="77" t="s">
        <v>143</v>
      </c>
      <c r="J2" s="77" t="s">
        <v>149</v>
      </c>
      <c r="K2" s="77" t="s">
        <v>76</v>
      </c>
      <c r="L2" s="77" t="s">
        <v>77</v>
      </c>
      <c r="M2" s="77" t="s">
        <v>177</v>
      </c>
      <c r="N2" s="71" t="s">
        <v>213</v>
      </c>
      <c r="O2" s="72" t="s">
        <v>132</v>
      </c>
      <c r="P2" s="72" t="s">
        <v>137</v>
      </c>
      <c r="Q2" s="72" t="s">
        <v>89</v>
      </c>
    </row>
    <row r="3" spans="1:18">
      <c r="A3" s="22" t="s">
        <v>207</v>
      </c>
      <c r="B3" s="76" t="s">
        <v>100</v>
      </c>
      <c r="C3" s="75" t="s">
        <v>98</v>
      </c>
      <c r="D3" s="75" t="s">
        <v>203</v>
      </c>
      <c r="E3" s="76" t="s">
        <v>108</v>
      </c>
      <c r="F3" s="75" t="s">
        <v>180</v>
      </c>
      <c r="G3" s="74" t="s">
        <v>109</v>
      </c>
      <c r="H3" s="75" t="s">
        <v>110</v>
      </c>
      <c r="I3" s="74" t="s">
        <v>126</v>
      </c>
      <c r="J3" s="24">
        <v>2026</v>
      </c>
      <c r="K3" s="86">
        <v>46027</v>
      </c>
      <c r="L3" s="86">
        <v>46111</v>
      </c>
      <c r="M3" s="34" t="s">
        <v>178</v>
      </c>
      <c r="N3" s="73" t="s">
        <v>94</v>
      </c>
      <c r="O3" s="34" t="s">
        <v>217</v>
      </c>
      <c r="P3" s="73" t="s">
        <v>220</v>
      </c>
      <c r="Q3" s="80" t="s">
        <v>282</v>
      </c>
      <c r="R3" s="82"/>
    </row>
    <row r="4" spans="1:18">
      <c r="A4" s="22" t="s">
        <v>208</v>
      </c>
      <c r="B4" s="22" t="s">
        <v>101</v>
      </c>
      <c r="C4" s="74" t="s">
        <v>99</v>
      </c>
      <c r="D4" s="74" t="s">
        <v>204</v>
      </c>
      <c r="E4" s="76"/>
      <c r="F4" s="75"/>
      <c r="G4" s="74" t="s">
        <v>111</v>
      </c>
      <c r="H4" s="74" t="s">
        <v>128</v>
      </c>
      <c r="I4" s="74" t="s">
        <v>102</v>
      </c>
      <c r="J4" s="24"/>
      <c r="K4" s="86">
        <v>46117</v>
      </c>
      <c r="L4" s="86">
        <v>46203</v>
      </c>
      <c r="M4" s="34" t="s">
        <v>179</v>
      </c>
      <c r="N4" s="73" t="s">
        <v>209</v>
      </c>
      <c r="O4" s="34" t="s">
        <v>214</v>
      </c>
      <c r="P4" s="19"/>
      <c r="Q4" s="80" t="s">
        <v>222</v>
      </c>
      <c r="R4" s="82"/>
    </row>
    <row r="5" spans="1:18" ht="12.75" customHeight="1">
      <c r="A5" s="19"/>
      <c r="B5" s="19"/>
      <c r="C5" s="74"/>
      <c r="D5" s="19"/>
      <c r="E5" s="19"/>
      <c r="F5" s="19"/>
      <c r="G5" s="74" t="s">
        <v>112</v>
      </c>
      <c r="H5" s="74"/>
      <c r="I5" s="74"/>
      <c r="J5" s="19"/>
      <c r="K5" s="86">
        <v>46208</v>
      </c>
      <c r="L5" s="86">
        <v>46295</v>
      </c>
      <c r="M5" s="44"/>
      <c r="N5" s="73" t="s">
        <v>210</v>
      </c>
      <c r="O5" s="34" t="s">
        <v>215</v>
      </c>
      <c r="P5" s="19"/>
      <c r="Q5" s="80" t="s">
        <v>223</v>
      </c>
      <c r="R5" s="82"/>
    </row>
    <row r="6" spans="1:18" ht="12.75" customHeight="1">
      <c r="A6" s="19"/>
      <c r="B6" s="19"/>
      <c r="C6" s="74"/>
      <c r="D6" s="19"/>
      <c r="E6" s="23"/>
      <c r="F6" s="74"/>
      <c r="G6" s="24"/>
      <c r="H6" s="24"/>
      <c r="I6" s="24"/>
      <c r="J6" s="24"/>
      <c r="K6" s="87">
        <v>46300</v>
      </c>
      <c r="L6" s="86">
        <v>46386</v>
      </c>
      <c r="M6" s="44"/>
      <c r="N6" s="73" t="s">
        <v>211</v>
      </c>
      <c r="O6" s="34" t="s">
        <v>216</v>
      </c>
      <c r="P6" s="19"/>
      <c r="Q6" s="80" t="s">
        <v>224</v>
      </c>
      <c r="R6" s="82"/>
    </row>
    <row r="7" spans="1:18">
      <c r="A7" s="19"/>
      <c r="B7" s="24"/>
      <c r="C7" s="24"/>
      <c r="D7" s="24"/>
      <c r="E7" s="24"/>
      <c r="F7" s="24"/>
      <c r="G7" s="24"/>
      <c r="H7" s="24"/>
      <c r="I7" s="24"/>
      <c r="J7" s="19"/>
      <c r="K7" s="19"/>
      <c r="L7" s="19"/>
      <c r="M7" s="44"/>
      <c r="N7" s="73" t="s">
        <v>212</v>
      </c>
      <c r="O7" s="19"/>
      <c r="P7" s="19"/>
      <c r="Q7" s="80" t="s">
        <v>225</v>
      </c>
      <c r="R7" s="82"/>
    </row>
    <row r="8" spans="1:18">
      <c r="K8" s="45"/>
      <c r="M8" s="70"/>
      <c r="Q8" s="80" t="s">
        <v>226</v>
      </c>
      <c r="R8" s="82"/>
    </row>
    <row r="9" spans="1:18">
      <c r="M9" s="70"/>
      <c r="Q9" s="79" t="s">
        <v>227</v>
      </c>
      <c r="R9" s="83"/>
    </row>
    <row r="10" spans="1:18">
      <c r="M10" s="70"/>
      <c r="Q10" s="79" t="s">
        <v>228</v>
      </c>
      <c r="R10" s="83"/>
    </row>
    <row r="11" spans="1:18">
      <c r="M11" s="70"/>
      <c r="Q11" s="79" t="s">
        <v>229</v>
      </c>
      <c r="R11" s="83"/>
    </row>
    <row r="12" spans="1:18">
      <c r="M12" s="70"/>
      <c r="Q12" s="79" t="s">
        <v>230</v>
      </c>
      <c r="R12" s="83"/>
    </row>
    <row r="13" spans="1:18">
      <c r="B13" s="21"/>
      <c r="M13" s="70"/>
      <c r="Q13" s="79" t="s">
        <v>231</v>
      </c>
      <c r="R13" s="83"/>
    </row>
    <row r="14" spans="1:18">
      <c r="Q14" s="79" t="s">
        <v>232</v>
      </c>
      <c r="R14" s="83"/>
    </row>
    <row r="15" spans="1:18">
      <c r="Q15" s="79" t="s">
        <v>233</v>
      </c>
      <c r="R15" s="83"/>
    </row>
    <row r="16" spans="1:18">
      <c r="Q16" s="79" t="s">
        <v>234</v>
      </c>
      <c r="R16" s="83"/>
    </row>
    <row r="17" spans="17:18">
      <c r="Q17" s="79" t="s">
        <v>235</v>
      </c>
      <c r="R17" s="83"/>
    </row>
    <row r="18" spans="17:18">
      <c r="Q18" s="79" t="s">
        <v>236</v>
      </c>
      <c r="R18" s="83"/>
    </row>
    <row r="19" spans="17:18">
      <c r="Q19" s="79" t="s">
        <v>237</v>
      </c>
      <c r="R19" s="83"/>
    </row>
    <row r="20" spans="17:18">
      <c r="Q20" s="79" t="s">
        <v>238</v>
      </c>
      <c r="R20" s="83"/>
    </row>
    <row r="21" spans="17:18">
      <c r="Q21" s="79" t="s">
        <v>239</v>
      </c>
      <c r="R21" s="83"/>
    </row>
    <row r="22" spans="17:18">
      <c r="Q22" s="79" t="s">
        <v>240</v>
      </c>
      <c r="R22" s="83"/>
    </row>
    <row r="23" spans="17:18">
      <c r="Q23" s="79" t="s">
        <v>241</v>
      </c>
      <c r="R23" s="83"/>
    </row>
    <row r="24" spans="17:18">
      <c r="Q24" s="79" t="s">
        <v>242</v>
      </c>
      <c r="R24" s="83"/>
    </row>
    <row r="25" spans="17:18">
      <c r="Q25" s="79" t="s">
        <v>243</v>
      </c>
      <c r="R25" s="83"/>
    </row>
    <row r="26" spans="17:18">
      <c r="Q26" s="79" t="s">
        <v>244</v>
      </c>
      <c r="R26" s="83"/>
    </row>
    <row r="27" spans="17:18">
      <c r="Q27" s="79" t="s">
        <v>245</v>
      </c>
      <c r="R27" s="83"/>
    </row>
    <row r="28" spans="17:18">
      <c r="Q28" s="79" t="s">
        <v>246</v>
      </c>
      <c r="R28" s="83"/>
    </row>
    <row r="29" spans="17:18">
      <c r="Q29" s="79" t="s">
        <v>247</v>
      </c>
      <c r="R29" s="83"/>
    </row>
    <row r="30" spans="17:18">
      <c r="Q30" s="79" t="s">
        <v>248</v>
      </c>
      <c r="R30" s="83"/>
    </row>
    <row r="31" spans="17:18">
      <c r="Q31" s="79" t="s">
        <v>249</v>
      </c>
      <c r="R31" s="83"/>
    </row>
    <row r="32" spans="17:18">
      <c r="Q32" s="79" t="s">
        <v>250</v>
      </c>
      <c r="R32" s="83"/>
    </row>
    <row r="33" spans="17:18">
      <c r="Q33" s="79" t="s">
        <v>251</v>
      </c>
      <c r="R33" s="83"/>
    </row>
    <row r="34" spans="17:18">
      <c r="Q34" s="79" t="s">
        <v>252</v>
      </c>
      <c r="R34" s="83"/>
    </row>
    <row r="35" spans="17:18">
      <c r="Q35" s="79" t="s">
        <v>253</v>
      </c>
      <c r="R35" s="83"/>
    </row>
    <row r="36" spans="17:18">
      <c r="Q36" s="79" t="s">
        <v>254</v>
      </c>
      <c r="R36" s="83"/>
    </row>
    <row r="37" spans="17:18">
      <c r="Q37" s="81" t="s">
        <v>255</v>
      </c>
      <c r="R37" s="84"/>
    </row>
    <row r="38" spans="17:18">
      <c r="Q38" s="79" t="s">
        <v>256</v>
      </c>
      <c r="R38" s="83"/>
    </row>
    <row r="39" spans="17:18">
      <c r="Q39" s="79" t="s">
        <v>257</v>
      </c>
      <c r="R39" s="83"/>
    </row>
    <row r="40" spans="17:18">
      <c r="Q40" s="79" t="s">
        <v>258</v>
      </c>
      <c r="R40" s="83"/>
    </row>
    <row r="41" spans="17:18">
      <c r="Q41" s="79" t="s">
        <v>259</v>
      </c>
      <c r="R41" s="83"/>
    </row>
    <row r="42" spans="17:18">
      <c r="Q42" s="79" t="s">
        <v>260</v>
      </c>
      <c r="R42" s="83"/>
    </row>
    <row r="43" spans="17:18">
      <c r="Q43" s="81" t="s">
        <v>261</v>
      </c>
      <c r="R43" s="84"/>
    </row>
    <row r="44" spans="17:18">
      <c r="Q44" s="79" t="s">
        <v>262</v>
      </c>
      <c r="R44" s="83"/>
    </row>
    <row r="45" spans="17:18">
      <c r="Q45" s="79" t="s">
        <v>263</v>
      </c>
      <c r="R45" s="83"/>
    </row>
    <row r="46" spans="17:18">
      <c r="Q46" s="79" t="s">
        <v>264</v>
      </c>
      <c r="R46" s="83"/>
    </row>
    <row r="47" spans="17:18">
      <c r="Q47" s="79" t="s">
        <v>265</v>
      </c>
      <c r="R47" s="83"/>
    </row>
    <row r="48" spans="17:18">
      <c r="Q48" s="79" t="s">
        <v>266</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87" zoomScaleNormal="100" zoomScaleSheetLayoutView="87" workbookViewId="0">
      <selection activeCell="S26" sqref="S26"/>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25" t="s">
        <v>305</v>
      </c>
      <c r="B1" s="226"/>
      <c r="C1" s="226"/>
      <c r="D1" s="226"/>
      <c r="E1" s="226"/>
      <c r="F1" s="226"/>
      <c r="G1" s="226"/>
      <c r="H1" s="226"/>
      <c r="I1" s="226"/>
      <c r="J1" s="226"/>
      <c r="K1" s="226"/>
      <c r="L1" s="226"/>
      <c r="M1" s="226"/>
      <c r="N1" s="227"/>
    </row>
    <row r="2" spans="1:14" ht="48.2" customHeight="1">
      <c r="A2" s="228" t="s">
        <v>369</v>
      </c>
      <c r="B2" s="229"/>
      <c r="C2" s="229"/>
      <c r="D2" s="229"/>
      <c r="E2" s="229"/>
      <c r="F2" s="229"/>
      <c r="G2" s="229"/>
      <c r="H2" s="229"/>
      <c r="I2" s="229"/>
      <c r="J2" s="229"/>
      <c r="K2" s="229"/>
      <c r="L2" s="229"/>
      <c r="M2" s="229"/>
      <c r="N2" s="230"/>
    </row>
    <row r="3" spans="1:14" ht="34.5" customHeight="1">
      <c r="A3" s="225" t="s">
        <v>306</v>
      </c>
      <c r="B3" s="226"/>
      <c r="C3" s="226"/>
      <c r="D3" s="226"/>
      <c r="E3" s="226"/>
      <c r="F3" s="226"/>
      <c r="G3" s="226"/>
      <c r="H3" s="226"/>
      <c r="I3" s="226"/>
      <c r="J3" s="226"/>
      <c r="K3" s="226"/>
      <c r="L3" s="226"/>
      <c r="M3" s="226"/>
      <c r="N3" s="227"/>
    </row>
    <row r="4" spans="1:14" ht="45.6" customHeight="1">
      <c r="A4" s="231" t="s">
        <v>303</v>
      </c>
      <c r="B4" s="232"/>
      <c r="C4" s="232"/>
      <c r="D4" s="232"/>
      <c r="E4" s="232"/>
      <c r="F4" s="232"/>
      <c r="G4" s="232"/>
      <c r="H4" s="232"/>
      <c r="I4" s="232"/>
      <c r="J4" s="232"/>
      <c r="K4" s="232"/>
      <c r="L4" s="232"/>
      <c r="M4" s="232"/>
      <c r="N4" s="233"/>
    </row>
    <row r="5" spans="1:14" ht="20.85" customHeight="1">
      <c r="A5" s="234"/>
      <c r="B5" s="97" t="s">
        <v>304</v>
      </c>
      <c r="C5" s="236"/>
      <c r="D5" s="236"/>
      <c r="E5" s="236"/>
      <c r="F5" s="236"/>
      <c r="G5" s="236"/>
      <c r="H5" s="236"/>
      <c r="I5" s="236"/>
      <c r="J5" s="236"/>
      <c r="K5" s="236"/>
      <c r="L5" s="236"/>
      <c r="M5" s="236"/>
      <c r="N5" s="237"/>
    </row>
    <row r="6" spans="1:14" ht="22.5" customHeight="1">
      <c r="A6" s="235"/>
      <c r="B6" s="185" t="s">
        <v>303</v>
      </c>
      <c r="C6" s="238"/>
      <c r="D6" s="238"/>
      <c r="E6" s="238"/>
      <c r="F6" s="238"/>
      <c r="G6" s="238"/>
      <c r="H6" s="238"/>
      <c r="I6" s="238"/>
      <c r="J6" s="238"/>
      <c r="K6" s="238"/>
      <c r="L6" s="238"/>
      <c r="M6" s="238"/>
      <c r="N6" s="239"/>
    </row>
    <row r="7" spans="1:14" ht="27.75" customHeight="1">
      <c r="A7" s="241"/>
      <c r="B7" s="242"/>
      <c r="C7" s="242"/>
      <c r="D7" s="242"/>
      <c r="E7" s="243"/>
      <c r="F7" s="242"/>
      <c r="G7" s="242"/>
      <c r="H7" s="242"/>
      <c r="I7" s="243"/>
      <c r="J7" s="242"/>
      <c r="K7" s="242"/>
      <c r="L7" s="243"/>
      <c r="M7" s="243"/>
      <c r="N7" s="244"/>
    </row>
    <row r="8" spans="1:14" ht="18.2" customHeight="1">
      <c r="A8" s="222" t="s">
        <v>292</v>
      </c>
      <c r="B8" s="223"/>
      <c r="C8" s="224"/>
      <c r="D8" s="245"/>
      <c r="E8" s="94"/>
      <c r="F8" s="247"/>
      <c r="G8" s="222" t="s">
        <v>293</v>
      </c>
      <c r="H8" s="223"/>
      <c r="I8" s="94"/>
      <c r="J8" s="247"/>
      <c r="K8" s="98" t="s">
        <v>294</v>
      </c>
      <c r="L8" s="240"/>
      <c r="M8" s="240"/>
      <c r="N8" s="249"/>
    </row>
    <row r="9" spans="1:14" ht="17.850000000000001" customHeight="1">
      <c r="A9" s="222" t="s">
        <v>295</v>
      </c>
      <c r="B9" s="223"/>
      <c r="C9" s="224"/>
      <c r="D9" s="246"/>
      <c r="E9" s="94"/>
      <c r="F9" s="248"/>
      <c r="G9" s="222" t="s">
        <v>293</v>
      </c>
      <c r="H9" s="223"/>
      <c r="I9" s="94"/>
      <c r="J9" s="248"/>
      <c r="K9" s="98" t="s">
        <v>294</v>
      </c>
      <c r="L9" s="240"/>
      <c r="M9" s="240"/>
      <c r="N9" s="250"/>
    </row>
    <row r="10" spans="1:14" ht="17.25" customHeight="1">
      <c r="A10" s="222" t="s">
        <v>296</v>
      </c>
      <c r="B10" s="223"/>
      <c r="C10" s="224"/>
      <c r="D10" s="246"/>
      <c r="E10" s="94"/>
      <c r="F10" s="248"/>
      <c r="G10" s="222" t="s">
        <v>293</v>
      </c>
      <c r="H10" s="223"/>
      <c r="I10" s="94"/>
      <c r="J10" s="248"/>
      <c r="K10" s="98" t="s">
        <v>294</v>
      </c>
      <c r="L10" s="240"/>
      <c r="M10" s="240"/>
      <c r="N10" s="250"/>
    </row>
    <row r="11" spans="1:14" ht="18" customHeight="1">
      <c r="A11" s="222" t="s">
        <v>297</v>
      </c>
      <c r="B11" s="223"/>
      <c r="C11" s="224"/>
      <c r="D11" s="95"/>
      <c r="E11" s="94"/>
      <c r="F11" s="248"/>
      <c r="G11" s="222" t="s">
        <v>293</v>
      </c>
      <c r="H11" s="223"/>
      <c r="I11" s="186"/>
      <c r="J11" s="96"/>
      <c r="K11" s="98" t="s">
        <v>294</v>
      </c>
      <c r="L11" s="240"/>
      <c r="M11" s="240"/>
      <c r="N11" s="250"/>
    </row>
    <row r="12" spans="1:14" ht="18.2" customHeight="1">
      <c r="A12" s="222" t="s">
        <v>298</v>
      </c>
      <c r="B12" s="223"/>
      <c r="C12" s="224"/>
      <c r="D12" s="246"/>
      <c r="E12" s="94"/>
      <c r="F12" s="248"/>
      <c r="G12" s="222" t="s">
        <v>293</v>
      </c>
      <c r="H12" s="223"/>
      <c r="I12" s="94"/>
      <c r="J12" s="248"/>
      <c r="K12" s="98" t="s">
        <v>294</v>
      </c>
      <c r="L12" s="240"/>
      <c r="M12" s="240"/>
      <c r="N12" s="250"/>
    </row>
    <row r="13" spans="1:14" ht="18" customHeight="1">
      <c r="A13" s="222" t="s">
        <v>299</v>
      </c>
      <c r="B13" s="223"/>
      <c r="C13" s="224"/>
      <c r="D13" s="246"/>
      <c r="E13" s="94"/>
      <c r="F13" s="248"/>
      <c r="G13" s="222" t="s">
        <v>293</v>
      </c>
      <c r="H13" s="223"/>
      <c r="I13" s="94"/>
      <c r="J13" s="248"/>
      <c r="K13" s="98" t="s">
        <v>294</v>
      </c>
      <c r="L13" s="240"/>
      <c r="M13" s="240"/>
      <c r="N13" s="250"/>
    </row>
    <row r="14" spans="1:14" ht="17.45" customHeight="1">
      <c r="A14" s="222" t="s">
        <v>300</v>
      </c>
      <c r="B14" s="223"/>
      <c r="C14" s="224"/>
      <c r="D14" s="246"/>
      <c r="E14" s="94"/>
      <c r="F14" s="248"/>
      <c r="G14" s="222" t="s">
        <v>293</v>
      </c>
      <c r="H14" s="223"/>
      <c r="I14" s="94"/>
      <c r="J14" s="248"/>
      <c r="K14" s="98" t="s">
        <v>294</v>
      </c>
      <c r="L14" s="240"/>
      <c r="M14" s="240"/>
      <c r="N14" s="250"/>
    </row>
    <row r="15" spans="1:14" ht="17.850000000000001" customHeight="1">
      <c r="A15" s="222" t="s">
        <v>301</v>
      </c>
      <c r="B15" s="223"/>
      <c r="C15" s="224"/>
      <c r="D15" s="246"/>
      <c r="E15" s="94"/>
      <c r="F15" s="248"/>
      <c r="G15" s="222" t="s">
        <v>293</v>
      </c>
      <c r="H15" s="223"/>
      <c r="I15" s="94"/>
      <c r="J15" s="248"/>
      <c r="K15" s="98" t="s">
        <v>294</v>
      </c>
      <c r="L15" s="240"/>
      <c r="M15" s="240"/>
      <c r="N15" s="250"/>
    </row>
    <row r="16" spans="1:14" ht="18" customHeight="1">
      <c r="A16" s="222" t="s">
        <v>302</v>
      </c>
      <c r="B16" s="223"/>
      <c r="C16" s="224"/>
      <c r="D16" s="246"/>
      <c r="E16" s="94"/>
      <c r="F16" s="248"/>
      <c r="G16" s="222" t="s">
        <v>293</v>
      </c>
      <c r="H16" s="223"/>
      <c r="I16" s="94"/>
      <c r="J16" s="248"/>
      <c r="K16" s="98" t="s">
        <v>294</v>
      </c>
      <c r="L16" s="240"/>
      <c r="M16" s="240"/>
      <c r="N16" s="250"/>
    </row>
    <row r="17" spans="1:14" ht="18" customHeight="1">
      <c r="A17" s="251"/>
      <c r="B17" s="252"/>
      <c r="C17" s="252"/>
      <c r="D17" s="252"/>
      <c r="E17" s="252"/>
      <c r="F17" s="252"/>
      <c r="G17" s="252"/>
      <c r="H17" s="252"/>
      <c r="I17" s="252"/>
      <c r="J17" s="252"/>
      <c r="K17" s="252"/>
      <c r="L17" s="252"/>
      <c r="M17" s="252"/>
      <c r="N17" s="253"/>
    </row>
    <row r="18" spans="1:14" ht="34.5" customHeight="1">
      <c r="A18" s="225" t="s">
        <v>71</v>
      </c>
      <c r="B18" s="226"/>
      <c r="C18" s="226"/>
      <c r="D18" s="226"/>
      <c r="E18" s="226"/>
      <c r="F18" s="226"/>
      <c r="G18" s="226"/>
      <c r="H18" s="226"/>
      <c r="I18" s="226"/>
      <c r="J18" s="226"/>
      <c r="K18" s="226"/>
      <c r="L18" s="226"/>
      <c r="M18" s="226"/>
      <c r="N18" s="227"/>
    </row>
    <row r="19" spans="1:14" ht="47.85" customHeight="1">
      <c r="A19" s="273" t="s">
        <v>371</v>
      </c>
      <c r="B19" s="274"/>
      <c r="C19" s="274"/>
      <c r="D19" s="274"/>
      <c r="E19" s="274"/>
      <c r="F19" s="274"/>
      <c r="G19" s="274"/>
      <c r="H19" s="274"/>
      <c r="I19" s="274"/>
      <c r="J19" s="274"/>
      <c r="K19" s="274"/>
      <c r="L19" s="274"/>
      <c r="M19" s="274"/>
      <c r="N19" s="275"/>
    </row>
    <row r="20" spans="1:14" ht="18.75" customHeight="1">
      <c r="A20" s="254" t="s">
        <v>307</v>
      </c>
      <c r="B20" s="255"/>
      <c r="C20" s="255"/>
      <c r="D20" s="256"/>
      <c r="E20" s="263" t="s">
        <v>370</v>
      </c>
      <c r="F20" s="264"/>
      <c r="G20" s="264"/>
      <c r="H20" s="264"/>
      <c r="I20" s="264"/>
      <c r="J20" s="264"/>
      <c r="K20" s="264"/>
      <c r="L20" s="264"/>
      <c r="M20" s="264"/>
      <c r="N20" s="265"/>
    </row>
    <row r="21" spans="1:14" ht="17.45" customHeight="1">
      <c r="A21" s="257"/>
      <c r="B21" s="258"/>
      <c r="C21" s="258"/>
      <c r="D21" s="259"/>
      <c r="E21" s="266"/>
      <c r="F21" s="267"/>
      <c r="G21" s="267"/>
      <c r="H21" s="267"/>
      <c r="I21" s="267"/>
      <c r="J21" s="267"/>
      <c r="K21" s="267"/>
      <c r="L21" s="267"/>
      <c r="M21" s="267"/>
      <c r="N21" s="268"/>
    </row>
    <row r="22" spans="1:14" ht="17.850000000000001" customHeight="1">
      <c r="A22" s="257"/>
      <c r="B22" s="258"/>
      <c r="C22" s="258"/>
      <c r="D22" s="259"/>
      <c r="E22" s="269"/>
      <c r="F22" s="267"/>
      <c r="G22" s="267"/>
      <c r="H22" s="267"/>
      <c r="I22" s="267"/>
      <c r="J22" s="267"/>
      <c r="K22" s="267"/>
      <c r="L22" s="267"/>
      <c r="M22" s="267"/>
      <c r="N22" s="268"/>
    </row>
    <row r="23" spans="1:14" ht="14.25" customHeight="1">
      <c r="A23" s="260"/>
      <c r="B23" s="261"/>
      <c r="C23" s="261"/>
      <c r="D23" s="262"/>
      <c r="E23" s="270"/>
      <c r="F23" s="271"/>
      <c r="G23" s="271"/>
      <c r="H23" s="271"/>
      <c r="I23" s="271"/>
      <c r="J23" s="271"/>
      <c r="K23" s="271"/>
      <c r="L23" s="271"/>
      <c r="M23" s="271"/>
      <c r="N23" s="272"/>
    </row>
    <row r="24" spans="1:14" ht="22.7" customHeight="1">
      <c r="A24" s="241"/>
      <c r="B24" s="242"/>
      <c r="C24" s="242"/>
      <c r="D24" s="242"/>
      <c r="E24" s="242"/>
      <c r="F24" s="242"/>
      <c r="G24" s="242"/>
      <c r="H24" s="242"/>
      <c r="I24" s="242"/>
      <c r="J24" s="242"/>
      <c r="K24" s="242"/>
      <c r="L24" s="242"/>
      <c r="M24" s="242"/>
      <c r="N24" s="244"/>
    </row>
    <row r="25" spans="1:14" ht="34.5" customHeight="1">
      <c r="A25" s="225" t="s">
        <v>291</v>
      </c>
      <c r="B25" s="226"/>
      <c r="C25" s="226"/>
      <c r="D25" s="226"/>
      <c r="E25" s="226"/>
      <c r="F25" s="226"/>
      <c r="G25" s="226"/>
      <c r="H25" s="226"/>
      <c r="I25" s="226"/>
      <c r="J25" s="226"/>
      <c r="K25" s="226"/>
      <c r="L25" s="226"/>
      <c r="M25" s="226"/>
      <c r="N25" s="227"/>
    </row>
    <row r="26" spans="1:14" ht="34.5" customHeight="1">
      <c r="A26" s="276"/>
      <c r="B26" s="277"/>
      <c r="C26" s="277"/>
      <c r="D26" s="277"/>
      <c r="E26" s="277"/>
      <c r="F26" s="277"/>
      <c r="G26" s="277"/>
      <c r="H26" s="277"/>
      <c r="I26" s="277"/>
      <c r="J26" s="277"/>
      <c r="K26" s="277"/>
      <c r="L26" s="277"/>
      <c r="M26" s="277"/>
      <c r="N26" s="278"/>
    </row>
    <row r="27" spans="1:14" ht="18.75" customHeight="1">
      <c r="A27" s="254" t="s">
        <v>307</v>
      </c>
      <c r="B27" s="255"/>
      <c r="C27" s="255"/>
      <c r="D27" s="256"/>
      <c r="E27" s="263" t="s">
        <v>370</v>
      </c>
      <c r="F27" s="264"/>
      <c r="G27" s="264"/>
      <c r="H27" s="264"/>
      <c r="I27" s="264"/>
      <c r="J27" s="264"/>
      <c r="K27" s="264"/>
      <c r="L27" s="264"/>
      <c r="M27" s="264"/>
      <c r="N27" s="265"/>
    </row>
    <row r="28" spans="1:14" ht="17.45" customHeight="1">
      <c r="A28" s="257"/>
      <c r="B28" s="258"/>
      <c r="C28" s="258"/>
      <c r="D28" s="259"/>
      <c r="E28" s="269"/>
      <c r="F28" s="267"/>
      <c r="G28" s="267"/>
      <c r="H28" s="267"/>
      <c r="I28" s="267"/>
      <c r="J28" s="267"/>
      <c r="K28" s="267"/>
      <c r="L28" s="267"/>
      <c r="M28" s="267"/>
      <c r="N28" s="268"/>
    </row>
    <row r="29" spans="1:14" ht="17.850000000000001" customHeight="1">
      <c r="A29" s="257"/>
      <c r="B29" s="258"/>
      <c r="C29" s="258"/>
      <c r="D29" s="259"/>
      <c r="E29" s="269"/>
      <c r="F29" s="267"/>
      <c r="G29" s="267"/>
      <c r="H29" s="267"/>
      <c r="I29" s="267"/>
      <c r="J29" s="267"/>
      <c r="K29" s="267"/>
      <c r="L29" s="267"/>
      <c r="M29" s="267"/>
      <c r="N29" s="268"/>
    </row>
    <row r="30" spans="1:14" ht="14.25" customHeight="1">
      <c r="A30" s="260"/>
      <c r="B30" s="261"/>
      <c r="C30" s="261"/>
      <c r="D30" s="262"/>
      <c r="E30" s="270"/>
      <c r="F30" s="271"/>
      <c r="G30" s="271"/>
      <c r="H30" s="271"/>
      <c r="I30" s="271"/>
      <c r="J30" s="271"/>
      <c r="K30" s="271"/>
      <c r="L30" s="271"/>
      <c r="M30" s="271"/>
      <c r="N30" s="272"/>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AB3BACAF-5F7B-4BDF-AC27-B91234B3CE3B}"/>
    <hyperlink ref="E27" r:id="rId2" xr:uid="{A53864F2-29C9-47E8-8F13-EB3B81A01A5A}"/>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87" zoomScaleNormal="87" workbookViewId="0">
      <selection activeCell="G22" sqref="G22"/>
    </sheetView>
  </sheetViews>
  <sheetFormatPr baseColWidth="10" defaultColWidth="9.33203125" defaultRowHeight="12.75"/>
  <cols>
    <col min="1" max="1" width="20.5" style="145" customWidth="1"/>
    <col min="2" max="3" width="10.1640625" style="145" customWidth="1"/>
    <col min="4" max="4" width="20.6640625" style="145" customWidth="1"/>
    <col min="5" max="5" width="30.6640625" style="145" customWidth="1"/>
    <col min="6" max="6" width="25.5" style="145" customWidth="1"/>
    <col min="7" max="16384" width="9.33203125" style="145"/>
  </cols>
  <sheetData>
    <row r="1" spans="1:6" ht="27.6" customHeight="1">
      <c r="A1" s="555" t="s">
        <v>7</v>
      </c>
      <c r="B1" s="556"/>
      <c r="C1" s="556"/>
      <c r="D1" s="556"/>
      <c r="E1" s="556"/>
      <c r="F1" s="557"/>
    </row>
    <row r="2" spans="1:6" ht="26.85" customHeight="1">
      <c r="A2" s="558" t="s">
        <v>32</v>
      </c>
      <c r="B2" s="559"/>
      <c r="C2" s="559"/>
      <c r="D2" s="559"/>
      <c r="E2" s="559"/>
      <c r="F2" s="560"/>
    </row>
    <row r="3" spans="1:6" ht="12.75" customHeight="1">
      <c r="A3" s="561" t="s">
        <v>340</v>
      </c>
      <c r="B3" s="562"/>
      <c r="C3" s="562"/>
      <c r="D3" s="562"/>
      <c r="E3" s="562"/>
      <c r="F3" s="563"/>
    </row>
    <row r="4" spans="1:6" ht="24.75" customHeight="1">
      <c r="A4" s="564" t="s">
        <v>33</v>
      </c>
      <c r="B4" s="565"/>
      <c r="C4" s="566"/>
      <c r="D4" s="567" t="s">
        <v>70</v>
      </c>
      <c r="E4" s="568"/>
      <c r="F4" s="569"/>
    </row>
    <row r="5" spans="1:6" ht="24.75" customHeight="1">
      <c r="A5" s="564" t="s">
        <v>34</v>
      </c>
      <c r="B5" s="565"/>
      <c r="C5" s="566"/>
      <c r="D5" s="567" t="s">
        <v>406</v>
      </c>
      <c r="E5" s="568"/>
      <c r="F5" s="569"/>
    </row>
    <row r="6" spans="1:6" ht="24.75" customHeight="1">
      <c r="A6" s="564" t="s">
        <v>35</v>
      </c>
      <c r="B6" s="565"/>
      <c r="C6" s="566"/>
      <c r="D6" s="567" t="s">
        <v>407</v>
      </c>
      <c r="E6" s="568"/>
      <c r="F6" s="569"/>
    </row>
    <row r="7" spans="1:6" ht="24.75" customHeight="1">
      <c r="A7" s="564" t="s">
        <v>36</v>
      </c>
      <c r="B7" s="565"/>
      <c r="C7" s="566"/>
      <c r="D7" s="567" t="s">
        <v>270</v>
      </c>
      <c r="E7" s="568"/>
      <c r="F7" s="569"/>
    </row>
    <row r="8" spans="1:6" ht="24.75" customHeight="1">
      <c r="A8" s="564" t="s">
        <v>37</v>
      </c>
      <c r="B8" s="565"/>
      <c r="C8" s="566"/>
      <c r="D8" s="567" t="s">
        <v>406</v>
      </c>
      <c r="E8" s="568"/>
      <c r="F8" s="569"/>
    </row>
    <row r="9" spans="1:6" ht="12.75" customHeight="1">
      <c r="A9" s="561" t="s">
        <v>341</v>
      </c>
      <c r="B9" s="562"/>
      <c r="C9" s="562"/>
      <c r="D9" s="562"/>
      <c r="E9" s="562"/>
      <c r="F9" s="563"/>
    </row>
    <row r="10" spans="1:6" ht="12.75" customHeight="1">
      <c r="A10" s="175" t="s">
        <v>342</v>
      </c>
      <c r="B10" s="570" t="s">
        <v>491</v>
      </c>
      <c r="C10" s="571"/>
      <c r="D10" s="571"/>
      <c r="E10" s="571"/>
      <c r="F10" s="572"/>
    </row>
    <row r="11" spans="1:6" ht="40.5" customHeight="1">
      <c r="A11" s="175" t="s">
        <v>343</v>
      </c>
      <c r="B11" s="573" t="s">
        <v>281</v>
      </c>
      <c r="C11" s="574"/>
      <c r="D11" s="574"/>
      <c r="E11" s="574"/>
      <c r="F11" s="575"/>
    </row>
    <row r="12" spans="1:6" ht="22.5">
      <c r="A12" s="175" t="s">
        <v>344</v>
      </c>
      <c r="B12" s="573" t="s">
        <v>428</v>
      </c>
      <c r="C12" s="574"/>
      <c r="D12" s="574"/>
      <c r="E12" s="574"/>
      <c r="F12" s="575"/>
    </row>
    <row r="13" spans="1:6" ht="12.75" customHeight="1">
      <c r="A13" s="561" t="s">
        <v>345</v>
      </c>
      <c r="B13" s="562"/>
      <c r="C13" s="562"/>
      <c r="D13" s="562"/>
      <c r="E13" s="562"/>
      <c r="F13" s="563"/>
    </row>
    <row r="14" spans="1:6" ht="26.25" customHeight="1">
      <c r="A14" s="175" t="s">
        <v>346</v>
      </c>
      <c r="B14" s="576" t="s">
        <v>494</v>
      </c>
      <c r="C14" s="577"/>
      <c r="D14" s="577"/>
      <c r="E14" s="577"/>
      <c r="F14" s="578"/>
    </row>
    <row r="15" spans="1:6" ht="28.5" customHeight="1">
      <c r="A15" s="175" t="s">
        <v>347</v>
      </c>
      <c r="B15" s="576" t="s">
        <v>495</v>
      </c>
      <c r="C15" s="577"/>
      <c r="D15" s="577"/>
      <c r="E15" s="577"/>
      <c r="F15" s="578"/>
    </row>
    <row r="16" spans="1:6" ht="29.25" customHeight="1">
      <c r="A16" s="175" t="s">
        <v>348</v>
      </c>
      <c r="B16" s="576" t="s">
        <v>496</v>
      </c>
      <c r="C16" s="577"/>
      <c r="D16" s="577"/>
      <c r="E16" s="577"/>
      <c r="F16" s="578"/>
    </row>
    <row r="17" spans="1:6" ht="12.75" customHeight="1">
      <c r="A17" s="561" t="s">
        <v>349</v>
      </c>
      <c r="B17" s="562"/>
      <c r="C17" s="562"/>
      <c r="D17" s="562"/>
      <c r="E17" s="562"/>
      <c r="F17" s="563"/>
    </row>
    <row r="18" spans="1:6" ht="12.75" customHeight="1">
      <c r="A18" s="582" t="s">
        <v>350</v>
      </c>
      <c r="B18" s="583"/>
      <c r="C18" s="584">
        <v>2026</v>
      </c>
      <c r="D18" s="585"/>
      <c r="E18" s="585"/>
      <c r="F18" s="586"/>
    </row>
    <row r="19" spans="1:6" ht="49.5" customHeight="1">
      <c r="A19" s="587" t="s">
        <v>351</v>
      </c>
      <c r="B19" s="588"/>
      <c r="C19" s="589" t="s">
        <v>352</v>
      </c>
      <c r="D19" s="590"/>
      <c r="E19" s="175" t="s">
        <v>353</v>
      </c>
      <c r="F19" s="176" t="s">
        <v>354</v>
      </c>
    </row>
    <row r="20" spans="1:6" ht="79.7" customHeight="1">
      <c r="A20" s="579" t="s">
        <v>355</v>
      </c>
      <c r="B20" s="580"/>
      <c r="C20" s="580"/>
      <c r="D20" s="580"/>
      <c r="E20" s="580"/>
      <c r="F20" s="581"/>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78" zoomScaleNormal="78" workbookViewId="0">
      <selection activeCell="A51" sqref="A51:A5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45" t="s">
        <v>51</v>
      </c>
      <c r="B1" s="645"/>
      <c r="C1" s="645"/>
      <c r="D1" s="645"/>
      <c r="E1" s="645"/>
      <c r="F1" s="645"/>
      <c r="G1" s="645"/>
      <c r="H1" s="645"/>
      <c r="I1" s="645"/>
      <c r="J1" s="645"/>
      <c r="K1" s="645"/>
      <c r="L1" s="645"/>
      <c r="M1" s="645"/>
      <c r="N1" s="645"/>
      <c r="O1" s="645"/>
      <c r="P1" s="645"/>
      <c r="Q1" s="645"/>
      <c r="R1" s="645"/>
      <c r="S1" s="645"/>
      <c r="T1" s="645"/>
      <c r="U1" s="646"/>
    </row>
    <row r="2" spans="1:21" ht="12.75" customHeight="1">
      <c r="A2" s="620" t="s">
        <v>33</v>
      </c>
      <c r="B2" s="620"/>
      <c r="C2" s="620"/>
      <c r="D2" s="620"/>
      <c r="E2" s="620"/>
      <c r="F2" s="620"/>
      <c r="G2" s="620"/>
      <c r="H2" s="620"/>
      <c r="I2" s="620"/>
      <c r="J2" s="620"/>
      <c r="K2" s="621" t="s">
        <v>490</v>
      </c>
      <c r="L2" s="622"/>
      <c r="M2" s="622"/>
      <c r="N2" s="622"/>
      <c r="O2" s="622"/>
      <c r="P2" s="622"/>
      <c r="Q2" s="622"/>
      <c r="R2" s="622"/>
      <c r="S2" s="622"/>
      <c r="T2" s="622"/>
      <c r="U2" s="623"/>
    </row>
    <row r="3" spans="1:21" ht="12.75" customHeight="1">
      <c r="A3" s="620" t="s">
        <v>34</v>
      </c>
      <c r="B3" s="620"/>
      <c r="C3" s="620"/>
      <c r="D3" s="620"/>
      <c r="E3" s="620"/>
      <c r="F3" s="620"/>
      <c r="G3" s="620"/>
      <c r="H3" s="620"/>
      <c r="I3" s="620"/>
      <c r="J3" s="620"/>
      <c r="K3" s="621" t="s">
        <v>490</v>
      </c>
      <c r="L3" s="622"/>
      <c r="M3" s="622"/>
      <c r="N3" s="622"/>
      <c r="O3" s="622"/>
      <c r="P3" s="622"/>
      <c r="Q3" s="622"/>
      <c r="R3" s="622"/>
      <c r="S3" s="622"/>
      <c r="T3" s="622"/>
      <c r="U3" s="623"/>
    </row>
    <row r="4" spans="1:21" ht="12.75" customHeight="1">
      <c r="A4" s="620" t="s">
        <v>35</v>
      </c>
      <c r="B4" s="620"/>
      <c r="C4" s="620"/>
      <c r="D4" s="620"/>
      <c r="E4" s="620"/>
      <c r="F4" s="620"/>
      <c r="G4" s="620"/>
      <c r="H4" s="620"/>
      <c r="I4" s="620"/>
      <c r="J4" s="620"/>
      <c r="K4" s="621" t="s">
        <v>490</v>
      </c>
      <c r="L4" s="622"/>
      <c r="M4" s="622"/>
      <c r="N4" s="622"/>
      <c r="O4" s="622"/>
      <c r="P4" s="622"/>
      <c r="Q4" s="622"/>
      <c r="R4" s="622"/>
      <c r="S4" s="622"/>
      <c r="T4" s="622"/>
      <c r="U4" s="623"/>
    </row>
    <row r="5" spans="1:21">
      <c r="A5" s="620" t="s">
        <v>36</v>
      </c>
      <c r="B5" s="620"/>
      <c r="C5" s="620"/>
      <c r="D5" s="620"/>
      <c r="E5" s="620"/>
      <c r="F5" s="620"/>
      <c r="G5" s="620"/>
      <c r="H5" s="620"/>
      <c r="I5" s="620"/>
      <c r="J5" s="620"/>
      <c r="K5" s="647" t="s">
        <v>69</v>
      </c>
      <c r="L5" s="648"/>
      <c r="M5" s="648"/>
      <c r="N5" s="648"/>
      <c r="O5" s="648"/>
      <c r="P5" s="648"/>
      <c r="Q5" s="648"/>
      <c r="R5" s="648"/>
      <c r="S5" s="648"/>
      <c r="T5" s="648"/>
      <c r="U5" s="649"/>
    </row>
    <row r="6" spans="1:21">
      <c r="A6" s="620" t="s">
        <v>37</v>
      </c>
      <c r="B6" s="620"/>
      <c r="C6" s="620"/>
      <c r="D6" s="620"/>
      <c r="E6" s="620"/>
      <c r="F6" s="620"/>
      <c r="G6" s="620"/>
      <c r="H6" s="620"/>
      <c r="I6" s="620"/>
      <c r="J6" s="620"/>
      <c r="K6" s="621">
        <v>2026</v>
      </c>
      <c r="L6" s="622"/>
      <c r="M6" s="622"/>
      <c r="N6" s="622"/>
      <c r="O6" s="622"/>
      <c r="P6" s="622"/>
      <c r="Q6" s="622"/>
      <c r="R6" s="622"/>
      <c r="S6" s="622"/>
      <c r="T6" s="622"/>
      <c r="U6" s="623"/>
    </row>
    <row r="7" spans="1:21" ht="47.25" customHeight="1">
      <c r="A7" s="642" t="s">
        <v>168</v>
      </c>
      <c r="B7" s="643"/>
      <c r="C7" s="643"/>
      <c r="D7" s="643"/>
      <c r="E7" s="643"/>
      <c r="F7" s="643"/>
      <c r="G7" s="643"/>
      <c r="H7" s="643"/>
      <c r="I7" s="643"/>
      <c r="J7" s="643"/>
      <c r="K7" s="643"/>
      <c r="L7" s="643"/>
      <c r="M7" s="643"/>
      <c r="N7" s="643"/>
      <c r="O7" s="643"/>
      <c r="P7" s="643"/>
      <c r="Q7" s="643"/>
      <c r="R7" s="643"/>
      <c r="S7" s="643"/>
      <c r="T7" s="643"/>
      <c r="U7" s="644"/>
    </row>
    <row r="8" spans="1:21" ht="30.75" customHeight="1">
      <c r="A8" s="624" t="s">
        <v>156</v>
      </c>
      <c r="B8" s="607" t="s">
        <v>166</v>
      </c>
      <c r="C8" s="607" t="s">
        <v>158</v>
      </c>
      <c r="D8" s="607" t="s">
        <v>157</v>
      </c>
      <c r="E8" s="607" t="s">
        <v>150</v>
      </c>
      <c r="F8" s="625" t="s">
        <v>159</v>
      </c>
      <c r="G8" s="625"/>
      <c r="H8" s="625"/>
      <c r="I8" s="625"/>
      <c r="J8" s="625"/>
      <c r="K8" s="625"/>
      <c r="L8" s="625"/>
      <c r="M8" s="625"/>
      <c r="N8" s="625"/>
      <c r="O8" s="625"/>
      <c r="P8" s="625"/>
      <c r="Q8" s="625"/>
      <c r="R8" s="626"/>
      <c r="S8" s="630" t="s">
        <v>151</v>
      </c>
      <c r="T8" s="631"/>
      <c r="U8" s="632"/>
    </row>
    <row r="9" spans="1:21" ht="21" customHeight="1">
      <c r="A9" s="624"/>
      <c r="B9" s="607"/>
      <c r="C9" s="607"/>
      <c r="D9" s="607"/>
      <c r="E9" s="607"/>
      <c r="F9" s="42" t="s">
        <v>54</v>
      </c>
      <c r="G9" s="7" t="s">
        <v>55</v>
      </c>
      <c r="H9" s="8" t="s">
        <v>56</v>
      </c>
      <c r="I9" s="9" t="s">
        <v>57</v>
      </c>
      <c r="J9" s="9" t="s">
        <v>58</v>
      </c>
      <c r="K9" s="9" t="s">
        <v>59</v>
      </c>
      <c r="L9" s="8" t="s">
        <v>60</v>
      </c>
      <c r="M9" s="8" t="s">
        <v>61</v>
      </c>
      <c r="N9" s="8" t="s">
        <v>62</v>
      </c>
      <c r="O9" s="9" t="s">
        <v>63</v>
      </c>
      <c r="P9" s="9" t="s">
        <v>64</v>
      </c>
      <c r="Q9" s="43" t="s">
        <v>65</v>
      </c>
      <c r="R9" s="633" t="s">
        <v>26</v>
      </c>
      <c r="S9" s="634" t="s">
        <v>66</v>
      </c>
      <c r="T9" s="634" t="s">
        <v>67</v>
      </c>
      <c r="U9" s="635" t="s">
        <v>68</v>
      </c>
    </row>
    <row r="10" spans="1:21">
      <c r="A10" s="624"/>
      <c r="B10" s="607"/>
      <c r="C10" s="607"/>
      <c r="D10" s="607"/>
      <c r="E10" s="607"/>
      <c r="F10" s="636" t="s">
        <v>53</v>
      </c>
      <c r="G10" s="637"/>
      <c r="H10" s="637"/>
      <c r="I10" s="637"/>
      <c r="J10" s="637"/>
      <c r="K10" s="637"/>
      <c r="L10" s="637"/>
      <c r="M10" s="637"/>
      <c r="N10" s="637"/>
      <c r="O10" s="637"/>
      <c r="P10" s="637"/>
      <c r="Q10" s="638"/>
      <c r="R10" s="633"/>
      <c r="S10" s="634"/>
      <c r="T10" s="634"/>
      <c r="U10" s="635"/>
    </row>
    <row r="11" spans="1:21">
      <c r="A11" s="624"/>
      <c r="B11" s="607"/>
      <c r="C11" s="607"/>
      <c r="D11" s="607"/>
      <c r="E11" s="607"/>
      <c r="F11" s="639"/>
      <c r="G11" s="640"/>
      <c r="H11" s="640"/>
      <c r="I11" s="640"/>
      <c r="J11" s="640"/>
      <c r="K11" s="640"/>
      <c r="L11" s="640"/>
      <c r="M11" s="640"/>
      <c r="N11" s="640"/>
      <c r="O11" s="640"/>
      <c r="P11" s="640"/>
      <c r="Q11" s="641"/>
      <c r="R11" s="633"/>
      <c r="S11" s="634"/>
      <c r="T11" s="634"/>
      <c r="U11" s="635"/>
    </row>
    <row r="12" spans="1:21" ht="72" customHeight="1">
      <c r="A12" s="627" t="s">
        <v>167</v>
      </c>
      <c r="B12" s="628"/>
      <c r="C12" s="600"/>
      <c r="D12" s="10"/>
      <c r="E12" s="598"/>
      <c r="F12" s="11"/>
      <c r="G12" s="11"/>
      <c r="H12" s="16"/>
      <c r="I12" s="13"/>
      <c r="J12" s="13"/>
      <c r="K12" s="16">
        <v>0</v>
      </c>
      <c r="L12" s="13"/>
      <c r="M12" s="13"/>
      <c r="N12" s="16"/>
      <c r="O12" s="17"/>
      <c r="P12" s="13"/>
      <c r="Q12" s="16"/>
      <c r="R12" s="14">
        <f>SUM(F12:Q12)</f>
        <v>0</v>
      </c>
      <c r="S12" s="11">
        <f>SUM(R12)</f>
        <v>0</v>
      </c>
      <c r="T12" s="616">
        <f>'AE1'!H51</f>
        <v>14</v>
      </c>
      <c r="U12" s="618" t="e">
        <f>S13/S12</f>
        <v>#DIV/0!</v>
      </c>
    </row>
    <row r="13" spans="1:21" ht="70.5" customHeight="1">
      <c r="A13" s="627"/>
      <c r="B13" s="629"/>
      <c r="C13" s="614"/>
      <c r="D13" s="37"/>
      <c r="E13" s="615"/>
      <c r="F13" s="36"/>
      <c r="G13" s="36"/>
      <c r="H13" s="39"/>
      <c r="I13" s="40"/>
      <c r="J13" s="40"/>
      <c r="K13" s="39">
        <v>0</v>
      </c>
      <c r="L13" s="40"/>
      <c r="M13" s="40"/>
      <c r="N13" s="39"/>
      <c r="O13" s="40"/>
      <c r="P13" s="40"/>
      <c r="Q13" s="39"/>
      <c r="R13" s="41">
        <f>SUM(F13:Q13)</f>
        <v>0</v>
      </c>
      <c r="S13" s="36">
        <f>SUM(R13)</f>
        <v>0</v>
      </c>
      <c r="T13" s="617"/>
      <c r="U13" s="619"/>
    </row>
    <row r="14" spans="1:21" ht="24" customHeight="1">
      <c r="A14" s="607" t="s">
        <v>156</v>
      </c>
      <c r="B14" s="607" t="s">
        <v>166</v>
      </c>
      <c r="C14" s="607" t="s">
        <v>158</v>
      </c>
      <c r="D14" s="607" t="s">
        <v>157</v>
      </c>
      <c r="E14" s="607" t="s">
        <v>150</v>
      </c>
      <c r="F14" s="608" t="s">
        <v>160</v>
      </c>
      <c r="G14" s="609"/>
      <c r="H14" s="609"/>
      <c r="I14" s="609"/>
      <c r="J14" s="609"/>
      <c r="K14" s="609"/>
      <c r="L14" s="609"/>
      <c r="M14" s="609"/>
      <c r="N14" s="609"/>
      <c r="O14" s="609"/>
      <c r="P14" s="609"/>
      <c r="Q14" s="610"/>
      <c r="R14" s="611" t="s">
        <v>26</v>
      </c>
      <c r="S14" s="591" t="s">
        <v>66</v>
      </c>
      <c r="T14" s="591" t="s">
        <v>67</v>
      </c>
      <c r="U14" s="591" t="s">
        <v>68</v>
      </c>
    </row>
    <row r="15" spans="1:21" ht="38.25" customHeight="1">
      <c r="A15" s="607"/>
      <c r="B15" s="607"/>
      <c r="C15" s="607"/>
      <c r="D15" s="607"/>
      <c r="E15" s="607"/>
      <c r="F15" s="42" t="s">
        <v>54</v>
      </c>
      <c r="G15" s="7" t="s">
        <v>55</v>
      </c>
      <c r="H15" s="8" t="s">
        <v>56</v>
      </c>
      <c r="I15" s="9" t="s">
        <v>57</v>
      </c>
      <c r="J15" s="9" t="s">
        <v>58</v>
      </c>
      <c r="K15" s="9" t="s">
        <v>59</v>
      </c>
      <c r="L15" s="8" t="s">
        <v>60</v>
      </c>
      <c r="M15" s="8" t="s">
        <v>61</v>
      </c>
      <c r="N15" s="8" t="s">
        <v>62</v>
      </c>
      <c r="O15" s="9" t="s">
        <v>63</v>
      </c>
      <c r="P15" s="9" t="s">
        <v>64</v>
      </c>
      <c r="Q15" s="43" t="s">
        <v>65</v>
      </c>
      <c r="R15" s="612"/>
      <c r="S15" s="592"/>
      <c r="T15" s="592"/>
      <c r="U15" s="592"/>
    </row>
    <row r="16" spans="1:21" ht="62.25" customHeight="1">
      <c r="A16" s="593" t="s">
        <v>169</v>
      </c>
      <c r="B16" s="594"/>
      <c r="C16" s="600"/>
      <c r="D16" s="11"/>
      <c r="E16" s="598"/>
      <c r="F16" s="11"/>
      <c r="G16" s="11"/>
      <c r="H16" s="16"/>
      <c r="I16" s="13"/>
      <c r="J16" s="13"/>
      <c r="K16" s="16"/>
      <c r="L16" s="13"/>
      <c r="M16" s="13"/>
      <c r="N16" s="16"/>
      <c r="O16" s="17"/>
      <c r="P16" s="13"/>
      <c r="Q16" s="16"/>
      <c r="R16" s="14">
        <f>SUM(F16:Q16)</f>
        <v>0</v>
      </c>
      <c r="S16" s="11">
        <f>SUM(R16)</f>
        <v>0</v>
      </c>
      <c r="T16" s="616">
        <f>'AE1'!H55</f>
        <v>0</v>
      </c>
      <c r="U16" s="618" t="e">
        <f>S17/S16</f>
        <v>#DIV/0!</v>
      </c>
    </row>
    <row r="17" spans="1:21" ht="85.5" customHeight="1">
      <c r="A17" s="593"/>
      <c r="B17" s="613"/>
      <c r="C17" s="614"/>
      <c r="D17" s="36"/>
      <c r="E17" s="615"/>
      <c r="F17" s="36"/>
      <c r="G17" s="36"/>
      <c r="H17" s="39"/>
      <c r="I17" s="40"/>
      <c r="J17" s="40"/>
      <c r="K17" s="39"/>
      <c r="L17" s="40"/>
      <c r="M17" s="40"/>
      <c r="N17" s="39"/>
      <c r="O17" s="40"/>
      <c r="P17" s="40"/>
      <c r="Q17" s="39"/>
      <c r="R17" s="41">
        <f>SUM(F17:Q17)</f>
        <v>0</v>
      </c>
      <c r="S17" s="36">
        <f>SUM(R17)</f>
        <v>0</v>
      </c>
      <c r="T17" s="617"/>
      <c r="U17" s="619"/>
    </row>
    <row r="18" spans="1:21" ht="21.75" customHeight="1">
      <c r="A18" s="607" t="s">
        <v>156</v>
      </c>
      <c r="B18" s="607" t="s">
        <v>166</v>
      </c>
      <c r="C18" s="607" t="s">
        <v>158</v>
      </c>
      <c r="D18" s="607" t="s">
        <v>157</v>
      </c>
      <c r="E18" s="607" t="s">
        <v>150</v>
      </c>
      <c r="F18" s="608" t="s">
        <v>160</v>
      </c>
      <c r="G18" s="609"/>
      <c r="H18" s="609"/>
      <c r="I18" s="609"/>
      <c r="J18" s="609"/>
      <c r="K18" s="609"/>
      <c r="L18" s="609"/>
      <c r="M18" s="609"/>
      <c r="N18" s="609"/>
      <c r="O18" s="609"/>
      <c r="P18" s="609"/>
      <c r="Q18" s="610"/>
      <c r="R18" s="611" t="s">
        <v>26</v>
      </c>
      <c r="S18" s="591" t="s">
        <v>66</v>
      </c>
      <c r="T18" s="591" t="s">
        <v>67</v>
      </c>
      <c r="U18" s="591" t="s">
        <v>68</v>
      </c>
    </row>
    <row r="19" spans="1:21" ht="34.5" customHeight="1">
      <c r="A19" s="607"/>
      <c r="B19" s="607"/>
      <c r="C19" s="607"/>
      <c r="D19" s="607"/>
      <c r="E19" s="607"/>
      <c r="F19" s="42" t="s">
        <v>54</v>
      </c>
      <c r="G19" s="7" t="s">
        <v>55</v>
      </c>
      <c r="H19" s="8" t="s">
        <v>56</v>
      </c>
      <c r="I19" s="9" t="s">
        <v>57</v>
      </c>
      <c r="J19" s="9" t="s">
        <v>58</v>
      </c>
      <c r="K19" s="9" t="s">
        <v>59</v>
      </c>
      <c r="L19" s="8" t="s">
        <v>60</v>
      </c>
      <c r="M19" s="8" t="s">
        <v>61</v>
      </c>
      <c r="N19" s="8" t="s">
        <v>62</v>
      </c>
      <c r="O19" s="9" t="s">
        <v>63</v>
      </c>
      <c r="P19" s="9" t="s">
        <v>64</v>
      </c>
      <c r="Q19" s="43" t="s">
        <v>65</v>
      </c>
      <c r="R19" s="612"/>
      <c r="S19" s="592"/>
      <c r="T19" s="592"/>
      <c r="U19" s="592"/>
    </row>
    <row r="20" spans="1:21" ht="69" customHeight="1">
      <c r="A20" s="593" t="s">
        <v>170</v>
      </c>
      <c r="B20" s="594"/>
      <c r="C20" s="596"/>
      <c r="D20" s="10"/>
      <c r="E20" s="598"/>
      <c r="F20" s="11"/>
      <c r="G20" s="11"/>
      <c r="H20" s="16"/>
      <c r="I20" s="13"/>
      <c r="J20" s="13"/>
      <c r="K20" s="13"/>
      <c r="L20" s="13"/>
      <c r="M20" s="13"/>
      <c r="N20" s="13"/>
      <c r="O20" s="13"/>
      <c r="P20" s="17"/>
      <c r="Q20" s="13"/>
      <c r="R20" s="14"/>
      <c r="S20" s="11"/>
      <c r="T20" s="600"/>
      <c r="U20" s="602"/>
    </row>
    <row r="21" spans="1:21" ht="80.25" customHeight="1">
      <c r="A21" s="593"/>
      <c r="B21" s="595"/>
      <c r="C21" s="597"/>
      <c r="D21" s="10"/>
      <c r="E21" s="599"/>
      <c r="F21" s="11"/>
      <c r="G21" s="11"/>
      <c r="H21" s="12"/>
      <c r="I21" s="13"/>
      <c r="J21" s="13"/>
      <c r="K21" s="13"/>
      <c r="L21" s="13"/>
      <c r="M21" s="13"/>
      <c r="N21" s="13"/>
      <c r="O21" s="13"/>
      <c r="P21" s="13"/>
      <c r="Q21" s="13"/>
      <c r="R21" s="14"/>
      <c r="S21" s="11"/>
      <c r="T21" s="601"/>
      <c r="U21" s="603"/>
    </row>
    <row r="22" spans="1:21" ht="47.25" customHeight="1">
      <c r="A22" s="604" t="s">
        <v>171</v>
      </c>
      <c r="B22" s="605"/>
      <c r="C22" s="605"/>
      <c r="D22" s="605"/>
      <c r="E22" s="605"/>
      <c r="F22" s="605"/>
      <c r="G22" s="605"/>
      <c r="H22" s="605"/>
      <c r="I22" s="605"/>
      <c r="J22" s="605"/>
      <c r="K22" s="605"/>
      <c r="L22" s="605"/>
      <c r="M22" s="605"/>
      <c r="N22" s="605"/>
      <c r="O22" s="605"/>
      <c r="P22" s="605"/>
      <c r="Q22" s="605"/>
      <c r="R22" s="605"/>
      <c r="S22" s="605"/>
      <c r="T22" s="605"/>
      <c r="U22" s="606"/>
    </row>
    <row r="23" spans="1:21" ht="21.75" customHeight="1">
      <c r="A23" s="611" t="s">
        <v>156</v>
      </c>
      <c r="B23" s="611" t="s">
        <v>166</v>
      </c>
      <c r="C23" s="611" t="s">
        <v>158</v>
      </c>
      <c r="D23" s="611" t="s">
        <v>157</v>
      </c>
      <c r="E23" s="611" t="s">
        <v>150</v>
      </c>
      <c r="F23" s="608" t="s">
        <v>160</v>
      </c>
      <c r="G23" s="609"/>
      <c r="H23" s="609"/>
      <c r="I23" s="609"/>
      <c r="J23" s="609"/>
      <c r="K23" s="609"/>
      <c r="L23" s="609"/>
      <c r="M23" s="609"/>
      <c r="N23" s="609"/>
      <c r="O23" s="609"/>
      <c r="P23" s="609"/>
      <c r="Q23" s="610"/>
      <c r="R23" s="611" t="s">
        <v>26</v>
      </c>
      <c r="S23" s="591" t="s">
        <v>66</v>
      </c>
      <c r="T23" s="591" t="s">
        <v>67</v>
      </c>
      <c r="U23" s="591" t="s">
        <v>68</v>
      </c>
    </row>
    <row r="24" spans="1:21" ht="36.75" customHeight="1">
      <c r="A24" s="612"/>
      <c r="B24" s="612"/>
      <c r="C24" s="612"/>
      <c r="D24" s="612"/>
      <c r="E24" s="612"/>
      <c r="F24" s="42" t="s">
        <v>54</v>
      </c>
      <c r="G24" s="7" t="s">
        <v>55</v>
      </c>
      <c r="H24" s="8" t="s">
        <v>56</v>
      </c>
      <c r="I24" s="9" t="s">
        <v>57</v>
      </c>
      <c r="J24" s="9" t="s">
        <v>58</v>
      </c>
      <c r="K24" s="9" t="s">
        <v>59</v>
      </c>
      <c r="L24" s="8" t="s">
        <v>60</v>
      </c>
      <c r="M24" s="8" t="s">
        <v>61</v>
      </c>
      <c r="N24" s="8" t="s">
        <v>62</v>
      </c>
      <c r="O24" s="9" t="s">
        <v>63</v>
      </c>
      <c r="P24" s="9" t="s">
        <v>64</v>
      </c>
      <c r="Q24" s="43" t="s">
        <v>65</v>
      </c>
      <c r="R24" s="612"/>
      <c r="S24" s="592"/>
      <c r="T24" s="592"/>
      <c r="U24" s="592"/>
    </row>
    <row r="25" spans="1:21" ht="71.25" customHeight="1">
      <c r="A25" s="593" t="s">
        <v>181</v>
      </c>
      <c r="B25" s="594" t="s">
        <v>155</v>
      </c>
      <c r="C25" s="596"/>
      <c r="D25" s="37"/>
      <c r="E25" s="598"/>
      <c r="F25" s="11"/>
      <c r="G25" s="11"/>
      <c r="H25" s="16"/>
      <c r="I25" s="13"/>
      <c r="J25" s="13"/>
      <c r="K25" s="13"/>
      <c r="L25" s="13"/>
      <c r="M25" s="13"/>
      <c r="N25" s="13"/>
      <c r="O25" s="13"/>
      <c r="P25" s="17"/>
      <c r="Q25" s="13"/>
      <c r="R25" s="14"/>
      <c r="S25" s="11"/>
      <c r="T25" s="600"/>
      <c r="U25" s="602"/>
    </row>
    <row r="26" spans="1:21" ht="78" customHeight="1">
      <c r="A26" s="593"/>
      <c r="B26" s="595"/>
      <c r="C26" s="597"/>
      <c r="D26" s="38"/>
      <c r="E26" s="599"/>
      <c r="F26" s="11"/>
      <c r="G26" s="11"/>
      <c r="H26" s="12"/>
      <c r="I26" s="13"/>
      <c r="J26" s="13"/>
      <c r="K26" s="13"/>
      <c r="L26" s="13"/>
      <c r="M26" s="13"/>
      <c r="N26" s="13"/>
      <c r="O26" s="13"/>
      <c r="P26" s="13"/>
      <c r="Q26" s="13"/>
      <c r="R26" s="14"/>
      <c r="S26" s="11"/>
      <c r="T26" s="601"/>
      <c r="U26" s="603"/>
    </row>
    <row r="27" spans="1:21" ht="28.5" customHeight="1">
      <c r="A27" s="607" t="s">
        <v>156</v>
      </c>
      <c r="B27" s="607" t="s">
        <v>166</v>
      </c>
      <c r="C27" s="607" t="s">
        <v>158</v>
      </c>
      <c r="D27" s="607" t="s">
        <v>157</v>
      </c>
      <c r="E27" s="607" t="s">
        <v>150</v>
      </c>
      <c r="F27" s="608" t="s">
        <v>160</v>
      </c>
      <c r="G27" s="609"/>
      <c r="H27" s="609"/>
      <c r="I27" s="609"/>
      <c r="J27" s="609"/>
      <c r="K27" s="609"/>
      <c r="L27" s="609"/>
      <c r="M27" s="609"/>
      <c r="N27" s="609"/>
      <c r="O27" s="609"/>
      <c r="P27" s="609"/>
      <c r="Q27" s="610"/>
      <c r="R27" s="611" t="s">
        <v>26</v>
      </c>
      <c r="S27" s="591" t="s">
        <v>66</v>
      </c>
      <c r="T27" s="591" t="s">
        <v>67</v>
      </c>
      <c r="U27" s="591" t="s">
        <v>68</v>
      </c>
    </row>
    <row r="28" spans="1:21" ht="36" customHeight="1">
      <c r="A28" s="607"/>
      <c r="B28" s="607"/>
      <c r="C28" s="607"/>
      <c r="D28" s="607"/>
      <c r="E28" s="607"/>
      <c r="F28" s="42" t="s">
        <v>54</v>
      </c>
      <c r="G28" s="7" t="s">
        <v>55</v>
      </c>
      <c r="H28" s="8" t="s">
        <v>56</v>
      </c>
      <c r="I28" s="9" t="s">
        <v>57</v>
      </c>
      <c r="J28" s="9" t="s">
        <v>58</v>
      </c>
      <c r="K28" s="9" t="s">
        <v>59</v>
      </c>
      <c r="L28" s="8" t="s">
        <v>60</v>
      </c>
      <c r="M28" s="8" t="s">
        <v>61</v>
      </c>
      <c r="N28" s="8" t="s">
        <v>62</v>
      </c>
      <c r="O28" s="9" t="s">
        <v>63</v>
      </c>
      <c r="P28" s="9" t="s">
        <v>64</v>
      </c>
      <c r="Q28" s="43" t="s">
        <v>65</v>
      </c>
      <c r="R28" s="612"/>
      <c r="S28" s="592"/>
      <c r="T28" s="592"/>
      <c r="U28" s="592"/>
    </row>
    <row r="29" spans="1:21" ht="76.5" customHeight="1">
      <c r="A29" s="593" t="s">
        <v>182</v>
      </c>
      <c r="B29" s="594" t="s">
        <v>155</v>
      </c>
      <c r="C29" s="596"/>
      <c r="D29" s="37"/>
      <c r="E29" s="598"/>
      <c r="F29" s="11"/>
      <c r="G29" s="11"/>
      <c r="H29" s="16"/>
      <c r="I29" s="13"/>
      <c r="J29" s="13"/>
      <c r="K29" s="13"/>
      <c r="L29" s="13"/>
      <c r="M29" s="13"/>
      <c r="N29" s="13"/>
      <c r="O29" s="13"/>
      <c r="P29" s="17"/>
      <c r="Q29" s="13"/>
      <c r="R29" s="14"/>
      <c r="S29" s="11"/>
      <c r="T29" s="600"/>
      <c r="U29" s="602"/>
    </row>
    <row r="30" spans="1:21" ht="87" customHeight="1">
      <c r="A30" s="593"/>
      <c r="B30" s="595"/>
      <c r="C30" s="597"/>
      <c r="D30" s="38"/>
      <c r="E30" s="599"/>
      <c r="F30" s="11"/>
      <c r="G30" s="11"/>
      <c r="H30" s="12"/>
      <c r="I30" s="13"/>
      <c r="J30" s="13"/>
      <c r="K30" s="13"/>
      <c r="L30" s="13"/>
      <c r="M30" s="13"/>
      <c r="N30" s="13"/>
      <c r="O30" s="13"/>
      <c r="P30" s="13"/>
      <c r="Q30" s="13"/>
      <c r="R30" s="14"/>
      <c r="S30" s="11"/>
      <c r="T30" s="601"/>
      <c r="U30" s="603"/>
    </row>
    <row r="31" spans="1:21" ht="28.5" customHeight="1">
      <c r="A31" s="607" t="s">
        <v>156</v>
      </c>
      <c r="B31" s="607" t="s">
        <v>166</v>
      </c>
      <c r="C31" s="607" t="s">
        <v>158</v>
      </c>
      <c r="D31" s="607" t="s">
        <v>157</v>
      </c>
      <c r="E31" s="607" t="s">
        <v>150</v>
      </c>
      <c r="F31" s="608" t="s">
        <v>160</v>
      </c>
      <c r="G31" s="609"/>
      <c r="H31" s="609"/>
      <c r="I31" s="609"/>
      <c r="J31" s="609"/>
      <c r="K31" s="609"/>
      <c r="L31" s="609"/>
      <c r="M31" s="609"/>
      <c r="N31" s="609"/>
      <c r="O31" s="609"/>
      <c r="P31" s="609"/>
      <c r="Q31" s="610"/>
      <c r="R31" s="611" t="s">
        <v>26</v>
      </c>
      <c r="S31" s="591" t="s">
        <v>66</v>
      </c>
      <c r="T31" s="591" t="s">
        <v>67</v>
      </c>
      <c r="U31" s="591" t="s">
        <v>68</v>
      </c>
    </row>
    <row r="32" spans="1:21" ht="39" customHeight="1">
      <c r="A32" s="607"/>
      <c r="B32" s="607"/>
      <c r="C32" s="607"/>
      <c r="D32" s="607"/>
      <c r="E32" s="607"/>
      <c r="F32" s="42"/>
      <c r="G32" s="7" t="s">
        <v>55</v>
      </c>
      <c r="H32" s="8" t="s">
        <v>56</v>
      </c>
      <c r="I32" s="9" t="s">
        <v>57</v>
      </c>
      <c r="J32" s="9" t="s">
        <v>58</v>
      </c>
      <c r="K32" s="9" t="s">
        <v>59</v>
      </c>
      <c r="L32" s="8" t="s">
        <v>60</v>
      </c>
      <c r="M32" s="8" t="s">
        <v>61</v>
      </c>
      <c r="N32" s="8" t="s">
        <v>62</v>
      </c>
      <c r="O32" s="9" t="s">
        <v>63</v>
      </c>
      <c r="P32" s="9" t="s">
        <v>64</v>
      </c>
      <c r="Q32" s="43" t="s">
        <v>65</v>
      </c>
      <c r="R32" s="612"/>
      <c r="S32" s="592"/>
      <c r="T32" s="592"/>
      <c r="U32" s="592"/>
    </row>
    <row r="33" spans="1:21" ht="74.25" customHeight="1">
      <c r="A33" s="593" t="s">
        <v>183</v>
      </c>
      <c r="B33" s="594" t="s">
        <v>155</v>
      </c>
      <c r="C33" s="596"/>
      <c r="D33" s="37"/>
      <c r="E33" s="598"/>
      <c r="F33" s="11"/>
      <c r="G33" s="11"/>
      <c r="H33" s="16"/>
      <c r="I33" s="13"/>
      <c r="J33" s="13"/>
      <c r="K33" s="13"/>
      <c r="L33" s="13"/>
      <c r="M33" s="13"/>
      <c r="N33" s="13"/>
      <c r="O33" s="13"/>
      <c r="P33" s="17"/>
      <c r="Q33" s="13"/>
      <c r="R33" s="14"/>
      <c r="S33" s="11"/>
      <c r="T33" s="600"/>
      <c r="U33" s="602"/>
    </row>
    <row r="34" spans="1:21" ht="81.75" customHeight="1">
      <c r="A34" s="593"/>
      <c r="B34" s="595"/>
      <c r="C34" s="597"/>
      <c r="D34" s="38"/>
      <c r="E34" s="599"/>
      <c r="F34" s="11"/>
      <c r="G34" s="11"/>
      <c r="H34" s="12"/>
      <c r="I34" s="13"/>
      <c r="J34" s="13"/>
      <c r="K34" s="13"/>
      <c r="L34" s="13"/>
      <c r="M34" s="13"/>
      <c r="N34" s="13"/>
      <c r="O34" s="13"/>
      <c r="P34" s="13"/>
      <c r="Q34" s="13"/>
      <c r="R34" s="14"/>
      <c r="S34" s="11"/>
      <c r="T34" s="601"/>
      <c r="U34" s="603"/>
    </row>
    <row r="35" spans="1:21" ht="46.5" customHeight="1">
      <c r="A35" s="604" t="s">
        <v>172</v>
      </c>
      <c r="B35" s="605"/>
      <c r="C35" s="605"/>
      <c r="D35" s="605"/>
      <c r="E35" s="605"/>
      <c r="F35" s="605"/>
      <c r="G35" s="605"/>
      <c r="H35" s="605"/>
      <c r="I35" s="605"/>
      <c r="J35" s="605"/>
      <c r="K35" s="605"/>
      <c r="L35" s="605"/>
      <c r="M35" s="605"/>
      <c r="N35" s="605"/>
      <c r="O35" s="605"/>
      <c r="P35" s="605"/>
      <c r="Q35" s="605"/>
      <c r="R35" s="605"/>
      <c r="S35" s="605"/>
      <c r="T35" s="605"/>
      <c r="U35" s="606"/>
    </row>
    <row r="36" spans="1:21" ht="22.5" customHeight="1">
      <c r="A36" s="607" t="s">
        <v>156</v>
      </c>
      <c r="B36" s="607" t="s">
        <v>166</v>
      </c>
      <c r="C36" s="607" t="s">
        <v>158</v>
      </c>
      <c r="D36" s="607" t="s">
        <v>157</v>
      </c>
      <c r="E36" s="607" t="s">
        <v>150</v>
      </c>
      <c r="F36" s="608" t="s">
        <v>160</v>
      </c>
      <c r="G36" s="609"/>
      <c r="H36" s="609"/>
      <c r="I36" s="609"/>
      <c r="J36" s="609"/>
      <c r="K36" s="609"/>
      <c r="L36" s="609"/>
      <c r="M36" s="609"/>
      <c r="N36" s="609"/>
      <c r="O36" s="609"/>
      <c r="P36" s="609"/>
      <c r="Q36" s="610"/>
      <c r="R36" s="611" t="s">
        <v>26</v>
      </c>
      <c r="S36" s="591" t="s">
        <v>66</v>
      </c>
      <c r="T36" s="591" t="s">
        <v>67</v>
      </c>
      <c r="U36" s="591" t="s">
        <v>68</v>
      </c>
    </row>
    <row r="37" spans="1:21" ht="32.25" customHeight="1">
      <c r="A37" s="607"/>
      <c r="B37" s="607"/>
      <c r="C37" s="607"/>
      <c r="D37" s="607"/>
      <c r="E37" s="607"/>
      <c r="F37" s="42"/>
      <c r="G37" s="7" t="s">
        <v>55</v>
      </c>
      <c r="H37" s="8" t="s">
        <v>56</v>
      </c>
      <c r="I37" s="9" t="s">
        <v>57</v>
      </c>
      <c r="J37" s="9" t="s">
        <v>58</v>
      </c>
      <c r="K37" s="9" t="s">
        <v>59</v>
      </c>
      <c r="L37" s="8" t="s">
        <v>60</v>
      </c>
      <c r="M37" s="8" t="s">
        <v>61</v>
      </c>
      <c r="N37" s="8" t="s">
        <v>62</v>
      </c>
      <c r="O37" s="9" t="s">
        <v>63</v>
      </c>
      <c r="P37" s="9" t="s">
        <v>64</v>
      </c>
      <c r="Q37" s="43" t="s">
        <v>65</v>
      </c>
      <c r="R37" s="612"/>
      <c r="S37" s="592"/>
      <c r="T37" s="592"/>
      <c r="U37" s="592"/>
    </row>
    <row r="38" spans="1:21" ht="69.75" customHeight="1">
      <c r="A38" s="593" t="s">
        <v>184</v>
      </c>
      <c r="B38" s="594" t="s">
        <v>155</v>
      </c>
      <c r="C38" s="596"/>
      <c r="D38" s="37"/>
      <c r="E38" s="598"/>
      <c r="F38" s="11"/>
      <c r="G38" s="11"/>
      <c r="H38" s="16"/>
      <c r="I38" s="13"/>
      <c r="J38" s="13"/>
      <c r="K38" s="13"/>
      <c r="L38" s="13"/>
      <c r="M38" s="13"/>
      <c r="N38" s="13"/>
      <c r="O38" s="13"/>
      <c r="P38" s="17"/>
      <c r="Q38" s="13"/>
      <c r="R38" s="14"/>
      <c r="S38" s="11"/>
      <c r="T38" s="600"/>
      <c r="U38" s="602"/>
    </row>
    <row r="39" spans="1:21" ht="72.75" customHeight="1">
      <c r="A39" s="593"/>
      <c r="B39" s="595"/>
      <c r="C39" s="597"/>
      <c r="D39" s="38"/>
      <c r="E39" s="599"/>
      <c r="F39" s="11"/>
      <c r="G39" s="11"/>
      <c r="H39" s="12"/>
      <c r="I39" s="13"/>
      <c r="J39" s="13"/>
      <c r="K39" s="13"/>
      <c r="L39" s="13"/>
      <c r="M39" s="13"/>
      <c r="N39" s="13"/>
      <c r="O39" s="13"/>
      <c r="P39" s="13"/>
      <c r="Q39" s="13"/>
      <c r="R39" s="14"/>
      <c r="S39" s="11"/>
      <c r="T39" s="601"/>
      <c r="U39" s="603"/>
    </row>
    <row r="40" spans="1:21" ht="22.5" customHeight="1">
      <c r="A40" s="607" t="s">
        <v>156</v>
      </c>
      <c r="B40" s="607" t="s">
        <v>166</v>
      </c>
      <c r="C40" s="607" t="s">
        <v>158</v>
      </c>
      <c r="D40" s="607" t="s">
        <v>157</v>
      </c>
      <c r="E40" s="607" t="s">
        <v>150</v>
      </c>
      <c r="F40" s="608" t="s">
        <v>160</v>
      </c>
      <c r="G40" s="609"/>
      <c r="H40" s="609"/>
      <c r="I40" s="609"/>
      <c r="J40" s="609"/>
      <c r="K40" s="609"/>
      <c r="L40" s="609"/>
      <c r="M40" s="609"/>
      <c r="N40" s="609"/>
      <c r="O40" s="609"/>
      <c r="P40" s="609"/>
      <c r="Q40" s="610"/>
      <c r="R40" s="611" t="s">
        <v>26</v>
      </c>
      <c r="S40" s="591" t="s">
        <v>66</v>
      </c>
      <c r="T40" s="591" t="s">
        <v>67</v>
      </c>
      <c r="U40" s="591" t="s">
        <v>68</v>
      </c>
    </row>
    <row r="41" spans="1:21" ht="33" customHeight="1">
      <c r="A41" s="607"/>
      <c r="B41" s="607"/>
      <c r="C41" s="607"/>
      <c r="D41" s="607"/>
      <c r="E41" s="607"/>
      <c r="F41" s="42"/>
      <c r="G41" s="7" t="s">
        <v>55</v>
      </c>
      <c r="H41" s="8" t="s">
        <v>56</v>
      </c>
      <c r="I41" s="9" t="s">
        <v>57</v>
      </c>
      <c r="J41" s="9" t="s">
        <v>58</v>
      </c>
      <c r="K41" s="9" t="s">
        <v>59</v>
      </c>
      <c r="L41" s="8" t="s">
        <v>60</v>
      </c>
      <c r="M41" s="8" t="s">
        <v>61</v>
      </c>
      <c r="N41" s="8" t="s">
        <v>62</v>
      </c>
      <c r="O41" s="9" t="s">
        <v>63</v>
      </c>
      <c r="P41" s="9" t="s">
        <v>64</v>
      </c>
      <c r="Q41" s="43" t="s">
        <v>65</v>
      </c>
      <c r="R41" s="612"/>
      <c r="S41" s="592"/>
      <c r="T41" s="592"/>
      <c r="U41" s="592"/>
    </row>
    <row r="42" spans="1:21" ht="72.75" customHeight="1">
      <c r="A42" s="593" t="s">
        <v>185</v>
      </c>
      <c r="B42" s="594" t="s">
        <v>155</v>
      </c>
      <c r="C42" s="596"/>
      <c r="D42" s="37"/>
      <c r="E42" s="598"/>
      <c r="F42" s="11"/>
      <c r="G42" s="11"/>
      <c r="H42" s="16"/>
      <c r="I42" s="13"/>
      <c r="J42" s="13"/>
      <c r="K42" s="13"/>
      <c r="L42" s="13"/>
      <c r="M42" s="13"/>
      <c r="N42" s="13"/>
      <c r="O42" s="13"/>
      <c r="P42" s="17"/>
      <c r="Q42" s="13"/>
      <c r="R42" s="14"/>
      <c r="S42" s="11"/>
      <c r="T42" s="600"/>
      <c r="U42" s="602"/>
    </row>
    <row r="43" spans="1:21" ht="80.25" customHeight="1">
      <c r="A43" s="593"/>
      <c r="B43" s="595"/>
      <c r="C43" s="597"/>
      <c r="D43" s="38"/>
      <c r="E43" s="599"/>
      <c r="F43" s="11"/>
      <c r="G43" s="11"/>
      <c r="H43" s="12"/>
      <c r="I43" s="13"/>
      <c r="J43" s="13"/>
      <c r="K43" s="13"/>
      <c r="L43" s="13"/>
      <c r="M43" s="13"/>
      <c r="N43" s="13"/>
      <c r="O43" s="13"/>
      <c r="P43" s="13"/>
      <c r="Q43" s="13"/>
      <c r="R43" s="14"/>
      <c r="S43" s="11"/>
      <c r="T43" s="601"/>
      <c r="U43" s="603"/>
    </row>
    <row r="44" spans="1:21" ht="30.75" customHeight="1">
      <c r="A44" s="607" t="s">
        <v>156</v>
      </c>
      <c r="B44" s="607" t="s">
        <v>166</v>
      </c>
      <c r="C44" s="607" t="s">
        <v>158</v>
      </c>
      <c r="D44" s="607" t="s">
        <v>157</v>
      </c>
      <c r="E44" s="607" t="s">
        <v>150</v>
      </c>
      <c r="F44" s="608" t="s">
        <v>160</v>
      </c>
      <c r="G44" s="609"/>
      <c r="H44" s="609"/>
      <c r="I44" s="609"/>
      <c r="J44" s="609"/>
      <c r="K44" s="609"/>
      <c r="L44" s="609"/>
      <c r="M44" s="609"/>
      <c r="N44" s="609"/>
      <c r="O44" s="609"/>
      <c r="P44" s="609"/>
      <c r="Q44" s="610"/>
      <c r="R44" s="611" t="s">
        <v>26</v>
      </c>
      <c r="S44" s="591" t="s">
        <v>66</v>
      </c>
      <c r="T44" s="591" t="s">
        <v>67</v>
      </c>
      <c r="U44" s="591" t="s">
        <v>68</v>
      </c>
    </row>
    <row r="45" spans="1:21" ht="33.75" customHeight="1">
      <c r="A45" s="607"/>
      <c r="B45" s="607"/>
      <c r="C45" s="607"/>
      <c r="D45" s="607"/>
      <c r="E45" s="607"/>
      <c r="F45" s="42"/>
      <c r="G45" s="7" t="s">
        <v>55</v>
      </c>
      <c r="H45" s="8" t="s">
        <v>56</v>
      </c>
      <c r="I45" s="9" t="s">
        <v>57</v>
      </c>
      <c r="J45" s="9" t="s">
        <v>58</v>
      </c>
      <c r="K45" s="9" t="s">
        <v>59</v>
      </c>
      <c r="L45" s="8" t="s">
        <v>60</v>
      </c>
      <c r="M45" s="8" t="s">
        <v>61</v>
      </c>
      <c r="N45" s="8" t="s">
        <v>62</v>
      </c>
      <c r="O45" s="9" t="s">
        <v>63</v>
      </c>
      <c r="P45" s="9" t="s">
        <v>64</v>
      </c>
      <c r="Q45" s="43" t="s">
        <v>65</v>
      </c>
      <c r="R45" s="612"/>
      <c r="S45" s="592"/>
      <c r="T45" s="592"/>
      <c r="U45" s="592"/>
    </row>
    <row r="46" spans="1:21" ht="75.75" customHeight="1">
      <c r="A46" s="593" t="s">
        <v>186</v>
      </c>
      <c r="B46" s="594" t="s">
        <v>155</v>
      </c>
      <c r="C46" s="596"/>
      <c r="D46" s="37"/>
      <c r="E46" s="598"/>
      <c r="F46" s="11"/>
      <c r="G46" s="11"/>
      <c r="H46" s="16"/>
      <c r="I46" s="13"/>
      <c r="J46" s="13"/>
      <c r="K46" s="13"/>
      <c r="L46" s="13"/>
      <c r="M46" s="13"/>
      <c r="N46" s="13"/>
      <c r="O46" s="13"/>
      <c r="P46" s="17"/>
      <c r="Q46" s="13"/>
      <c r="R46" s="14"/>
      <c r="S46" s="11"/>
      <c r="T46" s="600"/>
      <c r="U46" s="602"/>
    </row>
    <row r="47" spans="1:21" ht="72.75" customHeight="1">
      <c r="A47" s="593"/>
      <c r="B47" s="595"/>
      <c r="C47" s="597"/>
      <c r="D47" s="38"/>
      <c r="E47" s="599"/>
      <c r="F47" s="11"/>
      <c r="G47" s="11"/>
      <c r="H47" s="12"/>
      <c r="I47" s="13"/>
      <c r="J47" s="13"/>
      <c r="K47" s="13"/>
      <c r="L47" s="13"/>
      <c r="M47" s="13"/>
      <c r="N47" s="13"/>
      <c r="O47" s="13"/>
      <c r="P47" s="13"/>
      <c r="Q47" s="13"/>
      <c r="R47" s="14"/>
      <c r="S47" s="11"/>
      <c r="T47" s="601"/>
      <c r="U47" s="603"/>
    </row>
    <row r="48" spans="1:21" ht="52.5" customHeight="1">
      <c r="A48" s="604" t="s">
        <v>173</v>
      </c>
      <c r="B48" s="605"/>
      <c r="C48" s="605"/>
      <c r="D48" s="605"/>
      <c r="E48" s="605"/>
      <c r="F48" s="605"/>
      <c r="G48" s="605"/>
      <c r="H48" s="605"/>
      <c r="I48" s="605"/>
      <c r="J48" s="605"/>
      <c r="K48" s="605"/>
      <c r="L48" s="605"/>
      <c r="M48" s="605"/>
      <c r="N48" s="605"/>
      <c r="O48" s="605"/>
      <c r="P48" s="605"/>
      <c r="Q48" s="605"/>
      <c r="R48" s="605"/>
      <c r="S48" s="605"/>
      <c r="T48" s="605"/>
      <c r="U48" s="606"/>
    </row>
    <row r="49" spans="1:21" ht="27" customHeight="1">
      <c r="A49" s="607" t="s">
        <v>156</v>
      </c>
      <c r="B49" s="607" t="s">
        <v>166</v>
      </c>
      <c r="C49" s="607" t="s">
        <v>158</v>
      </c>
      <c r="D49" s="607" t="s">
        <v>157</v>
      </c>
      <c r="E49" s="607" t="s">
        <v>150</v>
      </c>
      <c r="F49" s="608" t="s">
        <v>160</v>
      </c>
      <c r="G49" s="609"/>
      <c r="H49" s="609"/>
      <c r="I49" s="609"/>
      <c r="J49" s="609"/>
      <c r="K49" s="609"/>
      <c r="L49" s="609"/>
      <c r="M49" s="609"/>
      <c r="N49" s="609"/>
      <c r="O49" s="609"/>
      <c r="P49" s="609"/>
      <c r="Q49" s="610"/>
      <c r="R49" s="611" t="s">
        <v>26</v>
      </c>
      <c r="S49" s="591" t="s">
        <v>66</v>
      </c>
      <c r="T49" s="591" t="s">
        <v>67</v>
      </c>
      <c r="U49" s="591" t="s">
        <v>68</v>
      </c>
    </row>
    <row r="50" spans="1:21" ht="34.5" customHeight="1">
      <c r="A50" s="607"/>
      <c r="B50" s="607"/>
      <c r="C50" s="607"/>
      <c r="D50" s="607"/>
      <c r="E50" s="607"/>
      <c r="F50" s="42"/>
      <c r="G50" s="7" t="s">
        <v>55</v>
      </c>
      <c r="H50" s="8" t="s">
        <v>56</v>
      </c>
      <c r="I50" s="9" t="s">
        <v>57</v>
      </c>
      <c r="J50" s="9" t="s">
        <v>58</v>
      </c>
      <c r="K50" s="9" t="s">
        <v>59</v>
      </c>
      <c r="L50" s="8" t="s">
        <v>60</v>
      </c>
      <c r="M50" s="8" t="s">
        <v>61</v>
      </c>
      <c r="N50" s="8" t="s">
        <v>62</v>
      </c>
      <c r="O50" s="9" t="s">
        <v>63</v>
      </c>
      <c r="P50" s="9" t="s">
        <v>64</v>
      </c>
      <c r="Q50" s="43" t="s">
        <v>65</v>
      </c>
      <c r="R50" s="612"/>
      <c r="S50" s="592"/>
      <c r="T50" s="592"/>
      <c r="U50" s="592"/>
    </row>
    <row r="51" spans="1:21" ht="68.25" customHeight="1">
      <c r="A51" s="593" t="s">
        <v>187</v>
      </c>
      <c r="B51" s="594" t="s">
        <v>155</v>
      </c>
      <c r="C51" s="596"/>
      <c r="D51" s="37"/>
      <c r="E51" s="598"/>
      <c r="F51" s="11"/>
      <c r="G51" s="11"/>
      <c r="H51" s="16"/>
      <c r="I51" s="13"/>
      <c r="J51" s="13"/>
      <c r="K51" s="13"/>
      <c r="L51" s="13"/>
      <c r="M51" s="13"/>
      <c r="N51" s="13"/>
      <c r="O51" s="13"/>
      <c r="P51" s="17"/>
      <c r="Q51" s="13"/>
      <c r="R51" s="14"/>
      <c r="S51" s="11"/>
      <c r="T51" s="600"/>
      <c r="U51" s="602"/>
    </row>
    <row r="52" spans="1:21" ht="81.75" customHeight="1">
      <c r="A52" s="593"/>
      <c r="B52" s="595"/>
      <c r="C52" s="597"/>
      <c r="D52" s="38"/>
      <c r="E52" s="599"/>
      <c r="F52" s="11"/>
      <c r="G52" s="11"/>
      <c r="H52" s="12"/>
      <c r="I52" s="13"/>
      <c r="J52" s="13"/>
      <c r="K52" s="13"/>
      <c r="L52" s="13"/>
      <c r="M52" s="13"/>
      <c r="N52" s="13"/>
      <c r="O52" s="13"/>
      <c r="P52" s="13"/>
      <c r="Q52" s="13"/>
      <c r="R52" s="14"/>
      <c r="S52" s="11"/>
      <c r="T52" s="601"/>
      <c r="U52" s="603"/>
    </row>
    <row r="53" spans="1:21" ht="24.75" customHeight="1">
      <c r="A53" s="607" t="s">
        <v>156</v>
      </c>
      <c r="B53" s="607" t="s">
        <v>166</v>
      </c>
      <c r="C53" s="607" t="s">
        <v>158</v>
      </c>
      <c r="D53" s="607" t="s">
        <v>157</v>
      </c>
      <c r="E53" s="607" t="s">
        <v>150</v>
      </c>
      <c r="F53" s="608" t="s">
        <v>160</v>
      </c>
      <c r="G53" s="609"/>
      <c r="H53" s="609"/>
      <c r="I53" s="609"/>
      <c r="J53" s="609"/>
      <c r="K53" s="609"/>
      <c r="L53" s="609"/>
      <c r="M53" s="609"/>
      <c r="N53" s="609"/>
      <c r="O53" s="609"/>
      <c r="P53" s="609"/>
      <c r="Q53" s="610"/>
      <c r="R53" s="611" t="s">
        <v>26</v>
      </c>
      <c r="S53" s="591" t="s">
        <v>66</v>
      </c>
      <c r="T53" s="591" t="s">
        <v>67</v>
      </c>
      <c r="U53" s="591" t="s">
        <v>68</v>
      </c>
    </row>
    <row r="54" spans="1:21" ht="30.75" customHeight="1">
      <c r="A54" s="607"/>
      <c r="B54" s="607"/>
      <c r="C54" s="607"/>
      <c r="D54" s="607"/>
      <c r="E54" s="607"/>
      <c r="F54" s="42"/>
      <c r="G54" s="7" t="s">
        <v>55</v>
      </c>
      <c r="H54" s="8" t="s">
        <v>56</v>
      </c>
      <c r="I54" s="9" t="s">
        <v>57</v>
      </c>
      <c r="J54" s="9" t="s">
        <v>58</v>
      </c>
      <c r="K54" s="9" t="s">
        <v>59</v>
      </c>
      <c r="L54" s="8" t="s">
        <v>60</v>
      </c>
      <c r="M54" s="8" t="s">
        <v>61</v>
      </c>
      <c r="N54" s="8" t="s">
        <v>62</v>
      </c>
      <c r="O54" s="9" t="s">
        <v>63</v>
      </c>
      <c r="P54" s="9" t="s">
        <v>64</v>
      </c>
      <c r="Q54" s="43" t="s">
        <v>65</v>
      </c>
      <c r="R54" s="612"/>
      <c r="S54" s="592"/>
      <c r="T54" s="592"/>
      <c r="U54" s="592"/>
    </row>
    <row r="55" spans="1:21" ht="68.25" customHeight="1">
      <c r="A55" s="593" t="s">
        <v>188</v>
      </c>
      <c r="B55" s="594" t="s">
        <v>155</v>
      </c>
      <c r="C55" s="596"/>
      <c r="D55" s="37"/>
      <c r="E55" s="598"/>
      <c r="F55" s="11"/>
      <c r="G55" s="11"/>
      <c r="H55" s="16"/>
      <c r="I55" s="13"/>
      <c r="J55" s="13"/>
      <c r="K55" s="13"/>
      <c r="L55" s="13"/>
      <c r="M55" s="13"/>
      <c r="N55" s="13"/>
      <c r="O55" s="13"/>
      <c r="P55" s="17"/>
      <c r="Q55" s="13"/>
      <c r="R55" s="14"/>
      <c r="S55" s="11"/>
      <c r="T55" s="600"/>
      <c r="U55" s="602"/>
    </row>
    <row r="56" spans="1:21" ht="91.5" customHeight="1">
      <c r="A56" s="593"/>
      <c r="B56" s="595"/>
      <c r="C56" s="597"/>
      <c r="D56" s="38"/>
      <c r="E56" s="599"/>
      <c r="F56" s="11"/>
      <c r="G56" s="11"/>
      <c r="H56" s="12"/>
      <c r="I56" s="13"/>
      <c r="J56" s="13"/>
      <c r="K56" s="13"/>
      <c r="L56" s="13"/>
      <c r="M56" s="13"/>
      <c r="N56" s="13"/>
      <c r="O56" s="13"/>
      <c r="P56" s="13"/>
      <c r="Q56" s="13"/>
      <c r="R56" s="14"/>
      <c r="S56" s="11"/>
      <c r="T56" s="601"/>
      <c r="U56" s="603"/>
    </row>
    <row r="57" spans="1:21" ht="24" customHeight="1">
      <c r="A57" s="607" t="s">
        <v>156</v>
      </c>
      <c r="B57" s="607" t="s">
        <v>166</v>
      </c>
      <c r="C57" s="607" t="s">
        <v>158</v>
      </c>
      <c r="D57" s="607" t="s">
        <v>157</v>
      </c>
      <c r="E57" s="607" t="s">
        <v>150</v>
      </c>
      <c r="F57" s="608" t="s">
        <v>160</v>
      </c>
      <c r="G57" s="609"/>
      <c r="H57" s="609"/>
      <c r="I57" s="609"/>
      <c r="J57" s="609"/>
      <c r="K57" s="609"/>
      <c r="L57" s="609"/>
      <c r="M57" s="609"/>
      <c r="N57" s="609"/>
      <c r="O57" s="609"/>
      <c r="P57" s="609"/>
      <c r="Q57" s="610"/>
      <c r="R57" s="611" t="s">
        <v>26</v>
      </c>
      <c r="S57" s="591" t="s">
        <v>66</v>
      </c>
      <c r="T57" s="591" t="s">
        <v>67</v>
      </c>
      <c r="U57" s="591" t="s">
        <v>68</v>
      </c>
    </row>
    <row r="58" spans="1:21" ht="27" customHeight="1">
      <c r="A58" s="607"/>
      <c r="B58" s="607"/>
      <c r="C58" s="607"/>
      <c r="D58" s="607"/>
      <c r="E58" s="607"/>
      <c r="F58" s="42"/>
      <c r="G58" s="7" t="s">
        <v>55</v>
      </c>
      <c r="H58" s="8" t="s">
        <v>56</v>
      </c>
      <c r="I58" s="9" t="s">
        <v>57</v>
      </c>
      <c r="J58" s="9" t="s">
        <v>58</v>
      </c>
      <c r="K58" s="9" t="s">
        <v>59</v>
      </c>
      <c r="L58" s="8" t="s">
        <v>60</v>
      </c>
      <c r="M58" s="8" t="s">
        <v>61</v>
      </c>
      <c r="N58" s="8" t="s">
        <v>62</v>
      </c>
      <c r="O58" s="9" t="s">
        <v>63</v>
      </c>
      <c r="P58" s="9" t="s">
        <v>64</v>
      </c>
      <c r="Q58" s="43" t="s">
        <v>65</v>
      </c>
      <c r="R58" s="612"/>
      <c r="S58" s="592"/>
      <c r="T58" s="592"/>
      <c r="U58" s="592"/>
    </row>
    <row r="59" spans="1:21" ht="57.75" customHeight="1">
      <c r="A59" s="593" t="s">
        <v>189</v>
      </c>
      <c r="B59" s="594" t="s">
        <v>155</v>
      </c>
      <c r="C59" s="596"/>
      <c r="D59" s="37"/>
      <c r="E59" s="598"/>
      <c r="F59" s="11"/>
      <c r="G59" s="11"/>
      <c r="H59" s="16"/>
      <c r="I59" s="13"/>
      <c r="J59" s="13"/>
      <c r="K59" s="13"/>
      <c r="L59" s="13"/>
      <c r="M59" s="13"/>
      <c r="N59" s="13"/>
      <c r="O59" s="13"/>
      <c r="P59" s="17"/>
      <c r="Q59" s="13"/>
      <c r="R59" s="14"/>
      <c r="S59" s="11"/>
      <c r="T59" s="600"/>
      <c r="U59" s="602"/>
    </row>
    <row r="60" spans="1:21" ht="111.75" customHeight="1">
      <c r="A60" s="593"/>
      <c r="B60" s="595"/>
      <c r="C60" s="597"/>
      <c r="D60" s="38"/>
      <c r="E60" s="599"/>
      <c r="F60" s="11"/>
      <c r="G60" s="11"/>
      <c r="H60" s="12"/>
      <c r="I60" s="13"/>
      <c r="J60" s="13"/>
      <c r="K60" s="13"/>
      <c r="L60" s="13"/>
      <c r="M60" s="13"/>
      <c r="N60" s="13"/>
      <c r="O60" s="13"/>
      <c r="P60" s="13"/>
      <c r="Q60" s="13"/>
      <c r="R60" s="14"/>
      <c r="S60" s="11"/>
      <c r="T60" s="601"/>
      <c r="U60" s="603"/>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zoomScale="130" zoomScaleNormal="130" workbookViewId="0">
      <selection activeCell="H11" sqref="H11:I11"/>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61" t="s">
        <v>38</v>
      </c>
      <c r="C4" s="662"/>
      <c r="D4" s="662"/>
      <c r="E4" s="662"/>
      <c r="F4" s="662"/>
      <c r="G4" s="662"/>
      <c r="H4" s="662"/>
      <c r="I4" s="662"/>
    </row>
    <row r="5" spans="2:9" ht="19.5" customHeight="1">
      <c r="B5" s="663" t="s">
        <v>336</v>
      </c>
      <c r="C5" s="664"/>
      <c r="D5" s="664"/>
      <c r="E5" s="664"/>
      <c r="F5" s="664"/>
      <c r="G5" s="664"/>
      <c r="H5" s="664"/>
      <c r="I5" s="664"/>
    </row>
    <row r="6" spans="2:9" ht="31.5" customHeight="1">
      <c r="B6" s="665" t="s">
        <v>39</v>
      </c>
      <c r="C6" s="666"/>
      <c r="D6" s="667" t="str">
        <f>'FORMATO 2. POA - MIR'!D4:F4</f>
        <v>SECRETARIA DE ADMINISTRACION Y FINANZAS</v>
      </c>
      <c r="E6" s="668"/>
      <c r="F6" s="665" t="s">
        <v>42</v>
      </c>
      <c r="G6" s="669"/>
      <c r="H6" s="670"/>
      <c r="I6" s="670"/>
    </row>
    <row r="7" spans="2:9" ht="54" customHeight="1">
      <c r="B7" s="650" t="s">
        <v>40</v>
      </c>
      <c r="C7" s="651"/>
      <c r="D7" s="652" t="s">
        <v>406</v>
      </c>
      <c r="E7" s="653"/>
      <c r="F7" s="650" t="s">
        <v>43</v>
      </c>
      <c r="G7" s="654"/>
      <c r="H7" s="655" t="s">
        <v>423</v>
      </c>
      <c r="I7" s="655"/>
    </row>
    <row r="8" spans="2:9" ht="41.25" customHeight="1">
      <c r="B8" s="656" t="s">
        <v>41</v>
      </c>
      <c r="C8" s="657"/>
      <c r="D8" s="658" t="s">
        <v>167</v>
      </c>
      <c r="E8" s="659"/>
      <c r="F8" s="656" t="s">
        <v>44</v>
      </c>
      <c r="G8" s="660"/>
      <c r="H8" s="655" t="s">
        <v>423</v>
      </c>
      <c r="I8" s="655"/>
    </row>
    <row r="9" spans="2:9">
      <c r="B9" s="671" t="s">
        <v>90</v>
      </c>
      <c r="C9" s="671"/>
      <c r="D9" s="671"/>
      <c r="E9" s="671"/>
      <c r="F9" s="671"/>
      <c r="G9" s="671"/>
      <c r="H9" s="671"/>
      <c r="I9" s="671"/>
    </row>
    <row r="10" spans="2:9" ht="68.25" customHeight="1">
      <c r="B10" s="672" t="s">
        <v>91</v>
      </c>
      <c r="C10" s="672"/>
      <c r="D10" s="655" t="str">
        <f>'FORMATO 2. POA - MIR'!C9</f>
        <v>ACUERDO 1. Acuerdo para un gobierno cercano, justo y honesto.</v>
      </c>
      <c r="E10" s="673"/>
      <c r="F10" s="672" t="s">
        <v>92</v>
      </c>
      <c r="G10" s="672"/>
      <c r="H10" s="674" t="str">
        <f>'FORMATO 2. POA - MIR'!E9</f>
        <v>1.1.2 Transformar a Zapotlán, con austeridad, en la Administración Pública, garantizando el uso eficiente de los recursos públicos.</v>
      </c>
      <c r="I10" s="675"/>
    </row>
    <row r="11" spans="2:9" ht="54" customHeight="1">
      <c r="B11" s="672" t="s">
        <v>93</v>
      </c>
      <c r="C11" s="672"/>
      <c r="D11" s="655" t="str">
        <f>'FORMATO 2. POA - MIR'!C10</f>
        <v>ACUERDO 1. Zapotlán seguro, con un gobierno transparente y justo.</v>
      </c>
      <c r="E11" s="673"/>
      <c r="F11" s="672" t="s">
        <v>95</v>
      </c>
      <c r="G11" s="672"/>
      <c r="H11" s="674" t="str">
        <f>'FORMATO 2. POA - MIR'!E10</f>
        <v>1.1.2.1 fomentar la Administración Pública Municipal, eficiente a través de los organismos públicos descentralizados.</v>
      </c>
      <c r="I11" s="675"/>
    </row>
    <row r="12" spans="2:9" ht="126" customHeight="1">
      <c r="B12" s="679" t="s">
        <v>96</v>
      </c>
      <c r="C12" s="679"/>
      <c r="D12" s="680" t="str">
        <f>'FORMATO 2. POA - MIR'!C11</f>
        <v>1.1 Garantizar un servicio público responsable, transparente, inclusivo y comprometido con la equidad, promoviendo la rendición de cuentas y la atención eficaz a las necesidades de la población.</v>
      </c>
      <c r="E12" s="680"/>
      <c r="F12" s="672" t="s">
        <v>97</v>
      </c>
      <c r="G12" s="672"/>
      <c r="H12" s="674" t="str">
        <f>'FORMATO 2. POA - MIR'!E11</f>
        <v>1.1.2.2 Consolidar la administración transparente de los bienes inmuebles municipales.</v>
      </c>
      <c r="I12" s="675"/>
    </row>
    <row r="13" spans="2:9" ht="15" customHeight="1">
      <c r="B13" s="681" t="s">
        <v>139</v>
      </c>
      <c r="C13" s="682"/>
      <c r="D13" s="682"/>
      <c r="E13" s="682"/>
      <c r="F13" s="682"/>
      <c r="G13" s="682"/>
      <c r="H13" s="682"/>
      <c r="I13" s="683"/>
    </row>
    <row r="14" spans="2:9">
      <c r="B14" s="677" t="s">
        <v>45</v>
      </c>
      <c r="C14" s="677"/>
      <c r="D14" s="677"/>
      <c r="E14" s="677"/>
      <c r="F14" s="677"/>
      <c r="G14" s="677"/>
      <c r="H14" s="677"/>
      <c r="I14" s="677"/>
    </row>
    <row r="15" spans="2:9">
      <c r="B15" s="676" t="str">
        <f>CALENDARIZACION!B17</f>
        <v>Procedimientos de Contratación.</v>
      </c>
      <c r="C15" s="676"/>
      <c r="D15" s="676"/>
      <c r="E15" s="676"/>
      <c r="F15" s="676"/>
      <c r="G15" s="676"/>
      <c r="H15" s="676"/>
      <c r="I15" s="676"/>
    </row>
    <row r="16" spans="2:9">
      <c r="B16" s="677" t="s">
        <v>48</v>
      </c>
      <c r="C16" s="677"/>
      <c r="D16" s="677"/>
      <c r="E16" s="677"/>
      <c r="F16" s="677"/>
      <c r="G16" s="677"/>
      <c r="H16" s="677"/>
      <c r="I16" s="677"/>
    </row>
    <row r="17" spans="2:9" ht="12.75" customHeight="1">
      <c r="B17" s="655" t="str">
        <f>CALENDARIZACION!C17</f>
        <v>Porcentaje de los procedimientos de contratación validados.</v>
      </c>
      <c r="C17" s="655"/>
      <c r="D17" s="655"/>
      <c r="E17" s="655"/>
      <c r="F17" s="655"/>
      <c r="G17" s="655"/>
      <c r="H17" s="655"/>
      <c r="I17" s="655"/>
    </row>
    <row r="18" spans="2:9" ht="18.75" customHeight="1">
      <c r="B18" s="664" t="s">
        <v>140</v>
      </c>
      <c r="C18" s="664"/>
      <c r="D18" s="664"/>
      <c r="E18" s="664"/>
      <c r="F18" s="664"/>
      <c r="G18" s="664"/>
      <c r="H18" s="664"/>
      <c r="I18" s="664"/>
    </row>
    <row r="19" spans="2:9">
      <c r="B19" s="678" t="s">
        <v>103</v>
      </c>
      <c r="C19" s="678"/>
      <c r="D19" s="678"/>
      <c r="E19" s="678"/>
      <c r="F19" s="678"/>
      <c r="G19" s="678"/>
      <c r="H19" s="678"/>
      <c r="I19" s="678"/>
    </row>
    <row r="20" spans="2:9">
      <c r="B20" s="655" t="str">
        <f>CALENDARIZACION!E17</f>
        <v>PC=(PPCP/PPCR)*100</v>
      </c>
      <c r="C20" s="655"/>
      <c r="D20" s="655"/>
      <c r="E20" s="655"/>
      <c r="F20" s="655"/>
      <c r="G20" s="655"/>
      <c r="H20" s="655"/>
      <c r="I20" s="655"/>
    </row>
    <row r="21" spans="2:9">
      <c r="B21" s="678" t="s">
        <v>104</v>
      </c>
      <c r="C21" s="678"/>
      <c r="D21" s="678"/>
      <c r="E21" s="678"/>
      <c r="F21" s="678"/>
      <c r="G21" s="678"/>
      <c r="H21" s="678"/>
      <c r="I21" s="678"/>
    </row>
    <row r="22" spans="2:9" ht="28.5" customHeight="1">
      <c r="B22" s="693" t="s">
        <v>105</v>
      </c>
      <c r="C22" s="694"/>
      <c r="D22" s="695" t="s">
        <v>106</v>
      </c>
      <c r="E22" s="695"/>
      <c r="F22" s="694" t="s">
        <v>107</v>
      </c>
      <c r="G22" s="694"/>
      <c r="H22" s="696" t="s">
        <v>138</v>
      </c>
      <c r="I22" s="696"/>
    </row>
    <row r="23" spans="2:9" ht="75.75" customHeight="1">
      <c r="B23" s="684"/>
      <c r="C23" s="684"/>
      <c r="D23" s="684" t="str">
        <f>CALENDARIZACION!D17</f>
        <v>Porcentaje de Procedimientos de Contratación (Progamados)</v>
      </c>
      <c r="E23" s="684"/>
      <c r="F23" s="697"/>
      <c r="G23" s="698"/>
      <c r="H23" s="699" t="str">
        <f>'FORMATO 2. POA - MIR'!E16</f>
        <v xml:space="preserve">Fuentes: Solicitudes de revisión de bases (cuando aplique) y especificaciones técnicas, Programa Anual de Adquisiciones (PAAS), requerimientos de áreas usuarias, Expedientes completos
Medios de Verificación: Oficios o informes de validación, bases aprobadas (para procesos competitivos), informes de sustento en adjudicaciones directas, expediente digital del proceso, PAAS aprobado y suficiencia presupuestal, Actas de adjudicación, Contratos u órdenes de compra/servicio
Resguardante: Dirección de Contrataciones y Adquisiciones Públicas
Periodicidad: Trimestral
</v>
      </c>
      <c r="I23" s="700"/>
    </row>
    <row r="24" spans="2:9" ht="101.25" customHeight="1">
      <c r="B24" s="684"/>
      <c r="C24" s="684"/>
      <c r="D24" s="684" t="str">
        <f>CALENDARIZACION!D18</f>
        <v>Porcentaje de Procedimientos de Contratación (Realizados)</v>
      </c>
      <c r="E24" s="684"/>
      <c r="F24" s="685"/>
      <c r="G24" s="686"/>
      <c r="H24" s="701"/>
      <c r="I24" s="702"/>
    </row>
    <row r="25" spans="2:9" ht="21.75" customHeight="1">
      <c r="B25" s="687" t="s">
        <v>141</v>
      </c>
      <c r="C25" s="687"/>
      <c r="D25" s="687"/>
      <c r="E25" s="687"/>
      <c r="F25" s="687"/>
      <c r="G25" s="687"/>
      <c r="H25" s="687"/>
      <c r="I25" s="687"/>
    </row>
    <row r="26" spans="2:9" ht="12.75" customHeight="1">
      <c r="B26" s="688" t="s">
        <v>28</v>
      </c>
      <c r="C26" s="689"/>
      <c r="D26" s="690" t="s">
        <v>46</v>
      </c>
      <c r="E26" s="691"/>
      <c r="F26" s="688" t="s">
        <v>47</v>
      </c>
      <c r="G26" s="692"/>
      <c r="H26" s="692"/>
      <c r="I26" s="692"/>
    </row>
    <row r="27" spans="2:9" ht="15.75" customHeight="1">
      <c r="B27" s="719" t="s">
        <v>100</v>
      </c>
      <c r="C27" s="720"/>
      <c r="D27" s="721" t="s">
        <v>98</v>
      </c>
      <c r="E27" s="722"/>
      <c r="F27" s="721" t="s">
        <v>126</v>
      </c>
      <c r="G27" s="723"/>
      <c r="H27" s="723"/>
      <c r="I27" s="722"/>
    </row>
    <row r="28" spans="2:9" ht="18" customHeight="1">
      <c r="B28" s="665" t="s">
        <v>127</v>
      </c>
      <c r="C28" s="669"/>
      <c r="D28" s="669"/>
      <c r="E28" s="724"/>
      <c r="F28" s="725" t="s">
        <v>130</v>
      </c>
      <c r="G28" s="726"/>
      <c r="H28" s="726"/>
      <c r="I28" s="726"/>
    </row>
    <row r="29" spans="2:9" ht="18" customHeight="1">
      <c r="B29" s="727" t="s">
        <v>108</v>
      </c>
      <c r="C29" s="728"/>
      <c r="D29" s="728"/>
      <c r="E29" s="729"/>
      <c r="F29" s="730" t="s">
        <v>180</v>
      </c>
      <c r="G29" s="680"/>
      <c r="H29" s="680"/>
      <c r="I29" s="731"/>
    </row>
    <row r="30" spans="2:9" ht="13.5" customHeight="1">
      <c r="B30" s="703" t="s">
        <v>83</v>
      </c>
      <c r="C30" s="704"/>
      <c r="D30" s="704"/>
      <c r="E30" s="705"/>
      <c r="F30" s="706" t="s">
        <v>131</v>
      </c>
      <c r="G30" s="707"/>
      <c r="H30" s="707"/>
      <c r="I30" s="707"/>
    </row>
    <row r="31" spans="2:9" ht="15.75" customHeight="1">
      <c r="B31" s="708" t="s">
        <v>109</v>
      </c>
      <c r="C31" s="709"/>
      <c r="D31" s="709"/>
      <c r="E31" s="710"/>
      <c r="F31" s="711" t="s">
        <v>110</v>
      </c>
      <c r="G31" s="712"/>
      <c r="H31" s="712"/>
      <c r="I31" s="713"/>
    </row>
    <row r="32" spans="2:9" ht="15.75" customHeight="1">
      <c r="B32" s="714" t="s">
        <v>144</v>
      </c>
      <c r="C32" s="715"/>
      <c r="D32" s="715"/>
      <c r="E32" s="715"/>
      <c r="F32" s="715"/>
      <c r="G32" s="715"/>
      <c r="H32" s="715"/>
      <c r="I32" s="716"/>
    </row>
    <row r="33" spans="2:9" ht="14.25" customHeight="1">
      <c r="B33" s="717" t="s">
        <v>113</v>
      </c>
      <c r="C33" s="704"/>
      <c r="D33" s="704"/>
      <c r="E33" s="718"/>
      <c r="F33" s="707" t="s">
        <v>114</v>
      </c>
      <c r="G33" s="707"/>
      <c r="H33" s="707"/>
      <c r="I33" s="707"/>
    </row>
    <row r="34" spans="2:9" ht="13.5" customHeight="1">
      <c r="B34" s="745" t="s">
        <v>147</v>
      </c>
      <c r="C34" s="746"/>
      <c r="D34" s="747">
        <f>CALENDARIZACION!R17</f>
        <v>15</v>
      </c>
      <c r="E34" s="748"/>
      <c r="F34" s="749" t="s">
        <v>115</v>
      </c>
      <c r="G34" s="750"/>
      <c r="H34" s="751" t="s">
        <v>116</v>
      </c>
      <c r="I34" s="751"/>
    </row>
    <row r="35" spans="2:9">
      <c r="B35" s="745" t="s">
        <v>117</v>
      </c>
      <c r="C35" s="746"/>
      <c r="D35" s="752" t="s">
        <v>112</v>
      </c>
      <c r="E35" s="753"/>
      <c r="F35" s="734" t="s">
        <v>118</v>
      </c>
      <c r="G35" s="735"/>
      <c r="H35" s="754" t="s">
        <v>119</v>
      </c>
      <c r="I35" s="754"/>
    </row>
    <row r="36" spans="2:9">
      <c r="B36" s="732" t="s">
        <v>49</v>
      </c>
      <c r="C36" s="733"/>
      <c r="D36" s="273" t="s">
        <v>178</v>
      </c>
      <c r="E36" s="275"/>
      <c r="F36" s="734" t="s">
        <v>120</v>
      </c>
      <c r="G36" s="735"/>
      <c r="H36" s="736" t="s">
        <v>121</v>
      </c>
      <c r="I36" s="736"/>
    </row>
    <row r="37" spans="2:9">
      <c r="B37" s="737" t="s">
        <v>122</v>
      </c>
      <c r="C37" s="738"/>
      <c r="D37" s="738"/>
      <c r="E37" s="738"/>
      <c r="F37" s="738"/>
      <c r="G37" s="738"/>
      <c r="H37" s="738"/>
      <c r="I37" s="738"/>
    </row>
    <row r="38" spans="2:9">
      <c r="B38" s="739" t="s">
        <v>176</v>
      </c>
      <c r="C38" s="740"/>
      <c r="D38" s="740"/>
      <c r="E38" s="741"/>
      <c r="F38" s="742" t="s">
        <v>50</v>
      </c>
      <c r="G38" s="743"/>
      <c r="H38" s="744" t="s">
        <v>142</v>
      </c>
      <c r="I38" s="744"/>
    </row>
    <row r="39" spans="2:9">
      <c r="B39" s="758">
        <f>CALENDARIZACION!H17</f>
        <v>0</v>
      </c>
      <c r="C39" s="758"/>
      <c r="D39" s="758"/>
      <c r="E39" s="758"/>
      <c r="F39" s="759">
        <v>2026</v>
      </c>
      <c r="G39" s="759"/>
      <c r="H39" s="760" t="s">
        <v>112</v>
      </c>
      <c r="I39" s="760"/>
    </row>
    <row r="40" spans="2:9">
      <c r="B40" s="761" t="s">
        <v>145</v>
      </c>
      <c r="C40" s="762"/>
      <c r="D40" s="762"/>
      <c r="E40" s="762"/>
      <c r="F40" s="762"/>
      <c r="G40" s="762"/>
      <c r="H40" s="762"/>
      <c r="I40" s="763"/>
    </row>
    <row r="41" spans="2:9" ht="33.75">
      <c r="B41" s="656" t="s">
        <v>123</v>
      </c>
      <c r="C41" s="660"/>
      <c r="D41" s="53" t="s">
        <v>146</v>
      </c>
      <c r="E41" s="54" t="s">
        <v>86</v>
      </c>
      <c r="F41" s="764" t="s">
        <v>87</v>
      </c>
      <c r="G41" s="765"/>
      <c r="H41" s="55" t="s">
        <v>76</v>
      </c>
      <c r="I41" s="55" t="s">
        <v>77</v>
      </c>
    </row>
    <row r="42" spans="2:9">
      <c r="B42" s="701" t="s">
        <v>4</v>
      </c>
      <c r="C42" s="755"/>
      <c r="D42" s="46"/>
      <c r="E42" s="25">
        <v>0</v>
      </c>
      <c r="F42" s="333"/>
      <c r="G42" s="333"/>
      <c r="H42" s="20">
        <v>46027</v>
      </c>
      <c r="I42" s="20">
        <v>46386</v>
      </c>
    </row>
    <row r="43" spans="2:9">
      <c r="B43" s="756" t="s">
        <v>5</v>
      </c>
      <c r="C43" s="685"/>
      <c r="D43" s="46">
        <f>'COMP ACT EXTEMPORANEAS'!K12</f>
        <v>0</v>
      </c>
      <c r="E43" s="25">
        <v>0</v>
      </c>
      <c r="F43" s="333">
        <f>'COMP ACT EXTEMPORANEAS'!K13</f>
        <v>0</v>
      </c>
      <c r="G43" s="333"/>
      <c r="H43" s="20"/>
      <c r="I43" s="20"/>
    </row>
    <row r="44" spans="2:9">
      <c r="B44" s="757" t="s">
        <v>133</v>
      </c>
      <c r="C44" s="685"/>
      <c r="D44" s="46"/>
      <c r="E44" s="25">
        <v>0</v>
      </c>
      <c r="F44" s="333"/>
      <c r="G44" s="333"/>
      <c r="H44" s="20"/>
      <c r="I44" s="20"/>
    </row>
    <row r="45" spans="2:9">
      <c r="B45" s="772" t="s">
        <v>6</v>
      </c>
      <c r="C45" s="773"/>
      <c r="D45" s="47"/>
      <c r="E45" s="26">
        <v>0</v>
      </c>
      <c r="F45" s="774"/>
      <c r="G45" s="774"/>
      <c r="H45" s="20"/>
      <c r="I45" s="20"/>
    </row>
    <row r="46" spans="2:9">
      <c r="B46" s="426" t="s">
        <v>335</v>
      </c>
      <c r="C46" s="426"/>
      <c r="D46" s="29">
        <f>'COMP ACT EXTEMPORANEAS'!S12</f>
        <v>0</v>
      </c>
      <c r="E46" s="29">
        <v>0</v>
      </c>
      <c r="F46" s="775">
        <f>'COMP ACT EXTEMPORANEAS'!R13</f>
        <v>0</v>
      </c>
      <c r="G46" s="775"/>
      <c r="H46" s="27" t="s">
        <v>148</v>
      </c>
      <c r="I46" s="28" t="e">
        <f>'COMP ACT EXTEMPORANEAS'!U12</f>
        <v>#DIV/0!</v>
      </c>
    </row>
    <row r="47" spans="2:9">
      <c r="B47" s="776"/>
      <c r="C47" s="302"/>
    </row>
    <row r="49" spans="1:12" ht="22.5" customHeight="1">
      <c r="B49" s="777" t="s">
        <v>156</v>
      </c>
      <c r="C49" s="778"/>
      <c r="D49" s="779" t="s">
        <v>52</v>
      </c>
      <c r="E49" s="779"/>
      <c r="F49" s="779" t="s">
        <v>151</v>
      </c>
      <c r="G49" s="779"/>
      <c r="H49" s="779"/>
      <c r="I49" s="779"/>
    </row>
    <row r="50" spans="1:12" ht="39" customHeight="1">
      <c r="B50" s="766" t="str">
        <f>D8</f>
        <v>AE1</v>
      </c>
      <c r="C50" s="767"/>
      <c r="D50" s="770" t="str">
        <f>CALENDARIZACION!B17</f>
        <v>Procedimientos de Contratación.</v>
      </c>
      <c r="E50" s="770"/>
      <c r="F50" s="31" t="s">
        <v>152</v>
      </c>
      <c r="G50" s="32" t="s">
        <v>153</v>
      </c>
      <c r="H50" s="31" t="s">
        <v>67</v>
      </c>
      <c r="I50" s="30" t="s">
        <v>68</v>
      </c>
      <c r="L50" s="52"/>
    </row>
    <row r="51" spans="1:12" ht="18.75" customHeight="1">
      <c r="B51" s="768"/>
      <c r="C51" s="769"/>
      <c r="D51" s="770"/>
      <c r="E51" s="770"/>
      <c r="F51" s="33">
        <f>'COMP ACT EXTEMPORANEAS'!R12</f>
        <v>0</v>
      </c>
      <c r="G51" s="34">
        <f>'COMP ACT EXTEMPORANEAS'!R13</f>
        <v>0</v>
      </c>
      <c r="H51" s="33">
        <f>CALENDARIZACION!T17</f>
        <v>14</v>
      </c>
      <c r="I51" s="35" t="e">
        <f>'COMP ACT EXTEMPORANEAS'!U12</f>
        <v>#DIV/0!</v>
      </c>
    </row>
    <row r="52" spans="1:12" ht="206.25" customHeight="1">
      <c r="B52" s="337"/>
      <c r="C52" s="337"/>
      <c r="D52" s="337"/>
      <c r="E52" s="337"/>
      <c r="F52" s="771"/>
      <c r="G52" s="771"/>
      <c r="H52" s="771"/>
      <c r="I52" s="771"/>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zoomScale="130" zoomScaleNormal="130" workbookViewId="0">
      <selection activeCell="K12" sqref="K12"/>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61" t="s">
        <v>38</v>
      </c>
      <c r="C4" s="662"/>
      <c r="D4" s="662"/>
      <c r="E4" s="662"/>
      <c r="F4" s="662"/>
      <c r="G4" s="662"/>
      <c r="H4" s="662"/>
      <c r="I4" s="662"/>
    </row>
    <row r="5" spans="2:9" ht="19.5" customHeight="1">
      <c r="B5" s="663" t="s">
        <v>336</v>
      </c>
      <c r="C5" s="664"/>
      <c r="D5" s="664"/>
      <c r="E5" s="664"/>
      <c r="F5" s="664"/>
      <c r="G5" s="664"/>
      <c r="H5" s="664"/>
      <c r="I5" s="664"/>
    </row>
    <row r="6" spans="2:9" ht="31.5" customHeight="1">
      <c r="B6" s="665" t="s">
        <v>39</v>
      </c>
      <c r="C6" s="666"/>
      <c r="D6" s="667" t="str">
        <f>'FORMATO 2. POA - MIR'!D4:F4</f>
        <v>SECRETARIA DE ADMINISTRACION Y FINANZAS</v>
      </c>
      <c r="E6" s="668"/>
      <c r="F6" s="665" t="s">
        <v>42</v>
      </c>
      <c r="G6" s="669"/>
      <c r="H6" s="670"/>
      <c r="I6" s="670"/>
    </row>
    <row r="7" spans="2:9" ht="54" customHeight="1">
      <c r="B7" s="650" t="s">
        <v>40</v>
      </c>
      <c r="C7" s="651"/>
      <c r="D7" s="652" t="s">
        <v>409</v>
      </c>
      <c r="E7" s="653"/>
      <c r="F7" s="650" t="s">
        <v>43</v>
      </c>
      <c r="G7" s="654"/>
      <c r="H7" s="655" t="s">
        <v>488</v>
      </c>
      <c r="I7" s="655"/>
    </row>
    <row r="8" spans="2:9" ht="41.25" customHeight="1">
      <c r="B8" s="656" t="s">
        <v>41</v>
      </c>
      <c r="C8" s="657"/>
      <c r="D8" s="658" t="s">
        <v>167</v>
      </c>
      <c r="E8" s="659"/>
      <c r="F8" s="656" t="s">
        <v>44</v>
      </c>
      <c r="G8" s="660"/>
      <c r="H8" s="655" t="s">
        <v>488</v>
      </c>
      <c r="I8" s="655"/>
    </row>
    <row r="9" spans="2:9">
      <c r="B9" s="671" t="s">
        <v>90</v>
      </c>
      <c r="C9" s="671"/>
      <c r="D9" s="671"/>
      <c r="E9" s="671"/>
      <c r="F9" s="671"/>
      <c r="G9" s="671"/>
      <c r="H9" s="671"/>
      <c r="I9" s="671"/>
    </row>
    <row r="10" spans="2:9" ht="68.25" customHeight="1">
      <c r="B10" s="672" t="s">
        <v>91</v>
      </c>
      <c r="C10" s="672"/>
      <c r="D10" s="655" t="str">
        <f>'FORMATO 2. POA - MIR'!C9</f>
        <v>ACUERDO 1. Acuerdo para un gobierno cercano, justo y honesto.</v>
      </c>
      <c r="E10" s="673"/>
      <c r="F10" s="672" t="s">
        <v>92</v>
      </c>
      <c r="G10" s="672"/>
      <c r="H10" s="674" t="str">
        <f>'FORMATO 2. POA - MIR'!E9</f>
        <v>1.1.2 Transformar a Zapotlán, con austeridad, en la Administración Pública, garantizando el uso eficiente de los recursos públicos.</v>
      </c>
      <c r="I10" s="675"/>
    </row>
    <row r="11" spans="2:9" ht="54" customHeight="1">
      <c r="B11" s="672" t="s">
        <v>93</v>
      </c>
      <c r="C11" s="672"/>
      <c r="D11" s="655" t="str">
        <f>'FORMATO 2. POA - MIR'!C10</f>
        <v>ACUERDO 1. Zapotlán seguro, con un gobierno transparente y justo.</v>
      </c>
      <c r="E11" s="673"/>
      <c r="F11" s="672" t="s">
        <v>95</v>
      </c>
      <c r="G11" s="672"/>
      <c r="H11" s="674" t="str">
        <f>'FORMATO 2. POA - MIR'!E10</f>
        <v>1.1.2.1 fomentar la Administración Pública Municipal, eficiente a través de los organismos públicos descentralizados.</v>
      </c>
      <c r="I11" s="675"/>
    </row>
    <row r="12" spans="2:9" ht="126" customHeight="1">
      <c r="B12" s="679" t="s">
        <v>96</v>
      </c>
      <c r="C12" s="679"/>
      <c r="D12" s="680" t="str">
        <f>'FORMATO 2. POA - MIR'!C11</f>
        <v>1.1 Garantizar un servicio público responsable, transparente, inclusivo y comprometido con la equidad, promoviendo la rendición de cuentas y la atención eficaz a las necesidades de la población.</v>
      </c>
      <c r="E12" s="680"/>
      <c r="F12" s="672" t="s">
        <v>97</v>
      </c>
      <c r="G12" s="672"/>
      <c r="H12" s="674" t="str">
        <f>'FORMATO 2. POA - MIR'!E11</f>
        <v>1.1.2.2 Consolidar la administración transparente de los bienes inmuebles municipales.</v>
      </c>
      <c r="I12" s="675"/>
    </row>
    <row r="13" spans="2:9" ht="15" customHeight="1">
      <c r="B13" s="681" t="s">
        <v>139</v>
      </c>
      <c r="C13" s="682"/>
      <c r="D13" s="682"/>
      <c r="E13" s="682"/>
      <c r="F13" s="682"/>
      <c r="G13" s="682"/>
      <c r="H13" s="682"/>
      <c r="I13" s="683"/>
    </row>
    <row r="14" spans="2:9">
      <c r="B14" s="677" t="s">
        <v>45</v>
      </c>
      <c r="C14" s="677"/>
      <c r="D14" s="677"/>
      <c r="E14" s="677"/>
      <c r="F14" s="677"/>
      <c r="G14" s="677"/>
      <c r="H14" s="677"/>
      <c r="I14" s="677"/>
    </row>
    <row r="15" spans="2:9">
      <c r="B15" s="676" t="str">
        <f>CALENDARIZACION!B17</f>
        <v>Procedimientos de Contratación.</v>
      </c>
      <c r="C15" s="676"/>
      <c r="D15" s="676"/>
      <c r="E15" s="676"/>
      <c r="F15" s="676"/>
      <c r="G15" s="676"/>
      <c r="H15" s="676"/>
      <c r="I15" s="676"/>
    </row>
    <row r="16" spans="2:9">
      <c r="B16" s="677" t="s">
        <v>48</v>
      </c>
      <c r="C16" s="677"/>
      <c r="D16" s="677"/>
      <c r="E16" s="677"/>
      <c r="F16" s="677"/>
      <c r="G16" s="677"/>
      <c r="H16" s="677"/>
      <c r="I16" s="677"/>
    </row>
    <row r="17" spans="2:9" ht="12.75" customHeight="1">
      <c r="B17" s="655" t="str">
        <f>CALENDARIZACION!C17</f>
        <v>Porcentaje de los procedimientos de contratación validados.</v>
      </c>
      <c r="C17" s="655"/>
      <c r="D17" s="655"/>
      <c r="E17" s="655"/>
      <c r="F17" s="655"/>
      <c r="G17" s="655"/>
      <c r="H17" s="655"/>
      <c r="I17" s="655"/>
    </row>
    <row r="18" spans="2:9" ht="18.75" customHeight="1">
      <c r="B18" s="664" t="s">
        <v>140</v>
      </c>
      <c r="C18" s="664"/>
      <c r="D18" s="664"/>
      <c r="E18" s="664"/>
      <c r="F18" s="664"/>
      <c r="G18" s="664"/>
      <c r="H18" s="664"/>
      <c r="I18" s="664"/>
    </row>
    <row r="19" spans="2:9">
      <c r="B19" s="678" t="s">
        <v>103</v>
      </c>
      <c r="C19" s="678"/>
      <c r="D19" s="678"/>
      <c r="E19" s="678"/>
      <c r="F19" s="678"/>
      <c r="G19" s="678"/>
      <c r="H19" s="678"/>
      <c r="I19" s="678"/>
    </row>
    <row r="20" spans="2:9">
      <c r="B20" s="655" t="str">
        <f>CALENDARIZACION!E17</f>
        <v>PC=(PPCP/PPCR)*100</v>
      </c>
      <c r="C20" s="655"/>
      <c r="D20" s="655"/>
      <c r="E20" s="655"/>
      <c r="F20" s="655"/>
      <c r="G20" s="655"/>
      <c r="H20" s="655"/>
      <c r="I20" s="655"/>
    </row>
    <row r="21" spans="2:9">
      <c r="B21" s="678" t="s">
        <v>104</v>
      </c>
      <c r="C21" s="678"/>
      <c r="D21" s="678"/>
      <c r="E21" s="678"/>
      <c r="F21" s="678"/>
      <c r="G21" s="678"/>
      <c r="H21" s="678"/>
      <c r="I21" s="678"/>
    </row>
    <row r="22" spans="2:9" ht="28.5" customHeight="1">
      <c r="B22" s="693" t="s">
        <v>105</v>
      </c>
      <c r="C22" s="694"/>
      <c r="D22" s="695" t="s">
        <v>106</v>
      </c>
      <c r="E22" s="695"/>
      <c r="F22" s="694" t="s">
        <v>107</v>
      </c>
      <c r="G22" s="694"/>
      <c r="H22" s="696" t="s">
        <v>138</v>
      </c>
      <c r="I22" s="696"/>
    </row>
    <row r="23" spans="2:9" ht="75.75" customHeight="1">
      <c r="B23" s="684"/>
      <c r="C23" s="684"/>
      <c r="D23" s="684" t="str">
        <f>CALENDARIZACION!D17</f>
        <v>Porcentaje de Procedimientos de Contratación (Progamados)</v>
      </c>
      <c r="E23" s="684"/>
      <c r="F23" s="697"/>
      <c r="G23" s="698"/>
      <c r="H23" s="699" t="str">
        <f>'FORMATO 2. POA - MIR'!E16</f>
        <v xml:space="preserve">Fuentes: Solicitudes de revisión de bases (cuando aplique) y especificaciones técnicas, Programa Anual de Adquisiciones (PAAS), requerimientos de áreas usuarias, Expedientes completos
Medios de Verificación: Oficios o informes de validación, bases aprobadas (para procesos competitivos), informes de sustento en adjudicaciones directas, expediente digital del proceso, PAAS aprobado y suficiencia presupuestal, Actas de adjudicación, Contratos u órdenes de compra/servicio
Resguardante: Dirección de Contrataciones y Adquisiciones Públicas
Periodicidad: Trimestral
</v>
      </c>
      <c r="I23" s="700"/>
    </row>
    <row r="24" spans="2:9" ht="101.25" customHeight="1">
      <c r="B24" s="684"/>
      <c r="C24" s="684"/>
      <c r="D24" s="684" t="str">
        <f>CALENDARIZACION!D18</f>
        <v>Porcentaje de Procedimientos de Contratación (Realizados)</v>
      </c>
      <c r="E24" s="684"/>
      <c r="F24" s="685"/>
      <c r="G24" s="686"/>
      <c r="H24" s="701"/>
      <c r="I24" s="702"/>
    </row>
    <row r="25" spans="2:9" ht="21.75" customHeight="1">
      <c r="B25" s="687" t="s">
        <v>141</v>
      </c>
      <c r="C25" s="687"/>
      <c r="D25" s="687"/>
      <c r="E25" s="687"/>
      <c r="F25" s="687"/>
      <c r="G25" s="687"/>
      <c r="H25" s="687"/>
      <c r="I25" s="687"/>
    </row>
    <row r="26" spans="2:9" ht="12.75" customHeight="1">
      <c r="B26" s="688" t="s">
        <v>28</v>
      </c>
      <c r="C26" s="689"/>
      <c r="D26" s="690" t="s">
        <v>46</v>
      </c>
      <c r="E26" s="691"/>
      <c r="F26" s="688" t="s">
        <v>47</v>
      </c>
      <c r="G26" s="692"/>
      <c r="H26" s="692"/>
      <c r="I26" s="692"/>
    </row>
    <row r="27" spans="2:9" ht="15.75" customHeight="1">
      <c r="B27" s="719" t="s">
        <v>100</v>
      </c>
      <c r="C27" s="720"/>
      <c r="D27" s="721" t="s">
        <v>98</v>
      </c>
      <c r="E27" s="722"/>
      <c r="F27" s="721" t="s">
        <v>126</v>
      </c>
      <c r="G27" s="723"/>
      <c r="H27" s="723"/>
      <c r="I27" s="722"/>
    </row>
    <row r="28" spans="2:9" ht="18" customHeight="1">
      <c r="B28" s="665" t="s">
        <v>127</v>
      </c>
      <c r="C28" s="669"/>
      <c r="D28" s="669"/>
      <c r="E28" s="724"/>
      <c r="F28" s="725" t="s">
        <v>130</v>
      </c>
      <c r="G28" s="726"/>
      <c r="H28" s="726"/>
      <c r="I28" s="726"/>
    </row>
    <row r="29" spans="2:9" ht="18" customHeight="1">
      <c r="B29" s="727" t="s">
        <v>108</v>
      </c>
      <c r="C29" s="728"/>
      <c r="D29" s="728"/>
      <c r="E29" s="729"/>
      <c r="F29" s="730" t="s">
        <v>180</v>
      </c>
      <c r="G29" s="680"/>
      <c r="H29" s="680"/>
      <c r="I29" s="731"/>
    </row>
    <row r="30" spans="2:9" ht="13.5" customHeight="1">
      <c r="B30" s="703" t="s">
        <v>83</v>
      </c>
      <c r="C30" s="704"/>
      <c r="D30" s="704"/>
      <c r="E30" s="705"/>
      <c r="F30" s="706" t="s">
        <v>131</v>
      </c>
      <c r="G30" s="707"/>
      <c r="H30" s="707"/>
      <c r="I30" s="707"/>
    </row>
    <row r="31" spans="2:9" ht="15.75" customHeight="1">
      <c r="B31" s="708" t="s">
        <v>109</v>
      </c>
      <c r="C31" s="709"/>
      <c r="D31" s="709"/>
      <c r="E31" s="710"/>
      <c r="F31" s="711" t="s">
        <v>110</v>
      </c>
      <c r="G31" s="712"/>
      <c r="H31" s="712"/>
      <c r="I31" s="713"/>
    </row>
    <row r="32" spans="2:9" ht="15.75" customHeight="1">
      <c r="B32" s="714" t="s">
        <v>144</v>
      </c>
      <c r="C32" s="715"/>
      <c r="D32" s="715"/>
      <c r="E32" s="715"/>
      <c r="F32" s="715"/>
      <c r="G32" s="715"/>
      <c r="H32" s="715"/>
      <c r="I32" s="716"/>
    </row>
    <row r="33" spans="2:9" ht="14.25" customHeight="1">
      <c r="B33" s="717" t="s">
        <v>113</v>
      </c>
      <c r="C33" s="704"/>
      <c r="D33" s="704"/>
      <c r="E33" s="718"/>
      <c r="F33" s="707" t="s">
        <v>114</v>
      </c>
      <c r="G33" s="707"/>
      <c r="H33" s="707"/>
      <c r="I33" s="707"/>
    </row>
    <row r="34" spans="2:9" ht="13.5" customHeight="1">
      <c r="B34" s="745" t="s">
        <v>147</v>
      </c>
      <c r="C34" s="746"/>
      <c r="D34" s="747">
        <f>CALENDARIZACION!R17</f>
        <v>15</v>
      </c>
      <c r="E34" s="748"/>
      <c r="F34" s="749" t="s">
        <v>115</v>
      </c>
      <c r="G34" s="750"/>
      <c r="H34" s="751" t="s">
        <v>116</v>
      </c>
      <c r="I34" s="751"/>
    </row>
    <row r="35" spans="2:9">
      <c r="B35" s="745" t="s">
        <v>117</v>
      </c>
      <c r="C35" s="746"/>
      <c r="D35" s="752" t="s">
        <v>112</v>
      </c>
      <c r="E35" s="753"/>
      <c r="F35" s="734" t="s">
        <v>118</v>
      </c>
      <c r="G35" s="735"/>
      <c r="H35" s="754" t="s">
        <v>119</v>
      </c>
      <c r="I35" s="754"/>
    </row>
    <row r="36" spans="2:9">
      <c r="B36" s="732" t="s">
        <v>49</v>
      </c>
      <c r="C36" s="733"/>
      <c r="D36" s="273" t="s">
        <v>178</v>
      </c>
      <c r="E36" s="275"/>
      <c r="F36" s="734" t="s">
        <v>120</v>
      </c>
      <c r="G36" s="735"/>
      <c r="H36" s="736" t="s">
        <v>121</v>
      </c>
      <c r="I36" s="736"/>
    </row>
    <row r="37" spans="2:9">
      <c r="B37" s="737" t="s">
        <v>122</v>
      </c>
      <c r="C37" s="738"/>
      <c r="D37" s="738"/>
      <c r="E37" s="738"/>
      <c r="F37" s="738"/>
      <c r="G37" s="738"/>
      <c r="H37" s="738"/>
      <c r="I37" s="738"/>
    </row>
    <row r="38" spans="2:9">
      <c r="B38" s="739" t="s">
        <v>176</v>
      </c>
      <c r="C38" s="740"/>
      <c r="D38" s="740"/>
      <c r="E38" s="741"/>
      <c r="F38" s="742" t="s">
        <v>50</v>
      </c>
      <c r="G38" s="743"/>
      <c r="H38" s="744" t="s">
        <v>142</v>
      </c>
      <c r="I38" s="744"/>
    </row>
    <row r="39" spans="2:9">
      <c r="B39" s="758">
        <f>CALENDARIZACION!H17</f>
        <v>0</v>
      </c>
      <c r="C39" s="758"/>
      <c r="D39" s="758"/>
      <c r="E39" s="758"/>
      <c r="F39" s="759">
        <v>2026</v>
      </c>
      <c r="G39" s="759"/>
      <c r="H39" s="760" t="s">
        <v>112</v>
      </c>
      <c r="I39" s="760"/>
    </row>
    <row r="40" spans="2:9">
      <c r="B40" s="761" t="s">
        <v>145</v>
      </c>
      <c r="C40" s="762"/>
      <c r="D40" s="762"/>
      <c r="E40" s="762"/>
      <c r="F40" s="762"/>
      <c r="G40" s="762"/>
      <c r="H40" s="762"/>
      <c r="I40" s="763"/>
    </row>
    <row r="41" spans="2:9" ht="33.75">
      <c r="B41" s="656" t="s">
        <v>123</v>
      </c>
      <c r="C41" s="660"/>
      <c r="D41" s="53" t="s">
        <v>146</v>
      </c>
      <c r="E41" s="54" t="s">
        <v>86</v>
      </c>
      <c r="F41" s="764" t="s">
        <v>87</v>
      </c>
      <c r="G41" s="765"/>
      <c r="H41" s="55" t="s">
        <v>76</v>
      </c>
      <c r="I41" s="55" t="s">
        <v>77</v>
      </c>
    </row>
    <row r="42" spans="2:9">
      <c r="B42" s="701" t="s">
        <v>4</v>
      </c>
      <c r="C42" s="755"/>
      <c r="D42" s="46"/>
      <c r="E42" s="25">
        <v>0</v>
      </c>
      <c r="F42" s="333"/>
      <c r="G42" s="333"/>
      <c r="H42" s="20">
        <v>46027</v>
      </c>
      <c r="I42" s="20">
        <v>46386</v>
      </c>
    </row>
    <row r="43" spans="2:9">
      <c r="B43" s="756" t="s">
        <v>5</v>
      </c>
      <c r="C43" s="685"/>
      <c r="D43" s="46">
        <f>'COMP ACT EXTEMPORANEAS'!K12</f>
        <v>0</v>
      </c>
      <c r="E43" s="25">
        <v>0</v>
      </c>
      <c r="F43" s="333">
        <f>'COMP ACT EXTEMPORANEAS'!K13</f>
        <v>0</v>
      </c>
      <c r="G43" s="333"/>
      <c r="H43" s="20"/>
      <c r="I43" s="20"/>
    </row>
    <row r="44" spans="2:9">
      <c r="B44" s="757" t="s">
        <v>133</v>
      </c>
      <c r="C44" s="685"/>
      <c r="D44" s="46"/>
      <c r="E44" s="25">
        <v>0</v>
      </c>
      <c r="F44" s="333"/>
      <c r="G44" s="333"/>
      <c r="H44" s="20"/>
      <c r="I44" s="20"/>
    </row>
    <row r="45" spans="2:9">
      <c r="B45" s="772" t="s">
        <v>6</v>
      </c>
      <c r="C45" s="773"/>
      <c r="D45" s="47"/>
      <c r="E45" s="26">
        <v>0</v>
      </c>
      <c r="F45" s="774"/>
      <c r="G45" s="774"/>
      <c r="H45" s="20"/>
      <c r="I45" s="20"/>
    </row>
    <row r="46" spans="2:9">
      <c r="B46" s="426" t="s">
        <v>335</v>
      </c>
      <c r="C46" s="426"/>
      <c r="D46" s="29">
        <f>'COMP ACT EXTEMPORANEAS'!S12</f>
        <v>0</v>
      </c>
      <c r="E46" s="29">
        <v>0</v>
      </c>
      <c r="F46" s="775">
        <f>'COMP ACT EXTEMPORANEAS'!R13</f>
        <v>0</v>
      </c>
      <c r="G46" s="775"/>
      <c r="H46" s="27" t="s">
        <v>148</v>
      </c>
      <c r="I46" s="28" t="e">
        <f>'COMP ACT EXTEMPORANEAS'!U12</f>
        <v>#DIV/0!</v>
      </c>
    </row>
    <row r="47" spans="2:9">
      <c r="B47" s="776"/>
      <c r="C47" s="302"/>
    </row>
    <row r="49" spans="1:12" ht="22.5" customHeight="1">
      <c r="B49" s="777" t="s">
        <v>156</v>
      </c>
      <c r="C49" s="778"/>
      <c r="D49" s="779" t="s">
        <v>52</v>
      </c>
      <c r="E49" s="779"/>
      <c r="F49" s="779" t="s">
        <v>151</v>
      </c>
      <c r="G49" s="779"/>
      <c r="H49" s="779"/>
      <c r="I49" s="779"/>
    </row>
    <row r="50" spans="1:12" ht="39" customHeight="1">
      <c r="B50" s="766" t="str">
        <f>D8</f>
        <v>AE1</v>
      </c>
      <c r="C50" s="767"/>
      <c r="D50" s="770" t="str">
        <f>CALENDARIZACION!B17</f>
        <v>Procedimientos de Contratación.</v>
      </c>
      <c r="E50" s="770"/>
      <c r="F50" s="31" t="s">
        <v>152</v>
      </c>
      <c r="G50" s="32" t="s">
        <v>153</v>
      </c>
      <c r="H50" s="31" t="s">
        <v>67</v>
      </c>
      <c r="I50" s="30" t="s">
        <v>68</v>
      </c>
      <c r="L50" s="52"/>
    </row>
    <row r="51" spans="1:12" ht="18.75" customHeight="1">
      <c r="B51" s="768"/>
      <c r="C51" s="769"/>
      <c r="D51" s="770"/>
      <c r="E51" s="770"/>
      <c r="F51" s="33">
        <f>'COMP ACT EXTEMPORANEAS'!R12</f>
        <v>0</v>
      </c>
      <c r="G51" s="34">
        <f>'COMP ACT EXTEMPORANEAS'!R13</f>
        <v>0</v>
      </c>
      <c r="H51" s="33">
        <f>CALENDARIZACION!T17</f>
        <v>14</v>
      </c>
      <c r="I51" s="35" t="e">
        <f>'COMP ACT EXTEMPORANEAS'!U12</f>
        <v>#DIV/0!</v>
      </c>
    </row>
    <row r="52" spans="1:12" ht="206.25" customHeight="1">
      <c r="B52" s="337"/>
      <c r="C52" s="337"/>
      <c r="D52" s="337"/>
      <c r="E52" s="337"/>
      <c r="F52" s="771"/>
      <c r="G52" s="771"/>
      <c r="H52" s="771"/>
      <c r="I52" s="771"/>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Normal="100" zoomScaleSheetLayoutView="100" workbookViewId="0">
      <selection activeCell="G7" sqref="G7"/>
    </sheetView>
  </sheetViews>
  <sheetFormatPr baseColWidth="10" defaultColWidth="9.33203125" defaultRowHeight="12.75"/>
  <cols>
    <col min="1" max="1" width="51.33203125" style="99" customWidth="1"/>
    <col min="2" max="2" width="37.83203125" style="99" customWidth="1"/>
    <col min="3" max="3" width="49.1640625" style="99" customWidth="1"/>
    <col min="4" max="16384" width="9.33203125" style="99"/>
  </cols>
  <sheetData>
    <row r="1" spans="1:3" ht="47.85" customHeight="1">
      <c r="A1" s="285" t="s">
        <v>362</v>
      </c>
      <c r="B1" s="286"/>
      <c r="C1" s="287"/>
    </row>
    <row r="2" spans="1:3" s="49" customFormat="1" ht="35.25" customHeight="1">
      <c r="A2" s="279" t="s">
        <v>9</v>
      </c>
      <c r="B2" s="280"/>
      <c r="C2" s="281"/>
    </row>
    <row r="3" spans="1:3" ht="37.700000000000003" customHeight="1">
      <c r="A3" s="282" t="s">
        <v>365</v>
      </c>
      <c r="B3" s="283"/>
      <c r="C3" s="284"/>
    </row>
    <row r="4" spans="1:3" s="49" customFormat="1" ht="35.25" customHeight="1">
      <c r="A4" s="279" t="s">
        <v>10</v>
      </c>
      <c r="B4" s="280"/>
      <c r="C4" s="281"/>
    </row>
    <row r="5" spans="1:3" ht="51" customHeight="1">
      <c r="A5" s="282" t="s">
        <v>365</v>
      </c>
      <c r="B5" s="283"/>
      <c r="C5" s="284"/>
    </row>
    <row r="6" spans="1:3" s="49" customFormat="1" ht="35.25" customHeight="1">
      <c r="A6" s="279" t="s">
        <v>11</v>
      </c>
      <c r="B6" s="280"/>
      <c r="C6" s="281"/>
    </row>
    <row r="7" spans="1:3" ht="309" customHeight="1">
      <c r="A7" s="228" t="s">
        <v>372</v>
      </c>
      <c r="B7" s="229"/>
      <c r="C7" s="230"/>
    </row>
    <row r="8" spans="1:3" s="49" customFormat="1" ht="35.25" customHeight="1">
      <c r="A8" s="225" t="s">
        <v>12</v>
      </c>
      <c r="B8" s="226"/>
      <c r="C8" s="227"/>
    </row>
    <row r="9" spans="1:3" ht="32.450000000000003" customHeight="1">
      <c r="A9" s="101" t="s">
        <v>13</v>
      </c>
      <c r="B9" s="101" t="s">
        <v>14</v>
      </c>
      <c r="C9" s="101" t="s">
        <v>15</v>
      </c>
    </row>
    <row r="10" spans="1:3" ht="123.95" customHeight="1">
      <c r="A10" s="100" t="s">
        <v>373</v>
      </c>
      <c r="B10" s="100" t="s">
        <v>375</v>
      </c>
      <c r="C10" s="15" t="s">
        <v>374</v>
      </c>
    </row>
    <row r="11" spans="1:3" s="49" customFormat="1" ht="35.25" customHeight="1">
      <c r="A11" s="225" t="s">
        <v>16</v>
      </c>
      <c r="B11" s="226"/>
      <c r="C11" s="227"/>
    </row>
    <row r="12" spans="1:3" ht="54" customHeight="1">
      <c r="A12" s="288" t="s">
        <v>376</v>
      </c>
      <c r="B12" s="289"/>
      <c r="C12" s="290"/>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73" zoomScaleNormal="85" zoomScaleSheetLayoutView="154"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91" t="s">
        <v>308</v>
      </c>
      <c r="B1" s="292"/>
      <c r="C1" s="292"/>
      <c r="D1" s="293"/>
    </row>
    <row r="2" spans="1:4" ht="27.75" customHeight="1">
      <c r="A2" s="294" t="s">
        <v>363</v>
      </c>
      <c r="B2" s="295"/>
      <c r="C2" s="295"/>
      <c r="D2" s="296"/>
    </row>
    <row r="3" spans="1:4" ht="39" customHeight="1">
      <c r="A3" s="285" t="s">
        <v>8</v>
      </c>
      <c r="B3" s="297"/>
      <c r="C3" s="297"/>
      <c r="D3" s="298"/>
    </row>
    <row r="4" spans="1:4" ht="28.7" customHeight="1">
      <c r="A4" s="4" t="s">
        <v>0</v>
      </c>
      <c r="B4" s="4" t="s">
        <v>1</v>
      </c>
      <c r="C4" s="4" t="s">
        <v>2</v>
      </c>
      <c r="D4" s="4" t="s">
        <v>3</v>
      </c>
    </row>
    <row r="5" spans="1:4" ht="28.7" customHeight="1">
      <c r="A5" s="299" t="s">
        <v>377</v>
      </c>
      <c r="B5" s="299" t="s">
        <v>378</v>
      </c>
      <c r="C5" s="299" t="s">
        <v>72</v>
      </c>
      <c r="D5" s="299" t="s">
        <v>379</v>
      </c>
    </row>
    <row r="6" spans="1:4" ht="28.7" customHeight="1">
      <c r="A6" s="300"/>
      <c r="B6" s="300"/>
      <c r="C6" s="300"/>
      <c r="D6" s="300"/>
    </row>
    <row r="7" spans="1:4" ht="28.7" customHeight="1">
      <c r="A7" s="300"/>
      <c r="B7" s="300"/>
      <c r="C7" s="300"/>
      <c r="D7" s="300"/>
    </row>
    <row r="8" spans="1:4" ht="223.5" customHeight="1">
      <c r="A8" s="301"/>
      <c r="B8" s="301"/>
      <c r="C8" s="301"/>
      <c r="D8" s="301"/>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69" zoomScaleNormal="85" zoomScaleSheetLayoutView="112"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8" t="s">
        <v>7</v>
      </c>
      <c r="B1" s="208"/>
      <c r="C1" s="208"/>
      <c r="D1" s="208"/>
      <c r="E1" s="208"/>
      <c r="F1" s="208"/>
      <c r="G1" s="208"/>
      <c r="H1" s="208"/>
      <c r="I1" s="208"/>
      <c r="J1" s="208"/>
      <c r="K1" s="208"/>
      <c r="L1" s="208"/>
      <c r="M1" s="208"/>
      <c r="N1" s="208"/>
      <c r="O1" s="208"/>
      <c r="P1" s="208"/>
    </row>
    <row r="2" spans="1:16" ht="27.75" customHeight="1">
      <c r="A2" s="303" t="s">
        <v>309</v>
      </c>
      <c r="B2" s="303"/>
      <c r="C2" s="303"/>
      <c r="D2" s="303"/>
      <c r="E2" s="303"/>
      <c r="F2" s="303"/>
      <c r="G2" s="303"/>
      <c r="H2" s="303"/>
      <c r="I2" s="303"/>
      <c r="J2" s="303"/>
      <c r="K2" s="303"/>
      <c r="L2" s="303"/>
      <c r="M2" s="303"/>
      <c r="N2" s="303"/>
      <c r="O2" s="303"/>
      <c r="P2" s="303"/>
    </row>
    <row r="3" spans="1:16" ht="408.95" customHeight="1">
      <c r="A3" s="302"/>
      <c r="B3" s="302"/>
      <c r="C3" s="302"/>
      <c r="D3" s="302"/>
      <c r="E3" s="302"/>
      <c r="F3" s="302"/>
      <c r="G3" s="302"/>
      <c r="H3" s="302"/>
      <c r="I3" s="302"/>
      <c r="J3" s="302"/>
      <c r="K3" s="302"/>
      <c r="L3" s="302"/>
      <c r="M3" s="302"/>
      <c r="N3" s="302"/>
      <c r="O3" s="302"/>
      <c r="P3" s="302"/>
    </row>
    <row r="4" spans="1:16">
      <c r="A4" s="302"/>
      <c r="B4" s="302"/>
      <c r="C4" s="302"/>
      <c r="D4" s="302"/>
      <c r="E4" s="302"/>
      <c r="F4" s="302"/>
      <c r="G4" s="302"/>
      <c r="H4" s="302"/>
      <c r="I4" s="302"/>
      <c r="J4" s="302"/>
      <c r="K4" s="302"/>
      <c r="L4" s="302"/>
      <c r="M4" s="302"/>
      <c r="N4" s="302"/>
      <c r="O4" s="302"/>
      <c r="P4" s="302"/>
    </row>
    <row r="5" spans="1:16">
      <c r="A5" s="302"/>
      <c r="B5" s="302"/>
      <c r="C5" s="302"/>
      <c r="D5" s="302"/>
      <c r="E5" s="302"/>
      <c r="F5" s="302"/>
      <c r="G5" s="302"/>
      <c r="H5" s="302"/>
      <c r="I5" s="302"/>
      <c r="J5" s="302"/>
      <c r="K5" s="302"/>
      <c r="L5" s="302"/>
      <c r="M5" s="302"/>
      <c r="N5" s="302"/>
      <c r="O5" s="302"/>
      <c r="P5" s="302"/>
    </row>
    <row r="6" spans="1:16">
      <c r="A6" s="302"/>
      <c r="B6" s="302"/>
      <c r="C6" s="302"/>
      <c r="D6" s="302"/>
      <c r="E6" s="302"/>
      <c r="F6" s="302"/>
      <c r="G6" s="302"/>
      <c r="H6" s="302"/>
      <c r="I6" s="302"/>
      <c r="J6" s="302"/>
      <c r="K6" s="302"/>
      <c r="L6" s="302"/>
      <c r="M6" s="302"/>
      <c r="N6" s="302"/>
      <c r="O6" s="302"/>
      <c r="P6" s="302"/>
    </row>
    <row r="7" spans="1:16">
      <c r="A7" s="302"/>
      <c r="B7" s="302"/>
      <c r="C7" s="302"/>
      <c r="D7" s="302"/>
      <c r="E7" s="302"/>
      <c r="F7" s="302"/>
      <c r="G7" s="302"/>
      <c r="H7" s="302"/>
      <c r="I7" s="302"/>
      <c r="J7" s="302"/>
      <c r="K7" s="302"/>
      <c r="L7" s="302"/>
      <c r="M7" s="302"/>
      <c r="N7" s="302"/>
      <c r="O7" s="302"/>
      <c r="P7" s="302"/>
    </row>
    <row r="8" spans="1:16">
      <c r="A8" s="302"/>
      <c r="B8" s="302"/>
      <c r="C8" s="302"/>
      <c r="D8" s="302"/>
      <c r="E8" s="302"/>
      <c r="F8" s="302"/>
      <c r="G8" s="302"/>
      <c r="H8" s="302"/>
      <c r="I8" s="302"/>
      <c r="J8" s="302"/>
      <c r="K8" s="302"/>
      <c r="L8" s="302"/>
      <c r="M8" s="302"/>
      <c r="N8" s="302"/>
      <c r="O8" s="302"/>
      <c r="P8" s="302"/>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7" t="s">
        <v>311</v>
      </c>
      <c r="B1" s="208"/>
      <c r="C1" s="208"/>
      <c r="D1" s="208"/>
      <c r="E1" s="208"/>
      <c r="F1" s="208"/>
      <c r="G1" s="208"/>
      <c r="H1" s="208"/>
      <c r="I1" s="208"/>
      <c r="J1" s="208"/>
      <c r="K1" s="208"/>
      <c r="L1" s="208"/>
      <c r="M1" s="208"/>
      <c r="N1" s="208"/>
      <c r="O1" s="208"/>
      <c r="P1" s="208"/>
    </row>
    <row r="2" spans="1:16" ht="22.5" customHeight="1">
      <c r="A2" s="304" t="s">
        <v>310</v>
      </c>
      <c r="B2" s="303"/>
      <c r="C2" s="303"/>
      <c r="D2" s="303"/>
      <c r="E2" s="303"/>
      <c r="F2" s="303"/>
      <c r="G2" s="303"/>
      <c r="H2" s="303"/>
      <c r="I2" s="303"/>
      <c r="J2" s="303"/>
      <c r="K2" s="303"/>
      <c r="L2" s="303"/>
      <c r="M2" s="303"/>
      <c r="N2" s="303"/>
      <c r="O2" s="303"/>
      <c r="P2" s="303"/>
    </row>
    <row r="3" spans="1:16">
      <c r="A3" s="302"/>
      <c r="B3" s="302"/>
      <c r="C3" s="302"/>
      <c r="D3" s="302"/>
      <c r="E3" s="302"/>
      <c r="F3" s="302"/>
      <c r="G3" s="302"/>
      <c r="H3" s="302"/>
      <c r="I3" s="302"/>
      <c r="J3" s="302"/>
      <c r="K3" s="302"/>
      <c r="L3" s="302"/>
      <c r="M3" s="302"/>
      <c r="N3" s="302"/>
      <c r="O3" s="302"/>
      <c r="P3" s="302"/>
    </row>
    <row r="4" spans="1:16">
      <c r="A4" s="302"/>
      <c r="B4" s="302"/>
      <c r="C4" s="302"/>
      <c r="D4" s="302"/>
      <c r="E4" s="302"/>
      <c r="F4" s="302"/>
      <c r="G4" s="302"/>
      <c r="H4" s="302"/>
      <c r="I4" s="302"/>
      <c r="J4" s="302"/>
      <c r="K4" s="302"/>
      <c r="L4" s="302"/>
      <c r="M4" s="302"/>
      <c r="N4" s="302"/>
      <c r="O4" s="302"/>
      <c r="P4" s="302"/>
    </row>
    <row r="5" spans="1:16">
      <c r="A5" s="302"/>
      <c r="B5" s="302"/>
      <c r="C5" s="302"/>
      <c r="D5" s="302"/>
      <c r="E5" s="302"/>
      <c r="F5" s="302"/>
      <c r="G5" s="302"/>
      <c r="H5" s="302"/>
      <c r="I5" s="302"/>
      <c r="J5" s="302"/>
      <c r="K5" s="302"/>
      <c r="L5" s="302"/>
      <c r="M5" s="302"/>
      <c r="N5" s="302"/>
      <c r="O5" s="302"/>
      <c r="P5" s="302"/>
    </row>
    <row r="6" spans="1:16">
      <c r="A6" s="302"/>
      <c r="B6" s="302"/>
      <c r="C6" s="302"/>
      <c r="D6" s="302"/>
      <c r="E6" s="302"/>
      <c r="F6" s="302"/>
      <c r="G6" s="302"/>
      <c r="H6" s="302"/>
      <c r="I6" s="302"/>
      <c r="J6" s="302"/>
      <c r="K6" s="302"/>
      <c r="L6" s="302"/>
      <c r="M6" s="302"/>
      <c r="N6" s="302"/>
      <c r="O6" s="302"/>
      <c r="P6" s="302"/>
    </row>
    <row r="7" spans="1:16">
      <c r="A7" s="302"/>
      <c r="B7" s="302"/>
      <c r="C7" s="302"/>
      <c r="D7" s="302"/>
      <c r="E7" s="302"/>
      <c r="F7" s="302"/>
      <c r="G7" s="302"/>
      <c r="H7" s="302"/>
      <c r="I7" s="302"/>
      <c r="J7" s="302"/>
      <c r="K7" s="302"/>
      <c r="L7" s="302"/>
      <c r="M7" s="302"/>
      <c r="N7" s="302"/>
      <c r="O7" s="302"/>
      <c r="P7" s="302"/>
    </row>
    <row r="8" spans="1:16">
      <c r="A8" s="302"/>
      <c r="B8" s="302"/>
      <c r="C8" s="302"/>
      <c r="D8" s="302"/>
      <c r="E8" s="302"/>
      <c r="F8" s="302"/>
      <c r="G8" s="302"/>
      <c r="H8" s="302"/>
      <c r="I8" s="302"/>
      <c r="J8" s="302"/>
      <c r="K8" s="302"/>
      <c r="L8" s="302"/>
      <c r="M8" s="302"/>
      <c r="N8" s="302"/>
      <c r="O8" s="302"/>
      <c r="P8" s="302"/>
    </row>
    <row r="9" spans="1:16">
      <c r="A9" s="302"/>
      <c r="B9" s="302"/>
      <c r="C9" s="302"/>
      <c r="D9" s="302"/>
      <c r="E9" s="302"/>
      <c r="F9" s="302"/>
      <c r="G9" s="302"/>
      <c r="H9" s="302"/>
      <c r="I9" s="302"/>
      <c r="J9" s="302"/>
      <c r="K9" s="302"/>
      <c r="L9" s="302"/>
      <c r="M9" s="302"/>
      <c r="N9" s="302"/>
      <c r="O9" s="302"/>
      <c r="P9" s="302"/>
    </row>
    <row r="10" spans="1:16">
      <c r="A10" s="302"/>
      <c r="B10" s="302"/>
      <c r="C10" s="302"/>
      <c r="D10" s="302"/>
      <c r="E10" s="302"/>
      <c r="F10" s="302"/>
      <c r="G10" s="302"/>
      <c r="H10" s="302"/>
      <c r="I10" s="302"/>
      <c r="J10" s="302"/>
      <c r="K10" s="302"/>
      <c r="L10" s="302"/>
      <c r="M10" s="302"/>
      <c r="N10" s="302"/>
      <c r="O10" s="302"/>
      <c r="P10" s="302"/>
    </row>
    <row r="11" spans="1:16">
      <c r="A11" s="302"/>
      <c r="B11" s="302"/>
      <c r="C11" s="302"/>
      <c r="D11" s="302"/>
      <c r="E11" s="302"/>
      <c r="F11" s="302"/>
      <c r="G11" s="302"/>
      <c r="H11" s="302"/>
      <c r="I11" s="302"/>
      <c r="J11" s="302"/>
      <c r="K11" s="302"/>
      <c r="L11" s="302"/>
      <c r="M11" s="302"/>
      <c r="N11" s="302"/>
      <c r="O11" s="302"/>
      <c r="P11" s="302"/>
    </row>
    <row r="12" spans="1:16">
      <c r="A12" s="302"/>
      <c r="B12" s="302"/>
      <c r="C12" s="302"/>
      <c r="D12" s="302"/>
      <c r="E12" s="302"/>
      <c r="F12" s="302"/>
      <c r="G12" s="302"/>
      <c r="H12" s="302"/>
      <c r="I12" s="302"/>
      <c r="J12" s="302"/>
      <c r="K12" s="302"/>
      <c r="L12" s="302"/>
      <c r="M12" s="302"/>
      <c r="N12" s="302"/>
      <c r="O12" s="302"/>
      <c r="P12" s="302"/>
    </row>
    <row r="13" spans="1:16">
      <c r="A13" s="302"/>
      <c r="B13" s="302"/>
      <c r="C13" s="302"/>
      <c r="D13" s="302"/>
      <c r="E13" s="302"/>
      <c r="F13" s="302"/>
      <c r="G13" s="302"/>
      <c r="H13" s="302"/>
      <c r="I13" s="302"/>
      <c r="J13" s="302"/>
      <c r="K13" s="302"/>
      <c r="L13" s="302"/>
      <c r="M13" s="302"/>
      <c r="N13" s="302"/>
      <c r="O13" s="302"/>
      <c r="P13" s="302"/>
    </row>
    <row r="14" spans="1:16">
      <c r="A14" s="302"/>
      <c r="B14" s="302"/>
      <c r="C14" s="302"/>
      <c r="D14" s="302"/>
      <c r="E14" s="302"/>
      <c r="F14" s="302"/>
      <c r="G14" s="302"/>
      <c r="H14" s="302"/>
      <c r="I14" s="302"/>
      <c r="J14" s="302"/>
      <c r="K14" s="302"/>
      <c r="L14" s="302"/>
      <c r="M14" s="302"/>
      <c r="N14" s="302"/>
      <c r="O14" s="302"/>
      <c r="P14" s="302"/>
    </row>
    <row r="15" spans="1:16">
      <c r="A15" s="302"/>
      <c r="B15" s="302"/>
      <c r="C15" s="302"/>
      <c r="D15" s="302"/>
      <c r="E15" s="302"/>
      <c r="F15" s="302"/>
      <c r="G15" s="302"/>
      <c r="H15" s="302"/>
      <c r="I15" s="302"/>
      <c r="J15" s="302"/>
      <c r="K15" s="302"/>
      <c r="L15" s="302"/>
      <c r="M15" s="302"/>
      <c r="N15" s="302"/>
      <c r="O15" s="302"/>
      <c r="P15" s="302"/>
    </row>
    <row r="16" spans="1:16">
      <c r="A16" s="302"/>
      <c r="B16" s="302"/>
      <c r="C16" s="302"/>
      <c r="D16" s="302"/>
      <c r="E16" s="302"/>
      <c r="F16" s="302"/>
      <c r="G16" s="302"/>
      <c r="H16" s="302"/>
      <c r="I16" s="302"/>
      <c r="J16" s="302"/>
      <c r="K16" s="302"/>
      <c r="L16" s="302"/>
      <c r="M16" s="302"/>
      <c r="N16" s="302"/>
      <c r="O16" s="302"/>
      <c r="P16" s="302"/>
    </row>
    <row r="17" spans="1:16">
      <c r="A17" s="302"/>
      <c r="B17" s="302"/>
      <c r="C17" s="302"/>
      <c r="D17" s="302"/>
      <c r="E17" s="302"/>
      <c r="F17" s="302"/>
      <c r="G17" s="302"/>
      <c r="H17" s="302"/>
      <c r="I17" s="302"/>
      <c r="J17" s="302"/>
      <c r="K17" s="302"/>
      <c r="L17" s="302"/>
      <c r="M17" s="302"/>
      <c r="N17" s="302"/>
      <c r="O17" s="302"/>
      <c r="P17" s="302"/>
    </row>
    <row r="18" spans="1:16">
      <c r="A18" s="302"/>
      <c r="B18" s="302"/>
      <c r="C18" s="302"/>
      <c r="D18" s="302"/>
      <c r="E18" s="302"/>
      <c r="F18" s="302"/>
      <c r="G18" s="302"/>
      <c r="H18" s="302"/>
      <c r="I18" s="302"/>
      <c r="J18" s="302"/>
      <c r="K18" s="302"/>
      <c r="L18" s="302"/>
      <c r="M18" s="302"/>
      <c r="N18" s="302"/>
      <c r="O18" s="302"/>
      <c r="P18" s="302"/>
    </row>
    <row r="19" spans="1:16">
      <c r="A19" s="302"/>
      <c r="B19" s="302"/>
      <c r="C19" s="302"/>
      <c r="D19" s="302"/>
      <c r="E19" s="302"/>
      <c r="F19" s="302"/>
      <c r="G19" s="302"/>
      <c r="H19" s="302"/>
      <c r="I19" s="302"/>
      <c r="J19" s="302"/>
      <c r="K19" s="302"/>
      <c r="L19" s="302"/>
      <c r="M19" s="302"/>
      <c r="N19" s="302"/>
      <c r="O19" s="302"/>
      <c r="P19" s="302"/>
    </row>
    <row r="20" spans="1:16">
      <c r="A20" s="302"/>
      <c r="B20" s="302"/>
      <c r="C20" s="302"/>
      <c r="D20" s="302"/>
      <c r="E20" s="302"/>
      <c r="F20" s="302"/>
      <c r="G20" s="302"/>
      <c r="H20" s="302"/>
      <c r="I20" s="302"/>
      <c r="J20" s="302"/>
      <c r="K20" s="302"/>
      <c r="L20" s="302"/>
      <c r="M20" s="302"/>
      <c r="N20" s="302"/>
      <c r="O20" s="302"/>
      <c r="P20" s="302"/>
    </row>
    <row r="21" spans="1:16">
      <c r="A21" s="302"/>
      <c r="B21" s="302"/>
      <c r="C21" s="302"/>
      <c r="D21" s="302"/>
      <c r="E21" s="302"/>
      <c r="F21" s="302"/>
      <c r="G21" s="302"/>
      <c r="H21" s="302"/>
      <c r="I21" s="302"/>
      <c r="J21" s="302"/>
      <c r="K21" s="302"/>
      <c r="L21" s="302"/>
      <c r="M21" s="302"/>
      <c r="N21" s="302"/>
      <c r="O21" s="302"/>
      <c r="P21" s="302"/>
    </row>
    <row r="22" spans="1:16">
      <c r="A22" s="302"/>
      <c r="B22" s="302"/>
      <c r="C22" s="302"/>
      <c r="D22" s="302"/>
      <c r="E22" s="302"/>
      <c r="F22" s="302"/>
      <c r="G22" s="302"/>
      <c r="H22" s="302"/>
      <c r="I22" s="302"/>
      <c r="J22" s="302"/>
      <c r="K22" s="302"/>
      <c r="L22" s="302"/>
      <c r="M22" s="302"/>
      <c r="N22" s="302"/>
      <c r="O22" s="302"/>
      <c r="P22" s="302"/>
    </row>
    <row r="23" spans="1:16">
      <c r="A23" s="302"/>
      <c r="B23" s="302"/>
      <c r="C23" s="302"/>
      <c r="D23" s="302"/>
      <c r="E23" s="302"/>
      <c r="F23" s="302"/>
      <c r="G23" s="302"/>
      <c r="H23" s="302"/>
      <c r="I23" s="302"/>
      <c r="J23" s="302"/>
      <c r="K23" s="302"/>
      <c r="L23" s="302"/>
      <c r="M23" s="302"/>
      <c r="N23" s="302"/>
      <c r="O23" s="302"/>
      <c r="P23" s="302"/>
    </row>
    <row r="24" spans="1:16">
      <c r="A24" s="302"/>
      <c r="B24" s="302"/>
      <c r="C24" s="302"/>
      <c r="D24" s="302"/>
      <c r="E24" s="302"/>
      <c r="F24" s="302"/>
      <c r="G24" s="302"/>
      <c r="H24" s="302"/>
      <c r="I24" s="302"/>
      <c r="J24" s="302"/>
      <c r="K24" s="302"/>
      <c r="L24" s="302"/>
      <c r="M24" s="302"/>
      <c r="N24" s="302"/>
      <c r="O24" s="302"/>
      <c r="P24" s="302"/>
    </row>
    <row r="25" spans="1:16">
      <c r="A25" s="302"/>
      <c r="B25" s="302"/>
      <c r="C25" s="302"/>
      <c r="D25" s="302"/>
      <c r="E25" s="302"/>
      <c r="F25" s="302"/>
      <c r="G25" s="302"/>
      <c r="H25" s="302"/>
      <c r="I25" s="302"/>
      <c r="J25" s="302"/>
      <c r="K25" s="302"/>
      <c r="L25" s="302"/>
      <c r="M25" s="302"/>
      <c r="N25" s="302"/>
      <c r="O25" s="302"/>
      <c r="P25" s="302"/>
    </row>
    <row r="26" spans="1:16">
      <c r="A26" s="302"/>
      <c r="B26" s="302"/>
      <c r="C26" s="302"/>
      <c r="D26" s="302"/>
      <c r="E26" s="302"/>
      <c r="F26" s="302"/>
      <c r="G26" s="302"/>
      <c r="H26" s="302"/>
      <c r="I26" s="302"/>
      <c r="J26" s="302"/>
      <c r="K26" s="302"/>
      <c r="L26" s="302"/>
      <c r="M26" s="302"/>
      <c r="N26" s="302"/>
      <c r="O26" s="302"/>
      <c r="P26" s="302"/>
    </row>
    <row r="27" spans="1:16">
      <c r="A27" s="302"/>
      <c r="B27" s="302"/>
      <c r="C27" s="302"/>
      <c r="D27" s="302"/>
      <c r="E27" s="302"/>
      <c r="F27" s="302"/>
      <c r="G27" s="302"/>
      <c r="H27" s="302"/>
      <c r="I27" s="302"/>
      <c r="J27" s="302"/>
      <c r="K27" s="302"/>
      <c r="L27" s="302"/>
      <c r="M27" s="302"/>
      <c r="N27" s="302"/>
      <c r="O27" s="302"/>
      <c r="P27" s="302"/>
    </row>
    <row r="28" spans="1:16">
      <c r="A28" s="302"/>
      <c r="B28" s="302"/>
      <c r="C28" s="302"/>
      <c r="D28" s="302"/>
      <c r="E28" s="302"/>
      <c r="F28" s="302"/>
      <c r="G28" s="302"/>
      <c r="H28" s="302"/>
      <c r="I28" s="302"/>
      <c r="J28" s="302"/>
      <c r="K28" s="302"/>
      <c r="L28" s="302"/>
      <c r="M28" s="302"/>
      <c r="N28" s="302"/>
      <c r="O28" s="302"/>
      <c r="P28" s="302"/>
    </row>
    <row r="29" spans="1:16">
      <c r="A29" s="302"/>
      <c r="B29" s="302"/>
      <c r="C29" s="302"/>
      <c r="D29" s="302"/>
      <c r="E29" s="302"/>
      <c r="F29" s="302"/>
      <c r="G29" s="302"/>
      <c r="H29" s="302"/>
      <c r="I29" s="302"/>
      <c r="J29" s="302"/>
      <c r="K29" s="302"/>
      <c r="L29" s="302"/>
      <c r="M29" s="302"/>
      <c r="N29" s="302"/>
      <c r="O29" s="302"/>
      <c r="P29" s="302"/>
    </row>
    <row r="30" spans="1:16">
      <c r="A30" s="302"/>
      <c r="B30" s="302"/>
      <c r="C30" s="302"/>
      <c r="D30" s="302"/>
      <c r="E30" s="302"/>
      <c r="F30" s="302"/>
      <c r="G30" s="302"/>
      <c r="H30" s="302"/>
      <c r="I30" s="302"/>
      <c r="J30" s="302"/>
      <c r="K30" s="302"/>
      <c r="L30" s="302"/>
      <c r="M30" s="302"/>
      <c r="N30" s="302"/>
      <c r="O30" s="302"/>
      <c r="P30" s="302"/>
    </row>
    <row r="31" spans="1:16">
      <c r="A31" s="302"/>
      <c r="B31" s="302"/>
      <c r="C31" s="302"/>
      <c r="D31" s="302"/>
      <c r="E31" s="302"/>
      <c r="F31" s="302"/>
      <c r="G31" s="302"/>
      <c r="H31" s="302"/>
      <c r="I31" s="302"/>
      <c r="J31" s="302"/>
      <c r="K31" s="302"/>
      <c r="L31" s="302"/>
      <c r="M31" s="302"/>
      <c r="N31" s="302"/>
      <c r="O31" s="302"/>
      <c r="P31" s="302"/>
    </row>
    <row r="32" spans="1:16">
      <c r="A32" s="302"/>
      <c r="B32" s="302"/>
      <c r="C32" s="302"/>
      <c r="D32" s="302"/>
      <c r="E32" s="302"/>
      <c r="F32" s="302"/>
      <c r="G32" s="302"/>
      <c r="H32" s="302"/>
      <c r="I32" s="302"/>
      <c r="J32" s="302"/>
      <c r="K32" s="302"/>
      <c r="L32" s="302"/>
      <c r="M32" s="302"/>
      <c r="N32" s="302"/>
      <c r="O32" s="302"/>
      <c r="P32" s="302"/>
    </row>
    <row r="33" spans="1:16">
      <c r="A33" s="302"/>
      <c r="B33" s="302"/>
      <c r="C33" s="302"/>
      <c r="D33" s="302"/>
      <c r="E33" s="302"/>
      <c r="F33" s="302"/>
      <c r="G33" s="302"/>
      <c r="H33" s="302"/>
      <c r="I33" s="302"/>
      <c r="J33" s="302"/>
      <c r="K33" s="302"/>
      <c r="L33" s="302"/>
      <c r="M33" s="302"/>
      <c r="N33" s="302"/>
      <c r="O33" s="302"/>
      <c r="P33" s="302"/>
    </row>
    <row r="34" spans="1:16">
      <c r="A34" s="302"/>
      <c r="B34" s="302"/>
      <c r="C34" s="302"/>
      <c r="D34" s="302"/>
      <c r="E34" s="302"/>
      <c r="F34" s="302"/>
      <c r="G34" s="302"/>
      <c r="H34" s="302"/>
      <c r="I34" s="302"/>
      <c r="J34" s="302"/>
      <c r="K34" s="302"/>
      <c r="L34" s="302"/>
      <c r="M34" s="302"/>
      <c r="N34" s="302"/>
      <c r="O34" s="302"/>
      <c r="P34" s="302"/>
    </row>
    <row r="35" spans="1:16">
      <c r="A35" s="302"/>
      <c r="B35" s="302"/>
      <c r="C35" s="302"/>
      <c r="D35" s="302"/>
      <c r="E35" s="302"/>
      <c r="F35" s="302"/>
      <c r="G35" s="302"/>
      <c r="H35" s="302"/>
      <c r="I35" s="302"/>
      <c r="J35" s="302"/>
      <c r="K35" s="302"/>
      <c r="L35" s="302"/>
      <c r="M35" s="302"/>
      <c r="N35" s="302"/>
      <c r="O35" s="302"/>
      <c r="P35" s="302"/>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zoomScale="95" zoomScaleNormal="115" zoomScaleSheetLayoutView="95" workbookViewId="0">
      <selection activeCell="B9" sqref="B9"/>
    </sheetView>
  </sheetViews>
  <sheetFormatPr baseColWidth="10" defaultColWidth="9.33203125" defaultRowHeight="12.75"/>
  <cols>
    <col min="1" max="1" width="61.33203125" customWidth="1"/>
    <col min="2" max="2" width="54.5" customWidth="1"/>
  </cols>
  <sheetData>
    <row r="1" spans="1:2" ht="27.95" customHeight="1">
      <c r="A1" s="305" t="s">
        <v>7</v>
      </c>
      <c r="B1" s="306"/>
    </row>
    <row r="2" spans="1:2" ht="27.95" customHeight="1">
      <c r="A2" s="309" t="s">
        <v>363</v>
      </c>
      <c r="B2" s="310"/>
    </row>
    <row r="3" spans="1:2" ht="27.95" customHeight="1">
      <c r="A3" s="307" t="s">
        <v>27</v>
      </c>
      <c r="B3" s="308"/>
    </row>
    <row r="4" spans="1:2" ht="24.95" customHeight="1">
      <c r="A4" s="118" t="s">
        <v>33</v>
      </c>
      <c r="B4" s="119" t="s">
        <v>70</v>
      </c>
    </row>
    <row r="5" spans="1:2" ht="24.95" customHeight="1">
      <c r="A5" s="118" t="s">
        <v>312</v>
      </c>
      <c r="B5" s="119" t="s">
        <v>413</v>
      </c>
    </row>
    <row r="6" spans="1:2" ht="24.95" customHeight="1">
      <c r="A6" s="118" t="s">
        <v>313</v>
      </c>
      <c r="B6" s="119" t="s">
        <v>414</v>
      </c>
    </row>
    <row r="7" spans="1:2" ht="24.95" customHeight="1">
      <c r="A7" s="118" t="s">
        <v>36</v>
      </c>
      <c r="B7" s="187" t="s">
        <v>422</v>
      </c>
    </row>
    <row r="8" spans="1:2" ht="25.5">
      <c r="A8" s="105" t="s">
        <v>315</v>
      </c>
      <c r="B8" s="106" t="s">
        <v>314</v>
      </c>
    </row>
    <row r="9" spans="1:2" ht="24.95" customHeight="1">
      <c r="A9" s="15" t="s">
        <v>380</v>
      </c>
      <c r="B9" s="104" t="s">
        <v>381</v>
      </c>
    </row>
    <row r="10" spans="1:2" ht="27.95" customHeight="1">
      <c r="A10" s="181" t="s">
        <v>316</v>
      </c>
      <c r="B10" s="181" t="s">
        <v>317</v>
      </c>
    </row>
    <row r="11" spans="1:2" ht="24.95" customHeight="1">
      <c r="A11" s="18" t="s">
        <v>382</v>
      </c>
      <c r="B11" s="18" t="s">
        <v>388</v>
      </c>
    </row>
    <row r="12" spans="1:2" ht="24.95" customHeight="1">
      <c r="A12" s="18" t="s">
        <v>383</v>
      </c>
      <c r="B12" s="18" t="s">
        <v>389</v>
      </c>
    </row>
    <row r="13" spans="1:2" ht="24.95" customHeight="1">
      <c r="A13" s="18" t="s">
        <v>384</v>
      </c>
      <c r="B13" s="18" t="s">
        <v>390</v>
      </c>
    </row>
    <row r="14" spans="1:2" ht="24.95" customHeight="1">
      <c r="A14" s="18" t="s">
        <v>385</v>
      </c>
      <c r="B14" s="18" t="s">
        <v>391</v>
      </c>
    </row>
    <row r="15" spans="1:2" ht="24.95" customHeight="1">
      <c r="A15" s="18" t="s">
        <v>386</v>
      </c>
      <c r="B15" s="18" t="s">
        <v>392</v>
      </c>
    </row>
    <row r="16" spans="1:2" ht="24.95" customHeight="1">
      <c r="A16" s="18" t="s">
        <v>387</v>
      </c>
      <c r="B16" s="18" t="s">
        <v>393</v>
      </c>
    </row>
    <row r="17" spans="1:2" ht="24.95" customHeight="1">
      <c r="A17" s="107"/>
      <c r="B17" s="108"/>
    </row>
    <row r="18" spans="1:2" ht="27.95" customHeight="1">
      <c r="A18" s="109" t="s">
        <v>357</v>
      </c>
      <c r="B18" s="109" t="s">
        <v>358</v>
      </c>
    </row>
    <row r="19" spans="1:2" ht="43.5" customHeight="1">
      <c r="A19" s="104" t="s">
        <v>415</v>
      </c>
      <c r="B19" s="104" t="s">
        <v>416</v>
      </c>
    </row>
    <row r="20" spans="1:2" ht="27.95" customHeight="1">
      <c r="A20" s="109" t="s">
        <v>359</v>
      </c>
      <c r="B20" s="109" t="s">
        <v>360</v>
      </c>
    </row>
    <row r="21" spans="1:2" ht="24.6" customHeight="1">
      <c r="A21" s="18" t="s">
        <v>394</v>
      </c>
      <c r="B21" s="18" t="s">
        <v>400</v>
      </c>
    </row>
    <row r="22" spans="1:2" ht="24" customHeight="1">
      <c r="A22" s="18" t="s">
        <v>395</v>
      </c>
      <c r="B22" s="18" t="s">
        <v>401</v>
      </c>
    </row>
    <row r="23" spans="1:2" ht="33.200000000000003" customHeight="1">
      <c r="A23" s="18" t="s">
        <v>396</v>
      </c>
      <c r="B23" s="18" t="s">
        <v>402</v>
      </c>
    </row>
    <row r="24" spans="1:2" ht="30.2" customHeight="1">
      <c r="A24" s="18" t="s">
        <v>397</v>
      </c>
      <c r="B24" s="18" t="s">
        <v>403</v>
      </c>
    </row>
    <row r="25" spans="1:2" ht="26.1" customHeight="1">
      <c r="A25" s="18" t="s">
        <v>398</v>
      </c>
      <c r="B25" s="18" t="s">
        <v>404</v>
      </c>
    </row>
    <row r="26" spans="1:2" ht="38.25">
      <c r="A26" s="18" t="s">
        <v>399</v>
      </c>
      <c r="B26" s="18" t="s">
        <v>405</v>
      </c>
    </row>
    <row r="27" spans="1:2" ht="22.5" customHeight="1">
      <c r="A27" s="107"/>
      <c r="B27" s="107"/>
    </row>
    <row r="28" spans="1:2" ht="19.5" customHeight="1">
      <c r="A28" s="108"/>
      <c r="B28" s="108"/>
    </row>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92" zoomScaleNormal="115" zoomScaleSheetLayoutView="92" workbookViewId="0">
      <selection activeCell="I9" sqref="I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11" t="s">
        <v>7</v>
      </c>
      <c r="B1" s="312"/>
      <c r="C1" s="312"/>
      <c r="D1" s="312"/>
      <c r="E1" s="312"/>
      <c r="F1" s="312"/>
      <c r="G1" s="312"/>
      <c r="H1" s="312"/>
      <c r="I1" s="313"/>
    </row>
    <row r="2" spans="1:9" ht="24.2" customHeight="1">
      <c r="A2" s="314" t="s">
        <v>17</v>
      </c>
      <c r="B2" s="315"/>
      <c r="C2" s="315"/>
      <c r="D2" s="315"/>
      <c r="E2" s="315"/>
      <c r="F2" s="315"/>
      <c r="G2" s="315"/>
      <c r="H2" s="315"/>
      <c r="I2" s="316"/>
    </row>
    <row r="3" spans="1:9" ht="24.95" customHeight="1">
      <c r="A3" s="317" t="s">
        <v>33</v>
      </c>
      <c r="B3" s="318"/>
      <c r="C3" s="318"/>
      <c r="D3" s="319"/>
      <c r="E3" s="231" t="s">
        <v>70</v>
      </c>
      <c r="F3" s="232"/>
      <c r="G3" s="232"/>
      <c r="H3" s="232"/>
      <c r="I3" s="233"/>
    </row>
    <row r="4" spans="1:9" ht="24.95" customHeight="1">
      <c r="A4" s="317" t="s">
        <v>312</v>
      </c>
      <c r="B4" s="318"/>
      <c r="C4" s="318"/>
      <c r="D4" s="319"/>
      <c r="E4" s="231" t="s">
        <v>409</v>
      </c>
      <c r="F4" s="232"/>
      <c r="G4" s="232"/>
      <c r="H4" s="232"/>
      <c r="I4" s="233"/>
    </row>
    <row r="5" spans="1:9" ht="24.95" customHeight="1">
      <c r="A5" s="317" t="s">
        <v>313</v>
      </c>
      <c r="B5" s="318"/>
      <c r="C5" s="318"/>
      <c r="D5" s="319"/>
      <c r="E5" s="231" t="s">
        <v>417</v>
      </c>
      <c r="F5" s="232"/>
      <c r="G5" s="232"/>
      <c r="H5" s="232"/>
      <c r="I5" s="233"/>
    </row>
    <row r="6" spans="1:9" ht="24.95" customHeight="1">
      <c r="A6" s="317" t="s">
        <v>36</v>
      </c>
      <c r="B6" s="318"/>
      <c r="C6" s="318"/>
      <c r="D6" s="319"/>
      <c r="E6" s="323" t="s">
        <v>422</v>
      </c>
      <c r="F6" s="324"/>
      <c r="G6" s="324"/>
      <c r="H6" s="324"/>
      <c r="I6" s="325"/>
    </row>
    <row r="7" spans="1:9" s="117" customFormat="1" ht="51">
      <c r="A7" s="110" t="s">
        <v>18</v>
      </c>
      <c r="B7" s="110" t="s">
        <v>19</v>
      </c>
      <c r="C7" s="110" t="s">
        <v>20</v>
      </c>
      <c r="D7" s="110" t="s">
        <v>21</v>
      </c>
      <c r="E7" s="110" t="s">
        <v>22</v>
      </c>
      <c r="F7" s="110" t="s">
        <v>23</v>
      </c>
      <c r="G7" s="110" t="s">
        <v>24</v>
      </c>
      <c r="H7" s="111" t="s">
        <v>25</v>
      </c>
      <c r="I7" s="111" t="s">
        <v>26</v>
      </c>
    </row>
    <row r="8" spans="1:9" ht="60" customHeight="1">
      <c r="A8" s="104" t="s">
        <v>73</v>
      </c>
      <c r="B8" s="104">
        <v>3</v>
      </c>
      <c r="C8" s="112">
        <v>2</v>
      </c>
      <c r="D8" s="112">
        <v>2</v>
      </c>
      <c r="E8" s="112">
        <v>2</v>
      </c>
      <c r="F8" s="112">
        <v>2</v>
      </c>
      <c r="G8" s="113">
        <v>3</v>
      </c>
      <c r="H8" s="114">
        <v>2</v>
      </c>
      <c r="I8" s="115">
        <f>SUM(B8:H8)</f>
        <v>16</v>
      </c>
    </row>
    <row r="9" spans="1:9" ht="60" customHeight="1">
      <c r="A9" s="104" t="s">
        <v>74</v>
      </c>
      <c r="B9" s="104">
        <v>2</v>
      </c>
      <c r="C9" s="112">
        <v>3</v>
      </c>
      <c r="D9" s="112">
        <v>3</v>
      </c>
      <c r="E9" s="112">
        <v>2</v>
      </c>
      <c r="F9" s="112">
        <v>3</v>
      </c>
      <c r="G9" s="113">
        <v>2</v>
      </c>
      <c r="H9" s="116">
        <v>2</v>
      </c>
      <c r="I9" s="115">
        <f>SUM(B9:H9)</f>
        <v>17</v>
      </c>
    </row>
    <row r="10" spans="1:9" ht="30" hidden="1" customHeight="1">
      <c r="A10" s="1"/>
      <c r="B10" s="1"/>
      <c r="C10" s="2"/>
      <c r="D10" s="2"/>
      <c r="E10" s="2"/>
      <c r="F10" s="2"/>
      <c r="G10" s="3"/>
      <c r="H10" s="5"/>
      <c r="I10" s="6"/>
    </row>
    <row r="11" spans="1:9">
      <c r="A11" s="320" t="s">
        <v>318</v>
      </c>
      <c r="B11" s="321"/>
      <c r="C11" s="321"/>
      <c r="D11" s="321"/>
      <c r="E11" s="321"/>
      <c r="F11" s="321"/>
      <c r="G11" s="321"/>
      <c r="H11" s="321"/>
      <c r="I11" s="322"/>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4"/>
  <sheetViews>
    <sheetView topLeftCell="A18" zoomScale="70" zoomScaleNormal="70" zoomScaleSheetLayoutView="85" workbookViewId="0">
      <selection activeCell="E17" sqref="E17"/>
    </sheetView>
  </sheetViews>
  <sheetFormatPr baseColWidth="10" defaultColWidth="9.33203125" defaultRowHeight="12.75"/>
  <cols>
    <col min="1" max="1" width="22.83203125" style="179" customWidth="1"/>
    <col min="2" max="2" width="19.83203125" style="179" customWidth="1"/>
    <col min="3" max="3" width="36.5" style="179" customWidth="1"/>
    <col min="4" max="4" width="25.33203125" style="179" customWidth="1"/>
    <col min="5" max="5" width="41.5" style="179" customWidth="1"/>
    <col min="6" max="6" width="33.33203125" style="179" customWidth="1"/>
    <col min="7" max="7" width="9.33203125" style="179" customWidth="1"/>
    <col min="8" max="16384" width="9.33203125" style="179"/>
  </cols>
  <sheetData>
    <row r="1" spans="1:7" s="180" customFormat="1" ht="15.75" customHeight="1">
      <c r="A1" s="326" t="s">
        <v>361</v>
      </c>
      <c r="B1" s="326"/>
      <c r="C1" s="326"/>
      <c r="D1" s="326"/>
      <c r="E1" s="326"/>
      <c r="F1" s="326"/>
      <c r="G1" s="178"/>
    </row>
    <row r="2" spans="1:7" s="180" customFormat="1" ht="21" customHeight="1">
      <c r="A2" s="208"/>
      <c r="B2" s="208"/>
      <c r="C2" s="208"/>
      <c r="D2" s="208"/>
      <c r="E2" s="208"/>
      <c r="F2" s="208"/>
      <c r="G2" s="178"/>
    </row>
    <row r="3" spans="1:7" ht="24.75" customHeight="1">
      <c r="A3" s="327"/>
      <c r="B3" s="327"/>
      <c r="C3" s="327"/>
      <c r="D3" s="327"/>
      <c r="E3" s="327"/>
      <c r="F3" s="327"/>
    </row>
    <row r="4" spans="1:7" ht="15" customHeight="1">
      <c r="A4" s="331" t="s">
        <v>33</v>
      </c>
      <c r="B4" s="331"/>
      <c r="C4" s="331"/>
      <c r="D4" s="331" t="s">
        <v>70</v>
      </c>
      <c r="E4" s="331"/>
      <c r="F4" s="331"/>
    </row>
    <row r="5" spans="1:7" ht="15" customHeight="1">
      <c r="A5" s="331" t="s">
        <v>408</v>
      </c>
      <c r="B5" s="331"/>
      <c r="C5" s="331"/>
      <c r="D5" s="331" t="s">
        <v>406</v>
      </c>
      <c r="E5" s="331"/>
      <c r="F5" s="331"/>
    </row>
    <row r="6" spans="1:7" ht="15" customHeight="1">
      <c r="A6" s="331" t="s">
        <v>319</v>
      </c>
      <c r="B6" s="331"/>
      <c r="C6" s="331"/>
      <c r="D6" s="331" t="s">
        <v>423</v>
      </c>
      <c r="E6" s="331"/>
      <c r="F6" s="331"/>
    </row>
    <row r="7" spans="1:7" ht="15" customHeight="1">
      <c r="A7" s="333" t="s">
        <v>36</v>
      </c>
      <c r="B7" s="333"/>
      <c r="C7" s="333"/>
      <c r="D7" s="331" t="s">
        <v>422</v>
      </c>
      <c r="E7" s="331"/>
      <c r="F7" s="331"/>
    </row>
    <row r="8" spans="1:7" ht="23.25" customHeight="1">
      <c r="A8" s="332" t="s">
        <v>356</v>
      </c>
      <c r="B8" s="332"/>
      <c r="C8" s="332"/>
      <c r="D8" s="332"/>
      <c r="E8" s="332"/>
      <c r="F8" s="332"/>
    </row>
    <row r="9" spans="1:7" ht="44.25" customHeight="1">
      <c r="A9" s="328" t="s">
        <v>91</v>
      </c>
      <c r="B9" s="328"/>
      <c r="C9" s="182" t="s">
        <v>424</v>
      </c>
      <c r="D9" s="123" t="s">
        <v>29</v>
      </c>
      <c r="E9" s="329" t="s">
        <v>425</v>
      </c>
      <c r="F9" s="329"/>
    </row>
    <row r="10" spans="1:7" ht="33.75" customHeight="1">
      <c r="A10" s="334" t="s">
        <v>93</v>
      </c>
      <c r="B10" s="334"/>
      <c r="C10" s="137" t="s">
        <v>426</v>
      </c>
      <c r="D10" s="161" t="s">
        <v>30</v>
      </c>
      <c r="E10" s="329" t="s">
        <v>427</v>
      </c>
      <c r="F10" s="329"/>
    </row>
    <row r="11" spans="1:7" ht="111" customHeight="1">
      <c r="A11" s="334" t="s">
        <v>175</v>
      </c>
      <c r="B11" s="334"/>
      <c r="C11" s="137" t="s">
        <v>428</v>
      </c>
      <c r="D11" s="161" t="s">
        <v>31</v>
      </c>
      <c r="E11" s="335" t="s">
        <v>429</v>
      </c>
      <c r="F11" s="335"/>
    </row>
    <row r="12" spans="1:7" ht="41.25" customHeight="1">
      <c r="A12" s="328" t="s">
        <v>320</v>
      </c>
      <c r="B12" s="328"/>
      <c r="C12" s="133" t="s">
        <v>321</v>
      </c>
      <c r="D12" s="133" t="s">
        <v>322</v>
      </c>
      <c r="E12" s="133" t="s">
        <v>323</v>
      </c>
      <c r="F12" s="133" t="s">
        <v>324</v>
      </c>
    </row>
    <row r="13" spans="1:7" ht="125.25" customHeight="1">
      <c r="A13" s="330" t="s">
        <v>325</v>
      </c>
      <c r="B13" s="330"/>
      <c r="C13" s="182" t="s">
        <v>430</v>
      </c>
      <c r="D13" s="182" t="s">
        <v>431</v>
      </c>
      <c r="E13" s="183" t="s">
        <v>433</v>
      </c>
      <c r="F13" s="182" t="s">
        <v>432</v>
      </c>
    </row>
    <row r="14" spans="1:7" ht="127.5" customHeight="1">
      <c r="A14" s="330" t="s">
        <v>326</v>
      </c>
      <c r="B14" s="330"/>
      <c r="C14" s="182" t="s">
        <v>434</v>
      </c>
      <c r="D14" s="182" t="s">
        <v>435</v>
      </c>
      <c r="E14" s="183" t="s">
        <v>436</v>
      </c>
      <c r="F14" s="182" t="s">
        <v>437</v>
      </c>
    </row>
    <row r="15" spans="1:7" ht="30.75" customHeight="1">
      <c r="A15" s="177" t="s">
        <v>156</v>
      </c>
      <c r="B15" s="177" t="s">
        <v>52</v>
      </c>
      <c r="C15" s="177" t="s">
        <v>161</v>
      </c>
      <c r="D15" s="177" t="s">
        <v>158</v>
      </c>
      <c r="E15" s="177" t="s">
        <v>162</v>
      </c>
      <c r="F15" s="184" t="s">
        <v>190</v>
      </c>
    </row>
    <row r="16" spans="1:7" ht="180" customHeight="1">
      <c r="A16" s="122" t="s">
        <v>124</v>
      </c>
      <c r="B16" s="120" t="s">
        <v>438</v>
      </c>
      <c r="C16" s="183" t="s">
        <v>439</v>
      </c>
      <c r="D16" s="183" t="s">
        <v>440</v>
      </c>
      <c r="E16" s="786" t="s">
        <v>534</v>
      </c>
      <c r="F16" s="183" t="s">
        <v>441</v>
      </c>
    </row>
    <row r="17" spans="1:6" ht="39.950000000000003" customHeight="1">
      <c r="A17" s="123" t="s">
        <v>154</v>
      </c>
      <c r="B17" s="120" t="s">
        <v>442</v>
      </c>
      <c r="C17" s="121" t="s">
        <v>443</v>
      </c>
      <c r="D17" s="183" t="s">
        <v>444</v>
      </c>
      <c r="E17" s="138" t="s">
        <v>445</v>
      </c>
      <c r="F17" s="137" t="s">
        <v>441</v>
      </c>
    </row>
    <row r="18" spans="1:6" ht="39.950000000000003" customHeight="1">
      <c r="A18" s="123" t="s">
        <v>135</v>
      </c>
      <c r="B18" s="120" t="s">
        <v>446</v>
      </c>
      <c r="C18" s="121" t="s">
        <v>448</v>
      </c>
      <c r="D18" s="183" t="s">
        <v>447</v>
      </c>
      <c r="E18" s="138" t="s">
        <v>445</v>
      </c>
      <c r="F18" s="137" t="s">
        <v>441</v>
      </c>
    </row>
    <row r="19" spans="1:6" ht="39.950000000000003" customHeight="1">
      <c r="A19" s="123" t="s">
        <v>136</v>
      </c>
      <c r="B19" s="120" t="s">
        <v>450</v>
      </c>
      <c r="C19" s="137" t="s">
        <v>449</v>
      </c>
      <c r="D19" s="137" t="s">
        <v>451</v>
      </c>
      <c r="E19" s="138" t="s">
        <v>445</v>
      </c>
      <c r="F19" s="137" t="s">
        <v>441</v>
      </c>
    </row>
    <row r="20" spans="1:6" ht="130.5" customHeight="1">
      <c r="A20" s="122" t="s">
        <v>163</v>
      </c>
      <c r="B20" s="120" t="s">
        <v>452</v>
      </c>
      <c r="C20" s="88" t="s">
        <v>453</v>
      </c>
      <c r="D20" s="88" t="s">
        <v>454</v>
      </c>
      <c r="E20" s="138" t="s">
        <v>455</v>
      </c>
      <c r="F20" s="183" t="s">
        <v>441</v>
      </c>
    </row>
    <row r="21" spans="1:6" ht="39.950000000000003" customHeight="1">
      <c r="A21" s="123" t="s">
        <v>164</v>
      </c>
      <c r="B21" s="120" t="s">
        <v>456</v>
      </c>
      <c r="C21" s="88" t="s">
        <v>458</v>
      </c>
      <c r="D21" s="88" t="s">
        <v>457</v>
      </c>
      <c r="E21" s="138" t="s">
        <v>459</v>
      </c>
      <c r="F21" s="183" t="s">
        <v>441</v>
      </c>
    </row>
    <row r="22" spans="1:6" ht="39.950000000000003" customHeight="1">
      <c r="A22" s="123" t="s">
        <v>165</v>
      </c>
      <c r="B22" s="120" t="s">
        <v>460</v>
      </c>
      <c r="C22" s="88" t="s">
        <v>460</v>
      </c>
      <c r="D22" s="88" t="s">
        <v>461</v>
      </c>
      <c r="E22" s="138" t="s">
        <v>462</v>
      </c>
      <c r="F22" s="183" t="s">
        <v>441</v>
      </c>
    </row>
    <row r="23" spans="1:6" ht="14.25" customHeight="1"/>
    <row r="24" spans="1:6" ht="14.25" customHeight="1"/>
    <row r="25" spans="1:6" ht="12.75" customHeight="1"/>
    <row r="26" spans="1:6" ht="15.75" customHeight="1">
      <c r="A26" s="336"/>
      <c r="B26" s="336"/>
      <c r="C26" s="336"/>
      <c r="D26" s="336"/>
      <c r="E26" s="336"/>
      <c r="F26" s="336"/>
    </row>
    <row r="27" spans="1:6">
      <c r="A27" s="337"/>
      <c r="B27" s="337"/>
      <c r="C27" s="337"/>
      <c r="D27" s="337"/>
      <c r="E27" s="337"/>
      <c r="F27" s="337"/>
    </row>
    <row r="28" spans="1:6">
      <c r="A28" s="337"/>
      <c r="B28" s="337"/>
      <c r="C28" s="337"/>
      <c r="D28" s="337"/>
      <c r="E28" s="337"/>
      <c r="F28" s="337"/>
    </row>
    <row r="29" spans="1:6">
      <c r="A29" s="337"/>
      <c r="B29" s="337"/>
      <c r="C29" s="337"/>
      <c r="D29" s="337"/>
      <c r="E29" s="337"/>
      <c r="F29" s="337"/>
    </row>
    <row r="30" spans="1:6">
      <c r="A30" s="337"/>
      <c r="B30" s="337"/>
      <c r="C30" s="337"/>
      <c r="D30" s="337"/>
      <c r="E30" s="337"/>
      <c r="F30" s="337"/>
    </row>
    <row r="31" spans="1:6">
      <c r="A31" s="337"/>
      <c r="B31" s="337"/>
      <c r="C31" s="337"/>
      <c r="D31" s="337"/>
      <c r="E31" s="337"/>
      <c r="F31" s="337"/>
    </row>
    <row r="32" spans="1:6">
      <c r="A32" s="337"/>
      <c r="B32" s="337"/>
      <c r="C32" s="337"/>
      <c r="D32" s="337"/>
      <c r="E32" s="337"/>
      <c r="F32" s="337"/>
    </row>
    <row r="33" spans="1:6">
      <c r="A33" s="337"/>
      <c r="B33" s="337"/>
      <c r="C33" s="337"/>
      <c r="D33" s="337"/>
      <c r="E33" s="337"/>
      <c r="F33" s="337"/>
    </row>
    <row r="34" spans="1:6">
      <c r="A34" s="338"/>
      <c r="B34" s="338"/>
      <c r="C34" s="338"/>
      <c r="D34" s="338"/>
      <c r="E34" s="338"/>
      <c r="F34" s="338"/>
    </row>
  </sheetData>
  <dataConsolidate/>
  <mergeCells count="20">
    <mergeCell ref="E10:F10"/>
    <mergeCell ref="E11:F11"/>
    <mergeCell ref="A13:B13"/>
    <mergeCell ref="A26:F34"/>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C2</vt:lpstr>
      <vt:lpstr>A1 C2 </vt:lpstr>
      <vt:lpstr>A2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2026-04-10T20:15:06Z</cp:lastPrinted>
  <dcterms:created xsi:type="dcterms:W3CDTF">2024-11-28T16:02:21Z</dcterms:created>
  <dcterms:modified xsi:type="dcterms:W3CDTF">2026-04-21T22:40:06Z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