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E:\12-04-26\Revison - MIR - EMIR 09-04-26\DIF\UBR\"/>
    </mc:Choice>
  </mc:AlternateContent>
  <xr:revisionPtr revIDLastSave="0" documentId="13_ncr:1_{023727DA-3F7B-4F24-B241-33B269F248DB}" xr6:coauthVersionLast="43" xr6:coauthVersionMax="47" xr10:uidLastSave="{00000000-0000-0000-0000-000000000000}"/>
  <bookViews>
    <workbookView xWindow="-60" yWindow="-60" windowWidth="24120" windowHeight="12960" firstSheet="8" activeTab="8"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A4 C1" sheetId="40" r:id="rId15"/>
    <sheet name="A5 C1 " sheetId="41" r:id="rId16"/>
    <sheet name="C2" sheetId="46" r:id="rId17"/>
    <sheet name="A1 C2 " sheetId="47" r:id="rId18"/>
    <sheet name="REPORTE TRIMESTRAL" sheetId="15" r:id="rId19"/>
    <sheet name="NO SE EDITA" sheetId="16" state="hidden" r:id="rId20"/>
    <sheet name="ALINEACION AL PED" sheetId="9" r:id="rId21"/>
    <sheet name="COMP ACT EXTEMPORANEAS" sheetId="21" r:id="rId22"/>
    <sheet name="AE2" sheetId="29" r:id="rId23"/>
    <sheet name="AE1" sheetId="28" r:id="rId24"/>
  </sheets>
  <definedNames>
    <definedName name="_xlnm.Print_Area" localSheetId="0">'ANEXO 1 '!$A$1:$E$54</definedName>
    <definedName name="_xlnm.Print_Area" localSheetId="1">'ANEXO 1.1'!$A$1:$N$33</definedName>
    <definedName name="_xlnm.Print_Area" localSheetId="6">'ANEXO VII. ESTRC. ANAL. PRG.P.P'!$A$1:$B$31</definedName>
    <definedName name="_xlnm.Print_Area" localSheetId="8">'FORMATO 2. POA - MIR'!$A$1:$F$35</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2" i="46" l="1"/>
  <c r="R21" i="14"/>
  <c r="B37" i="39"/>
  <c r="S39" i="14" l="1"/>
  <c r="S36" i="14"/>
  <c r="S33" i="14"/>
  <c r="S30" i="14"/>
  <c r="S27" i="14"/>
  <c r="S24" i="14"/>
  <c r="S21" i="14"/>
  <c r="S18" i="14"/>
  <c r="R18" i="14" l="1"/>
  <c r="T20" i="14"/>
  <c r="T17" i="14"/>
  <c r="T35" i="14" l="1"/>
  <c r="F25" i="40"/>
  <c r="D6" i="47"/>
  <c r="D6" i="46"/>
  <c r="D6" i="41"/>
  <c r="D6" i="40"/>
  <c r="D6" i="38"/>
  <c r="D6" i="37"/>
  <c r="D3" i="32"/>
  <c r="U17" i="14"/>
  <c r="R17" i="14"/>
  <c r="R39" i="14"/>
  <c r="T38" i="14" s="1"/>
  <c r="R38" i="14"/>
  <c r="S38" i="14" s="1"/>
  <c r="R36" i="14"/>
  <c r="R35" i="14"/>
  <c r="S35" i="14" s="1"/>
  <c r="R33" i="14"/>
  <c r="R32" i="14"/>
  <c r="S32" i="14" s="1"/>
  <c r="R30" i="14"/>
  <c r="R29" i="14"/>
  <c r="S29" i="14" s="1"/>
  <c r="R27" i="14"/>
  <c r="T26" i="14" s="1"/>
  <c r="R26" i="14"/>
  <c r="S26" i="14" s="1"/>
  <c r="R24" i="14"/>
  <c r="T23" i="14" s="1"/>
  <c r="R23" i="14"/>
  <c r="S23" i="14" s="1"/>
  <c r="T32" i="14" l="1"/>
  <c r="T29" i="14"/>
  <c r="U23" i="14"/>
  <c r="U38" i="14"/>
  <c r="U35" i="14"/>
  <c r="U32" i="14"/>
  <c r="U29" i="14"/>
  <c r="U26" i="14"/>
  <c r="D48" i="39"/>
  <c r="E44" i="39"/>
  <c r="D40" i="39"/>
  <c r="D41" i="39"/>
  <c r="D42" i="39"/>
  <c r="D43" i="39"/>
  <c r="D35" i="37"/>
  <c r="B14" i="39" l="1"/>
  <c r="B12" i="39"/>
  <c r="F46" i="47"/>
  <c r="F45" i="47"/>
  <c r="F44" i="47"/>
  <c r="F43" i="47"/>
  <c r="D46" i="47"/>
  <c r="D45" i="47"/>
  <c r="D44" i="47"/>
  <c r="D43" i="47"/>
  <c r="B40" i="47" s="1"/>
  <c r="F25" i="47"/>
  <c r="F24" i="47"/>
  <c r="F23" i="47"/>
  <c r="B20" i="47"/>
  <c r="B17" i="47"/>
  <c r="B15" i="47"/>
  <c r="D51" i="47" s="1"/>
  <c r="B51" i="47"/>
  <c r="H12" i="47"/>
  <c r="D12" i="47"/>
  <c r="H11" i="47"/>
  <c r="D11" i="47"/>
  <c r="H10" i="47"/>
  <c r="D10" i="47"/>
  <c r="F46" i="46"/>
  <c r="F45" i="46"/>
  <c r="F44" i="46"/>
  <c r="F43" i="46"/>
  <c r="D46" i="46"/>
  <c r="D45" i="46"/>
  <c r="D44" i="46"/>
  <c r="D43" i="46"/>
  <c r="B40" i="46" s="1"/>
  <c r="F25" i="46"/>
  <c r="F24" i="46"/>
  <c r="F23" i="46"/>
  <c r="B20" i="46"/>
  <c r="B17" i="46"/>
  <c r="B15" i="46"/>
  <c r="D51" i="46" s="1"/>
  <c r="B51" i="46"/>
  <c r="H12" i="46"/>
  <c r="H11" i="46"/>
  <c r="D11" i="46"/>
  <c r="H10" i="46"/>
  <c r="D10" i="46"/>
  <c r="B12" i="32"/>
  <c r="D48" i="32" s="1"/>
  <c r="B51" i="38"/>
  <c r="B51" i="40"/>
  <c r="B51" i="41"/>
  <c r="F25" i="41"/>
  <c r="F24" i="41"/>
  <c r="F23" i="41"/>
  <c r="B20" i="41"/>
  <c r="B17" i="41"/>
  <c r="B15" i="41"/>
  <c r="D51" i="41" s="1"/>
  <c r="F24" i="40"/>
  <c r="F23" i="40"/>
  <c r="B20" i="40"/>
  <c r="B17" i="40"/>
  <c r="B15" i="40"/>
  <c r="D51" i="40" s="1"/>
  <c r="F25" i="38"/>
  <c r="F24" i="38"/>
  <c r="F23" i="38"/>
  <c r="B20" i="38"/>
  <c r="B15" i="38"/>
  <c r="D51" i="38" s="1"/>
  <c r="B51" i="37"/>
  <c r="F25" i="37"/>
  <c r="F24" i="37"/>
  <c r="F23" i="37"/>
  <c r="B20" i="37"/>
  <c r="B17" i="37"/>
  <c r="B15" i="37"/>
  <c r="D51" i="37" s="1"/>
  <c r="F22" i="32"/>
  <c r="F21" i="32"/>
  <c r="F20" i="32"/>
  <c r="B17" i="32"/>
  <c r="B14" i="32"/>
  <c r="B37" i="32"/>
  <c r="E77" i="46" l="1"/>
  <c r="E73" i="46"/>
  <c r="E75" i="47"/>
  <c r="E71" i="47"/>
  <c r="E73" i="47"/>
  <c r="E77" i="47"/>
  <c r="E75" i="46"/>
  <c r="E71" i="46"/>
  <c r="H9" i="32" l="1"/>
  <c r="H8" i="32"/>
  <c r="H7" i="32"/>
  <c r="D9" i="32"/>
  <c r="D8" i="32"/>
  <c r="D7" i="32"/>
  <c r="H10" i="40" l="1"/>
  <c r="D12" i="40"/>
  <c r="D11" i="40"/>
  <c r="D10" i="40"/>
  <c r="H9" i="39"/>
  <c r="H8" i="39"/>
  <c r="H7" i="39"/>
  <c r="D9" i="39"/>
  <c r="D8" i="39"/>
  <c r="D7" i="39"/>
  <c r="B17" i="39" l="1"/>
  <c r="F22" i="39"/>
  <c r="F21" i="39"/>
  <c r="F20" i="39"/>
  <c r="D46" i="41"/>
  <c r="F46" i="41"/>
  <c r="F45" i="41"/>
  <c r="F44" i="41"/>
  <c r="F43" i="41"/>
  <c r="D45" i="41"/>
  <c r="D44" i="41"/>
  <c r="D43" i="41"/>
  <c r="B40" i="41" s="1"/>
  <c r="H12" i="41"/>
  <c r="D12" i="41"/>
  <c r="H11" i="41"/>
  <c r="D11" i="41"/>
  <c r="H10" i="41"/>
  <c r="D10" i="41"/>
  <c r="F46" i="40"/>
  <c r="F45" i="40"/>
  <c r="F44" i="40"/>
  <c r="F43" i="40"/>
  <c r="D46" i="40"/>
  <c r="D45" i="40"/>
  <c r="D44" i="40"/>
  <c r="D43" i="40"/>
  <c r="B40" i="40" s="1"/>
  <c r="F43" i="39"/>
  <c r="F42" i="39"/>
  <c r="F41" i="39"/>
  <c r="F40" i="39"/>
  <c r="B48"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H12" i="37"/>
  <c r="D12" i="37"/>
  <c r="H11" i="37"/>
  <c r="D11" i="37"/>
  <c r="H10" i="37"/>
  <c r="D10" i="37"/>
  <c r="F43" i="32"/>
  <c r="F42" i="32"/>
  <c r="F41" i="32"/>
  <c r="D43" i="32"/>
  <c r="D42" i="32"/>
  <c r="D41" i="32"/>
  <c r="D40" i="32"/>
  <c r="E75" i="37" l="1"/>
  <c r="E73" i="37"/>
  <c r="E75" i="41"/>
  <c r="E68" i="39"/>
  <c r="E77" i="40"/>
  <c r="E73" i="41"/>
  <c r="E74" i="32"/>
  <c r="E72" i="32"/>
  <c r="E70" i="39"/>
  <c r="E77" i="37"/>
  <c r="E72" i="39"/>
  <c r="E73" i="40"/>
  <c r="E70" i="32"/>
  <c r="E71" i="37"/>
  <c r="E74" i="39"/>
  <c r="E75" i="40"/>
  <c r="E71" i="41"/>
  <c r="E77" i="41"/>
  <c r="E71" i="40"/>
  <c r="E71" i="38"/>
  <c r="E77" i="38"/>
  <c r="E73" i="38"/>
  <c r="E75" i="38"/>
  <c r="F40" i="32"/>
  <c r="E68" i="32" s="1"/>
  <c r="B48" i="32" l="1"/>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7" l="1"/>
  <c r="D35" i="41"/>
  <c r="D35" i="40"/>
  <c r="D35" i="38"/>
  <c r="R20" i="14"/>
  <c r="S20" i="14" l="1"/>
  <c r="U20" i="14" s="1"/>
  <c r="G52" i="47"/>
  <c r="F47" i="47"/>
  <c r="D32" i="32"/>
  <c r="F52" i="46"/>
  <c r="D47" i="46"/>
  <c r="D35" i="46"/>
  <c r="G52" i="46"/>
  <c r="F47" i="46"/>
  <c r="D35" i="47"/>
  <c r="G52" i="41"/>
  <c r="F47" i="41" s="1"/>
  <c r="F52" i="41"/>
  <c r="D47" i="41" s="1"/>
  <c r="F52" i="38"/>
  <c r="D47" i="38" s="1"/>
  <c r="G52" i="40"/>
  <c r="F47" i="40" s="1"/>
  <c r="F52" i="40"/>
  <c r="D47" i="40" s="1"/>
  <c r="G52" i="38"/>
  <c r="F47" i="38" s="1"/>
  <c r="G52" i="37"/>
  <c r="F47" i="37" s="1"/>
  <c r="F52" i="37"/>
  <c r="D47" i="37" s="1"/>
  <c r="H52" i="46" l="1"/>
  <c r="H52" i="41"/>
  <c r="I52" i="41"/>
  <c r="I47" i="41" s="1"/>
  <c r="F52" i="47"/>
  <c r="H52" i="47"/>
  <c r="G49" i="32"/>
  <c r="F44" i="32" s="1"/>
  <c r="F49" i="32"/>
  <c r="D44" i="32" s="1"/>
  <c r="I52" i="38"/>
  <c r="I47" i="38" s="1"/>
  <c r="I52" i="40"/>
  <c r="I47" i="40" s="1"/>
  <c r="H52" i="40"/>
  <c r="H52" i="38"/>
  <c r="H52" i="37"/>
  <c r="I52" i="37"/>
  <c r="I47" i="37" s="1"/>
  <c r="I47" i="47" l="1"/>
  <c r="I52" i="47"/>
  <c r="I52" i="46"/>
  <c r="I47" i="46"/>
  <c r="H49" i="32"/>
  <c r="I49" i="32"/>
  <c r="I44" i="32" s="1"/>
  <c r="R13" i="21"/>
  <c r="R12" i="21"/>
  <c r="S13" i="21" l="1"/>
  <c r="G51" i="29"/>
  <c r="F46" i="29"/>
  <c r="G51" i="28"/>
  <c r="F46" i="28"/>
  <c r="S12" i="21"/>
  <c r="U12" i="21" s="1"/>
  <c r="F51" i="28"/>
  <c r="F51" i="29"/>
  <c r="D46" i="28" l="1"/>
  <c r="D46" i="29"/>
  <c r="I51" i="29"/>
  <c r="I51" i="28"/>
  <c r="I46" i="29"/>
  <c r="I46" i="28"/>
  <c r="I9" i="7" l="1"/>
  <c r="B39" i="29"/>
  <c r="B39" i="28"/>
  <c r="H49" i="39" l="1"/>
  <c r="D32" i="39"/>
  <c r="D34" i="29"/>
  <c r="D34" i="28"/>
  <c r="F49" i="39" l="1"/>
  <c r="D44" i="39" s="1"/>
  <c r="H51" i="28"/>
  <c r="T12" i="21" s="1"/>
  <c r="H51" i="29"/>
  <c r="I49" i="39" l="1"/>
  <c r="I44" i="39" s="1"/>
</calcChain>
</file>

<file path=xl/sharedStrings.xml><?xml version="1.0" encoding="utf-8"?>
<sst xmlns="http://schemas.openxmlformats.org/spreadsheetml/2006/main" count="1826" uniqueCount="579">
  <si>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</si>
  <si>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</si>
  <si>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</si>
  <si>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</si>
  <si>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</si>
  <si>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</si>
  <si>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</si>
  <si>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</si>
  <si>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</si>
  <si>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</si>
  <si>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</si>
  <si>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</si>
  <si>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</si>
  <si>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</si>
  <si>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</si>
  <si>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</si>
  <si>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</si>
  <si>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</si>
  <si>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</si>
  <si>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</si>
  <si>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</si>
  <si>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</si>
  <si>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</si>
  <si>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</si>
  <si>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</si>
  <si>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</si>
  <si>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</si>
  <si>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</si>
  <si>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</si>
  <si>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</si>
  <si>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</si>
  <si>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</si>
  <si>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</si>
  <si>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</si>
  <si>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</si>
  <si>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</si>
  <si>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</si>
  <si>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</si>
  <si>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</si>
  <si>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</si>
  <si>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</si>
  <si>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</si>
  <si>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</si>
  <si>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</si>
  <si>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</si>
  <si>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</si>
  <si>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</si>
  <si>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</si>
  <si>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</si>
  <si>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</si>
  <si>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</si>
  <si>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</si>
  <si>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</si>
  <si>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</si>
  <si>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</si>
  <si>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</si>
  <si>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</si>
  <si>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</si>
  <si>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</si>
  <si>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</si>
  <si>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</si>
  <si>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</si>
  <si>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</si>
  <si>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</si>
  <si>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</si>
  <si>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</si>
  <si>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</si>
  <si>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</si>
  <si>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</si>
  <si>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7.- Diagnóstico participativo</t>
  </si>
  <si>
    <t>AYUNTAMIENTO DE ZAPOTLAN</t>
  </si>
  <si>
    <t xml:space="preserve">Los "opositores" a un problema son aquellos que se oponen a la solución propuesta o a la forma en que se aborda el problema. </t>
  </si>
  <si>
    <t xml:space="preserve">Pueden ser individuos, grupos o incluso instituciones que tienen intereses o visiones diferentes sobre la problemática y la forma de abordarla. Estos opositores pueden expresar su disconformidad a través de diferentes mecanismos, como la crítica, la resistencia o la propuesta de alternativas. </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</si>
  <si>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</si>
  <si>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</si>
  <si>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</si>
  <si>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</si>
  <si>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</si>
  <si>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</si>
  <si>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</si>
  <si>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</si>
  <si>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</si>
  <si>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</si>
  <si>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</si>
  <si>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</si>
  <si>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</si>
  <si>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</si>
  <si>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</si>
  <si>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</si>
  <si>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</si>
  <si>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</si>
  <si>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</si>
  <si>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</si>
  <si>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</si>
  <si>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</si>
  <si>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</si>
  <si>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</si>
  <si>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</si>
  <si>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</si>
  <si>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</si>
  <si>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</si>
  <si>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</si>
  <si>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</si>
  <si>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</si>
  <si>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</si>
  <si>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</si>
  <si>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</si>
  <si>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</si>
  <si>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</si>
  <si>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</si>
  <si>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</si>
  <si>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</si>
  <si>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</si>
  <si>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</si>
  <si>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</si>
  <si>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</si>
  <si>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</si>
  <si>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</si>
  <si>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</si>
  <si>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</si>
  <si>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</si>
  <si>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</si>
  <si>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</si>
  <si>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</si>
  <si>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</si>
  <si>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</si>
  <si>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</si>
  <si>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</si>
  <si>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</si>
  <si>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</si>
  <si>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</si>
  <si>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</si>
  <si>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</si>
  <si>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</si>
  <si>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</si>
  <si>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</si>
  <si>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</si>
  <si>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</si>
  <si>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C1 A4</t>
  </si>
  <si>
    <t>C1 A5</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</si>
  <si>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</si>
  <si>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</si>
  <si>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</si>
  <si>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</si>
  <si>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</si>
  <si>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</si>
  <si>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</si>
  <si>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</si>
  <si>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</si>
  <si>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</si>
  <si>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</si>
  <si>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</si>
  <si>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</si>
  <si>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</si>
  <si>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</si>
  <si>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</si>
  <si>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</si>
  <si>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</si>
  <si>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</si>
  <si>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</si>
  <si>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</si>
  <si>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</si>
  <si>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</si>
  <si>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</si>
  <si>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</si>
  <si>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</si>
  <si>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</si>
  <si>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</si>
  <si>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</si>
  <si>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</si>
  <si>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</si>
  <si>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</si>
  <si>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</si>
  <si>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</si>
  <si>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</si>
  <si>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</si>
  <si>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</si>
  <si>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</si>
  <si>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</si>
  <si>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</si>
  <si>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</si>
  <si>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</si>
  <si>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</si>
  <si>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</si>
  <si>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</si>
  <si>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</si>
  <si>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</si>
  <si>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</si>
  <si>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</si>
  <si>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</si>
  <si>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</si>
  <si>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</si>
  <si>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</si>
  <si>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</si>
  <si>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</si>
  <si>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</si>
  <si>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</si>
  <si>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</si>
  <si>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</si>
  <si>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</si>
  <si>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</si>
  <si>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</si>
  <si>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</si>
  <si>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</si>
  <si>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</si>
  <si>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</si>
  <si>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</si>
  <si>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</si>
  <si>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</si>
  <si>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</si>
  <si>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</si>
  <si>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</si>
  <si>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</si>
  <si>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</si>
  <si>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</si>
  <si>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</si>
  <si>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</si>
  <si>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</si>
  <si>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</si>
  <si>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</si>
  <si>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</si>
  <si>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</si>
  <si>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</si>
  <si>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</si>
  <si>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</si>
  <si>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</si>
  <si>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</si>
  <si>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</si>
  <si>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</si>
  <si>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</si>
  <si>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</si>
  <si>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</si>
  <si>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</si>
  <si>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</si>
  <si>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</si>
  <si>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</si>
  <si>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</si>
  <si>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</si>
  <si>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</si>
  <si>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</si>
  <si>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</si>
  <si>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</si>
  <si>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</si>
  <si>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</si>
  <si>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</si>
  <si>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</si>
  <si>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</si>
  <si>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</si>
  <si>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</si>
  <si>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</si>
  <si>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</si>
  <si>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</si>
  <si>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</si>
  <si>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</si>
  <si>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</si>
  <si>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</si>
  <si>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</si>
  <si>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</si>
  <si>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</si>
  <si>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</si>
  <si>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</si>
  <si>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</si>
  <si>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</si>
  <si>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</si>
  <si>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</si>
  <si>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</si>
  <si>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</si>
  <si>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</si>
  <si>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</si>
  <si>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</si>
  <si>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</si>
  <si>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</si>
  <si>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</si>
  <si>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</si>
  <si>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</si>
  <si>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</si>
  <si>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</si>
  <si>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</si>
  <si>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</si>
  <si>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</si>
  <si>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</si>
  <si>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POCENATJE DE AVANCE TRIMESTRAL PROGRAMATICO</t>
  </si>
  <si>
    <t>POCENTAJE DE AVANCE TRIMESTRAL PROGRAMADO</t>
  </si>
  <si>
    <t>POCENTAJE DE AVANCE  PROGRAMATICO TRIMESTRAL</t>
  </si>
  <si>
    <t>II. DATOS DE IDENTIFICACIÓN DEL INDICADOR</t>
  </si>
  <si>
    <t>TITULAR DEL DEPORTE (TITULAR DEL DEPORTE)</t>
  </si>
  <si>
    <t>1.- ANTECEDENTES</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</si>
  <si>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</si>
  <si>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</si>
  <si>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</si>
  <si>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</si>
  <si>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</si>
  <si>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</si>
  <si>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</si>
  <si>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</si>
  <si>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</si>
  <si>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</si>
  <si>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</si>
  <si>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</si>
  <si>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</si>
  <si>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</si>
  <si>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</si>
  <si>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</si>
  <si>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</si>
  <si>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</si>
  <si>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</si>
  <si>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</si>
  <si>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</si>
  <si>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</si>
  <si>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</si>
  <si>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</si>
  <si>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Población de Zapotlán de Juárez y sus 3 localidades: Zapotlán, San pedro y Acayuca.</t>
  </si>
  <si>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</si>
  <si>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</si>
  <si>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</si>
  <si>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</si>
  <si>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</si>
  <si>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</si>
  <si>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</si>
  <si>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</si>
  <si>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</si>
  <si>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</si>
  <si>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</si>
  <si>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</si>
  <si>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</si>
  <si>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</si>
  <si>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</si>
  <si>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</si>
  <si>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</si>
  <si>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</si>
  <si>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</si>
  <si>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</si>
  <si>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</si>
  <si>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</si>
  <si>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</si>
  <si>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</si>
  <si>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</si>
  <si>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</si>
  <si>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SE COLOCA EL NOMBRE DE SU DIRECCIÓN</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</si>
  <si>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</si>
  <si>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</si>
  <si>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</si>
  <si>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</si>
  <si>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</si>
  <si>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</si>
  <si>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</si>
  <si>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</si>
  <si>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</si>
  <si>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</si>
  <si>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</si>
  <si>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</si>
  <si>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</si>
  <si>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</si>
  <si>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</si>
  <si>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</si>
  <si>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</si>
  <si>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</si>
  <si>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</si>
  <si>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</si>
  <si>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</si>
  <si>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</si>
  <si>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</si>
  <si>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</si>
  <si>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</si>
  <si>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</si>
  <si>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</si>
  <si>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</si>
  <si>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Servicio Brindado</t>
  </si>
  <si>
    <t xml:space="preserve"> Consulta Médica</t>
  </si>
  <si>
    <t>PASB (PORCENTAJE DE ATENCIÓN DE SERVICIOS BRINDADOS)</t>
  </si>
  <si>
    <t xml:space="preserve">PACM (PORCENTAJE DE ATENCION DE  CONSULTAS MÉDICAS) </t>
  </si>
  <si>
    <t>PASB=(PNASBP/PNASBR)*100</t>
  </si>
  <si>
    <t>PNASBP(PORCENTAJE DE NÚMERO DE ATENCIÓN DE SERVICIO BRINDADO PROGRAMADA )</t>
  </si>
  <si>
    <t>PNASBR(PORCENTAJE DE NÚMERO DE ATENCIÓN DE SERVICIO BRINDADO REALIZADOS )</t>
  </si>
  <si>
    <t>PNACMP(PORCENTAJE DE NÚMERO DE ATENCIÓN DE CONSULTAS MÉDICAS PROGRAMADAS )</t>
  </si>
  <si>
    <t xml:space="preserve"> PNACMR( PORCENTAJE DE NÚMERO DE CONSULTAS MÉDICAS REALIZADOS )</t>
  </si>
  <si>
    <t>PACM=(PNACMP/PNACMR)*100</t>
  </si>
  <si>
    <t>C1A2</t>
  </si>
  <si>
    <t>Terapia Física</t>
  </si>
  <si>
    <t>PATF (PORCENTAJE DE ATENCION TERAPIAS FÍSICAS)</t>
  </si>
  <si>
    <t>PNATFP( PORCENTAJE DE NÚMERO DE ATENCIÓN TERAPIAS FÍSICAS PROGRAMADAS )</t>
  </si>
  <si>
    <t>PNATFR(PORCENTAJE DE NÚMERO DE ATENCIÓN TERAPIAS FÍSICAS REALIZADAS)</t>
  </si>
  <si>
    <t>PATF=(PNATFP/PNATFR)*100</t>
  </si>
  <si>
    <t>C1A3</t>
  </si>
  <si>
    <t>PATO(PORCENTAJE DE ATENCIÓN TERAPIAS OCUPACIONALES )</t>
  </si>
  <si>
    <t>Terapia Ocupacional</t>
  </si>
  <si>
    <t>PNATOP(PORCENTAJE DE NÚMERO DE ATENCIÓN TERAPIAS OCUPACIONALES PROGRAMADAS)</t>
  </si>
  <si>
    <t xml:space="preserve">PNATOR(PORCENTAJE DE NÚMERO DE ATENCIÓN TERAPIAS OCUPACIONALES REALIZADAS) </t>
  </si>
  <si>
    <t>PATO=(PNATOP/PNATOR)*100</t>
  </si>
  <si>
    <t>C1A4</t>
  </si>
  <si>
    <t xml:space="preserve">Terapia Lenguaje </t>
  </si>
  <si>
    <t>PATL(PORCENTAJE DE ATENCIÓN TERAPIAS DE LENGUAJE)</t>
  </si>
  <si>
    <t>PNATLP(PORCENTAJE DE NÚMERO DE ATENCIÓN TERAPIAS DE LENGUAJE PROGRAMADAS)</t>
  </si>
  <si>
    <t>PATL=(PNATLP/PNATLR)*100</t>
  </si>
  <si>
    <t>C1A5</t>
  </si>
  <si>
    <t>Consulta psicológica</t>
  </si>
  <si>
    <t>PACP(PORCENTAJE DE ATENCIÓN DE CONSULTA PSICOLÓGICA)</t>
  </si>
  <si>
    <t>PNACPP(PORCENTAJE DE NÚMERO DE ATENCIÓN DE CONSULTAS PSICOLÓGICAS PROGRAMADAS)</t>
  </si>
  <si>
    <t>PNACPR(PORCENTAJE DE NÚMERO DE ATENCIÓN DE CONSULTAS PSICOLÓGICAS REALIZADAS)</t>
  </si>
  <si>
    <t>PACP=(PNACPP/PNACPR)*100</t>
  </si>
  <si>
    <t xml:space="preserve">Divulgación de Servicios </t>
  </si>
  <si>
    <t>PDS(PORCENTAJE DE DIVULGACIÓN DE SERVICIOS)</t>
  </si>
  <si>
    <t>Redes Sociales</t>
  </si>
  <si>
    <t>PDSRS(PORCENTAJE DE DIVULGACIÓN DE SERVICIOS EN REDES SOCIALES)</t>
  </si>
  <si>
    <t>C2A1</t>
  </si>
  <si>
    <t>PNDSP(PORCENTAJE DE NÚMERO DE DIVULGACIÓN DE SERVICIOS PROGRAMADAS)</t>
  </si>
  <si>
    <t>PNDSR(PORCENTAJE DE NÚMERO DE DIVULGACIÓN DE SERVICIOS REALIZADAS)</t>
  </si>
  <si>
    <t>PNDSRSR(PORCENTAJE DE NÚMERO DE DIVULGACIÓN DE SERVICIOS EN REDES SOCIALES REALIZADAS)</t>
  </si>
  <si>
    <t>PDSRS=(PNDSRSP/PNDSRSR)*100</t>
  </si>
  <si>
    <t>PDS=(PNDSP/PNDSR)*100</t>
  </si>
  <si>
    <t xml:space="preserve">ACUERDO 2 BIENESTAR SOCIAL PARA ZAPOTLÁN  </t>
  </si>
  <si>
    <t>PROMOVER EL BIENSTAR INTEGRAL DE NIÑAS, NIÑOS Y ADOLESCENTES IMPULSANDO SU DESARROLLO, RESPETO, SEGURIDAD Y CONDICIONES ADECUADAS PARA SU CRECIMIENTO PLENO, GARANTIZANDO UNA INFANCIA Y ADOLESENCIA SALUDABLES QUE CONTRIBUYAN A UNA SOCIEDAD EQUITATIVA Y PROSPERA.</t>
  </si>
  <si>
    <t>SECRETARÍA DE BIENESTAR, INCLUSIÓN Y DESARROLLO SOCIAL</t>
  </si>
  <si>
    <t>POA 2026 SMDIF</t>
  </si>
  <si>
    <t>SMDIF-DIRECCIÓN DE UBR</t>
  </si>
  <si>
    <t>ACUERDO 2. BIENESTAR SOCIAL PARA ZAPOTLÁN.</t>
  </si>
  <si>
    <t>Acuerdo 2. Para el bienestar del pueblo.</t>
  </si>
  <si>
    <t>Acuerdo 2. Bienestar social para zapotlán.</t>
  </si>
  <si>
    <t>2.3.1.2 Promover espacios y servicios especializados para las personas con discapacidad que requieran rehabilitación médica de la población.</t>
  </si>
  <si>
    <t>2.3 Garantizar una atención integral en las diversas áreas del municipio, promoviendo la inclusión de personas con capacidades diferentes asegurando su pleno acceso a
Servicios y oportunidades en igualdad de condiciones.</t>
  </si>
  <si>
    <t>2.3.2.1 Fortalecer la participación comunitaria en la promoción del cuidado personas con capacidades especiales.
2.3.2.2 Implementar un modelo de integración funcional de rehabilitación para personas con discapacidad.</t>
  </si>
  <si>
    <t>Crecimiennto  fotalecimiento: Fortalecer a la Unidad Básica de Rehabilitación a través de la ampliación de espacios, mejorando su equipamiento y profesionalizando el recurso humano, consolidando una institución sólida</t>
  </si>
  <si>
    <t>Porcentaje de población con carencia por acceso a los servicios de salud.</t>
  </si>
  <si>
    <t>La unidad no cuenta con el personal, instalaciones y equipo requerido para brindar un servicio de calidad.</t>
  </si>
  <si>
    <t>Terapias:La población de Zapotlán de Juárez brinda sericios de  salud física y mental  de la población vulnerable que lo requiera.</t>
  </si>
  <si>
    <t>Porcentaje  de variación de servicios brindados.</t>
  </si>
  <si>
    <t xml:space="preserve">Servicio Brindado </t>
  </si>
  <si>
    <t>Programa de  servicios de salud integrales de calidad a toda la población que lo requiera.</t>
  </si>
  <si>
    <t>Porcentaje de servicios brindados.</t>
  </si>
  <si>
    <t>Trimestral.</t>
  </si>
  <si>
    <t xml:space="preserve">Consulta Médica </t>
  </si>
  <si>
    <t xml:space="preserve">Brindar un servicio médico de calidad a todos los pacientes que requieran ser atendidos en la unidad.  </t>
  </si>
  <si>
    <t xml:space="preserve"> Porcentaje de consultas médicas. </t>
  </si>
  <si>
    <t xml:space="preserve"> Terapia Ocupacional</t>
  </si>
  <si>
    <t>Porcentaje de terapia ocupacional</t>
  </si>
  <si>
    <t xml:space="preserve">Busca mejorar la independencia del paciente en sus actividades de la vida diaria (AVD), ya sea en el hogar, escuela o trabajo. </t>
  </si>
  <si>
    <t>Mejorar la movilidad, fuerza, coordinación y funcionalidad del paciente. Se enfoca en la rehabilitación de lesiones musculoesqueléticas, neurológicas o congénitas.</t>
  </si>
  <si>
    <t xml:space="preserve">Terapia Física </t>
  </si>
  <si>
    <t>Porcentaje de terapias físicas.</t>
  </si>
  <si>
    <t>Terapia de lenguaje</t>
  </si>
  <si>
    <t xml:space="preserve">Se encarga de evaluar y tratar trastornos del habla, lenguaje, comunicación y deglución. </t>
  </si>
  <si>
    <t>Porcentaje de terapia de lenguaje</t>
  </si>
  <si>
    <t xml:space="preserve">Consulta Psicológica   </t>
  </si>
  <si>
    <t>Tiene como fin apoyar emocionalmente al paciente y su familia, promoviendo la adaptación y manejo de la discapacidad o condición de salud. </t>
  </si>
  <si>
    <t>Porcentaje de consultas psicológica.</t>
  </si>
  <si>
    <t>Divulgación de servicios</t>
  </si>
  <si>
    <t xml:space="preserve">Actividades para la difusión de los servicios de la UBR . </t>
  </si>
  <si>
    <t xml:space="preserve">  Porcentaje de divulgación de servicios.</t>
  </si>
  <si>
    <t>Permitir que la población conozca qué tipos de terapias, programas y apoyos ofrece la UBR, así como quiénes pueden acceder a ellos, mediante las redes sociales oficiales.</t>
  </si>
  <si>
    <t>Porcentaje de divulgación en redes sociales</t>
  </si>
  <si>
    <t>PP2: BIENESTAR SOCIAL PARA ZAPOTLÁN</t>
  </si>
  <si>
    <t>PASB</t>
  </si>
  <si>
    <t>PNASBP</t>
  </si>
  <si>
    <t>PNASBR</t>
  </si>
  <si>
    <t>PP2- C1</t>
  </si>
  <si>
    <t xml:space="preserve">DIRECCIÓN DE UBR </t>
  </si>
  <si>
    <t>PP2- A1 C1</t>
  </si>
  <si>
    <t>PP2- A2 C1</t>
  </si>
  <si>
    <t>PP2- A3 C1</t>
  </si>
  <si>
    <t>PP2- A4 C1</t>
  </si>
  <si>
    <t>PP2- A5 C1</t>
  </si>
  <si>
    <t>PP2- C2</t>
  </si>
  <si>
    <t>PP2- A1  C2</t>
  </si>
  <si>
    <t>https://zapotlan.hidalgo.gob.mx/ADMINISTRACION%20-2027/Normateca/Presidencia/Planeacion/Plan%20Municipal%20de%20Desarrollo%-27/PMZJ.pdf</t>
  </si>
  <si>
    <t>https://zapotlan.hidalgo.gob.mx/normateca.html</t>
  </si>
  <si>
    <t xml:space="preserve">SECRETARÍA DE BIENESTAR, INCLUSIÓN Y DESARROLLO SOCIAL		</t>
  </si>
  <si>
    <t>N/A</t>
  </si>
  <si>
    <t xml:space="preserve">POA 2026 SMDIF		</t>
  </si>
  <si>
    <t>PACM</t>
  </si>
  <si>
    <t>PNACMR</t>
  </si>
  <si>
    <t>PNACMP</t>
  </si>
  <si>
    <t>Medio de verificación:  
Carpeta física de los programas de servicio brindado que se llevaran acabo en el componente1.
 Fuente de información:  
Bitácora de registro de servicios brindados. 
https://sigeh.hidalgo.gob.mx/pags/info_reg/municipal/13082%20-%20Zapotlán%20de%20Juárez.pdf
Periocidad:  Trimestral
Resguardante: UBR</t>
  </si>
  <si>
    <t>Medio de verificación:  
Carpeta física de los programas de servicio brindado que se llevaran acabo en el componente1.
 Fuente de información:  
Bitácora de registro de servicios brindados. 
https://sigeh.hidalgo.gob.mx/pags/info_reg/municipal/13082%20-%20Zapotlán%20de%20Juárez.pdf
Periocidad:  Trimestral
Resguardante: UBR</t>
  </si>
  <si>
    <t>Medio de verificación:  Carpeta   servicios UBR
Fuente de información:  Registro de actividades realizadas    
https://sigeh.hidalgo.gob.mx/pags/info_reg/municipal/13082%20-%20Zapotlán%20de%20Juárez.pdf
Resguardante:UBR
Periocidad: Timestral</t>
  </si>
  <si>
    <t>Medio de verificación:  Carpeta   servicios UBR
Fuente de información:  Registro de actividades realizadas    
https://sigeh.hidalgo.gob.mx/pags/info_reg/municipal/13082%20-%20Zapotlán%20de%20Juárez.pdf
Resguardante: UBR
Periocidad: Trimestral</t>
  </si>
  <si>
    <t>Medio de verificación:  
Carpeta física de los expedientes clínicos. brindado que se llevaran acabo en el componente1, actividad 1.
 Fuente de información:  
Bitácora de registro de consultas médicas.
https://sigeh.hidalgo.gob.mx/pags/info_reg/municipal/13082%20-%20Zapotlán%20de%20Juárez.pdf
Periocidad:  Trimestral
Resguardante: UBR</t>
  </si>
  <si>
    <t>Medio de verificación:  
Carpeta física de los expedientes clínicos. brindado que se llevaran acabo en el componente1, actividad 2.
 Fuente de información:  
Bitácora de registro de terapias físicas.
https://sigeh.hidalgo.gob.mx/pags/info_reg/municipal/13082%20-%20Zapotlán%20de%20Juárez.pdf
Periocidad:  Trimestral
Resguardante: UBR</t>
  </si>
  <si>
    <t>Medio de verificación:  
Carpeta física de los expedientes clínicos. brindado que se llevaran acabo en el componente1, actividad 3.
 Fuente de información:  
Bitácora de registro de terapias ocupacional.
https://sigeh.hidalgo.gob.mx/pags/info_reg/municipal/13082%20-%20Zapotlán%20de%20Juárez.pdf
Periocidad:  Trimestral
Resguardante: UBR</t>
  </si>
  <si>
    <t xml:space="preserve">Medio de verificación:  
Carpeta física de los expedientes clínicos. brindado que se llevaran acabo en el componente1, actividad 4.
 Fuente de información:  
Bitácora de  registro de terapias de lenguaje.
https://sigeh.hidalgo.gob.mx/pags/info_reg/municipal/13082%20-%20Zapotlán%20de%20Juárez.pdf
Periocidad:  Trimestral
Resguardante: UBR
</t>
  </si>
  <si>
    <t>Medio de verificación:  
Carpeta física de los Oficios, que se llevaran acabo en el componente 2.
Fuente de información:  
Registro de divulgación de servicio. 
https://sigeh.hidalgo.gob.mx/pags/info_reg/municipal/13082%20-%20Zapotlán%20de%20Juárez.pdf
Periocidad:  Trimestral
Resguardante: UBR</t>
  </si>
  <si>
    <t xml:space="preserve">Medio de verificación:  
Carpeta física de los Oficios, que se llevaran acabo en el componente 2, actividad 1.
Fuente de información:  
Registro de redes sociales. 
https://sigeh.hidalgo.gob.mx/pags/info_reg/municipal/13082%20-%20Zapotlán%20de%20Juárez.pdf
Periocidad:  Trimestral
Resguardante: UBR
</t>
  </si>
  <si>
    <t>Medio de verificación:  
Carpeta física de los expedientes clínicos. brindado que se llevaran acabo en el componente1, actividad 5.
 Fuente de información:  
Bitácora de registro de consulta psicológica.
https://sigeh.hidalgo.gob.mx/pags/info_reg/municipal/13082%20-%20Zapotlán%20de%20Juárez.pdf
Periocidad:  Trimestral
Resguardante: UBR</t>
  </si>
  <si>
    <t>2.- IDENTIFICACIÓN Y DESCRIPCIÓN DEL PROBLEMA.                                                                                                                  La Unidad Básica de Rehabilitación (UBR) del Municipio de Zapotlán de Juárez, Hidalgo, forma parte del Sistema Municipal DIF  y tiene como propósito brindar atención terapéutica a personas con alguna discapacidad permanente o temporal, así como a personas en proceso de recuperación funcional. Desde su creación, la UBR ha prestado servicios de terapia física, estimulación temprana, terapia ocupacional y de lenguaje, con el objetivo de mejorar la calidad de vida de la población vulnerable del municipio. A lo largo de los últimos años, el número de usuarios ha aumentado, y con ello, la demanda de servicios especializados y el fortalecimiento del recurso humano y material.</t>
  </si>
  <si>
    <t>En el municipio de Zapotlán de Juárez, Hidalgo, existe una demanda creciente de servicios de rehabilitación física, terapia ocupacional, del lenguaje y estimulación temprana. Esta necesidad responde al incremento de personas que viven con alguna discapacidad, secuelas de accidentes, enfermedades crónicas, trastornos del desarrollo o condiciones relacionadas con el envejecimiento. La atención oportuna es clave para mejorar su funcionalidad e independencia.    Una parte importante de esta población no accede a los servicios de rehabilitación por diversas causas. Entre ellas, destacan la falta de información sobre la existencia y funciones de la Unidad Básica de Rehabilitación (UBR), la distancia de las comunidades al centro de atención, así como las limitaciones económicas de las familias para costear el transporte o las sesiones continuas.Otro problema identificado es la falta de continuidad en los tratamientos. Muchos pacientes abandonan el proceso terapéutico antes de concluirlo, lo que limita sus avances y puede derivar en un deterioro mayor de su salud. Esta situación está relacionada tanto con barreras económicas como con la ausencia de redes de apoyo familiar o social. Además, la capacidad instalada de la UBR es limitada. Se cuenta con personal capacitado, pero en número insuficiente para cubrir toda la demanda existente. Asimismo, el equipamiento y el espacio físico requieren fortalecimiento para ofrecer una atención más eficiente, integral y cómoda para los usuarios. Estos factores en conjunto afectan negativamente la calidad de vida de los usuarios, impiden una reintegración adecuada a sus actividades diarias y generan una mayor dependencia. Por ello, es necesario fortalecer la UBR municipal, mejorar su infraestructura y ampliar su alcance, con el fin de garantizar el acceso efectivo a servicios de rehabilitación para la población que más lo necesita.</t>
  </si>
  <si>
    <r>
      <rPr>
        <b/>
        <sz val="11"/>
        <color rgb="FF000000"/>
        <rFont val="Arial"/>
        <family val="2"/>
      </rPr>
      <t>Objetivo general:</t>
    </r>
    <r>
      <rPr>
        <sz val="11"/>
        <color rgb="FF000000"/>
        <rFont val="Arial"/>
        <family val="2"/>
      </rPr>
      <t xml:space="preserve">
Mejorar la calidad de vida de la población con discapacidad o en proceso de rehabilitación del municipio de Zapotlán de Juárez mediante servicios terapéuticos accesibles, integrales y de calidad.                                                                                                                                                                                                                                                                                                                                                                                                                                                                                                                                            
</t>
    </r>
    <r>
      <rPr>
        <b/>
        <sz val="11"/>
        <color rgb="FF000000"/>
        <rFont val="Arial"/>
        <family val="2"/>
      </rPr>
      <t xml:space="preserve">Objetivos específicos:     </t>
    </r>
    <r>
      <rPr>
        <sz val="11"/>
        <color rgb="FF000000"/>
        <rFont val="Arial"/>
        <family val="2"/>
      </rPr>
      <t xml:space="preserve">                                                                                                                                                                                                                                                                                                                                                                                                                                                                                                          Incrementar el número de personas atendidas en la UBR.
Mejorar el estado funcional de los usuarios mediante terapias efectivas.
Difundir los servicios disponibles en la comunidad para aumentar la demanda informada.
Fortalecer los recursos humanos y materiales de la unidad.</t>
    </r>
  </si>
  <si>
    <t>Personas que, dentro de la población potencial, cumplen con los criterios de atención de la UBR y pueden acceder a sus servicios en el periodo fiscal actual.</t>
  </si>
  <si>
    <t>Población en general con alguna discapacidad física permanente y/o transitoria.</t>
  </si>
  <si>
    <t>Personas con discapacidad física, neuromuscular o en recuperación, niñas y niños con retraso psicomotor o del lenguaje, adultos mayores con limitaciones funcionales.                                                                                                                            Población en general con alguna discapacidad fisica permanente y/o transitoria.     Población total del Municipio de zapotlán de Juárez,Hidalgo 21,443 Habitamtes.  Fuente : Seso de población y vivienda 2020 INEGI.</t>
  </si>
  <si>
    <t>Población atendida 2025: 4171</t>
  </si>
  <si>
    <t>a intervención pública propuesta se centra en el fortalecimiento de los servicios que ofrece la Unidad Básica de Rehabilitación (UBR), con el objetivo de ampliar su capacidad de atención, mejorar la calidad de los tratamientos y asegurar el acceso oportuno para la población del municipio que requiere rehabilitación física, ocupacional o del lenguaje.</t>
  </si>
  <si>
    <t>La población potencial corresponde a las personas residentes en el Municipio de Zapotlán de Juárez, Hidalgo, que presentan alguna discapacidad permanente o temporal, así como aquellas que requieren servicios de rehabilitación física, terapia ocupacional, del lenguaje o estimulación temprana. También se incluyen adultos mayores con limitaciones funcionales y niños con trastornos en el desarrollo psicomotor o del habla.</t>
  </si>
  <si>
    <t>La población objetivo de la intervención corresponde al grupo de personas que, dentro de la población potencial del municipio de Zapotlán de Juárez, cumple con los criterios establecidos para recibir atención en la Unidad Básica de Rehabilitación (UBR). Este grupo está conformado por personas con discapacidad motriz, neurológica o sensorial; personas en proceso de recuperación funcional tras accidentes, cirugías u hospitalizaciones; así como niñas, niños y adolescentes con necesidades específicas de terapia física, del lenguaje o estimulación temprana.</t>
  </si>
  <si>
    <t>La problemática central que da origen a la presente intervención es la insuficiente cobertura y acceso efectivo a los servicios de rehabilitación física, ocupacional y del lenguaje para la población con discapacidad o en proceso de recuperación funcional en el municipio de Zapotlán de Juárez, Hidalgo.</t>
  </si>
  <si>
    <t xml:space="preserve">Población atendida 2025: 4,171 </t>
  </si>
  <si>
    <t xml:space="preserve">Población total 21,443
</t>
  </si>
  <si>
    <t>Que la Unidad Básica de Rehabilitación se consolide como una institución eficaz y eficiente, de primer nivel de atencion de calidad a personas con discapacidad temporal o permanente a grupos en situación de vulnerabilidad. En resumen, el objetivo final es lograr que las personas con discapacidad o que requieren rehabilitación puedan alcanzar su máximo potencial y disfrutar de una vida plena y digna.</t>
  </si>
  <si>
    <t>Este grupo está conformado por personas con discapacidad motriz, neurológica o sensorial; personas en proceso de recuperación funcional tras accidentes, cirugías u hospitalizaciones; así como niñas, niños,adolescentes y adultos mayores con necesidades específicas de terapia física, del lenguaje o estimulación temprana.</t>
  </si>
  <si>
    <t>DISMINUCION DE LA CALIDAD DE VIDA DE LOS PACIENTES</t>
  </si>
  <si>
    <t>FORTALECER LA CAPACITACIÓN DEL PERSONAL</t>
  </si>
  <si>
    <t>PROLONGACIÓN DE LOS TIEMPOS DE RECUPERACI'ON</t>
  </si>
  <si>
    <t>AUMENTAR EL ACCESO A TERAPIAS</t>
  </si>
  <si>
    <t>AUMENTO DE DEPENDENCIA DE LOS PACIENTES</t>
  </si>
  <si>
    <t>MEJORAR LA CALIDAD DE VIDA DE LOS PACIENTES</t>
  </si>
  <si>
    <t>RETRASO EN LOS OBJETIVOS</t>
  </si>
  <si>
    <t>PROMOVER LA INCLUSIÓN SOCIAL</t>
  </si>
  <si>
    <t>INSATISFACCIÓN  DE LOS USUARIOS</t>
  </si>
  <si>
    <t>DIFUNDIR LOS SERVICIOS</t>
  </si>
  <si>
    <t>PROLONGACIÓN DE LA DEPENDENCIA Y DISCAPACIDAD</t>
  </si>
  <si>
    <t>BRINDAR SERVICIOS DE CALIDAD</t>
  </si>
  <si>
    <t>SENSIBILIZACIÓN Y PARTICIPACIÓN SOCIAL</t>
  </si>
  <si>
    <t>Proporcinar servicios de rehabilitacion integral y accesibles a la población</t>
  </si>
  <si>
    <t>RECURSOS INSUFICIENTES</t>
  </si>
  <si>
    <t>IMPLEMENTACION DE TERAPIAS INDIVIDUALES O GRUPALES</t>
  </si>
  <si>
    <t xml:space="preserve"> LARGO TIEMPO DE ESPERA</t>
  </si>
  <si>
    <t>BAJA CONCIENCIA DE LA COMUNIDAD SOBRE LA IMPORTANCIA DE LA REHABILITACIÓN</t>
  </si>
  <si>
    <t xml:space="preserve"> DEFICIENCIA DE SEGUIMIENTO</t>
  </si>
  <si>
    <t>BAJA DEMADA DE SERVICIOS POR DESCONOCIMIENTO</t>
  </si>
  <si>
    <t>DIFICULTAD DE ACCESO DEMOGRAFICO PARA ALGUNOS USUARIOS</t>
  </si>
  <si>
    <t>CONDICIONES SOCIOECONÓMICAS</t>
  </si>
  <si>
    <t>FALTA DE COORDINACIÓN</t>
  </si>
  <si>
    <t>TALLER O CURSOS DE CAPACITACION PARA EL PERSONAL</t>
  </si>
  <si>
    <t xml:space="preserve"> CAMPAÑA DE SENSIBILIZACIÓN</t>
  </si>
  <si>
    <t>PROGRAMAS DE INCLUSIÓN</t>
  </si>
  <si>
    <t>COLABORACIÓN CON ORGANIZACIONES COMUNITARIAS</t>
  </si>
  <si>
    <t xml:space="preserve"> FOMENTAR LA INTERACCIÓN</t>
  </si>
  <si>
    <t>UTILIZAR MEDIOS DE COMUNICACIÓN</t>
  </si>
  <si>
    <t xml:space="preserve">ORGANIZACIÓN DE EVENTOS </t>
  </si>
  <si>
    <t>PATF</t>
  </si>
  <si>
    <t>PNATFP</t>
  </si>
  <si>
    <t>PNATFR</t>
  </si>
  <si>
    <t>DIRECCIÓN DE UBR</t>
  </si>
  <si>
    <t>PATO</t>
  </si>
  <si>
    <t>PNATOP</t>
  </si>
  <si>
    <t>PNATOR</t>
  </si>
  <si>
    <t>PATL</t>
  </si>
  <si>
    <t>PNATLP</t>
  </si>
  <si>
    <t>PNATLR</t>
  </si>
  <si>
    <t>PNATLR(PORCENTAJE DE NÚMERO DE ATENCIÓN TERAPIAS DE LENGUAJE REALIZADAS )</t>
  </si>
  <si>
    <t>Medio de verificación:  
Carpeta física de los expedientes clínicos. brindado que se llevaran acabo en el componente1, actividad 4.
 Fuente de información:  
Bitácora de  registro de terapias de lenguaje.
https://sigeh.hidalgo.gob.mx/pags/info_reg/municipal/13082%20-%20Zapotlán%20de%20Juárez.pdf
Periocidad:  Trimestral
Resguardante: UBR</t>
  </si>
  <si>
    <t>PACP</t>
  </si>
  <si>
    <t>PNACPR</t>
  </si>
  <si>
    <t>PNACPP</t>
  </si>
  <si>
    <t>PDS</t>
  </si>
  <si>
    <t>PNDSP</t>
  </si>
  <si>
    <t>PNDSR</t>
  </si>
  <si>
    <t>PDSRS</t>
  </si>
  <si>
    <t>PNDSRSP</t>
  </si>
  <si>
    <t>PNDSRSR</t>
  </si>
  <si>
    <t>Medio de verificación:  
Carpeta física de los Oficios, que se llevaran acabo en el componente 2, actividad 1.
Fuente de información:  
Registro de redes sociales. 
https://sigeh.hidalgo.gob.mx/pags/info_reg/municipal/13082%20-%20Zapotlán%20de%20Juárez.pdf
Periocidad:  Trimestral
Resguardante: UBR</t>
  </si>
  <si>
    <t xml:space="preserve">ACUERDO 2. BIENESTAR PARA EL PUEBLO </t>
  </si>
  <si>
    <t xml:space="preserve">2.1 SERVICIOS DE SALUD </t>
  </si>
  <si>
    <t xml:space="preserve">2.1.5 GARANTIZAR EL ACESSO A UNA ATENCIÓN INTERAL A LA SALUD </t>
  </si>
  <si>
    <t xml:space="preserve">BRINDAR UN SERVICIO DE REHAILITACION DE CALIDAD </t>
  </si>
  <si>
    <t>ATENDER PESONAS QUE REQUIERAN REHABILITACIÓN</t>
  </si>
  <si>
    <t xml:space="preserve">VALORARA QUE LOS SERVICOS BRINDADOS DE LA UNIDAD SE BINDEN DE CALIDADA </t>
  </si>
  <si>
    <r>
      <rPr>
        <b/>
        <vertAlign val="subscript"/>
        <sz val="8.5"/>
        <rFont val="Arial"/>
        <family val="2"/>
      </rPr>
      <t xml:space="preserve">DR.GUILLERMO GIL BORJA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</si>
  <si>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t>PP2-C1</t>
  </si>
  <si>
    <t>PP2-A1 C1</t>
  </si>
  <si>
    <t>PP2-C2</t>
  </si>
  <si>
    <t>PP2-A2 C1</t>
  </si>
  <si>
    <t>PP2-A3 C1</t>
  </si>
  <si>
    <t>PP2-A4 C1</t>
  </si>
  <si>
    <t>PP2-A5 C1</t>
  </si>
  <si>
    <t>PP2-A1 C2</t>
  </si>
  <si>
    <t xml:space="preserve">SERVICIO BRINDADO </t>
  </si>
  <si>
    <t>CONSULTA MÉDICA</t>
  </si>
  <si>
    <t>TERAPIA FÍSICA</t>
  </si>
  <si>
    <t>TERAPIA OCUPACIONAL</t>
  </si>
  <si>
    <t>TERAPIA DE LENGUAJE</t>
  </si>
  <si>
    <t>CONSULTA PSICOLOGÍCA</t>
  </si>
  <si>
    <t>DIVULGACIÓN DE SERVICIO</t>
  </si>
  <si>
    <t xml:space="preserve">REDES SOCIALES </t>
  </si>
  <si>
    <t xml:space="preserve">SMDIF-DIRECCIÓN DE UBR		</t>
  </si>
  <si>
    <t>PNDSRSP(PORCENTAJE DE NÚMERO DE  DIVULGACIÓN DE SERVICIOS EN REDES SOCIALES PROGRAMADAS)</t>
  </si>
  <si>
    <t>Proporcionar servicio de rehabilitación de calidad para mejorar la función física ,cognitiva, y emocional de las personas atendidas.
1.2 personas con discapacidad 1198 ,discapacidad física  504,discapacidad visual 572,discacapacidad de lenguaje 158, discapacidad auditiva 314, discapacidad motora  que habitan en el municipio de Zapotlán de Juárez, Hidalgo.  La Unidad Básica de Rehabilitación (UBR) del Municipio de Zapotlán de Juárez, Hidalgo, forma parte del Sistema Municipal DIF  y tiene como propósito brindar atención terapéutica a personas con alguna discapacidad permanente o temporal, así como a personas en proceso de recuperación funcional. Desde su creación, la UBR ha prestado servicios de terapia física, estimulación temprana, terapia ocupacional y de lenguaje, con el objetivo de mejorar la calidad de vida de la población vulnerable del municipio.A lo largo de los últimos años, el número de usuarios ha aumentado, y con ello, la demanda de servicios especializados y el fortalecimiento del recurso humano y material. A lo largo de los últimos años, el número de usuarios ha aumentado, y con ello, la demanda de servicios especializados y el fortalecimiento del recurso humano y material. A lo largo de los últimos años, el número de usuarios ha aumentado, y con ello, la demanda de servicios especializados y el fortalecimiento del recurso humano y material.</t>
  </si>
  <si>
    <t>LIMITADA EFFECTIVIDAD DE LOS SERVICIOS DE REHABILITACIÓN</t>
  </si>
  <si>
    <t>2.3 Garantizar una atención integral en las diversas áreas del municipio, promoviendo la inclusión de personas con capacidades diferentes, asegurando su pleno acceso a servicios y oportunidades en igualdad de condiciones.</t>
  </si>
  <si>
    <t>Brindar servicios de rehabilitación física y terapias a personas con discapacidad o con alguna limitación motriz, contribuyendo a mejorar su calidad de vida.</t>
  </si>
  <si>
    <t>2.3.1 Generar estímulos humanitarios que prioricen el acceso a servicios de rehabilitación para personas que cuidan a familiares con discapacidades, brindando apoyo integral a su labor y mejorando su calidad de vida.
2.3.2 Brindar espacios dignos y servicios especializados dirigidos a las personas con capacidades especiales.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</si>
</sst>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1">
    <font>
      <sz val="10"/>
      <color rgb="FF000000"/>
      <name val="Times New Roman"/>
      <charset val="204"/>
    </font>
    <font>
      <sz val="8"/>
      <name val="Arial MT"/>
    </font>
    <font>
      <sz val="8.5"/>
      <name val="Calibri"/>
      <family val="2"/>
    </font>
    <font>
      <b/>
      <sz val="10"/>
      <name val="Arial"/>
      <family val="2"/>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b/>
      <sz val="8.5"/>
      <name val="Arial"/>
      <family val="2"/>
    </font>
    <font>
      <b/>
      <sz val="14"/>
      <name val="Arial"/>
      <family val="2"/>
    </font>
    <font>
      <sz val="8.5"/>
      <color rgb="FF000000"/>
      <name val="Arial"/>
      <family val="2"/>
    </font>
    <font>
      <b/>
      <sz val="11"/>
      <color rgb="FF000000"/>
      <name val="Arial"/>
      <family val="2"/>
    </font>
    <font>
      <b/>
      <vertAlign val="subscript"/>
      <sz val="8.5"/>
      <name val="Arial"/>
      <family val="2"/>
    </font>
    <font>
      <sz val="10"/>
      <color rgb="FFFFFFFF"/>
      <name val="Calibri"/>
      <family val="2"/>
    </font>
    <font>
      <sz val="9"/>
      <color theme="1"/>
      <name val="Arial"/>
      <family val="2"/>
    </font>
    <font>
      <sz val="8"/>
      <color rgb="FF000000"/>
      <name val="Calibri"/>
      <family val="2"/>
    </font>
    <font>
      <sz val="6"/>
      <color theme="1"/>
      <name val="Arial"/>
      <family val="2"/>
    </font>
    <font>
      <sz val="8"/>
      <color theme="1"/>
      <name val="Arial"/>
      <family val="2"/>
    </font>
  </fonts>
  <fills count="30">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rgb="FF902538"/>
        <bgColor rgb="FF000000"/>
      </patternFill>
    </fill>
    <fill>
      <patternFill patternType="solid">
        <fgColor theme="9"/>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4">
    <xf numFmtId="0" fontId="0" fillId="0" borderId="0"/>
    <xf numFmtId="9" fontId="16" fillId="0" borderId="0" applyFont="0" applyFill="0" applyBorder="0" applyAlignment="0" applyProtection="0"/>
    <xf numFmtId="0" fontId="17" fillId="0" borderId="0"/>
    <xf numFmtId="0" fontId="27" fillId="0" borderId="0" applyNumberFormat="0" applyFill="0" applyBorder="0" applyAlignment="0" applyProtection="0"/>
  </cellStyleXfs>
  <cellXfs count="781">
    <xf numFmtId="0" fontId="0" fillId="0" borderId="0" xfId="0" applyAlignment="1">
      <alignment horizontal="left" vertical="top"/>
    </xf>
    <xf numFmtId="0" fontId="4" fillId="0" borderId="10" xfId="0" applyFont="1" applyBorder="1" applyAlignment="1">
      <alignment horizontal="center" vertical="top" wrapText="1"/>
    </xf>
    <xf numFmtId="1" fontId="5" fillId="0" borderId="10" xfId="0" applyNumberFormat="1" applyFont="1" applyBorder="1" applyAlignment="1">
      <alignment horizontal="center" vertical="center" shrinkToFit="1"/>
    </xf>
    <xf numFmtId="1" fontId="5"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5" fillId="0" borderId="8" xfId="0" applyNumberFormat="1" applyFont="1" applyBorder="1" applyAlignment="1">
      <alignment horizontal="center" vertical="center" shrinkToFit="1"/>
    </xf>
    <xf numFmtId="1" fontId="5" fillId="0" borderId="9" xfId="0" applyNumberFormat="1" applyFont="1" applyBorder="1" applyAlignment="1">
      <alignment horizontal="center" vertical="center" shrinkToFit="1"/>
    </xf>
    <xf numFmtId="0" fontId="20" fillId="8" borderId="34" xfId="2" applyFont="1" applyFill="1" applyBorder="1" applyAlignment="1">
      <alignment horizontal="center" vertical="center" wrapText="1"/>
    </xf>
    <xf numFmtId="0" fontId="20" fillId="8" borderId="34" xfId="2" applyFont="1" applyFill="1" applyBorder="1" applyAlignment="1">
      <alignment horizontal="center" vertical="center"/>
    </xf>
    <xf numFmtId="0" fontId="20" fillId="9" borderId="34" xfId="2" applyFont="1" applyFill="1" applyBorder="1" applyAlignment="1">
      <alignment horizontal="center" vertical="center"/>
    </xf>
    <xf numFmtId="0" fontId="21" fillId="0" borderId="34" xfId="2" applyFont="1" applyBorder="1" applyAlignment="1">
      <alignment horizontal="justify" vertical="center" wrapText="1"/>
    </xf>
    <xf numFmtId="0" fontId="21" fillId="0" borderId="34" xfId="2" applyFont="1" applyBorder="1" applyAlignment="1">
      <alignment horizontal="center" vertical="center" wrapText="1"/>
    </xf>
    <xf numFmtId="0" fontId="21" fillId="10" borderId="34" xfId="2" applyFont="1" applyFill="1" applyBorder="1" applyAlignment="1">
      <alignment horizontal="center" vertical="center"/>
    </xf>
    <xf numFmtId="0" fontId="21" fillId="0" borderId="34" xfId="2" applyFont="1" applyBorder="1" applyAlignment="1">
      <alignment horizontal="center" vertical="center"/>
    </xf>
    <xf numFmtId="0" fontId="22" fillId="11" borderId="34" xfId="2" applyFont="1" applyFill="1" applyBorder="1" applyAlignment="1">
      <alignment horizontal="center" vertical="center"/>
    </xf>
    <xf numFmtId="0" fontId="23" fillId="0" borderId="10" xfId="0" applyFont="1" applyBorder="1" applyAlignment="1">
      <alignment horizontal="center" vertical="center" wrapText="1"/>
    </xf>
    <xf numFmtId="0" fontId="21" fillId="12" borderId="34" xfId="2" applyFont="1" applyFill="1" applyBorder="1" applyAlignment="1">
      <alignment horizontal="center" vertical="center"/>
    </xf>
    <xf numFmtId="14" fontId="21"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0" fillId="0" borderId="0" xfId="0" applyFont="1" applyAlignment="1">
      <alignment horizontal="left" vertical="top"/>
    </xf>
    <xf numFmtId="0" fontId="34"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3" fillId="0" borderId="34" xfId="0" applyFont="1" applyBorder="1" applyAlignment="1">
      <alignment horizontal="center" vertical="center" wrapText="1"/>
    </xf>
    <xf numFmtId="0" fontId="23" fillId="0" borderId="45" xfId="0" applyFont="1" applyBorder="1" applyAlignment="1">
      <alignment horizontal="center" vertical="center" wrapText="1"/>
    </xf>
    <xf numFmtId="0" fontId="25"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3" fillId="14" borderId="34" xfId="0" applyFont="1" applyFill="1" applyBorder="1" applyAlignment="1">
      <alignment horizontal="center" vertical="center"/>
    </xf>
    <xf numFmtId="0" fontId="53" fillId="8"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0" applyFont="1" applyFill="1" applyBorder="1" applyAlignment="1">
      <alignment horizontal="center" vertical="center" wrapText="1"/>
    </xf>
    <xf numFmtId="0" fontId="17" fillId="0" borderId="34" xfId="2" applyBorder="1" applyAlignment="1">
      <alignment horizontal="center" vertical="center" wrapText="1"/>
    </xf>
    <xf numFmtId="0" fontId="23" fillId="0" borderId="34" xfId="0" applyFont="1" applyBorder="1" applyAlignment="1">
      <alignment horizontal="center" vertical="center"/>
    </xf>
    <xf numFmtId="9" fontId="17" fillId="0" borderId="34" xfId="1" applyFont="1" applyBorder="1" applyAlignment="1">
      <alignment horizontal="center" vertical="center"/>
    </xf>
    <xf numFmtId="0" fontId="21" fillId="0" borderId="37" xfId="2" applyFont="1" applyBorder="1" applyAlignment="1">
      <alignment horizontal="center" vertical="center" wrapText="1"/>
    </xf>
    <xf numFmtId="0" fontId="21" fillId="0" borderId="37" xfId="2" applyFont="1" applyBorder="1" applyAlignment="1">
      <alignment horizontal="justify" vertical="center" wrapText="1"/>
    </xf>
    <xf numFmtId="0" fontId="21" fillId="0" borderId="38" xfId="2" applyFont="1" applyBorder="1" applyAlignment="1">
      <alignment horizontal="justify" vertical="center" wrapText="1"/>
    </xf>
    <xf numFmtId="0" fontId="21" fillId="10" borderId="37" xfId="2" applyFont="1" applyFill="1" applyBorder="1" applyAlignment="1">
      <alignment horizontal="center" vertical="center"/>
    </xf>
    <xf numFmtId="0" fontId="21" fillId="0" borderId="37" xfId="2" applyFont="1" applyBorder="1" applyAlignment="1">
      <alignment horizontal="center" vertical="center"/>
    </xf>
    <xf numFmtId="0" fontId="22" fillId="11" borderId="37" xfId="2" applyFont="1" applyFill="1" applyBorder="1" applyAlignment="1">
      <alignment horizontal="center" vertical="center"/>
    </xf>
    <xf numFmtId="0" fontId="20" fillId="8" borderId="31" xfId="2" applyFont="1" applyFill="1" applyBorder="1" applyAlignment="1">
      <alignment horizontal="center" vertical="center" wrapText="1"/>
    </xf>
    <xf numFmtId="0" fontId="20" fillId="9" borderId="29" xfId="2" applyFont="1" applyFill="1" applyBorder="1" applyAlignment="1">
      <alignment horizontal="center" vertical="center"/>
    </xf>
    <xf numFmtId="0" fontId="16" fillId="0" borderId="34" xfId="0" applyFont="1" applyBorder="1" applyAlignment="1">
      <alignment horizontal="center" vertical="center"/>
    </xf>
    <xf numFmtId="0" fontId="16" fillId="0" borderId="0" xfId="0" applyFont="1" applyAlignment="1">
      <alignment horizontal="left" vertical="top"/>
    </xf>
    <xf numFmtId="0" fontId="23" fillId="12" borderId="34" xfId="0" applyFont="1" applyFill="1" applyBorder="1" applyAlignment="1">
      <alignment horizontal="center" vertical="center" wrapText="1"/>
    </xf>
    <xf numFmtId="0" fontId="23" fillId="12" borderId="45" xfId="0" applyFont="1" applyFill="1" applyBorder="1" applyAlignment="1">
      <alignment horizontal="center" vertical="center" wrapText="1"/>
    </xf>
    <xf numFmtId="0" fontId="10" fillId="0" borderId="0" xfId="0"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vertical="top"/>
    </xf>
    <xf numFmtId="0" fontId="59" fillId="0" borderId="0" xfId="0" applyFont="1" applyAlignment="1">
      <alignment horizontal="left" vertical="top"/>
    </xf>
    <xf numFmtId="0" fontId="32" fillId="17" borderId="34"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3" fillId="17" borderId="34" xfId="0" applyFont="1" applyFill="1" applyBorder="1" applyAlignment="1">
      <alignment vertical="center" wrapText="1"/>
    </xf>
    <xf numFmtId="0" fontId="60" fillId="0" borderId="0" xfId="0" applyFont="1" applyAlignment="1">
      <alignment horizontal="center"/>
    </xf>
    <xf numFmtId="0" fontId="60" fillId="0" borderId="0" xfId="0" applyFont="1" applyAlignment="1">
      <alignment horizontal="center" vertical="center" wrapText="1"/>
    </xf>
    <xf numFmtId="0" fontId="61" fillId="0" borderId="0" xfId="0" applyFont="1"/>
    <xf numFmtId="0" fontId="63" fillId="0" borderId="0" xfId="0" applyFont="1" applyAlignment="1">
      <alignment wrapText="1"/>
    </xf>
    <xf numFmtId="0" fontId="63" fillId="0" borderId="0" xfId="0" applyFont="1" applyAlignment="1">
      <alignment vertical="center"/>
    </xf>
    <xf numFmtId="0" fontId="63" fillId="0" borderId="0" xfId="0" applyFont="1" applyAlignment="1">
      <alignment vertical="center" wrapText="1"/>
    </xf>
    <xf numFmtId="0" fontId="63" fillId="0" borderId="42" xfId="0" applyFont="1" applyBorder="1" applyAlignment="1">
      <alignment vertical="center" wrapText="1"/>
    </xf>
    <xf numFmtId="0" fontId="62" fillId="0" borderId="0" xfId="0" applyFont="1" applyAlignment="1">
      <alignment vertical="center"/>
    </xf>
    <xf numFmtId="0" fontId="69" fillId="0" borderId="0" xfId="0" applyFont="1" applyAlignment="1">
      <alignment vertical="center"/>
    </xf>
    <xf numFmtId="0" fontId="65" fillId="0" borderId="0" xfId="0" applyFont="1"/>
    <xf numFmtId="0" fontId="66" fillId="0" borderId="0" xfId="0" applyFont="1" applyAlignment="1">
      <alignment vertical="center"/>
    </xf>
    <xf numFmtId="0" fontId="65" fillId="0" borderId="0" xfId="0" applyFont="1" applyAlignment="1">
      <alignment vertical="center"/>
    </xf>
    <xf numFmtId="0" fontId="68" fillId="0" borderId="0" xfId="0" applyFont="1"/>
    <xf numFmtId="0" fontId="67" fillId="0" borderId="0" xfId="0" applyFont="1"/>
    <xf numFmtId="0" fontId="16" fillId="0" borderId="0" xfId="0" applyFont="1" applyAlignment="1">
      <alignment horizontal="center" vertical="center"/>
    </xf>
    <xf numFmtId="0" fontId="29" fillId="13" borderId="0" xfId="0" applyFont="1" applyFill="1" applyAlignment="1">
      <alignment horizontal="center" vertical="center"/>
    </xf>
    <xf numFmtId="0" fontId="29" fillId="13" borderId="0" xfId="0" applyFont="1" applyFill="1" applyAlignment="1">
      <alignment horizontal="center" vertical="center" wrapText="1"/>
    </xf>
    <xf numFmtId="0" fontId="23" fillId="0" borderId="34" xfId="0" applyFont="1" applyBorder="1" applyAlignment="1">
      <alignment horizontal="left" vertical="top"/>
    </xf>
    <xf numFmtId="0" fontId="31" fillId="0" borderId="34" xfId="0" applyFont="1" applyBorder="1" applyAlignment="1">
      <alignment horizontal="center" vertical="top" wrapText="1"/>
    </xf>
    <xf numFmtId="0" fontId="31"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29" fillId="13" borderId="37" xfId="0" applyFont="1" applyFill="1" applyBorder="1" applyAlignment="1">
      <alignment horizontal="center" vertical="center" wrapText="1"/>
    </xf>
    <xf numFmtId="0" fontId="29" fillId="8" borderId="34" xfId="0" applyFont="1" applyFill="1" applyBorder="1" applyAlignment="1">
      <alignment horizontal="center" vertical="center" wrapText="1"/>
    </xf>
    <xf numFmtId="0" fontId="23" fillId="0" borderId="34" xfId="0" applyFont="1" applyBorder="1"/>
    <xf numFmtId="0" fontId="23" fillId="0" borderId="34" xfId="0" applyFont="1" applyBorder="1" applyAlignment="1">
      <alignment vertical="center"/>
    </xf>
    <xf numFmtId="0" fontId="23" fillId="0" borderId="34" xfId="0" applyFont="1" applyBorder="1" applyAlignment="1">
      <alignment vertical="top"/>
    </xf>
    <xf numFmtId="0" fontId="39" fillId="0" borderId="0" xfId="0" applyFont="1" applyAlignment="1">
      <alignment vertical="center"/>
    </xf>
    <xf numFmtId="0" fontId="39" fillId="0" borderId="0" xfId="0" applyFont="1"/>
    <xf numFmtId="0" fontId="39" fillId="0" borderId="0" xfId="0" applyFont="1" applyAlignment="1">
      <alignment vertical="top"/>
    </xf>
    <xf numFmtId="9" fontId="80" fillId="0" borderId="0" xfId="1" applyFont="1" applyBorder="1" applyAlignment="1">
      <alignment vertical="center"/>
    </xf>
    <xf numFmtId="14" fontId="0" fillId="0" borderId="34" xfId="0" applyNumberFormat="1" applyBorder="1" applyAlignment="1">
      <alignment horizontal="center" vertical="top"/>
    </xf>
    <xf numFmtId="14" fontId="16" fillId="0" borderId="34" xfId="0" applyNumberFormat="1" applyFont="1" applyBorder="1" applyAlignment="1">
      <alignment horizontal="center" vertical="top"/>
    </xf>
    <xf numFmtId="0" fontId="39" fillId="0" borderId="34" xfId="0" applyFont="1" applyBorder="1" applyAlignment="1">
      <alignment horizontal="center" vertical="center" wrapText="1"/>
    </xf>
    <xf numFmtId="0" fontId="23" fillId="0" borderId="0" xfId="0" applyFont="1" applyAlignment="1">
      <alignment horizontal="justify" vertical="justify"/>
    </xf>
    <xf numFmtId="0" fontId="23" fillId="0" borderId="0" xfId="0" applyFont="1" applyAlignment="1">
      <alignment horizontal="center" vertical="center" wrapText="1"/>
    </xf>
    <xf numFmtId="0" fontId="23" fillId="0" borderId="34" xfId="0" applyFont="1" applyBorder="1" applyAlignment="1">
      <alignment horizontal="justify" vertical="center" wrapText="1"/>
    </xf>
    <xf numFmtId="0" fontId="23" fillId="0" borderId="18" xfId="0" applyFont="1" applyBorder="1" applyAlignment="1">
      <alignment horizontal="justify" vertical="center" wrapText="1"/>
    </xf>
    <xf numFmtId="0" fontId="23" fillId="0" borderId="19" xfId="0" applyFont="1" applyBorder="1" applyAlignment="1">
      <alignment horizontal="justify" vertical="center" wrapText="1"/>
    </xf>
    <xf numFmtId="0" fontId="17" fillId="0" borderId="14" xfId="0" applyFont="1" applyBorder="1" applyAlignment="1">
      <alignment horizontal="center" vertical="center" wrapText="1"/>
    </xf>
    <xf numFmtId="0" fontId="17" fillId="0" borderId="15" xfId="0" applyFont="1" applyBorder="1" applyAlignment="1">
      <alignment horizontal="justify" vertical="center" wrapText="1"/>
    </xf>
    <xf numFmtId="0" fontId="23" fillId="0" borderId="0" xfId="0" applyFont="1" applyAlignment="1">
      <alignment horizontal="justify" vertical="center"/>
    </xf>
    <xf numFmtId="0" fontId="17" fillId="0" borderId="10" xfId="0" applyFont="1" applyBorder="1" applyAlignment="1">
      <alignment horizontal="justify" vertical="center" wrapText="1"/>
    </xf>
    <xf numFmtId="0" fontId="29" fillId="26" borderId="10" xfId="0" applyFont="1" applyFill="1" applyBorder="1" applyAlignment="1">
      <alignment horizontal="center" vertical="center" wrapText="1"/>
    </xf>
    <xf numFmtId="0" fontId="87" fillId="8" borderId="33" xfId="0" applyFont="1" applyFill="1" applyBorder="1" applyAlignment="1">
      <alignment horizontal="center" vertical="center" wrapText="1"/>
    </xf>
    <xf numFmtId="0" fontId="17" fillId="0" borderId="10" xfId="0" applyFont="1" applyBorder="1" applyAlignment="1">
      <alignment horizontal="center" vertical="center" wrapText="1"/>
    </xf>
    <xf numFmtId="0" fontId="11" fillId="7" borderId="10" xfId="0" applyFont="1" applyFill="1" applyBorder="1" applyAlignment="1">
      <alignment horizontal="center" vertical="center" wrapText="1"/>
    </xf>
    <xf numFmtId="0" fontId="92" fillId="7"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29" fillId="7" borderId="10" xfId="0" applyFont="1" applyFill="1" applyBorder="1" applyAlignment="1">
      <alignment horizontal="center" vertical="center" wrapText="1"/>
    </xf>
    <xf numFmtId="0" fontId="29" fillId="7" borderId="33" xfId="0" applyFont="1" applyFill="1" applyBorder="1" applyAlignment="1">
      <alignment horizontal="center" vertical="center" wrapText="1"/>
    </xf>
    <xf numFmtId="1" fontId="23" fillId="0" borderId="10" xfId="0" applyNumberFormat="1" applyFont="1" applyBorder="1" applyAlignment="1">
      <alignment horizontal="center" vertical="center" shrinkToFit="1"/>
    </xf>
    <xf numFmtId="1" fontId="23" fillId="0" borderId="11" xfId="0" applyNumberFormat="1" applyFont="1" applyBorder="1" applyAlignment="1">
      <alignment horizontal="center" vertical="center" shrinkToFit="1"/>
    </xf>
    <xf numFmtId="1" fontId="23" fillId="0" borderId="34" xfId="0" applyNumberFormat="1" applyFont="1" applyBorder="1" applyAlignment="1">
      <alignment horizontal="center" vertical="center" shrinkToFit="1"/>
    </xf>
    <xf numFmtId="1" fontId="23" fillId="0" borderId="36" xfId="0" applyNumberFormat="1" applyFont="1" applyBorder="1" applyAlignment="1">
      <alignment horizontal="center" vertical="center" shrinkToFit="1"/>
    </xf>
    <xf numFmtId="0" fontId="0" fillId="0" borderId="0" xfId="0" applyAlignment="1">
      <alignment horizontal="left" vertical="top" wrapText="1"/>
    </xf>
    <xf numFmtId="0" fontId="17" fillId="0" borderId="10" xfId="0" applyFont="1" applyBorder="1" applyAlignment="1">
      <alignment horizontal="left" vertical="center" wrapText="1"/>
    </xf>
    <xf numFmtId="0" fontId="43" fillId="0" borderId="10" xfId="0" applyFont="1" applyBorder="1" applyAlignment="1">
      <alignment horizontal="center" vertical="center" wrapText="1"/>
    </xf>
    <xf numFmtId="1" fontId="93" fillId="0" borderId="10" xfId="0" applyNumberFormat="1" applyFont="1" applyBorder="1" applyAlignment="1">
      <alignment horizontal="center" vertical="center" shrinkToFit="1"/>
    </xf>
    <xf numFmtId="0" fontId="11" fillId="8" borderId="34" xfId="0" applyFont="1" applyFill="1" applyBorder="1" applyAlignment="1">
      <alignment horizontal="center" vertical="center" wrapText="1"/>
    </xf>
    <xf numFmtId="0" fontId="39" fillId="0" borderId="34" xfId="0" applyFont="1" applyBorder="1" applyAlignment="1">
      <alignment horizontal="left" vertical="center" wrapText="1"/>
    </xf>
    <xf numFmtId="0" fontId="88" fillId="15" borderId="34" xfId="0" applyFont="1" applyFill="1" applyBorder="1" applyAlignment="1">
      <alignment horizontal="center" vertical="center"/>
    </xf>
    <xf numFmtId="0" fontId="88" fillId="8" borderId="34" xfId="0" applyFont="1" applyFill="1" applyBorder="1" applyAlignment="1">
      <alignment horizontal="center" vertical="center"/>
    </xf>
    <xf numFmtId="0" fontId="84" fillId="23" borderId="34" xfId="2" applyFont="1" applyFill="1" applyBorder="1" applyAlignment="1">
      <alignment horizontal="center" vertical="center" wrapText="1"/>
    </xf>
    <xf numFmtId="0" fontId="84" fillId="23" borderId="34" xfId="2" applyFont="1" applyFill="1" applyBorder="1" applyAlignment="1">
      <alignment horizontal="center" vertical="center"/>
    </xf>
    <xf numFmtId="0" fontId="86" fillId="11" borderId="34" xfId="2" applyFont="1" applyFill="1" applyBorder="1" applyAlignment="1">
      <alignment horizontal="center" vertical="center"/>
    </xf>
    <xf numFmtId="0" fontId="84" fillId="0" borderId="34" xfId="2" applyFont="1" applyBorder="1" applyAlignment="1">
      <alignment horizontal="center" vertical="center" wrapText="1"/>
    </xf>
    <xf numFmtId="0" fontId="58" fillId="15" borderId="34" xfId="2" applyFont="1" applyFill="1" applyBorder="1" applyAlignment="1">
      <alignment horizontal="center" vertical="center"/>
    </xf>
    <xf numFmtId="0" fontId="84" fillId="0" borderId="34" xfId="2" applyFont="1" applyBorder="1" applyAlignment="1">
      <alignment horizontal="center" vertical="center"/>
    </xf>
    <xf numFmtId="0" fontId="94" fillId="20" borderId="34" xfId="2" applyFont="1" applyFill="1" applyBorder="1" applyAlignment="1">
      <alignment horizontal="center" vertical="center"/>
    </xf>
    <xf numFmtId="0" fontId="9" fillId="7" borderId="34" xfId="0" applyFont="1" applyFill="1" applyBorder="1" applyAlignment="1">
      <alignment horizontal="center" vertical="center" wrapText="1"/>
    </xf>
    <xf numFmtId="0" fontId="88" fillId="7" borderId="34" xfId="0" applyFont="1" applyFill="1" applyBorder="1" applyAlignment="1">
      <alignment horizontal="center" vertical="center" wrapText="1"/>
    </xf>
    <xf numFmtId="0" fontId="29" fillId="9" borderId="34" xfId="0" applyFont="1" applyFill="1" applyBorder="1" applyAlignment="1">
      <alignment horizontal="center" vertical="center" wrapText="1"/>
    </xf>
    <xf numFmtId="0" fontId="47" fillId="7" borderId="34" xfId="0" applyFont="1" applyFill="1" applyBorder="1" applyAlignment="1">
      <alignment horizontal="center" vertical="center" wrapText="1"/>
    </xf>
    <xf numFmtId="0" fontId="47" fillId="8" borderId="34" xfId="0" applyFont="1" applyFill="1" applyBorder="1" applyAlignment="1">
      <alignment horizontal="center" vertical="center" wrapText="1"/>
    </xf>
    <xf numFmtId="0" fontId="91" fillId="0" borderId="34" xfId="0" applyFont="1" applyBorder="1" applyAlignment="1">
      <alignment horizontal="center" vertical="center" wrapText="1"/>
    </xf>
    <xf numFmtId="0" fontId="39" fillId="12" borderId="34" xfId="0" applyFont="1" applyFill="1" applyBorder="1" applyAlignment="1">
      <alignment horizontal="center" vertical="center" wrapText="1"/>
    </xf>
    <xf numFmtId="0" fontId="39" fillId="25" borderId="34" xfId="0" applyFont="1" applyFill="1" applyBorder="1" applyAlignment="1">
      <alignment horizontal="center" vertical="center" wrapText="1"/>
    </xf>
    <xf numFmtId="0" fontId="39" fillId="0" borderId="34" xfId="0" applyFont="1" applyBorder="1" applyAlignment="1">
      <alignment horizontal="center" vertical="center"/>
    </xf>
    <xf numFmtId="0" fontId="39" fillId="20" borderId="34" xfId="0" applyFont="1" applyFill="1" applyBorder="1" applyAlignment="1">
      <alignment horizontal="center" vertical="center" wrapText="1"/>
    </xf>
    <xf numFmtId="0" fontId="39" fillId="12" borderId="45" xfId="0" applyFont="1" applyFill="1" applyBorder="1" applyAlignment="1">
      <alignment horizontal="center" vertical="center" wrapText="1"/>
    </xf>
    <xf numFmtId="0" fontId="39" fillId="25" borderId="45" xfId="0" applyFont="1" applyFill="1" applyBorder="1" applyAlignment="1">
      <alignment horizontal="center" vertical="center" wrapText="1"/>
    </xf>
    <xf numFmtId="0" fontId="39" fillId="0" borderId="37" xfId="0" applyFont="1" applyBorder="1" applyAlignment="1">
      <alignment horizontal="center" vertical="center"/>
    </xf>
    <xf numFmtId="0" fontId="23" fillId="0" borderId="0" xfId="0" applyFont="1" applyAlignment="1">
      <alignment horizontal="left" vertical="top"/>
    </xf>
    <xf numFmtId="0" fontId="47" fillId="8" borderId="34" xfId="2" applyFont="1" applyFill="1" applyBorder="1" applyAlignment="1">
      <alignment horizontal="center" vertical="center" wrapText="1"/>
    </xf>
    <xf numFmtId="0" fontId="47" fillId="8" borderId="34" xfId="2" applyFont="1" applyFill="1" applyBorder="1" applyAlignment="1">
      <alignment horizontal="center" vertical="center"/>
    </xf>
    <xf numFmtId="0" fontId="91" fillId="0" borderId="37" xfId="2" applyFont="1" applyBorder="1" applyAlignment="1">
      <alignment horizontal="center" vertical="center" wrapText="1"/>
    </xf>
    <xf numFmtId="9" fontId="91" fillId="0" borderId="37" xfId="1" applyFont="1" applyBorder="1" applyAlignment="1">
      <alignment horizontal="center" vertical="center"/>
    </xf>
    <xf numFmtId="0" fontId="29" fillId="7" borderId="34" xfId="0" applyFont="1" applyFill="1" applyBorder="1" applyAlignment="1">
      <alignment horizontal="center" vertical="center" wrapText="1"/>
    </xf>
    <xf numFmtId="0" fontId="23" fillId="0" borderId="34" xfId="0" applyFont="1" applyBorder="1" applyAlignment="1">
      <alignment horizontal="left" vertical="center"/>
    </xf>
    <xf numFmtId="0" fontId="23" fillId="0" borderId="0" xfId="0" applyFont="1" applyAlignment="1">
      <alignment horizontal="left" vertical="center"/>
    </xf>
    <xf numFmtId="0" fontId="77" fillId="0" borderId="34" xfId="0" applyFont="1" applyBorder="1" applyAlignment="1">
      <alignment horizontal="center" vertical="center" wrapText="1"/>
    </xf>
    <xf numFmtId="1" fontId="23" fillId="0" borderId="34" xfId="0" applyNumberFormat="1" applyFont="1" applyBorder="1" applyAlignment="1">
      <alignment horizontal="center" vertical="center" wrapText="1"/>
    </xf>
    <xf numFmtId="14" fontId="23" fillId="0" borderId="34" xfId="0" applyNumberFormat="1" applyFont="1" applyBorder="1" applyAlignment="1">
      <alignment horizontal="center" vertical="center" wrapText="1"/>
    </xf>
    <xf numFmtId="9" fontId="23" fillId="0" borderId="32" xfId="0" applyNumberFormat="1" applyFont="1" applyBorder="1" applyAlignment="1">
      <alignment horizontal="center" vertical="center" wrapText="1"/>
    </xf>
    <xf numFmtId="12" fontId="23" fillId="0" borderId="32" xfId="0" applyNumberFormat="1" applyFont="1" applyBorder="1" applyAlignment="1">
      <alignment horizontal="center" vertical="center" wrapText="1"/>
    </xf>
    <xf numFmtId="14" fontId="23" fillId="0" borderId="0" xfId="0" applyNumberFormat="1" applyFont="1" applyAlignment="1">
      <alignment horizontal="center" vertical="center" wrapText="1"/>
    </xf>
    <xf numFmtId="14" fontId="29" fillId="8" borderId="34" xfId="0" applyNumberFormat="1" applyFont="1" applyFill="1" applyBorder="1" applyAlignment="1">
      <alignment horizontal="center" vertical="center" wrapText="1"/>
    </xf>
    <xf numFmtId="0" fontId="88" fillId="8" borderId="34" xfId="0" applyFont="1" applyFill="1" applyBorder="1" applyAlignment="1">
      <alignment horizontal="center" vertical="center" wrapText="1"/>
    </xf>
    <xf numFmtId="0" fontId="96" fillId="7" borderId="34" xfId="0" applyFont="1" applyFill="1" applyBorder="1" applyAlignment="1">
      <alignment horizontal="center" vertical="center" wrapText="1"/>
    </xf>
    <xf numFmtId="0" fontId="47" fillId="20" borderId="13" xfId="0" applyFont="1" applyFill="1" applyBorder="1" applyAlignment="1">
      <alignment horizontal="center" vertical="center" wrapText="1"/>
    </xf>
    <xf numFmtId="0" fontId="47" fillId="7" borderId="34" xfId="0" applyFont="1" applyFill="1" applyBorder="1" applyAlignment="1">
      <alignment vertical="center" wrapText="1"/>
    </xf>
    <xf numFmtId="14" fontId="91" fillId="0" borderId="34" xfId="0" applyNumberFormat="1" applyFont="1" applyBorder="1" applyAlignment="1">
      <alignment horizontal="center" vertical="center" wrapText="1"/>
    </xf>
    <xf numFmtId="0" fontId="39" fillId="14" borderId="34" xfId="0" applyFont="1" applyFill="1" applyBorder="1" applyAlignment="1">
      <alignment horizontal="center" vertical="center"/>
    </xf>
    <xf numFmtId="9" fontId="39" fillId="0" borderId="34" xfId="0" applyNumberFormat="1" applyFont="1" applyBorder="1" applyAlignment="1">
      <alignment horizontal="center" vertical="center"/>
    </xf>
    <xf numFmtId="0" fontId="91" fillId="0" borderId="34" xfId="2" applyFont="1" applyBorder="1" applyAlignment="1">
      <alignment horizontal="center" vertical="center" wrapText="1"/>
    </xf>
    <xf numFmtId="9" fontId="91" fillId="0" borderId="34" xfId="1" applyFont="1" applyBorder="1" applyAlignment="1">
      <alignment horizontal="center" vertical="center"/>
    </xf>
    <xf numFmtId="0" fontId="47" fillId="20" borderId="34" xfId="0" applyFont="1" applyFill="1" applyBorder="1" applyAlignment="1">
      <alignment horizontal="center" vertical="center" wrapText="1"/>
    </xf>
    <xf numFmtId="0" fontId="39" fillId="0" borderId="0" xfId="0" applyFont="1" applyAlignment="1">
      <alignment horizontal="left" vertical="center"/>
    </xf>
    <xf numFmtId="0" fontId="39" fillId="0" borderId="0" xfId="0" applyFont="1" applyAlignment="1">
      <alignment horizontal="center" vertical="center"/>
    </xf>
    <xf numFmtId="9" fontId="23" fillId="0" borderId="0" xfId="1" applyFont="1" applyFill="1" applyBorder="1" applyAlignment="1">
      <alignment horizontal="left" vertical="center"/>
    </xf>
    <xf numFmtId="0" fontId="29" fillId="0" borderId="0" xfId="0" applyFont="1" applyAlignment="1">
      <alignment horizontal="left" vertical="center"/>
    </xf>
    <xf numFmtId="0" fontId="85" fillId="0" borderId="0" xfId="0" applyFont="1" applyAlignment="1">
      <alignment horizontal="left" vertical="center"/>
    </xf>
    <xf numFmtId="9" fontId="23" fillId="0" borderId="34" xfId="1" applyFont="1" applyFill="1" applyBorder="1" applyAlignment="1">
      <alignment horizontal="left" vertical="center"/>
    </xf>
    <xf numFmtId="0" fontId="23" fillId="0" borderId="31" xfId="0" applyFont="1" applyBorder="1" applyAlignment="1">
      <alignment horizontal="left" vertical="center"/>
    </xf>
    <xf numFmtId="0" fontId="75" fillId="0" borderId="10" xfId="0" applyFont="1" applyBorder="1" applyAlignment="1">
      <alignment horizontal="left" vertical="top" wrapText="1"/>
    </xf>
    <xf numFmtId="0" fontId="75" fillId="2" borderId="10" xfId="0" applyFont="1" applyFill="1" applyBorder="1" applyAlignment="1">
      <alignment horizontal="left" vertical="top" wrapText="1" indent="5"/>
    </xf>
    <xf numFmtId="0" fontId="8" fillId="7" borderId="34" xfId="0" applyFont="1" applyFill="1" applyBorder="1" applyAlignment="1">
      <alignment horizontal="center" vertical="center" wrapText="1"/>
    </xf>
    <xf numFmtId="0" fontId="88" fillId="0" borderId="0" xfId="0" applyFont="1" applyAlignment="1">
      <alignment vertical="center" wrapText="1"/>
    </xf>
    <xf numFmtId="0" fontId="0" fillId="0" borderId="0" xfId="0" applyAlignment="1">
      <alignment horizontal="left" vertical="center"/>
    </xf>
    <xf numFmtId="0" fontId="95" fillId="0" borderId="0" xfId="0" applyFont="1" applyAlignment="1">
      <alignment horizontal="left" vertical="center"/>
    </xf>
    <xf numFmtId="0" fontId="89" fillId="0" borderId="34" xfId="0" applyFont="1" applyBorder="1" applyAlignment="1">
      <alignment horizontal="center" vertical="center" wrapText="1"/>
    </xf>
    <xf numFmtId="0" fontId="86" fillId="8" borderId="10" xfId="0" applyFont="1" applyFill="1" applyBorder="1" applyAlignment="1">
      <alignment horizontal="center" vertical="center" wrapText="1"/>
    </xf>
    <xf numFmtId="0" fontId="20" fillId="8" borderId="34" xfId="2" applyFont="1" applyFill="1" applyBorder="1" applyAlignment="1">
      <alignment horizontal="justify" vertical="center" wrapText="1"/>
    </xf>
    <xf numFmtId="0" fontId="20" fillId="7" borderId="34" xfId="2" applyFont="1" applyFill="1" applyBorder="1" applyAlignment="1">
      <alignment horizontal="justify" vertical="center" wrapText="1"/>
    </xf>
    <xf numFmtId="0" fontId="20" fillId="7" borderId="34" xfId="2" applyFont="1" applyFill="1" applyBorder="1" applyAlignment="1">
      <alignment horizontal="center" vertical="center" wrapText="1"/>
    </xf>
    <xf numFmtId="0" fontId="106" fillId="28" borderId="34" xfId="0" applyFont="1" applyFill="1" applyBorder="1" applyAlignment="1">
      <alignment horizontal="center" vertical="center" wrapText="1"/>
    </xf>
    <xf numFmtId="0" fontId="27" fillId="0" borderId="0" xfId="3" applyAlignment="1">
      <alignment horizontal="left" vertical="top"/>
    </xf>
    <xf numFmtId="3" fontId="84" fillId="0" borderId="34" xfId="0" applyNumberFormat="1" applyFont="1" applyBorder="1" applyAlignment="1">
      <alignment horizontal="center" vertical="center"/>
    </xf>
    <xf numFmtId="0" fontId="108" fillId="0" borderId="10" xfId="0" applyFont="1" applyBorder="1" applyAlignment="1">
      <alignment horizontal="center" vertical="center" wrapText="1"/>
    </xf>
    <xf numFmtId="0" fontId="108" fillId="0" borderId="10" xfId="0" applyFont="1" applyBorder="1" applyAlignment="1">
      <alignment horizontal="center" vertical="center"/>
    </xf>
    <xf numFmtId="0" fontId="109" fillId="0" borderId="10" xfId="0" applyFont="1" applyBorder="1" applyAlignment="1">
      <alignment horizontal="center" vertical="center" wrapText="1"/>
    </xf>
    <xf numFmtId="0" fontId="110" fillId="0" borderId="10" xfId="0" applyFont="1" applyBorder="1" applyAlignment="1">
      <alignment horizontal="center" vertical="center" wrapText="1"/>
    </xf>
    <xf numFmtId="0" fontId="108" fillId="0" borderId="10" xfId="0" applyFont="1" applyBorder="1" applyAlignment="1">
      <alignment horizontal="left" vertical="center" wrapText="1"/>
    </xf>
    <xf numFmtId="0" fontId="17" fillId="29" borderId="14" xfId="0" applyFont="1" applyFill="1" applyBorder="1" applyAlignment="1">
      <alignment horizontal="center" vertical="center" wrapText="1"/>
    </xf>
    <xf numFmtId="0" fontId="23" fillId="0" borderId="34" xfId="0" applyFont="1" applyFill="1" applyBorder="1" applyAlignment="1">
      <alignment horizontal="justify" vertical="center" wrapText="1"/>
    </xf>
    <xf numFmtId="0" fontId="85" fillId="0" borderId="1" xfId="0" applyFont="1" applyBorder="1" applyAlignment="1">
      <alignment horizontal="left" vertical="center" wrapText="1"/>
    </xf>
    <xf numFmtId="0" fontId="85" fillId="0" borderId="2" xfId="0" applyFont="1" applyBorder="1" applyAlignment="1">
      <alignment horizontal="left" vertical="center" wrapText="1"/>
    </xf>
    <xf numFmtId="0" fontId="85" fillId="0" borderId="3" xfId="0" applyFont="1" applyBorder="1" applyAlignment="1">
      <alignment horizontal="left" vertical="center" wrapText="1"/>
    </xf>
    <xf numFmtId="0" fontId="85" fillId="0" borderId="4" xfId="0" applyFont="1" applyBorder="1" applyAlignment="1">
      <alignment horizontal="left" vertical="center" wrapText="1"/>
    </xf>
    <xf numFmtId="0" fontId="85" fillId="0" borderId="0" xfId="0" applyFont="1" applyAlignment="1">
      <alignment horizontal="left" vertical="center" wrapText="1"/>
    </xf>
    <xf numFmtId="0" fontId="85" fillId="0" borderId="5" xfId="0" applyFont="1" applyBorder="1" applyAlignment="1">
      <alignment horizontal="left" vertical="center" wrapText="1"/>
    </xf>
    <xf numFmtId="0" fontId="85" fillId="0" borderId="7" xfId="0" applyFont="1" applyBorder="1" applyAlignment="1">
      <alignment horizontal="left" vertical="center" wrapText="1"/>
    </xf>
    <xf numFmtId="0" fontId="85" fillId="0" borderId="8" xfId="0" applyFont="1" applyBorder="1" applyAlignment="1">
      <alignment horizontal="left" vertical="center" wrapText="1"/>
    </xf>
    <xf numFmtId="0" fontId="85" fillId="0" borderId="9" xfId="0" applyFont="1" applyBorder="1" applyAlignment="1">
      <alignment horizontal="left" vertical="center" wrapText="1"/>
    </xf>
    <xf numFmtId="0" fontId="23" fillId="0" borderId="25" xfId="0" applyFont="1" applyBorder="1" applyAlignment="1">
      <alignment horizontal="center" vertical="justify"/>
    </xf>
    <xf numFmtId="0" fontId="23" fillId="0" borderId="0" xfId="0" applyFont="1" applyAlignment="1">
      <alignment horizontal="center" vertical="justify"/>
    </xf>
    <xf numFmtId="0" fontId="87" fillId="8" borderId="46" xfId="0" applyFont="1" applyFill="1" applyBorder="1" applyAlignment="1">
      <alignment horizontal="center" vertical="center"/>
    </xf>
    <xf numFmtId="0" fontId="87" fillId="8" borderId="47" xfId="0" applyFont="1" applyFill="1" applyBorder="1" applyAlignment="1">
      <alignment horizontal="center" vertical="center"/>
    </xf>
    <xf numFmtId="0" fontId="84" fillId="0" borderId="29" xfId="0" applyFont="1" applyBorder="1" applyAlignment="1">
      <alignment horizontal="center" vertical="center"/>
    </xf>
    <xf numFmtId="0" fontId="84" fillId="0" borderId="31" xfId="0" applyFont="1" applyBorder="1" applyAlignment="1">
      <alignment horizontal="center" vertical="center"/>
    </xf>
    <xf numFmtId="0" fontId="84" fillId="0" borderId="29" xfId="0" applyFont="1" applyBorder="1" applyAlignment="1">
      <alignment horizontal="center" vertical="center" wrapText="1"/>
    </xf>
    <xf numFmtId="0" fontId="84" fillId="0" borderId="31" xfId="0" applyFont="1" applyBorder="1" applyAlignment="1">
      <alignment horizontal="center" vertical="center" wrapText="1"/>
    </xf>
    <xf numFmtId="0" fontId="87" fillId="8" borderId="11" xfId="0" applyFont="1" applyFill="1" applyBorder="1" applyAlignment="1">
      <alignment horizontal="center" vertical="center"/>
    </xf>
    <xf numFmtId="0" fontId="87" fillId="8" borderId="12" xfId="0" applyFont="1" applyFill="1" applyBorder="1" applyAlignment="1">
      <alignment horizontal="center" vertical="center"/>
    </xf>
    <xf numFmtId="0" fontId="87" fillId="8" borderId="13" xfId="0" applyFont="1" applyFill="1" applyBorder="1" applyAlignment="1">
      <alignment horizontal="center" vertical="center"/>
    </xf>
    <xf numFmtId="0" fontId="56" fillId="7" borderId="4" xfId="0" applyFont="1" applyFill="1" applyBorder="1" applyAlignment="1">
      <alignment horizontal="center" vertical="center" wrapText="1"/>
    </xf>
    <xf numFmtId="0" fontId="56" fillId="7" borderId="0" xfId="0" applyFont="1" applyFill="1" applyAlignment="1">
      <alignment horizontal="center" vertical="center" wrapText="1"/>
    </xf>
    <xf numFmtId="0" fontId="56" fillId="7" borderId="5" xfId="0" applyFont="1" applyFill="1" applyBorder="1" applyAlignment="1">
      <alignment horizontal="center" vertical="center" wrapText="1"/>
    </xf>
    <xf numFmtId="0" fontId="56" fillId="7" borderId="7" xfId="0" applyFont="1" applyFill="1" applyBorder="1" applyAlignment="1">
      <alignment horizontal="center" vertical="center" wrapText="1"/>
    </xf>
    <xf numFmtId="0" fontId="56" fillId="7" borderId="8" xfId="0" applyFont="1" applyFill="1" applyBorder="1" applyAlignment="1">
      <alignment horizontal="center" vertical="center" wrapText="1"/>
    </xf>
    <xf numFmtId="0" fontId="56" fillId="7" borderId="9" xfId="0" applyFont="1" applyFill="1" applyBorder="1" applyAlignment="1">
      <alignment horizontal="center" vertical="center" wrapText="1"/>
    </xf>
    <xf numFmtId="0" fontId="84" fillId="0" borderId="1" xfId="0" applyFont="1" applyBorder="1" applyAlignment="1">
      <alignment horizontal="justify" vertical="center" wrapText="1"/>
    </xf>
    <xf numFmtId="0" fontId="84" fillId="0" borderId="2" xfId="0" applyFont="1" applyBorder="1" applyAlignment="1">
      <alignment horizontal="justify" vertical="center" wrapText="1"/>
    </xf>
    <xf numFmtId="0" fontId="84" fillId="0" borderId="3" xfId="0" applyFont="1" applyBorder="1" applyAlignment="1">
      <alignment horizontal="justify" vertical="center" wrapText="1"/>
    </xf>
    <xf numFmtId="0" fontId="84" fillId="0" borderId="4" xfId="0" applyFont="1" applyBorder="1" applyAlignment="1">
      <alignment horizontal="justify" vertical="center" wrapText="1"/>
    </xf>
    <xf numFmtId="0" fontId="84" fillId="0" borderId="0" xfId="0" applyFont="1" applyAlignment="1">
      <alignment horizontal="justify" vertical="center" wrapText="1"/>
    </xf>
    <xf numFmtId="0" fontId="84" fillId="0" borderId="5" xfId="0" applyFont="1" applyBorder="1" applyAlignment="1">
      <alignment horizontal="justify" vertical="center" wrapText="1"/>
    </xf>
    <xf numFmtId="0" fontId="84" fillId="0" borderId="7" xfId="0" applyFont="1" applyBorder="1" applyAlignment="1">
      <alignment horizontal="justify" vertical="center" wrapText="1"/>
    </xf>
    <xf numFmtId="0" fontId="84" fillId="0" borderId="8" xfId="0" applyFont="1" applyBorder="1" applyAlignment="1">
      <alignment horizontal="justify" vertical="center" wrapText="1"/>
    </xf>
    <xf numFmtId="0" fontId="84" fillId="0" borderId="9" xfId="0" applyFont="1" applyBorder="1" applyAlignment="1">
      <alignment horizontal="justify" vertical="center" wrapText="1"/>
    </xf>
    <xf numFmtId="0" fontId="17" fillId="0" borderId="15" xfId="0" applyFont="1" applyBorder="1" applyAlignment="1">
      <alignment horizontal="justify" vertical="center" wrapText="1"/>
    </xf>
    <xf numFmtId="0" fontId="17" fillId="0" borderId="16" xfId="0" applyFont="1" applyBorder="1" applyAlignment="1">
      <alignment horizontal="justify" vertical="center" wrapText="1"/>
    </xf>
    <xf numFmtId="0" fontId="17" fillId="0" borderId="17" xfId="0" applyFont="1" applyBorder="1" applyAlignment="1">
      <alignment horizontal="justify"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3" fillId="0" borderId="11" xfId="0" applyFont="1" applyBorder="1" applyAlignment="1">
      <alignment horizontal="justify" vertical="center" wrapText="1"/>
    </xf>
    <xf numFmtId="0" fontId="23" fillId="0" borderId="12" xfId="0" applyFont="1" applyBorder="1" applyAlignment="1">
      <alignment horizontal="justify" vertical="center" wrapText="1"/>
    </xf>
    <xf numFmtId="0" fontId="23" fillId="0" borderId="13"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3" fillId="0" borderId="1" xfId="0" applyFont="1" applyBorder="1" applyAlignment="1">
      <alignment horizontal="left" vertical="top" wrapText="1"/>
    </xf>
    <xf numFmtId="0" fontId="23" fillId="0" borderId="7" xfId="0" applyFont="1" applyBorder="1" applyAlignment="1">
      <alignment horizontal="left" vertical="top" wrapText="1"/>
    </xf>
    <xf numFmtId="0" fontId="17" fillId="0" borderId="2" xfId="0" applyFont="1" applyBorder="1" applyAlignment="1">
      <alignment horizontal="left" vertical="top" wrapText="1" indent="4"/>
    </xf>
    <xf numFmtId="0" fontId="17" fillId="0" borderId="3" xfId="0" applyFont="1" applyBorder="1" applyAlignment="1">
      <alignment horizontal="left" vertical="top" wrapText="1" indent="4"/>
    </xf>
    <xf numFmtId="0" fontId="17" fillId="0" borderId="8" xfId="0" applyFont="1" applyBorder="1" applyAlignment="1">
      <alignment horizontal="left" vertical="top" wrapText="1" indent="4"/>
    </xf>
    <xf numFmtId="0" fontId="17" fillId="0" borderId="9" xfId="0" applyFont="1" applyBorder="1" applyAlignment="1">
      <alignment horizontal="left" vertical="top" wrapText="1" indent="4"/>
    </xf>
    <xf numFmtId="0" fontId="23" fillId="0" borderId="34" xfId="0" applyFont="1" applyBorder="1" applyAlignment="1">
      <alignment horizontal="justify"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2" xfId="0" applyFont="1" applyBorder="1" applyAlignment="1">
      <alignment horizontal="left" vertical="center" wrapText="1"/>
    </xf>
    <xf numFmtId="0" fontId="16" fillId="0" borderId="13" xfId="0" applyFont="1" applyBorder="1" applyAlignment="1">
      <alignment horizontal="left" vertical="center" wrapText="1"/>
    </xf>
    <xf numFmtId="0" fontId="23" fillId="0" borderId="21" xfId="0" applyFont="1" applyBorder="1" applyAlignment="1">
      <alignment horizontal="justify" vertical="center" wrapText="1"/>
    </xf>
    <xf numFmtId="0" fontId="23" fillId="0" borderId="18" xfId="0" applyFont="1" applyBorder="1" applyAlignment="1">
      <alignment horizontal="justify" vertical="center" wrapText="1"/>
    </xf>
    <xf numFmtId="0" fontId="23" fillId="0" borderId="20" xfId="0" applyFont="1" applyBorder="1" applyAlignment="1">
      <alignment horizontal="justify" vertical="center" wrapText="1"/>
    </xf>
    <xf numFmtId="0" fontId="23" fillId="0" borderId="19" xfId="0" applyFont="1" applyBorder="1" applyAlignment="1">
      <alignment horizontal="justify" vertical="center" wrapText="1"/>
    </xf>
    <xf numFmtId="0" fontId="16" fillId="0" borderId="3" xfId="0" applyFont="1" applyBorder="1" applyAlignment="1">
      <alignment horizontal="left" vertical="top" wrapText="1"/>
    </xf>
    <xf numFmtId="0" fontId="16" fillId="0" borderId="5" xfId="0" applyFont="1" applyBorder="1" applyAlignment="1">
      <alignment horizontal="left" vertical="top" wrapText="1"/>
    </xf>
    <xf numFmtId="0" fontId="16" fillId="0" borderId="7" xfId="0" applyFont="1" applyBorder="1" applyAlignment="1">
      <alignment horizontal="left" wrapText="1"/>
    </xf>
    <xf numFmtId="0" fontId="16" fillId="0" borderId="8" xfId="0" applyFont="1" applyBorder="1" applyAlignment="1">
      <alignment horizontal="left" wrapText="1"/>
    </xf>
    <xf numFmtId="0" fontId="16" fillId="0" borderId="9" xfId="0" applyFont="1" applyBorder="1" applyAlignment="1">
      <alignment horizontal="left"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1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2" xfId="0" applyFont="1" applyBorder="1" applyAlignment="1">
      <alignment horizontal="center" vertical="center" wrapText="1"/>
    </xf>
    <xf numFmtId="0" fontId="27" fillId="0" borderId="21" xfId="3" applyFill="1" applyBorder="1" applyAlignment="1">
      <alignment horizontal="center" vertical="center" wrapText="1"/>
    </xf>
    <xf numFmtId="0" fontId="83" fillId="0" borderId="2" xfId="3" applyFont="1" applyFill="1" applyBorder="1" applyAlignment="1">
      <alignment horizontal="center" vertical="center" wrapText="1"/>
    </xf>
    <xf numFmtId="0" fontId="83" fillId="0" borderId="3" xfId="3" applyFont="1" applyFill="1" applyBorder="1" applyAlignment="1">
      <alignment horizontal="center" vertical="center" wrapText="1"/>
    </xf>
    <xf numFmtId="0" fontId="83" fillId="0" borderId="18" xfId="3" applyFont="1" applyFill="1" applyBorder="1" applyAlignment="1">
      <alignment horizontal="center" vertical="center" wrapText="1"/>
    </xf>
    <xf numFmtId="0" fontId="83" fillId="0" borderId="0" xfId="3" applyFont="1" applyFill="1" applyBorder="1" applyAlignment="1">
      <alignment horizontal="center" vertical="center" wrapText="1"/>
    </xf>
    <xf numFmtId="0" fontId="83" fillId="0" borderId="5" xfId="3" applyFont="1" applyFill="1" applyBorder="1" applyAlignment="1">
      <alignment horizontal="center" vertical="center" wrapText="1"/>
    </xf>
    <xf numFmtId="0" fontId="83" fillId="0" borderId="23" xfId="3" applyFont="1" applyFill="1" applyBorder="1" applyAlignment="1">
      <alignment horizontal="center" vertical="center" wrapText="1"/>
    </xf>
    <xf numFmtId="0" fontId="83" fillId="0" borderId="8" xfId="3" applyFont="1" applyFill="1" applyBorder="1" applyAlignment="1">
      <alignment horizontal="center" vertical="center" wrapText="1"/>
    </xf>
    <xf numFmtId="0" fontId="83" fillId="0" borderId="9" xfId="3" applyFont="1" applyFill="1" applyBorder="1" applyAlignment="1">
      <alignment horizontal="center" vertical="center" wrapText="1"/>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7" fillId="0" borderId="7" xfId="0" applyFont="1" applyBorder="1" applyAlignment="1">
      <alignment horizontal="justify" vertical="center" wrapText="1"/>
    </xf>
    <xf numFmtId="0" fontId="17" fillId="0" borderId="8" xfId="0" applyFont="1" applyBorder="1" applyAlignment="1">
      <alignment horizontal="justify" vertical="center" wrapText="1"/>
    </xf>
    <xf numFmtId="0" fontId="17" fillId="0" borderId="9" xfId="0" applyFont="1" applyBorder="1" applyAlignment="1">
      <alignment horizontal="justify" vertical="center" wrapText="1"/>
    </xf>
    <xf numFmtId="0" fontId="11" fillId="7" borderId="11" xfId="0" applyFont="1" applyFill="1" applyBorder="1" applyAlignment="1">
      <alignment horizontal="center" vertical="center" wrapText="1"/>
    </xf>
    <xf numFmtId="0" fontId="29" fillId="7" borderId="2" xfId="0" applyFont="1" applyFill="1" applyBorder="1" applyAlignment="1">
      <alignment horizontal="center" vertical="center" wrapText="1"/>
    </xf>
    <xf numFmtId="0" fontId="29" fillId="7" borderId="3" xfId="0" applyFont="1" applyFill="1" applyBorder="1" applyAlignment="1">
      <alignment horizontal="center" vertical="center" wrapText="1"/>
    </xf>
    <xf numFmtId="0" fontId="17" fillId="0" borderId="11" xfId="0" applyFont="1" applyBorder="1" applyAlignment="1">
      <alignment horizontal="justify" vertical="center" wrapText="1"/>
    </xf>
    <xf numFmtId="0" fontId="17" fillId="0" borderId="12" xfId="0" applyFont="1" applyBorder="1" applyAlignment="1">
      <alignment horizontal="justify" vertical="center" wrapText="1"/>
    </xf>
    <xf numFmtId="0" fontId="17" fillId="0" borderId="13" xfId="0" applyFont="1" applyBorder="1" applyAlignment="1">
      <alignment horizontal="justify" vertical="center" wrapText="1"/>
    </xf>
    <xf numFmtId="0" fontId="11" fillId="7" borderId="24" xfId="0" applyFont="1" applyFill="1" applyBorder="1" applyAlignment="1">
      <alignment horizontal="center" vertical="center" wrapText="1"/>
    </xf>
    <xf numFmtId="0" fontId="11" fillId="7" borderId="25" xfId="0" applyFont="1" applyFill="1" applyBorder="1" applyAlignment="1">
      <alignment horizontal="center" vertical="center" wrapText="1"/>
    </xf>
    <xf numFmtId="0" fontId="11"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84" fillId="0" borderId="33"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6" xfId="0" applyFont="1" applyBorder="1" applyAlignment="1">
      <alignment horizontal="center" vertical="center" wrapText="1"/>
    </xf>
    <xf numFmtId="0" fontId="0" fillId="0" borderId="0" xfId="0" applyAlignment="1">
      <alignment horizontal="center" vertical="top"/>
    </xf>
    <xf numFmtId="0" fontId="87" fillId="8" borderId="0" xfId="0" applyFont="1" applyFill="1" applyAlignment="1">
      <alignment horizontal="center" vertical="center" wrapText="1"/>
    </xf>
    <xf numFmtId="0" fontId="87" fillId="8" borderId="4" xfId="0" applyFont="1" applyFill="1" applyBorder="1" applyAlignment="1">
      <alignment horizontal="center" vertical="center" wrapText="1"/>
    </xf>
    <xf numFmtId="0" fontId="56" fillId="7" borderId="29" xfId="0" applyFont="1" applyFill="1" applyBorder="1" applyAlignment="1">
      <alignment horizontal="center" vertical="center" wrapText="1"/>
    </xf>
    <xf numFmtId="0" fontId="56" fillId="7" borderId="31" xfId="0" applyFont="1" applyFill="1" applyBorder="1" applyAlignment="1">
      <alignment horizontal="center" vertical="center" wrapText="1"/>
    </xf>
    <xf numFmtId="0" fontId="86" fillId="8" borderId="7" xfId="0" applyFont="1" applyFill="1" applyBorder="1" applyAlignment="1">
      <alignment horizontal="center" vertical="center" wrapText="1"/>
    </xf>
    <xf numFmtId="0" fontId="86" fillId="8" borderId="9" xfId="0" applyFont="1" applyFill="1" applyBorder="1" applyAlignment="1">
      <alignment horizontal="center" vertical="center" wrapText="1"/>
    </xf>
    <xf numFmtId="0" fontId="87" fillId="8" borderId="29" xfId="0" applyFont="1" applyFill="1" applyBorder="1" applyAlignment="1">
      <alignment horizontal="center" vertical="center" wrapText="1"/>
    </xf>
    <xf numFmtId="0" fontId="87" fillId="8" borderId="31" xfId="0" applyFont="1" applyFill="1" applyBorder="1" applyAlignment="1">
      <alignment horizontal="center" vertical="center" wrapText="1"/>
    </xf>
    <xf numFmtId="0" fontId="56" fillId="7" borderId="1" xfId="0" applyFont="1" applyFill="1" applyBorder="1" applyAlignment="1">
      <alignment horizontal="center" vertical="center" wrapText="1"/>
    </xf>
    <xf numFmtId="0" fontId="56" fillId="7" borderId="2" xfId="0" applyFont="1" applyFill="1" applyBorder="1" applyAlignment="1">
      <alignment horizontal="center" vertical="center" wrapText="1"/>
    </xf>
    <xf numFmtId="0" fontId="56" fillId="7" borderId="3"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8"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17" fillId="8" borderId="11" xfId="0" applyFont="1" applyFill="1" applyBorder="1" applyAlignment="1">
      <alignment horizontal="center" vertical="top" wrapText="1"/>
    </xf>
    <xf numFmtId="0" fontId="17" fillId="8" borderId="12" xfId="0" applyFont="1" applyFill="1" applyBorder="1" applyAlignment="1">
      <alignment horizontal="center" vertical="top" wrapText="1"/>
    </xf>
    <xf numFmtId="0" fontId="17" fillId="8" borderId="13" xfId="0" applyFont="1" applyFill="1" applyBorder="1" applyAlignment="1">
      <alignment horizontal="center" vertical="top" wrapText="1"/>
    </xf>
    <xf numFmtId="1" fontId="77" fillId="0" borderId="11" xfId="0" applyNumberFormat="1" applyFont="1" applyBorder="1" applyAlignment="1">
      <alignment horizontal="center" vertical="center" shrinkToFit="1"/>
    </xf>
    <xf numFmtId="1" fontId="77" fillId="0" borderId="12" xfId="0" applyNumberFormat="1" applyFont="1" applyBorder="1" applyAlignment="1">
      <alignment horizontal="center" vertical="center" shrinkToFit="1"/>
    </xf>
    <xf numFmtId="1" fontId="77" fillId="0" borderId="13" xfId="0" applyNumberFormat="1" applyFont="1" applyBorder="1" applyAlignment="1">
      <alignment horizontal="center" vertical="center" shrinkToFit="1"/>
    </xf>
    <xf numFmtId="0" fontId="88" fillId="8" borderId="34" xfId="0" applyFont="1" applyFill="1" applyBorder="1" applyAlignment="1">
      <alignment horizontal="center" vertical="center" wrapText="1"/>
    </xf>
    <xf numFmtId="0" fontId="91" fillId="0" borderId="34" xfId="0" applyFont="1" applyBorder="1" applyAlignment="1">
      <alignment horizontal="center" vertical="center" wrapText="1"/>
    </xf>
    <xf numFmtId="0" fontId="39" fillId="0" borderId="34" xfId="0" applyFont="1" applyBorder="1" applyAlignment="1">
      <alignment horizontal="center" vertical="center" wrapText="1"/>
    </xf>
    <xf numFmtId="0" fontId="56" fillId="8" borderId="34" xfId="0" applyFont="1" applyFill="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6" fillId="7" borderId="25" xfId="0" applyFont="1" applyFill="1" applyBorder="1" applyAlignment="1">
      <alignment horizontal="center" vertical="center" wrapText="1"/>
    </xf>
    <xf numFmtId="0" fontId="56" fillId="7" borderId="39" xfId="0" applyFont="1" applyFill="1" applyBorder="1" applyAlignment="1">
      <alignment horizontal="center" vertical="center" wrapText="1"/>
    </xf>
    <xf numFmtId="0" fontId="88" fillId="7" borderId="34" xfId="0" applyFont="1" applyFill="1" applyBorder="1" applyAlignment="1">
      <alignment horizontal="center" vertical="center" wrapText="1"/>
    </xf>
    <xf numFmtId="0" fontId="17" fillId="0" borderId="34" xfId="0" applyFont="1" applyBorder="1" applyAlignment="1">
      <alignment horizontal="center" vertical="center" wrapText="1"/>
    </xf>
    <xf numFmtId="0" fontId="84" fillId="7" borderId="34" xfId="0" applyFont="1" applyFill="1" applyBorder="1" applyAlignment="1">
      <alignment horizontal="center" vertical="center" wrapText="1"/>
    </xf>
    <xf numFmtId="0" fontId="23" fillId="0" borderId="34" xfId="0" applyFont="1" applyBorder="1" applyAlignment="1">
      <alignment horizontal="center" vertical="center"/>
    </xf>
    <xf numFmtId="0" fontId="99" fillId="8" borderId="34" xfId="0" applyFont="1" applyFill="1" applyBorder="1" applyAlignment="1">
      <alignment horizontal="center" vertical="center" wrapText="1"/>
    </xf>
    <xf numFmtId="0" fontId="99" fillId="8" borderId="34" xfId="0" applyFont="1" applyFill="1" applyBorder="1" applyAlignment="1">
      <alignment horizontal="center" vertical="center"/>
    </xf>
    <xf numFmtId="0" fontId="72" fillId="0" borderId="34" xfId="0" applyFont="1" applyBorder="1" applyAlignment="1">
      <alignment horizontal="center" vertical="center"/>
    </xf>
    <xf numFmtId="0" fontId="65" fillId="0" borderId="0" xfId="0" applyFont="1" applyAlignment="1">
      <alignment horizontal="center"/>
    </xf>
    <xf numFmtId="0" fontId="69" fillId="0" borderId="39" xfId="0" applyFont="1" applyBorder="1" applyAlignment="1">
      <alignment horizontal="center" vertical="center"/>
    </xf>
    <xf numFmtId="0" fontId="100" fillId="0" borderId="34" xfId="0" applyFont="1" applyBorder="1" applyAlignment="1">
      <alignment horizontal="center" vertical="center" wrapText="1"/>
    </xf>
    <xf numFmtId="0" fontId="73" fillId="0" borderId="34" xfId="0" applyFont="1" applyBorder="1" applyAlignment="1">
      <alignment horizontal="center" vertical="center" wrapText="1"/>
    </xf>
    <xf numFmtId="0" fontId="100" fillId="0" borderId="34" xfId="0" applyFont="1" applyFill="1" applyBorder="1" applyAlignment="1">
      <alignment horizontal="center" vertical="center" wrapText="1"/>
    </xf>
    <xf numFmtId="0" fontId="98" fillId="22" borderId="34" xfId="0" applyFont="1" applyFill="1" applyBorder="1" applyAlignment="1">
      <alignment horizontal="center" vertical="center" wrapText="1"/>
    </xf>
    <xf numFmtId="0" fontId="68" fillId="0" borderId="0" xfId="0" applyFont="1" applyAlignment="1">
      <alignment horizontal="center"/>
    </xf>
    <xf numFmtId="0" fontId="79" fillId="0" borderId="34" xfId="0" applyFont="1" applyBorder="1" applyAlignment="1">
      <alignment horizontal="center" vertical="center" wrapText="1"/>
    </xf>
    <xf numFmtId="0" fontId="73" fillId="0" borderId="34" xfId="0" applyFont="1" applyBorder="1" applyAlignment="1">
      <alignment horizontal="center" vertical="center"/>
    </xf>
    <xf numFmtId="0" fontId="71" fillId="15" borderId="34" xfId="0" applyFont="1" applyFill="1" applyBorder="1" applyAlignment="1">
      <alignment horizontal="center" vertical="center"/>
    </xf>
    <xf numFmtId="0" fontId="70" fillId="15" borderId="34" xfId="0" applyFont="1" applyFill="1" applyBorder="1" applyAlignment="1">
      <alignment horizontal="center" vertical="center"/>
    </xf>
    <xf numFmtId="0" fontId="56" fillId="15" borderId="34" xfId="0" applyFont="1" applyFill="1" applyBorder="1" applyAlignment="1">
      <alignment horizontal="center" vertical="center" wrapText="1"/>
    </xf>
    <xf numFmtId="0" fontId="56" fillId="15" borderId="34" xfId="0" applyFont="1" applyFill="1" applyBorder="1" applyAlignment="1">
      <alignment horizontal="center" vertical="center"/>
    </xf>
    <xf numFmtId="0" fontId="21" fillId="16" borderId="37" xfId="2" applyFont="1" applyFill="1" applyBorder="1" applyAlignment="1">
      <alignment horizontal="center" vertical="center" wrapText="1"/>
    </xf>
    <xf numFmtId="0" fontId="21" fillId="16" borderId="38" xfId="2" applyFont="1" applyFill="1" applyBorder="1" applyAlignment="1">
      <alignment horizontal="center" vertical="center" wrapText="1"/>
    </xf>
    <xf numFmtId="0" fontId="88" fillId="9" borderId="29" xfId="0" applyFont="1" applyFill="1" applyBorder="1" applyAlignment="1">
      <alignment horizontal="center" vertical="center"/>
    </xf>
    <xf numFmtId="0" fontId="88" fillId="9" borderId="30" xfId="0" applyFont="1" applyFill="1" applyBorder="1" applyAlignment="1">
      <alignment horizontal="center" vertical="center"/>
    </xf>
    <xf numFmtId="0" fontId="88" fillId="9" borderId="31" xfId="0" applyFont="1" applyFill="1" applyBorder="1" applyAlignment="1">
      <alignment horizontal="center" vertical="center"/>
    </xf>
    <xf numFmtId="0" fontId="88" fillId="21" borderId="37" xfId="0" applyFont="1" applyFill="1" applyBorder="1" applyAlignment="1">
      <alignment horizontal="center" vertical="center"/>
    </xf>
    <xf numFmtId="0" fontId="88" fillId="21" borderId="38" xfId="0" applyFont="1" applyFill="1" applyBorder="1" applyAlignment="1">
      <alignment horizontal="center" vertical="center"/>
    </xf>
    <xf numFmtId="0" fontId="26" fillId="8" borderId="37" xfId="2" applyFont="1" applyFill="1" applyBorder="1" applyAlignment="1">
      <alignment horizontal="center" vertical="center" wrapText="1"/>
    </xf>
    <xf numFmtId="0" fontId="26" fillId="8" borderId="38" xfId="2" applyFont="1" applyFill="1" applyBorder="1" applyAlignment="1">
      <alignment horizontal="center" vertical="center" wrapText="1"/>
    </xf>
    <xf numFmtId="0" fontId="21" fillId="0" borderId="37" xfId="2" applyFont="1" applyBorder="1" applyAlignment="1">
      <alignment horizontal="center" vertical="center" wrapText="1"/>
    </xf>
    <xf numFmtId="0" fontId="21" fillId="0" borderId="38" xfId="2" applyFont="1" applyBorder="1" applyAlignment="1">
      <alignment horizontal="center" vertical="center" wrapText="1"/>
    </xf>
    <xf numFmtId="0" fontId="64" fillId="0" borderId="34" xfId="0" applyFont="1" applyBorder="1" applyAlignment="1">
      <alignment horizontal="center" vertical="center" wrapText="1"/>
    </xf>
    <xf numFmtId="0" fontId="84" fillId="0" borderId="34" xfId="0" applyFont="1" applyBorder="1" applyAlignment="1">
      <alignment horizontal="center" vertical="center"/>
    </xf>
    <xf numFmtId="0" fontId="88" fillId="24" borderId="37" xfId="0" applyFont="1" applyFill="1" applyBorder="1" applyAlignment="1">
      <alignment horizontal="center" vertical="center"/>
    </xf>
    <xf numFmtId="0" fontId="88" fillId="24" borderId="38" xfId="0" applyFont="1" applyFill="1" applyBorder="1" applyAlignment="1">
      <alignment horizontal="center" vertical="center"/>
    </xf>
    <xf numFmtId="0" fontId="21" fillId="0" borderId="37" xfId="2" applyFont="1" applyBorder="1" applyAlignment="1">
      <alignment horizontal="justify" vertical="center" wrapText="1"/>
    </xf>
    <xf numFmtId="0" fontId="21" fillId="0" borderId="38" xfId="2" applyFont="1" applyBorder="1" applyAlignment="1">
      <alignment horizontal="justify" vertical="center" wrapText="1"/>
    </xf>
    <xf numFmtId="0" fontId="84" fillId="16" borderId="37" xfId="2" applyFont="1" applyFill="1" applyBorder="1" applyAlignment="1">
      <alignment horizontal="center" vertical="center" wrapText="1"/>
    </xf>
    <xf numFmtId="0" fontId="84" fillId="16" borderId="38" xfId="2" applyFont="1" applyFill="1" applyBorder="1" applyAlignment="1">
      <alignment horizontal="center" vertical="center" wrapText="1"/>
    </xf>
    <xf numFmtId="9" fontId="78" fillId="0" borderId="34" xfId="1" applyFont="1" applyBorder="1" applyAlignment="1">
      <alignment horizontal="center" vertical="center"/>
    </xf>
    <xf numFmtId="0" fontId="88" fillId="21" borderId="34" xfId="0" applyFont="1" applyFill="1" applyBorder="1" applyAlignment="1">
      <alignment horizontal="center" vertical="center"/>
    </xf>
    <xf numFmtId="0" fontId="88" fillId="15" borderId="34" xfId="0" applyFont="1" applyFill="1" applyBorder="1" applyAlignment="1">
      <alignment horizontal="center" vertical="center"/>
    </xf>
    <xf numFmtId="0" fontId="56" fillId="8" borderId="37" xfId="2" applyFont="1" applyFill="1" applyBorder="1" applyAlignment="1">
      <alignment horizontal="center" vertical="center" wrapText="1"/>
    </xf>
    <xf numFmtId="0" fontId="56" fillId="8" borderId="38" xfId="2" applyFont="1" applyFill="1" applyBorder="1" applyAlignment="1">
      <alignment horizontal="center" vertical="center" wrapText="1"/>
    </xf>
    <xf numFmtId="0" fontId="94" fillId="8" borderId="37" xfId="2" applyFont="1" applyFill="1" applyBorder="1" applyAlignment="1">
      <alignment horizontal="center" vertical="center" wrapText="1"/>
    </xf>
    <xf numFmtId="0" fontId="94" fillId="8" borderId="38" xfId="2" applyFont="1" applyFill="1" applyBorder="1" applyAlignment="1">
      <alignment horizontal="center" vertical="center" wrapText="1"/>
    </xf>
    <xf numFmtId="0" fontId="94" fillId="8" borderId="37" xfId="2" applyFont="1" applyFill="1" applyBorder="1" applyAlignment="1">
      <alignment horizontal="center" vertical="center"/>
    </xf>
    <xf numFmtId="0" fontId="94" fillId="8" borderId="38" xfId="2" applyFont="1" applyFill="1" applyBorder="1" applyAlignment="1">
      <alignment horizontal="center" vertical="center"/>
    </xf>
    <xf numFmtId="0" fontId="56" fillId="20" borderId="29" xfId="2" applyFont="1" applyFill="1" applyBorder="1" applyAlignment="1">
      <alignment horizontal="center" vertical="center" wrapText="1"/>
    </xf>
    <xf numFmtId="0" fontId="56" fillId="20" borderId="30" xfId="2" applyFont="1" applyFill="1" applyBorder="1" applyAlignment="1">
      <alignment horizontal="center" vertical="center" wrapText="1"/>
    </xf>
    <xf numFmtId="0" fontId="56" fillId="20" borderId="31" xfId="2" applyFont="1" applyFill="1" applyBorder="1" applyAlignment="1">
      <alignment horizontal="center" vertical="center" wrapText="1"/>
    </xf>
    <xf numFmtId="0" fontId="56" fillId="7" borderId="37" xfId="2" applyFont="1" applyFill="1" applyBorder="1" applyAlignment="1">
      <alignment horizontal="center" vertical="center" wrapText="1"/>
    </xf>
    <xf numFmtId="0" fontId="56" fillId="7" borderId="45" xfId="2" applyFont="1" applyFill="1" applyBorder="1" applyAlignment="1">
      <alignment horizontal="center" vertical="center" wrapText="1"/>
    </xf>
    <xf numFmtId="0" fontId="56" fillId="7" borderId="38" xfId="2" applyFont="1" applyFill="1" applyBorder="1" applyAlignment="1">
      <alignment horizontal="center" vertical="center" wrapText="1"/>
    </xf>
    <xf numFmtId="0" fontId="56" fillId="8" borderId="45" xfId="2" applyFont="1" applyFill="1" applyBorder="1" applyAlignment="1">
      <alignment horizontal="center" vertical="center" wrapText="1"/>
    </xf>
    <xf numFmtId="0" fontId="88" fillId="8" borderId="37" xfId="2" applyFont="1" applyFill="1" applyBorder="1" applyAlignment="1">
      <alignment horizontal="center" vertical="center" wrapText="1"/>
    </xf>
    <xf numFmtId="0" fontId="88" fillId="8" borderId="38" xfId="2" applyFont="1" applyFill="1" applyBorder="1" applyAlignment="1">
      <alignment horizontal="center" vertical="center" wrapText="1"/>
    </xf>
    <xf numFmtId="0" fontId="84" fillId="0" borderId="37" xfId="2" applyFont="1" applyBorder="1" applyAlignment="1">
      <alignment horizontal="center" vertical="center" wrapText="1"/>
    </xf>
    <xf numFmtId="0" fontId="84" fillId="0" borderId="38" xfId="2" applyFont="1" applyBorder="1" applyAlignment="1">
      <alignment horizontal="center" vertical="center" wrapText="1"/>
    </xf>
    <xf numFmtId="0" fontId="94" fillId="9" borderId="37" xfId="2" applyFont="1" applyFill="1" applyBorder="1" applyAlignment="1">
      <alignment horizontal="center" vertical="center"/>
    </xf>
    <xf numFmtId="0" fontId="94" fillId="9" borderId="38" xfId="2" applyFont="1" applyFill="1" applyBorder="1" applyAlignment="1">
      <alignment horizontal="center" vertical="center"/>
    </xf>
    <xf numFmtId="0" fontId="94" fillId="9" borderId="29" xfId="2" applyFont="1" applyFill="1" applyBorder="1" applyAlignment="1">
      <alignment horizontal="center" vertical="center" wrapText="1"/>
    </xf>
    <xf numFmtId="0" fontId="94" fillId="9" borderId="30" xfId="2" applyFont="1" applyFill="1" applyBorder="1" applyAlignment="1">
      <alignment horizontal="center" vertical="center" wrapText="1"/>
    </xf>
    <xf numFmtId="0" fontId="94" fillId="9" borderId="31" xfId="2" applyFont="1" applyFill="1" applyBorder="1" applyAlignment="1">
      <alignment horizontal="center" vertical="center" wrapText="1"/>
    </xf>
    <xf numFmtId="0" fontId="23" fillId="7" borderId="25" xfId="0" applyFont="1" applyFill="1" applyBorder="1" applyAlignment="1">
      <alignment horizontal="left" vertical="center"/>
    </xf>
    <xf numFmtId="0" fontId="9" fillId="7" borderId="34" xfId="0" applyFont="1" applyFill="1" applyBorder="1" applyAlignment="1">
      <alignment horizontal="center" vertical="center" wrapText="1"/>
    </xf>
    <xf numFmtId="0" fontId="9" fillId="15" borderId="34" xfId="0" applyFont="1" applyFill="1" applyBorder="1" applyAlignment="1">
      <alignment horizontal="center" vertical="center" wrapText="1"/>
    </xf>
    <xf numFmtId="0" fontId="86" fillId="0" borderId="34" xfId="0" applyFont="1" applyBorder="1" applyAlignment="1">
      <alignment horizontal="center" vertical="center" wrapText="1"/>
    </xf>
    <xf numFmtId="0" fontId="47" fillId="8" borderId="34" xfId="0" applyFont="1" applyFill="1" applyBorder="1" applyAlignment="1">
      <alignment horizontal="center" vertical="center" wrapText="1"/>
    </xf>
    <xf numFmtId="0" fontId="91" fillId="3" borderId="34" xfId="0" applyFont="1" applyFill="1" applyBorder="1" applyAlignment="1">
      <alignment horizontal="center" vertical="center" wrapText="1"/>
    </xf>
    <xf numFmtId="0" fontId="47" fillId="7" borderId="34" xfId="0" applyFont="1" applyFill="1" applyBorder="1" applyAlignment="1">
      <alignment horizontal="center" vertical="center" wrapText="1"/>
    </xf>
    <xf numFmtId="0" fontId="89" fillId="8" borderId="34" xfId="0" applyFont="1" applyFill="1" applyBorder="1" applyAlignment="1">
      <alignment horizontal="center" vertical="center" wrapText="1"/>
    </xf>
    <xf numFmtId="0" fontId="91" fillId="7" borderId="34" xfId="0" applyFont="1" applyFill="1" applyBorder="1" applyAlignment="1">
      <alignment horizontal="center" vertical="center" wrapText="1"/>
    </xf>
    <xf numFmtId="0" fontId="70" fillId="7" borderId="34" xfId="0" applyFont="1" applyFill="1" applyBorder="1" applyAlignment="1">
      <alignment horizontal="center" vertical="center" wrapText="1"/>
    </xf>
    <xf numFmtId="0" fontId="70" fillId="8" borderId="34" xfId="0" applyFont="1" applyFill="1" applyBorder="1" applyAlignment="1">
      <alignment horizontal="center" vertical="center" wrapText="1"/>
    </xf>
    <xf numFmtId="0" fontId="47" fillId="9" borderId="34" xfId="0" applyFont="1" applyFill="1" applyBorder="1" applyAlignment="1">
      <alignment horizontal="center" vertical="center" wrapText="1"/>
    </xf>
    <xf numFmtId="0" fontId="107" fillId="0" borderId="34" xfId="0" applyFont="1" applyBorder="1" applyAlignment="1">
      <alignment horizontal="center" vertical="center" wrapText="1"/>
    </xf>
    <xf numFmtId="0" fontId="96" fillId="8" borderId="34" xfId="0" applyFont="1" applyFill="1" applyBorder="1" applyAlignment="1">
      <alignment horizontal="center" vertical="center" wrapText="1"/>
    </xf>
    <xf numFmtId="0" fontId="91" fillId="8" borderId="34" xfId="0" applyFont="1" applyFill="1" applyBorder="1" applyAlignment="1">
      <alignment horizontal="center" vertical="center" wrapText="1"/>
    </xf>
    <xf numFmtId="0" fontId="39" fillId="8" borderId="34" xfId="0" applyFont="1" applyFill="1" applyBorder="1" applyAlignment="1">
      <alignment horizontal="center" vertical="center" wrapText="1"/>
    </xf>
    <xf numFmtId="0" fontId="96" fillId="7" borderId="34" xfId="0" applyFont="1" applyFill="1" applyBorder="1" applyAlignment="1">
      <alignment horizontal="center" vertical="center" wrapText="1"/>
    </xf>
    <xf numFmtId="0" fontId="96" fillId="7" borderId="34" xfId="0" applyFont="1" applyFill="1" applyBorder="1" applyAlignment="1">
      <alignment horizontal="left" vertical="center" wrapText="1"/>
    </xf>
    <xf numFmtId="0" fontId="91" fillId="7" borderId="34" xfId="0" applyFont="1" applyFill="1" applyBorder="1" applyAlignment="1">
      <alignment horizontal="left" vertical="center" wrapText="1"/>
    </xf>
    <xf numFmtId="0" fontId="9" fillId="8" borderId="34" xfId="0" applyFont="1" applyFill="1" applyBorder="1" applyAlignment="1">
      <alignment horizontal="center" vertical="center" wrapText="1"/>
    </xf>
    <xf numFmtId="0" fontId="47" fillId="8" borderId="34" xfId="0" applyFont="1" applyFill="1" applyBorder="1" applyAlignment="1">
      <alignment horizontal="left" vertical="center" wrapText="1"/>
    </xf>
    <xf numFmtId="0" fontId="39" fillId="5" borderId="34" xfId="0" applyFont="1" applyFill="1" applyBorder="1" applyAlignment="1">
      <alignment horizontal="center" vertical="center" wrapText="1"/>
    </xf>
    <xf numFmtId="0" fontId="39" fillId="6" borderId="34" xfId="0" applyFont="1" applyFill="1" applyBorder="1" applyAlignment="1">
      <alignment horizontal="center" vertical="center" wrapText="1"/>
    </xf>
    <xf numFmtId="1" fontId="39" fillId="0" borderId="34" xfId="0" applyNumberFormat="1" applyFont="1" applyBorder="1" applyAlignment="1">
      <alignment horizontal="center" vertical="center" shrinkToFit="1"/>
    </xf>
    <xf numFmtId="0" fontId="39" fillId="4" borderId="34" xfId="0" applyFont="1" applyFill="1" applyBorder="1" applyAlignment="1">
      <alignment horizontal="center" vertical="center" wrapText="1"/>
    </xf>
    <xf numFmtId="1" fontId="47" fillId="9" borderId="34" xfId="0" applyNumberFormat="1" applyFont="1" applyFill="1" applyBorder="1" applyAlignment="1">
      <alignment horizontal="center" vertical="center" shrinkToFit="1"/>
    </xf>
    <xf numFmtId="0" fontId="39" fillId="0" borderId="34" xfId="0" applyFont="1" applyBorder="1" applyAlignment="1">
      <alignment horizontal="center" vertical="center"/>
    </xf>
    <xf numFmtId="0" fontId="9" fillId="7" borderId="39" xfId="0" applyFont="1" applyFill="1" applyBorder="1" applyAlignment="1">
      <alignment horizontal="center" vertical="center" wrapText="1"/>
    </xf>
    <xf numFmtId="0" fontId="9" fillId="7" borderId="28" xfId="0" applyFont="1" applyFill="1" applyBorder="1" applyAlignment="1">
      <alignment horizontal="center" vertical="center" wrapText="1"/>
    </xf>
    <xf numFmtId="0" fontId="9" fillId="7" borderId="34" xfId="2" applyFont="1" applyFill="1" applyBorder="1" applyAlignment="1">
      <alignment horizontal="center" vertical="center" wrapText="1"/>
    </xf>
    <xf numFmtId="0" fontId="104" fillId="0" borderId="34" xfId="0" applyFont="1" applyBorder="1" applyAlignment="1">
      <alignment horizontal="center" vertical="center"/>
    </xf>
    <xf numFmtId="0" fontId="104" fillId="0" borderId="37" xfId="0" applyFont="1" applyBorder="1" applyAlignment="1">
      <alignment horizontal="center" vertical="center"/>
    </xf>
    <xf numFmtId="0" fontId="39" fillId="0" borderId="37" xfId="0" applyFont="1" applyBorder="1" applyAlignment="1">
      <alignment horizontal="center" vertical="center" wrapText="1"/>
    </xf>
    <xf numFmtId="0" fontId="47" fillId="9" borderId="34" xfId="0" applyFont="1" applyFill="1" applyBorder="1" applyAlignment="1">
      <alignment horizontal="center" vertical="center"/>
    </xf>
    <xf numFmtId="0" fontId="39" fillId="14" borderId="34" xfId="0" applyFont="1" applyFill="1" applyBorder="1" applyAlignment="1">
      <alignment horizontal="center" vertical="center"/>
    </xf>
    <xf numFmtId="0" fontId="23" fillId="0" borderId="0" xfId="0" applyFont="1" applyAlignment="1">
      <alignment horizontal="center" vertical="center"/>
    </xf>
    <xf numFmtId="0" fontId="77" fillId="0" borderId="34" xfId="0" applyFont="1" applyBorder="1" applyAlignment="1">
      <alignment horizontal="center" vertical="center"/>
    </xf>
    <xf numFmtId="9" fontId="81" fillId="0" borderId="24" xfId="1" applyFont="1" applyFill="1" applyBorder="1" applyAlignment="1">
      <alignment horizontal="right" vertical="center"/>
    </xf>
    <xf numFmtId="9" fontId="81" fillId="0" borderId="25" xfId="1" applyFont="1" applyFill="1" applyBorder="1" applyAlignment="1">
      <alignment horizontal="right" vertical="center"/>
    </xf>
    <xf numFmtId="9" fontId="81" fillId="0" borderId="26" xfId="1" applyFont="1" applyFill="1" applyBorder="1" applyAlignment="1">
      <alignment horizontal="right" vertical="center"/>
    </xf>
    <xf numFmtId="9" fontId="81" fillId="0" borderId="27" xfId="1" applyFont="1" applyFill="1" applyBorder="1" applyAlignment="1">
      <alignment horizontal="right" vertical="center"/>
    </xf>
    <xf numFmtId="9" fontId="81" fillId="0" borderId="39" xfId="1" applyFont="1" applyFill="1" applyBorder="1" applyAlignment="1">
      <alignment horizontal="right" vertical="center"/>
    </xf>
    <xf numFmtId="9" fontId="81" fillId="0" borderId="28" xfId="1" applyFont="1" applyFill="1" applyBorder="1" applyAlignment="1">
      <alignment horizontal="right" vertical="center"/>
    </xf>
    <xf numFmtId="0" fontId="56" fillId="8" borderId="34" xfId="0" applyFont="1" applyFill="1" applyBorder="1" applyAlignment="1">
      <alignment horizontal="center" vertical="center"/>
    </xf>
    <xf numFmtId="9" fontId="81" fillId="0" borderId="34" xfId="1" applyFont="1" applyFill="1" applyBorder="1" applyAlignment="1">
      <alignment horizontal="right" vertical="center"/>
    </xf>
    <xf numFmtId="0" fontId="90" fillId="8" borderId="34" xfId="0" applyFont="1" applyFill="1" applyBorder="1" applyAlignment="1">
      <alignment horizontal="center" vertical="center" wrapText="1"/>
    </xf>
    <xf numFmtId="0" fontId="56" fillId="7" borderId="34" xfId="0" applyFont="1" applyFill="1" applyBorder="1" applyAlignment="1">
      <alignment horizontal="center" vertical="center" wrapText="1"/>
    </xf>
    <xf numFmtId="0" fontId="96" fillId="0" borderId="34" xfId="0" applyFont="1" applyBorder="1" applyAlignment="1">
      <alignment horizontal="center" vertical="center" wrapText="1"/>
    </xf>
    <xf numFmtId="0" fontId="23" fillId="0" borderId="32" xfId="0" applyFont="1" applyBorder="1" applyAlignment="1">
      <alignment horizontal="center" vertical="center"/>
    </xf>
    <xf numFmtId="0" fontId="11" fillId="8" borderId="34" xfId="0" applyFont="1" applyFill="1" applyBorder="1" applyAlignment="1">
      <alignment horizontal="center" vertical="center"/>
    </xf>
    <xf numFmtId="0" fontId="23" fillId="7" borderId="25" xfId="0" applyFont="1" applyFill="1" applyBorder="1" applyAlignment="1">
      <alignment horizontal="center" vertical="center"/>
    </xf>
    <xf numFmtId="0" fontId="102" fillId="0" borderId="34" xfId="0" applyFont="1" applyBorder="1" applyAlignment="1">
      <alignment horizontal="center" vertical="center" wrapText="1"/>
    </xf>
    <xf numFmtId="0" fontId="77" fillId="0" borderId="24" xfId="0" applyFont="1" applyBorder="1" applyAlignment="1">
      <alignment horizontal="center" vertical="center"/>
    </xf>
    <xf numFmtId="0" fontId="77" fillId="0" borderId="25" xfId="0" applyFont="1" applyBorder="1" applyAlignment="1">
      <alignment horizontal="center" vertical="center"/>
    </xf>
    <xf numFmtId="0" fontId="77" fillId="0" borderId="26" xfId="0" applyFont="1" applyBorder="1" applyAlignment="1">
      <alignment horizontal="center" vertical="center"/>
    </xf>
    <xf numFmtId="0" fontId="77" fillId="0" borderId="27" xfId="0" applyFont="1" applyBorder="1" applyAlignment="1">
      <alignment horizontal="center" vertical="center"/>
    </xf>
    <xf numFmtId="0" fontId="77" fillId="0" borderId="39" xfId="0" applyFont="1" applyBorder="1" applyAlignment="1">
      <alignment horizontal="center" vertical="center"/>
    </xf>
    <xf numFmtId="0" fontId="77" fillId="0" borderId="28" xfId="0" applyFont="1" applyBorder="1" applyAlignment="1">
      <alignment horizontal="center" vertical="center"/>
    </xf>
    <xf numFmtId="0" fontId="23" fillId="0" borderId="24" xfId="0"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39" xfId="0" applyFont="1" applyBorder="1" applyAlignment="1">
      <alignment horizontal="center" vertical="center"/>
    </xf>
    <xf numFmtId="0" fontId="23" fillId="0" borderId="28" xfId="0" applyFont="1" applyBorder="1" applyAlignment="1">
      <alignment horizontal="center" vertical="center"/>
    </xf>
    <xf numFmtId="0" fontId="11" fillId="8" borderId="24" xfId="0" applyFont="1" applyFill="1" applyBorder="1" applyAlignment="1">
      <alignment horizontal="center" vertical="center"/>
    </xf>
    <xf numFmtId="0" fontId="11" fillId="8" borderId="25"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39" xfId="0" applyFont="1" applyFill="1" applyBorder="1" applyAlignment="1">
      <alignment horizontal="center" vertical="center"/>
    </xf>
    <xf numFmtId="0" fontId="11" fillId="8" borderId="28" xfId="0" applyFont="1" applyFill="1" applyBorder="1" applyAlignment="1">
      <alignment horizontal="center" vertical="center"/>
    </xf>
    <xf numFmtId="0" fontId="82" fillId="0" borderId="34" xfId="0" applyFont="1" applyBorder="1" applyAlignment="1">
      <alignment horizontal="center" vertical="center"/>
    </xf>
    <xf numFmtId="0" fontId="23" fillId="7" borderId="34" xfId="0" applyFont="1" applyFill="1" applyBorder="1" applyAlignment="1">
      <alignment horizontal="center" vertical="center"/>
    </xf>
    <xf numFmtId="0" fontId="9" fillId="7" borderId="11"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15" borderId="1" xfId="0" applyFont="1" applyFill="1" applyBorder="1" applyAlignment="1">
      <alignment horizontal="center" vertical="center" wrapText="1"/>
    </xf>
    <xf numFmtId="0" fontId="9" fillId="15" borderId="3" xfId="0" applyFont="1" applyFill="1" applyBorder="1" applyAlignment="1">
      <alignment horizontal="center" vertical="center" wrapText="1"/>
    </xf>
    <xf numFmtId="0" fontId="86" fillId="0" borderId="1" xfId="0" applyFont="1" applyBorder="1" applyAlignment="1">
      <alignment horizontal="center" vertical="center" wrapText="1"/>
    </xf>
    <xf numFmtId="0" fontId="86" fillId="0" borderId="3" xfId="0" applyFont="1" applyBorder="1" applyAlignment="1">
      <alignment horizontal="center" vertical="center" wrapText="1"/>
    </xf>
    <xf numFmtId="0" fontId="9" fillId="7" borderId="1"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1" fillId="0" borderId="29" xfId="0" applyFont="1" applyBorder="1" applyAlignment="1">
      <alignment horizontal="center" vertical="center" wrapText="1"/>
    </xf>
    <xf numFmtId="0" fontId="91" fillId="0" borderId="30" xfId="0" applyFont="1" applyBorder="1" applyAlignment="1">
      <alignment horizontal="center" vertical="center" wrapText="1"/>
    </xf>
    <xf numFmtId="0" fontId="91" fillId="0" borderId="31" xfId="0" applyFont="1" applyBorder="1" applyAlignment="1">
      <alignment horizontal="center" vertical="center" wrapText="1"/>
    </xf>
    <xf numFmtId="0" fontId="47" fillId="8" borderId="39" xfId="0" applyFont="1" applyFill="1" applyBorder="1" applyAlignment="1">
      <alignment horizontal="center" vertical="center" wrapText="1"/>
    </xf>
    <xf numFmtId="0" fontId="91" fillId="0" borderId="39" xfId="0" applyFont="1" applyBorder="1" applyAlignment="1">
      <alignment horizontal="center" vertical="center" wrapText="1"/>
    </xf>
    <xf numFmtId="0" fontId="89" fillId="8" borderId="29" xfId="0" applyFont="1" applyFill="1" applyBorder="1" applyAlignment="1">
      <alignment horizontal="center" vertical="center" wrapText="1"/>
    </xf>
    <xf numFmtId="0" fontId="89" fillId="8" borderId="30" xfId="0" applyFont="1" applyFill="1" applyBorder="1" applyAlignment="1">
      <alignment horizontal="center" vertical="center" wrapText="1"/>
    </xf>
    <xf numFmtId="0" fontId="89" fillId="8" borderId="31" xfId="0" applyFont="1" applyFill="1" applyBorder="1" applyAlignment="1">
      <alignment horizontal="center" vertical="center" wrapText="1"/>
    </xf>
    <xf numFmtId="0" fontId="39" fillId="0" borderId="29" xfId="0" applyFont="1" applyBorder="1" applyAlignment="1">
      <alignment horizontal="center" vertical="center" wrapText="1"/>
    </xf>
    <xf numFmtId="0" fontId="39" fillId="0" borderId="31" xfId="0" applyFont="1" applyBorder="1" applyAlignment="1">
      <alignment horizontal="center" vertical="center" wrapText="1"/>
    </xf>
    <xf numFmtId="0" fontId="91" fillId="0" borderId="35" xfId="0" applyFont="1" applyBorder="1" applyAlignment="1">
      <alignment horizontal="center" vertical="center" wrapText="1"/>
    </xf>
    <xf numFmtId="0" fontId="91" fillId="0" borderId="40" xfId="0" applyFont="1" applyBorder="1" applyAlignment="1">
      <alignment horizontal="center" vertical="center" wrapText="1"/>
    </xf>
    <xf numFmtId="0" fontId="91" fillId="0" borderId="12" xfId="0" applyFont="1" applyBorder="1" applyAlignment="1">
      <alignment horizontal="center" vertical="center" wrapText="1"/>
    </xf>
    <xf numFmtId="0" fontId="107" fillId="0" borderId="29" xfId="0" applyFont="1" applyBorder="1" applyAlignment="1">
      <alignment horizontal="center" vertical="center" wrapText="1"/>
    </xf>
    <xf numFmtId="0" fontId="107" fillId="0" borderId="31" xfId="0" applyFont="1" applyBorder="1" applyAlignment="1">
      <alignment horizontal="center" vertical="center" wrapText="1"/>
    </xf>
    <xf numFmtId="0" fontId="47" fillId="7" borderId="7" xfId="0" applyFont="1" applyFill="1" applyBorder="1" applyAlignment="1">
      <alignment horizontal="center" vertical="center" wrapText="1"/>
    </xf>
    <xf numFmtId="0" fontId="47" fillId="7" borderId="8" xfId="0" applyFont="1" applyFill="1" applyBorder="1" applyAlignment="1">
      <alignment horizontal="center" vertical="center" wrapText="1"/>
    </xf>
    <xf numFmtId="0" fontId="47" fillId="7" borderId="5" xfId="0" applyFont="1" applyFill="1" applyBorder="1" applyAlignment="1">
      <alignment horizontal="center" vertical="center" wrapText="1"/>
    </xf>
    <xf numFmtId="0" fontId="96" fillId="7" borderId="4" xfId="0" applyFont="1" applyFill="1" applyBorder="1" applyAlignment="1">
      <alignment horizontal="center" vertical="center" wrapText="1"/>
    </xf>
    <xf numFmtId="0" fontId="91" fillId="7" borderId="0" xfId="0" applyFont="1" applyFill="1" applyAlignment="1">
      <alignment horizontal="center" vertical="center" wrapText="1"/>
    </xf>
    <xf numFmtId="0" fontId="91" fillId="0" borderId="4" xfId="0" applyFont="1" applyBorder="1" applyAlignment="1">
      <alignment horizontal="center" vertical="center" wrapText="1"/>
    </xf>
    <xf numFmtId="0" fontId="91" fillId="0" borderId="0" xfId="0" applyFont="1" applyAlignment="1">
      <alignment horizontal="center" vertical="center" wrapText="1"/>
    </xf>
    <xf numFmtId="0" fontId="91" fillId="0" borderId="42" xfId="0" applyFont="1" applyBorder="1" applyAlignment="1">
      <alignment horizontal="center" vertical="center" wrapText="1"/>
    </xf>
    <xf numFmtId="0" fontId="91" fillId="0" borderId="27" xfId="0" applyFont="1" applyBorder="1" applyAlignment="1">
      <alignment horizontal="center" vertical="center" wrapText="1"/>
    </xf>
    <xf numFmtId="0" fontId="91" fillId="0" borderId="28" xfId="0" applyFont="1" applyBorder="1" applyAlignment="1">
      <alignment horizontal="center" vertical="center" wrapText="1"/>
    </xf>
    <xf numFmtId="0" fontId="96" fillId="7" borderId="11" xfId="0" applyFont="1" applyFill="1" applyBorder="1" applyAlignment="1">
      <alignment horizontal="left" vertical="center" wrapText="1"/>
    </xf>
    <xf numFmtId="0" fontId="91" fillId="7" borderId="12" xfId="0" applyFont="1" applyFill="1" applyBorder="1" applyAlignment="1">
      <alignment horizontal="left" vertical="center" wrapText="1"/>
    </xf>
    <xf numFmtId="0" fontId="91" fillId="7" borderId="0" xfId="0" applyFont="1" applyFill="1" applyAlignment="1">
      <alignment horizontal="left" vertical="center" wrapText="1"/>
    </xf>
    <xf numFmtId="0" fontId="9" fillId="8" borderId="0" xfId="0" applyFont="1" applyFill="1" applyAlignment="1">
      <alignment horizontal="center" vertical="center" wrapText="1"/>
    </xf>
    <xf numFmtId="0" fontId="47" fillId="7" borderId="4" xfId="0" applyFont="1" applyFill="1" applyBorder="1" applyAlignment="1">
      <alignment horizontal="center" vertical="center" wrapText="1"/>
    </xf>
    <xf numFmtId="0" fontId="47" fillId="7" borderId="0" xfId="0" applyFont="1" applyFill="1" applyAlignment="1">
      <alignment horizontal="center" vertical="center" wrapText="1"/>
    </xf>
    <xf numFmtId="0" fontId="47" fillId="8" borderId="11" xfId="0" applyFont="1" applyFill="1" applyBorder="1" applyAlignment="1">
      <alignment horizontal="left" vertical="center" wrapText="1"/>
    </xf>
    <xf numFmtId="0" fontId="47" fillId="8" borderId="13" xfId="0" applyFont="1" applyFill="1" applyBorder="1" applyAlignment="1">
      <alignment horizontal="left" vertical="center" wrapText="1"/>
    </xf>
    <xf numFmtId="0" fontId="39" fillId="0" borderId="11" xfId="0" applyFont="1" applyBorder="1" applyAlignment="1">
      <alignment horizontal="center" vertical="center" wrapText="1"/>
    </xf>
    <xf numFmtId="0" fontId="39" fillId="0" borderId="13" xfId="0" applyFont="1" applyBorder="1" applyAlignment="1">
      <alignment horizontal="center" vertical="center" wrapText="1"/>
    </xf>
    <xf numFmtId="0" fontId="91" fillId="0" borderId="11" xfId="0" applyFont="1" applyBorder="1" applyAlignment="1">
      <alignment horizontal="center" vertical="center" wrapText="1"/>
    </xf>
    <xf numFmtId="0" fontId="91" fillId="0" borderId="24" xfId="0" applyFont="1" applyBorder="1" applyAlignment="1">
      <alignment horizontal="center" vertical="center" wrapText="1"/>
    </xf>
    <xf numFmtId="0" fontId="91" fillId="0" borderId="25" xfId="0" applyFont="1" applyBorder="1" applyAlignment="1">
      <alignment horizontal="center" vertical="center" wrapText="1"/>
    </xf>
    <xf numFmtId="0" fontId="91" fillId="0" borderId="26" xfId="0" applyFont="1" applyBorder="1" applyAlignment="1">
      <alignment horizontal="center" vertical="center" wrapText="1"/>
    </xf>
    <xf numFmtId="0" fontId="91" fillId="7" borderId="7" xfId="0" applyFont="1" applyFill="1" applyBorder="1" applyAlignment="1">
      <alignment horizontal="left" vertical="center" wrapText="1"/>
    </xf>
    <xf numFmtId="0" fontId="91" fillId="7" borderId="8" xfId="0" applyFont="1" applyFill="1" applyBorder="1" applyAlignment="1">
      <alignment horizontal="left" vertical="center" wrapText="1"/>
    </xf>
    <xf numFmtId="0" fontId="91" fillId="7" borderId="38" xfId="0" applyFont="1" applyFill="1" applyBorder="1" applyAlignment="1">
      <alignment horizontal="center" vertical="center" wrapText="1"/>
    </xf>
    <xf numFmtId="1" fontId="39" fillId="0" borderId="11" xfId="0" applyNumberFormat="1" applyFont="1" applyBorder="1" applyAlignment="1">
      <alignment horizontal="center" vertical="center" shrinkToFit="1"/>
    </xf>
    <xf numFmtId="1" fontId="39" fillId="0" borderId="13" xfId="0" applyNumberFormat="1" applyFont="1" applyBorder="1" applyAlignment="1">
      <alignment horizontal="center" vertical="center" shrinkToFit="1"/>
    </xf>
    <xf numFmtId="0" fontId="91" fillId="0" borderId="7" xfId="0" applyFont="1" applyBorder="1" applyAlignment="1">
      <alignment horizontal="center" vertical="center" wrapText="1"/>
    </xf>
    <xf numFmtId="0" fontId="91" fillId="0" borderId="8" xfId="0" applyFont="1" applyBorder="1" applyAlignment="1">
      <alignment horizontal="center" vertical="center" wrapText="1"/>
    </xf>
    <xf numFmtId="0" fontId="39" fillId="4" borderId="38" xfId="0" applyFont="1" applyFill="1" applyBorder="1" applyAlignment="1">
      <alignment horizontal="center" vertical="center" wrapText="1"/>
    </xf>
    <xf numFmtId="1" fontId="47" fillId="9" borderId="4" xfId="0" applyNumberFormat="1" applyFont="1" applyFill="1" applyBorder="1" applyAlignment="1">
      <alignment horizontal="center" vertical="center" shrinkToFit="1"/>
    </xf>
    <xf numFmtId="1" fontId="47" fillId="9" borderId="0" xfId="0" applyNumberFormat="1" applyFont="1" applyFill="1" applyAlignment="1">
      <alignment horizontal="center" vertical="center" shrinkToFit="1"/>
    </xf>
    <xf numFmtId="1" fontId="47" fillId="9" borderId="42" xfId="0" applyNumberFormat="1" applyFont="1" applyFill="1" applyBorder="1" applyAlignment="1">
      <alignment horizontal="center" vertical="center" shrinkToFit="1"/>
    </xf>
    <xf numFmtId="0" fontId="47" fillId="7" borderId="1" xfId="0" applyFont="1" applyFill="1" applyBorder="1" applyAlignment="1">
      <alignment horizontal="center" vertical="center" wrapText="1"/>
    </xf>
    <xf numFmtId="0" fontId="47" fillId="7" borderId="2" xfId="0" applyFont="1" applyFill="1" applyBorder="1" applyAlignment="1">
      <alignment horizontal="center" vertical="center" wrapText="1"/>
    </xf>
    <xf numFmtId="0" fontId="96" fillId="7" borderId="11" xfId="0" applyFont="1" applyFill="1" applyBorder="1" applyAlignment="1">
      <alignment horizontal="center" vertical="center" wrapText="1"/>
    </xf>
    <xf numFmtId="0" fontId="91" fillId="7" borderId="12" xfId="0" applyFont="1" applyFill="1" applyBorder="1" applyAlignment="1">
      <alignment horizontal="center" vertical="center" wrapText="1"/>
    </xf>
    <xf numFmtId="0" fontId="91" fillId="7" borderId="4" xfId="0" applyFont="1" applyFill="1" applyBorder="1" applyAlignment="1">
      <alignment horizontal="center" vertical="center" wrapText="1"/>
    </xf>
    <xf numFmtId="0" fontId="47" fillId="8" borderId="1" xfId="0" applyFont="1" applyFill="1" applyBorder="1" applyAlignment="1">
      <alignment horizontal="center" vertical="center" wrapText="1"/>
    </xf>
    <xf numFmtId="0" fontId="47" fillId="8" borderId="2" xfId="0" applyFont="1" applyFill="1" applyBorder="1" applyAlignment="1">
      <alignment horizontal="center" vertical="center" wrapText="1"/>
    </xf>
    <xf numFmtId="0" fontId="47" fillId="8" borderId="3" xfId="0" applyFont="1" applyFill="1" applyBorder="1" applyAlignment="1">
      <alignment horizontal="center" vertical="center" wrapText="1"/>
    </xf>
    <xf numFmtId="0" fontId="47" fillId="8" borderId="11" xfId="0" applyFont="1" applyFill="1" applyBorder="1" applyAlignment="1">
      <alignment horizontal="center" vertical="center" wrapText="1"/>
    </xf>
    <xf numFmtId="0" fontId="47" fillId="8" borderId="12" xfId="0" applyFont="1" applyFill="1" applyBorder="1" applyAlignment="1">
      <alignment horizontal="center" vertical="center" wrapText="1"/>
    </xf>
    <xf numFmtId="1" fontId="39" fillId="0" borderId="12" xfId="0" applyNumberFormat="1" applyFont="1" applyBorder="1" applyAlignment="1">
      <alignment horizontal="center" vertical="center" shrinkToFit="1"/>
    </xf>
    <xf numFmtId="0" fontId="91" fillId="0" borderId="1" xfId="0" applyFont="1" applyBorder="1" applyAlignment="1">
      <alignment horizontal="center" vertical="center" wrapText="1"/>
    </xf>
    <xf numFmtId="0" fontId="91" fillId="0" borderId="2" xfId="0" applyFont="1" applyBorder="1" applyAlignment="1">
      <alignment horizontal="center" vertical="center" wrapText="1"/>
    </xf>
    <xf numFmtId="0" fontId="39" fillId="0" borderId="37" xfId="0" applyFont="1" applyBorder="1" applyAlignment="1">
      <alignment horizontal="center" vertical="center"/>
    </xf>
    <xf numFmtId="0" fontId="47" fillId="8" borderId="7" xfId="0" applyFont="1" applyFill="1" applyBorder="1" applyAlignment="1">
      <alignment horizontal="left" vertical="center" wrapText="1"/>
    </xf>
    <xf numFmtId="0" fontId="47" fillId="8" borderId="9" xfId="0" applyFont="1" applyFill="1" applyBorder="1" applyAlignment="1">
      <alignment horizontal="left" vertical="center" wrapText="1"/>
    </xf>
    <xf numFmtId="1" fontId="39" fillId="0" borderId="7" xfId="0" applyNumberFormat="1" applyFont="1" applyBorder="1" applyAlignment="1">
      <alignment horizontal="center" vertical="center" shrinkToFit="1"/>
    </xf>
    <xf numFmtId="1" fontId="39" fillId="0" borderId="9" xfId="0" applyNumberFormat="1" applyFont="1" applyBorder="1" applyAlignment="1">
      <alignment horizontal="center" vertical="center" shrinkToFit="1"/>
    </xf>
    <xf numFmtId="0" fontId="39" fillId="0" borderId="0" xfId="0" applyFont="1" applyAlignment="1">
      <alignment horizontal="center" vertical="center"/>
    </xf>
    <xf numFmtId="0" fontId="29" fillId="9" borderId="34"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9" xfId="0" applyFont="1" applyFill="1" applyBorder="1" applyAlignment="1">
      <alignment horizontal="center" vertical="center" wrapText="1"/>
    </xf>
    <xf numFmtId="0" fontId="75" fillId="7" borderId="11" xfId="0" applyFont="1" applyFill="1" applyBorder="1" applyAlignment="1">
      <alignment horizontal="center" vertical="top" wrapText="1"/>
    </xf>
    <xf numFmtId="0" fontId="75" fillId="7" borderId="12" xfId="0" applyFont="1" applyFill="1" applyBorder="1" applyAlignment="1">
      <alignment horizontal="center" vertical="top" wrapText="1"/>
    </xf>
    <xf numFmtId="0" fontId="75" fillId="7" borderId="13" xfId="0" applyFont="1" applyFill="1" applyBorder="1" applyAlignment="1">
      <alignment horizontal="center" vertical="top" wrapText="1"/>
    </xf>
    <xf numFmtId="0" fontId="76" fillId="8" borderId="11" xfId="0" applyFont="1" applyFill="1" applyBorder="1" applyAlignment="1">
      <alignment horizontal="left" vertical="center" wrapText="1"/>
    </xf>
    <xf numFmtId="0" fontId="76" fillId="8" borderId="12" xfId="0" applyFont="1" applyFill="1" applyBorder="1" applyAlignment="1">
      <alignment horizontal="left" vertical="center" wrapText="1"/>
    </xf>
    <xf numFmtId="0" fontId="76" fillId="8" borderId="13" xfId="0" applyFont="1" applyFill="1" applyBorder="1" applyAlignment="1">
      <alignment horizontal="left" vertical="center" wrapText="1"/>
    </xf>
    <xf numFmtId="0" fontId="75" fillId="0" borderId="11" xfId="0" applyFont="1" applyBorder="1" applyAlignment="1">
      <alignment horizontal="center" vertical="center" wrapText="1"/>
    </xf>
    <xf numFmtId="0" fontId="75" fillId="0" borderId="12" xfId="0" applyFont="1" applyBorder="1" applyAlignment="1">
      <alignment horizontal="center" vertical="center" wrapText="1"/>
    </xf>
    <xf numFmtId="0" fontId="75" fillId="0" borderId="13" xfId="0" applyFont="1" applyBorder="1" applyAlignment="1">
      <alignment horizontal="center" vertical="center" wrapText="1"/>
    </xf>
    <xf numFmtId="1" fontId="103" fillId="0" borderId="11" xfId="0" applyNumberFormat="1" applyFont="1" applyBorder="1" applyAlignment="1">
      <alignment horizontal="left" vertical="center" shrinkToFit="1"/>
    </xf>
    <xf numFmtId="1" fontId="103" fillId="0" borderId="12" xfId="0" applyNumberFormat="1" applyFont="1" applyBorder="1" applyAlignment="1">
      <alignment horizontal="left" vertical="center" shrinkToFit="1"/>
    </xf>
    <xf numFmtId="1" fontId="103" fillId="0" borderId="13" xfId="0" applyNumberFormat="1" applyFont="1" applyBorder="1" applyAlignment="1">
      <alignment horizontal="left" vertical="center" shrinkToFit="1"/>
    </xf>
    <xf numFmtId="1" fontId="103" fillId="0" borderId="11" xfId="0" applyNumberFormat="1" applyFont="1" applyBorder="1" applyAlignment="1">
      <alignment horizontal="left" vertical="center" wrapText="1" shrinkToFit="1"/>
    </xf>
    <xf numFmtId="1" fontId="103" fillId="0" borderId="12" xfId="0" applyNumberFormat="1" applyFont="1" applyBorder="1" applyAlignment="1">
      <alignment horizontal="left" vertical="center" wrapText="1" shrinkToFit="1"/>
    </xf>
    <xf numFmtId="1" fontId="103" fillId="0" borderId="13" xfId="0" applyNumberFormat="1" applyFont="1" applyBorder="1" applyAlignment="1">
      <alignment horizontal="left" vertical="center" wrapText="1" shrinkToFit="1"/>
    </xf>
    <xf numFmtId="1" fontId="28" fillId="0" borderId="11" xfId="0" applyNumberFormat="1" applyFont="1" applyBorder="1" applyAlignment="1">
      <alignment horizontal="left" vertical="center" shrinkToFit="1"/>
    </xf>
    <xf numFmtId="1" fontId="28" fillId="0" borderId="12" xfId="0" applyNumberFormat="1" applyFont="1" applyBorder="1" applyAlignment="1">
      <alignment horizontal="left" vertical="center" shrinkToFit="1"/>
    </xf>
    <xf numFmtId="1" fontId="28" fillId="0" borderId="13" xfId="0" applyNumberFormat="1" applyFont="1" applyBorder="1" applyAlignment="1">
      <alignment horizontal="left" vertical="center" shrinkToFit="1"/>
    </xf>
    <xf numFmtId="1" fontId="28" fillId="0" borderId="11" xfId="0" applyNumberFormat="1" applyFont="1" applyBorder="1" applyAlignment="1">
      <alignment horizontal="left" vertical="top" wrapText="1" shrinkToFit="1"/>
    </xf>
    <xf numFmtId="1" fontId="28" fillId="0" borderId="12" xfId="0" applyNumberFormat="1" applyFont="1" applyBorder="1" applyAlignment="1">
      <alignment horizontal="left" vertical="top" wrapText="1" shrinkToFit="1"/>
    </xf>
    <xf numFmtId="1" fontId="28" fillId="0" borderId="13" xfId="0" applyNumberFormat="1" applyFont="1" applyBorder="1" applyAlignment="1">
      <alignment horizontal="left" vertical="top" wrapText="1" shrinkToFit="1"/>
    </xf>
    <xf numFmtId="0" fontId="101" fillId="0" borderId="11" xfId="0" applyFont="1" applyBorder="1" applyAlignment="1">
      <alignment horizontal="left"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75" fillId="8" borderId="11" xfId="0" applyFont="1" applyFill="1" applyBorder="1" applyAlignment="1">
      <alignment horizontal="left" vertical="top" wrapText="1"/>
    </xf>
    <xf numFmtId="0" fontId="75" fillId="8" borderId="13" xfId="0" applyFont="1" applyFill="1" applyBorder="1" applyAlignment="1">
      <alignment horizontal="left" vertical="top" wrapText="1"/>
    </xf>
    <xf numFmtId="1" fontId="103" fillId="0" borderId="11" xfId="0" applyNumberFormat="1" applyFont="1" applyBorder="1" applyAlignment="1">
      <alignment horizontal="left" vertical="top" shrinkToFit="1"/>
    </xf>
    <xf numFmtId="1" fontId="103" fillId="0" borderId="12" xfId="0" applyNumberFormat="1" applyFont="1" applyBorder="1" applyAlignment="1">
      <alignment horizontal="left" vertical="top" shrinkToFit="1"/>
    </xf>
    <xf numFmtId="1" fontId="103" fillId="0" borderId="13" xfId="0" applyNumberFormat="1" applyFont="1" applyBorder="1" applyAlignment="1">
      <alignment horizontal="left" vertical="top" shrinkToFit="1"/>
    </xf>
    <xf numFmtId="0" fontId="23" fillId="0" borderId="11" xfId="0" applyFont="1" applyBorder="1" applyAlignment="1">
      <alignment horizontal="left" vertical="top" wrapText="1"/>
    </xf>
    <xf numFmtId="0" fontId="23" fillId="0" borderId="13" xfId="0" applyFont="1" applyBorder="1" applyAlignment="1">
      <alignment horizontal="left" vertical="top" wrapText="1"/>
    </xf>
    <xf numFmtId="0" fontId="75" fillId="0" borderId="11" xfId="0" applyFont="1" applyBorder="1" applyAlignment="1">
      <alignment horizontal="left" vertical="top" wrapText="1"/>
    </xf>
    <xf numFmtId="0" fontId="75" fillId="0" borderId="13" xfId="0" applyFont="1" applyBorder="1" applyAlignment="1">
      <alignment horizontal="left" vertical="top" wrapText="1"/>
    </xf>
    <xf numFmtId="0" fontId="19" fillId="8" borderId="37" xfId="2" applyFont="1" applyFill="1" applyBorder="1" applyAlignment="1">
      <alignment horizontal="center" vertical="center" wrapText="1"/>
    </xf>
    <xf numFmtId="0" fontId="19" fillId="8" borderId="38" xfId="2" applyFont="1" applyFill="1" applyBorder="1" applyAlignment="1">
      <alignment horizontal="center" vertical="center" wrapText="1"/>
    </xf>
    <xf numFmtId="0" fontId="54" fillId="19" borderId="34" xfId="0" applyFont="1" applyFill="1" applyBorder="1" applyAlignment="1">
      <alignment horizontal="center" vertical="center"/>
    </xf>
    <xf numFmtId="9" fontId="21" fillId="0" borderId="37" xfId="1" applyFont="1" applyBorder="1" applyAlignment="1">
      <alignment horizontal="center" vertical="center"/>
    </xf>
    <xf numFmtId="9" fontId="21" fillId="0" borderId="38" xfId="1" applyFont="1" applyBorder="1" applyAlignment="1">
      <alignment horizontal="center" vertical="center"/>
    </xf>
    <xf numFmtId="0" fontId="54" fillId="19" borderId="29" xfId="0" applyFont="1" applyFill="1" applyBorder="1" applyAlignment="1">
      <alignment horizontal="center" vertical="center"/>
    </xf>
    <xf numFmtId="0" fontId="54" fillId="19" borderId="30" xfId="0" applyFont="1" applyFill="1" applyBorder="1" applyAlignment="1">
      <alignment horizontal="center" vertical="center"/>
    </xf>
    <xf numFmtId="0" fontId="54" fillId="19" borderId="31" xfId="0" applyFont="1" applyFill="1" applyBorder="1" applyAlignment="1">
      <alignment horizontal="center" vertical="center"/>
    </xf>
    <xf numFmtId="0" fontId="19" fillId="17" borderId="34" xfId="2" applyFont="1" applyFill="1" applyBorder="1" applyAlignment="1">
      <alignment horizontal="center" vertical="center" wrapText="1"/>
    </xf>
    <xf numFmtId="0" fontId="19" fillId="9" borderId="29" xfId="2" applyFont="1" applyFill="1" applyBorder="1" applyAlignment="1">
      <alignment horizontal="center" vertical="center" wrapText="1"/>
    </xf>
    <xf numFmtId="0" fontId="19" fillId="9" borderId="30" xfId="2" applyFont="1" applyFill="1" applyBorder="1" applyAlignment="1">
      <alignment horizontal="center" vertical="center" wrapText="1"/>
    </xf>
    <xf numFmtId="0" fontId="19" fillId="9" borderId="31" xfId="2" applyFont="1" applyFill="1" applyBorder="1" applyAlignment="1">
      <alignment horizontal="center" vertical="center" wrapText="1"/>
    </xf>
    <xf numFmtId="0" fontId="19" fillId="17" borderId="37" xfId="2" applyFont="1" applyFill="1" applyBorder="1" applyAlignment="1">
      <alignment horizontal="center" vertical="center" wrapText="1"/>
    </xf>
    <xf numFmtId="0" fontId="19" fillId="17" borderId="38" xfId="2" applyFont="1" applyFill="1" applyBorder="1" applyAlignment="1">
      <alignment horizontal="center" vertical="center" wrapText="1"/>
    </xf>
    <xf numFmtId="0" fontId="26" fillId="8" borderId="45" xfId="2" applyFont="1" applyFill="1" applyBorder="1" applyAlignment="1">
      <alignment horizontal="center" vertical="center" wrapText="1"/>
    </xf>
    <xf numFmtId="0" fontId="21" fillId="0" borderId="45" xfId="2" applyFont="1" applyBorder="1" applyAlignment="1">
      <alignment horizontal="center" vertical="center" wrapText="1"/>
    </xf>
    <xf numFmtId="0" fontId="21" fillId="16" borderId="45" xfId="2" applyFont="1" applyFill="1" applyBorder="1" applyAlignment="1">
      <alignment horizontal="center" vertical="center" wrapText="1"/>
    </xf>
    <xf numFmtId="0" fontId="48" fillId="0" borderId="34" xfId="0" applyFont="1" applyBorder="1" applyAlignment="1">
      <alignment horizontal="center" vertical="center" wrapText="1"/>
    </xf>
    <xf numFmtId="0" fontId="50" fillId="0" borderId="37" xfId="0" applyFont="1" applyBorder="1" applyAlignment="1">
      <alignment horizontal="center" vertical="center"/>
    </xf>
    <xf numFmtId="9" fontId="49" fillId="0" borderId="34" xfId="1" applyFont="1" applyBorder="1" applyAlignment="1">
      <alignment horizontal="center" vertical="center"/>
    </xf>
    <xf numFmtId="9" fontId="50" fillId="0" borderId="37" xfId="1" applyFont="1" applyBorder="1" applyAlignment="1">
      <alignment horizontal="center" vertical="center"/>
    </xf>
    <xf numFmtId="0" fontId="14"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55" fillId="17" borderId="34" xfId="0" applyFont="1" applyFill="1" applyBorder="1" applyAlignment="1">
      <alignment horizontal="center" vertical="center" wrapText="1"/>
    </xf>
    <xf numFmtId="0" fontId="26" fillId="9" borderId="30" xfId="2" applyFont="1" applyFill="1" applyBorder="1" applyAlignment="1">
      <alignment horizontal="center" vertical="center" wrapText="1"/>
    </xf>
    <xf numFmtId="0" fontId="26" fillId="9" borderId="31" xfId="2" applyFont="1" applyFill="1" applyBorder="1" applyAlignment="1">
      <alignment horizontal="center" vertical="center" wrapText="1"/>
    </xf>
    <xf numFmtId="0" fontId="54" fillId="19" borderId="42" xfId="0" applyFont="1" applyFill="1" applyBorder="1" applyAlignment="1">
      <alignment horizontal="center" vertical="center"/>
    </xf>
    <xf numFmtId="0" fontId="26" fillId="17" borderId="37" xfId="2" applyFont="1" applyFill="1" applyBorder="1" applyAlignment="1">
      <alignment horizontal="center" vertical="center" wrapText="1"/>
    </xf>
    <xf numFmtId="0" fontId="26" fillId="17" borderId="45" xfId="2" applyFont="1" applyFill="1" applyBorder="1" applyAlignment="1">
      <alignment horizontal="center" vertical="center" wrapText="1"/>
    </xf>
    <xf numFmtId="0" fontId="51" fillId="18" borderId="29" xfId="2" applyFont="1" applyFill="1" applyBorder="1" applyAlignment="1">
      <alignment horizontal="center" vertical="center" wrapText="1"/>
    </xf>
    <xf numFmtId="0" fontId="51" fillId="18" borderId="30" xfId="2" applyFont="1" applyFill="1" applyBorder="1" applyAlignment="1">
      <alignment horizontal="center" vertical="center" wrapText="1"/>
    </xf>
    <xf numFmtId="0" fontId="51" fillId="18" borderId="31" xfId="2" applyFont="1" applyFill="1" applyBorder="1" applyAlignment="1">
      <alignment horizontal="center" vertical="center" wrapText="1"/>
    </xf>
    <xf numFmtId="0" fontId="19" fillId="17" borderId="34" xfId="2" applyFont="1" applyFill="1" applyBorder="1" applyAlignment="1">
      <alignment horizontal="center" vertical="center"/>
    </xf>
    <xf numFmtId="0" fontId="52" fillId="8" borderId="34" xfId="2" applyFont="1" applyFill="1" applyBorder="1" applyAlignment="1">
      <alignment horizontal="center" vertical="center" wrapText="1"/>
    </xf>
    <xf numFmtId="0" fontId="52" fillId="8" borderId="34" xfId="2" applyFont="1" applyFill="1" applyBorder="1" applyAlignment="1">
      <alignment horizontal="center" vertical="center"/>
    </xf>
    <xf numFmtId="0" fontId="19" fillId="9" borderId="24" xfId="2" applyFont="1" applyFill="1" applyBorder="1" applyAlignment="1">
      <alignment horizontal="center" vertical="center" wrapText="1"/>
    </xf>
    <xf numFmtId="0" fontId="19" fillId="9" borderId="25" xfId="2" applyFont="1" applyFill="1" applyBorder="1" applyAlignment="1">
      <alignment horizontal="center" vertical="center" wrapText="1"/>
    </xf>
    <xf numFmtId="0" fontId="19" fillId="9" borderId="26" xfId="2" applyFont="1" applyFill="1" applyBorder="1" applyAlignment="1">
      <alignment horizontal="center" vertical="center" wrapText="1"/>
    </xf>
    <xf numFmtId="0" fontId="19" fillId="9" borderId="27" xfId="2" applyFont="1" applyFill="1" applyBorder="1" applyAlignment="1">
      <alignment horizontal="center" vertical="center" wrapText="1"/>
    </xf>
    <xf numFmtId="0" fontId="19" fillId="9" borderId="39" xfId="2" applyFont="1" applyFill="1" applyBorder="1" applyAlignment="1">
      <alignment horizontal="center" vertical="center" wrapText="1"/>
    </xf>
    <xf numFmtId="0" fontId="19" fillId="9" borderId="28" xfId="2" applyFont="1" applyFill="1" applyBorder="1" applyAlignment="1">
      <alignment horizontal="center" vertical="center" wrapText="1"/>
    </xf>
    <xf numFmtId="0" fontId="57" fillId="19" borderId="29" xfId="0" applyFont="1" applyFill="1" applyBorder="1" applyAlignment="1">
      <alignment horizontal="center" vertical="center" wrapText="1"/>
    </xf>
    <xf numFmtId="0" fontId="57" fillId="19" borderId="30" xfId="0" applyFont="1" applyFill="1" applyBorder="1" applyAlignment="1">
      <alignment horizontal="center" vertical="center" wrapText="1"/>
    </xf>
    <xf numFmtId="0" fontId="57" fillId="19" borderId="31" xfId="0" applyFont="1" applyFill="1" applyBorder="1" applyAlignment="1">
      <alignment horizontal="center" vertical="center" wrapText="1"/>
    </xf>
    <xf numFmtId="0" fontId="18" fillId="7" borderId="39" xfId="2" applyFont="1" applyFill="1" applyBorder="1" applyAlignment="1">
      <alignment horizontal="center" vertical="center"/>
    </xf>
    <xf numFmtId="0" fontId="18" fillId="7" borderId="28" xfId="2" applyFont="1" applyFill="1" applyBorder="1" applyAlignment="1">
      <alignment horizontal="center" vertical="center"/>
    </xf>
    <xf numFmtId="1" fontId="6" fillId="0" borderId="29" xfId="0" applyNumberFormat="1" applyFont="1" applyBorder="1" applyAlignment="1">
      <alignment horizontal="center" vertical="center" shrinkToFit="1"/>
    </xf>
    <xf numFmtId="1" fontId="6" fillId="0" borderId="30" xfId="0" applyNumberFormat="1" applyFont="1" applyBorder="1" applyAlignment="1">
      <alignment horizontal="center" vertical="center" shrinkToFit="1"/>
    </xf>
    <xf numFmtId="1" fontId="6" fillId="0" borderId="31" xfId="0" applyNumberFormat="1" applyFont="1" applyBorder="1" applyAlignment="1">
      <alignment horizontal="center" vertical="center" shrinkToFit="1"/>
    </xf>
    <xf numFmtId="0" fontId="33" fillId="17" borderId="11"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1" fillId="0" borderId="11" xfId="0" applyFont="1" applyBorder="1" applyAlignment="1">
      <alignment horizontal="center" vertical="center" wrapText="1"/>
    </xf>
    <xf numFmtId="0" fontId="31" fillId="0" borderId="13" xfId="0" applyFont="1" applyBorder="1" applyAlignment="1">
      <alignment horizontal="center" vertical="center" wrapText="1"/>
    </xf>
    <xf numFmtId="0" fontId="33" fillId="17" borderId="12" xfId="0" applyFont="1" applyFill="1" applyBorder="1" applyAlignment="1">
      <alignment horizontal="center" vertical="center" wrapText="1"/>
    </xf>
    <xf numFmtId="0" fontId="31" fillId="0" borderId="34" xfId="0" applyFont="1" applyBorder="1" applyAlignment="1">
      <alignment horizontal="center" vertical="center" wrapText="1"/>
    </xf>
    <xf numFmtId="0" fontId="33" fillId="17" borderId="1" xfId="0" applyFont="1" applyFill="1" applyBorder="1" applyAlignment="1">
      <alignment horizontal="center" vertical="center" wrapText="1"/>
    </xf>
    <xf numFmtId="0" fontId="33" fillId="17" borderId="3" xfId="0" applyFont="1" applyFill="1" applyBorder="1" applyAlignment="1">
      <alignment horizontal="center" vertical="center" wrapText="1"/>
    </xf>
    <xf numFmtId="0" fontId="45" fillId="0" borderId="1" xfId="0" applyFont="1" applyBorder="1" applyAlignment="1">
      <alignment horizontal="center" vertical="center" wrapText="1"/>
    </xf>
    <xf numFmtId="0" fontId="45" fillId="0" borderId="3" xfId="0" applyFont="1" applyBorder="1" applyAlignment="1">
      <alignment horizontal="center" vertical="center" wrapText="1"/>
    </xf>
    <xf numFmtId="0" fontId="33" fillId="17" borderId="2" xfId="0" applyFont="1" applyFill="1" applyBorder="1" applyAlignment="1">
      <alignment horizontal="center" vertical="center" wrapText="1"/>
    </xf>
    <xf numFmtId="0" fontId="88" fillId="17" borderId="34" xfId="0" applyFont="1" applyFill="1" applyBorder="1" applyAlignment="1">
      <alignment horizontal="center" vertical="center" wrapText="1"/>
    </xf>
    <xf numFmtId="0" fontId="30" fillId="17" borderId="34" xfId="0" applyFont="1" applyFill="1" applyBorder="1" applyAlignment="1">
      <alignment horizontal="center" vertical="center" wrapText="1"/>
    </xf>
    <xf numFmtId="0" fontId="86" fillId="8" borderId="34" xfId="0" applyFont="1" applyFill="1" applyBorder="1" applyAlignment="1">
      <alignment horizontal="center" vertical="center" wrapText="1"/>
    </xf>
    <xf numFmtId="0" fontId="43" fillId="8" borderId="34" xfId="0" applyFont="1" applyFill="1" applyBorder="1" applyAlignment="1">
      <alignment horizontal="center" vertical="center" wrapText="1"/>
    </xf>
    <xf numFmtId="0" fontId="33" fillId="17" borderId="7" xfId="0" applyFont="1" applyFill="1" applyBorder="1" applyAlignment="1">
      <alignment horizontal="center" vertical="center" wrapText="1"/>
    </xf>
    <xf numFmtId="0" fontId="33" fillId="17" borderId="9" xfId="0" applyFont="1" applyFill="1" applyBorder="1" applyAlignment="1">
      <alignment horizontal="center" vertical="center" wrapText="1"/>
    </xf>
    <xf numFmtId="0" fontId="31" fillId="0" borderId="7" xfId="0" applyFont="1" applyBorder="1" applyAlignment="1">
      <alignment horizontal="center" vertical="center" wrapText="1"/>
    </xf>
    <xf numFmtId="0" fontId="31" fillId="0" borderId="9" xfId="0" applyFont="1" applyBorder="1" applyAlignment="1">
      <alignment horizontal="center" vertical="center" wrapText="1"/>
    </xf>
    <xf numFmtId="0" fontId="33" fillId="17" borderId="8" xfId="0" applyFont="1" applyFill="1" applyBorder="1" applyAlignment="1">
      <alignment horizontal="center" vertical="center" wrapText="1"/>
    </xf>
    <xf numFmtId="0" fontId="31" fillId="0" borderId="38" xfId="0" applyFont="1" applyBorder="1" applyAlignment="1">
      <alignment horizontal="center" vertical="center" wrapText="1"/>
    </xf>
    <xf numFmtId="0" fontId="33" fillId="9" borderId="34" xfId="0" applyFont="1" applyFill="1" applyBorder="1" applyAlignment="1">
      <alignment horizontal="center" vertical="center" wrapText="1"/>
    </xf>
    <xf numFmtId="0" fontId="33" fillId="17" borderId="34" xfId="0" applyFont="1" applyFill="1" applyBorder="1" applyAlignment="1">
      <alignment horizontal="center" vertical="center" wrapText="1"/>
    </xf>
    <xf numFmtId="0" fontId="31" fillId="0" borderId="29"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31" xfId="0" applyFont="1" applyBorder="1" applyAlignment="1">
      <alignment horizontal="center" vertical="center" wrapText="1"/>
    </xf>
    <xf numFmtId="0" fontId="31" fillId="3" borderId="34" xfId="0" applyFont="1" applyFill="1" applyBorder="1" applyAlignment="1">
      <alignment horizontal="center" vertical="center" wrapText="1"/>
    </xf>
    <xf numFmtId="0" fontId="12" fillId="17" borderId="34" xfId="0" applyFont="1" applyFill="1" applyBorder="1" applyAlignment="1">
      <alignment horizontal="center" vertical="top" wrapText="1"/>
    </xf>
    <xf numFmtId="0" fontId="31" fillId="17" borderId="34" xfId="0" applyFont="1" applyFill="1" applyBorder="1" applyAlignment="1">
      <alignment horizontal="center" vertical="center" wrapText="1"/>
    </xf>
    <xf numFmtId="0" fontId="33" fillId="17" borderId="39" xfId="0" applyFont="1" applyFill="1" applyBorder="1" applyAlignment="1">
      <alignment horizontal="center" vertical="center" wrapText="1"/>
    </xf>
    <xf numFmtId="0" fontId="31" fillId="0" borderId="39" xfId="0" applyFont="1" applyBorder="1" applyAlignment="1">
      <alignment horizontal="center" vertical="center" wrapText="1"/>
    </xf>
    <xf numFmtId="0" fontId="43" fillId="8" borderId="29" xfId="0" applyFont="1" applyFill="1" applyBorder="1" applyAlignment="1">
      <alignment horizontal="center" vertical="center" wrapText="1"/>
    </xf>
    <xf numFmtId="0" fontId="43" fillId="8" borderId="30" xfId="0" applyFont="1" applyFill="1" applyBorder="1" applyAlignment="1">
      <alignment horizontal="center" vertical="center" wrapText="1"/>
    </xf>
    <xf numFmtId="0" fontId="43" fillId="8" borderId="31"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2" fillId="8" borderId="0" xfId="0" applyFont="1" applyFill="1" applyAlignment="1">
      <alignment horizontal="center" vertical="center" wrapText="1"/>
    </xf>
    <xf numFmtId="0" fontId="33" fillId="17" borderId="4" xfId="0" applyFont="1" applyFill="1" applyBorder="1" applyAlignment="1">
      <alignment horizontal="center" vertical="top" wrapText="1"/>
    </xf>
    <xf numFmtId="0" fontId="33" fillId="17" borderId="5" xfId="0" applyFont="1" applyFill="1" applyBorder="1" applyAlignment="1">
      <alignment horizontal="center" vertical="top" wrapText="1"/>
    </xf>
    <xf numFmtId="0" fontId="33" fillId="17" borderId="7" xfId="0" applyFont="1" applyFill="1" applyBorder="1" applyAlignment="1">
      <alignment horizontal="left" vertical="top" wrapText="1" indent="3"/>
    </xf>
    <xf numFmtId="0" fontId="33" fillId="17" borderId="5" xfId="0" applyFont="1" applyFill="1" applyBorder="1" applyAlignment="1">
      <alignment horizontal="left" vertical="top" wrapText="1" indent="3"/>
    </xf>
    <xf numFmtId="0" fontId="33" fillId="17" borderId="0" xfId="0" applyFont="1" applyFill="1" applyAlignment="1">
      <alignment horizontal="center" vertical="top" wrapText="1"/>
    </xf>
    <xf numFmtId="0" fontId="32" fillId="8" borderId="34" xfId="0" applyFont="1" applyFill="1" applyBorder="1" applyAlignment="1">
      <alignment horizontal="center" vertical="center" wrapText="1"/>
    </xf>
    <xf numFmtId="0" fontId="31"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3"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2" fillId="17" borderId="11" xfId="0" applyFont="1" applyFill="1" applyBorder="1" applyAlignment="1">
      <alignment horizontal="left" vertical="top" wrapText="1" indent="10"/>
    </xf>
    <xf numFmtId="0" fontId="31" fillId="17" borderId="12" xfId="0" applyFont="1" applyFill="1" applyBorder="1" applyAlignment="1">
      <alignment horizontal="left" vertical="top" wrapText="1" indent="10"/>
    </xf>
    <xf numFmtId="0" fontId="31" fillId="17" borderId="0" xfId="0" applyFont="1" applyFill="1" applyAlignment="1">
      <alignment horizontal="left" vertical="top" wrapText="1" indent="10"/>
    </xf>
    <xf numFmtId="0" fontId="32" fillId="17" borderId="34" xfId="0" applyFont="1" applyFill="1" applyBorder="1" applyAlignment="1">
      <alignment horizontal="center" vertical="top" wrapText="1"/>
    </xf>
    <xf numFmtId="0" fontId="31" fillId="17" borderId="34" xfId="0" applyFont="1" applyFill="1" applyBorder="1" applyAlignment="1">
      <alignment horizontal="center" vertical="top" wrapText="1"/>
    </xf>
    <xf numFmtId="0" fontId="31" fillId="0" borderId="4" xfId="0" applyFont="1" applyBorder="1" applyAlignment="1">
      <alignment horizontal="center" vertical="top" wrapText="1"/>
    </xf>
    <xf numFmtId="0" fontId="31" fillId="0" borderId="0" xfId="0" applyFont="1" applyAlignment="1">
      <alignment horizontal="center" vertical="top" wrapText="1"/>
    </xf>
    <xf numFmtId="0" fontId="31" fillId="0" borderId="42" xfId="0" applyFont="1" applyBorder="1" applyAlignment="1">
      <alignment horizontal="center" vertical="top" wrapText="1"/>
    </xf>
    <xf numFmtId="0" fontId="31" fillId="0" borderId="24"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26" xfId="0" applyFont="1" applyBorder="1" applyAlignment="1">
      <alignment horizontal="center" vertical="center" wrapText="1"/>
    </xf>
    <xf numFmtId="0" fontId="33" fillId="9" borderId="4" xfId="0" applyFont="1" applyFill="1" applyBorder="1" applyAlignment="1">
      <alignment horizontal="center" vertical="center" wrapText="1"/>
    </xf>
    <xf numFmtId="0" fontId="33" fillId="9" borderId="0" xfId="0" applyFont="1" applyFill="1" applyAlignment="1">
      <alignment horizontal="center" vertical="center" wrapText="1"/>
    </xf>
    <xf numFmtId="0" fontId="33" fillId="9" borderId="42" xfId="0" applyFont="1" applyFill="1" applyBorder="1" applyAlignment="1">
      <alignment horizontal="center" vertical="center" wrapText="1"/>
    </xf>
    <xf numFmtId="0" fontId="31" fillId="17" borderId="11" xfId="0" applyFont="1" applyFill="1" applyBorder="1" applyAlignment="1">
      <alignment horizontal="left" vertical="top" wrapText="1" indent="10"/>
    </xf>
    <xf numFmtId="0" fontId="31"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1" fillId="0" borderId="27" xfId="0" applyFont="1" applyBorder="1" applyAlignment="1">
      <alignment horizontal="center" vertical="top" wrapText="1"/>
    </xf>
    <xf numFmtId="0" fontId="31" fillId="0" borderId="28" xfId="0" applyFont="1" applyBorder="1" applyAlignment="1">
      <alignment horizontal="center" vertical="top" wrapText="1"/>
    </xf>
    <xf numFmtId="0" fontId="31" fillId="0" borderId="39" xfId="0" applyFont="1" applyBorder="1" applyAlignment="1">
      <alignment horizontal="center" vertical="top" wrapText="1"/>
    </xf>
    <xf numFmtId="0" fontId="33" fillId="17" borderId="5"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31"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28" xfId="0" applyFont="1" applyBorder="1" applyAlignment="1">
      <alignment horizontal="center" vertical="center" wrapText="1"/>
    </xf>
    <xf numFmtId="0" fontId="15" fillId="8" borderId="11" xfId="0" applyFont="1" applyFill="1" applyBorder="1" applyAlignment="1">
      <alignment horizontal="left" wrapText="1"/>
    </xf>
    <xf numFmtId="0" fontId="15" fillId="8" borderId="13" xfId="0" applyFont="1" applyFill="1" applyBorder="1" applyAlignment="1">
      <alignment horizontal="left"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36" fillId="0" borderId="11" xfId="0" applyFont="1" applyBorder="1" applyAlignment="1">
      <alignment horizontal="right" vertical="top" wrapText="1"/>
    </xf>
    <xf numFmtId="0" fontId="37" fillId="0" borderId="12" xfId="0" applyFont="1" applyBorder="1" applyAlignment="1">
      <alignment horizontal="right" vertical="top" wrapText="1"/>
    </xf>
    <xf numFmtId="0" fontId="34" fillId="6" borderId="34" xfId="0" applyFont="1" applyFill="1" applyBorder="1" applyAlignment="1">
      <alignment horizontal="center" wrapText="1"/>
    </xf>
    <xf numFmtId="0" fontId="31" fillId="17" borderId="4" xfId="0" applyFont="1" applyFill="1" applyBorder="1" applyAlignment="1">
      <alignment horizontal="center" vertical="top" wrapText="1"/>
    </xf>
    <xf numFmtId="0" fontId="31" fillId="17" borderId="0" xfId="0" applyFont="1" applyFill="1" applyAlignment="1">
      <alignment horizontal="center" vertical="top" wrapText="1"/>
    </xf>
    <xf numFmtId="0" fontId="33" fillId="8" borderId="1" xfId="0" applyFont="1" applyFill="1" applyBorder="1" applyAlignment="1">
      <alignment horizontal="center" vertical="top" wrapText="1"/>
    </xf>
    <xf numFmtId="0" fontId="33" fillId="8" borderId="2" xfId="0" applyFont="1" applyFill="1" applyBorder="1" applyAlignment="1">
      <alignment horizontal="center" vertical="top" wrapText="1"/>
    </xf>
    <xf numFmtId="0" fontId="33" fillId="8" borderId="3" xfId="0" applyFont="1" applyFill="1" applyBorder="1" applyAlignment="1">
      <alignment horizontal="center" vertical="top" wrapText="1"/>
    </xf>
    <xf numFmtId="0" fontId="33" fillId="8" borderId="11" xfId="0" applyFont="1" applyFill="1" applyBorder="1" applyAlignment="1">
      <alignment horizontal="center" vertical="top" wrapText="1"/>
    </xf>
    <xf numFmtId="0" fontId="33" fillId="8" borderId="12" xfId="0" applyFont="1" applyFill="1" applyBorder="1" applyAlignment="1">
      <alignment horizontal="center" vertical="top" wrapText="1"/>
    </xf>
    <xf numFmtId="0" fontId="33" fillId="8" borderId="34" xfId="0" applyFont="1" applyFill="1" applyBorder="1" applyAlignment="1">
      <alignment horizontal="center" vertical="top" wrapText="1"/>
    </xf>
    <xf numFmtId="0" fontId="33" fillId="8" borderId="11" xfId="0" applyFont="1" applyFill="1" applyBorder="1" applyAlignment="1">
      <alignment horizontal="left" vertical="top" wrapText="1"/>
    </xf>
    <xf numFmtId="0" fontId="33" fillId="8" borderId="13" xfId="0" applyFont="1" applyFill="1" applyBorder="1" applyAlignment="1">
      <alignment horizontal="left" vertical="top" wrapText="1"/>
    </xf>
    <xf numFmtId="1" fontId="35" fillId="0" borderId="11" xfId="0" applyNumberFormat="1" applyFont="1" applyBorder="1" applyAlignment="1">
      <alignment horizontal="center" vertical="top" shrinkToFit="1"/>
    </xf>
    <xf numFmtId="1" fontId="35" fillId="0" borderId="13" xfId="0" applyNumberFormat="1" applyFont="1" applyBorder="1" applyAlignment="1">
      <alignment horizontal="center" vertical="top" shrinkToFit="1"/>
    </xf>
    <xf numFmtId="0" fontId="36" fillId="0" borderId="7" xfId="0" applyFont="1" applyBorder="1" applyAlignment="1">
      <alignment horizontal="right" vertical="top" wrapText="1"/>
    </xf>
    <xf numFmtId="0" fontId="37" fillId="0" borderId="8" xfId="0" applyFont="1" applyBorder="1" applyAlignment="1">
      <alignment horizontal="right" vertical="top" wrapText="1"/>
    </xf>
    <xf numFmtId="0" fontId="38" fillId="4" borderId="38" xfId="0" applyFont="1" applyFill="1" applyBorder="1" applyAlignment="1">
      <alignment horizontal="center" wrapText="1"/>
    </xf>
    <xf numFmtId="0" fontId="39" fillId="0" borderId="11" xfId="0" applyFont="1" applyBorder="1" applyAlignment="1">
      <alignment horizontal="center" wrapText="1"/>
    </xf>
    <xf numFmtId="0" fontId="39" fillId="0" borderId="13" xfId="0" applyFont="1" applyBorder="1" applyAlignment="1">
      <alignment horizontal="center" wrapText="1"/>
    </xf>
    <xf numFmtId="0" fontId="34" fillId="5" borderId="34" xfId="0" applyFont="1" applyFill="1" applyBorder="1" applyAlignment="1">
      <alignment horizont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7" fillId="0" borderId="11" xfId="0" applyFont="1" applyBorder="1" applyAlignment="1">
      <alignment horizontal="center" vertical="center" wrapText="1"/>
    </xf>
    <xf numFmtId="1" fontId="35" fillId="0" borderId="34" xfId="0" applyNumberFormat="1" applyFont="1" applyBorder="1" applyAlignment="1">
      <alignment horizontal="center" vertical="top" shrinkToFit="1"/>
    </xf>
    <xf numFmtId="1" fontId="35" fillId="0" borderId="12" xfId="0" applyNumberFormat="1" applyFont="1" applyBorder="1" applyAlignment="1">
      <alignment horizontal="center" vertical="top" shrinkToFit="1"/>
    </xf>
    <xf numFmtId="0" fontId="31" fillId="0" borderId="34" xfId="0" applyFont="1" applyBorder="1" applyAlignment="1">
      <alignment horizontal="center" vertical="top" wrapText="1"/>
    </xf>
    <xf numFmtId="1" fontId="46" fillId="9" borderId="4" xfId="0" applyNumberFormat="1" applyFont="1" applyFill="1" applyBorder="1" applyAlignment="1">
      <alignment horizontal="center" vertical="top" shrinkToFit="1"/>
    </xf>
    <xf numFmtId="1" fontId="46" fillId="9" borderId="0" xfId="0" applyNumberFormat="1" applyFont="1" applyFill="1" applyAlignment="1">
      <alignment horizontal="center" vertical="top" shrinkToFit="1"/>
    </xf>
    <xf numFmtId="1" fontId="46" fillId="9" borderId="42" xfId="0" applyNumberFormat="1" applyFont="1" applyFill="1" applyBorder="1" applyAlignment="1">
      <alignment horizontal="center" vertical="top" shrinkToFit="1"/>
    </xf>
    <xf numFmtId="0" fontId="32" fillId="17" borderId="11" xfId="0" applyFont="1" applyFill="1" applyBorder="1" applyAlignment="1">
      <alignment horizontal="center" vertical="center" wrapText="1"/>
    </xf>
    <xf numFmtId="0" fontId="31" fillId="17" borderId="12" xfId="0" applyFont="1" applyFill="1" applyBorder="1" applyAlignment="1">
      <alignment horizontal="center" vertical="center" wrapText="1"/>
    </xf>
    <xf numFmtId="0" fontId="28" fillId="0" borderId="24" xfId="0" applyFont="1" applyBorder="1" applyAlignment="1">
      <alignment horizontal="center" vertical="center"/>
    </xf>
    <xf numFmtId="0" fontId="28" fillId="0" borderId="26" xfId="0" applyFont="1" applyBorder="1" applyAlignment="1">
      <alignment horizontal="center" vertical="center"/>
    </xf>
    <xf numFmtId="0" fontId="28" fillId="0" borderId="27" xfId="0" applyFont="1" applyBorder="1" applyAlignment="1">
      <alignment horizontal="center" vertical="center"/>
    </xf>
    <xf numFmtId="0" fontId="28" fillId="0" borderId="28" xfId="0" applyFont="1" applyBorder="1" applyAlignment="1">
      <alignment horizontal="center" vertical="center"/>
    </xf>
    <xf numFmtId="0" fontId="28" fillId="0" borderId="34" xfId="0" applyFont="1" applyBorder="1" applyAlignment="1">
      <alignment horizontal="center" vertical="center" wrapText="1"/>
    </xf>
    <xf numFmtId="0" fontId="21"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3" fillId="0" borderId="37" xfId="0" applyFont="1" applyBorder="1" applyAlignment="1">
      <alignment horizontal="center" vertical="center"/>
    </xf>
    <xf numFmtId="0" fontId="23" fillId="14" borderId="34" xfId="0" applyFont="1" applyFill="1" applyBorder="1" applyAlignment="1">
      <alignment horizontal="center" vertical="top"/>
    </xf>
    <xf numFmtId="0" fontId="0" fillId="0" borderId="32" xfId="0" applyBorder="1" applyAlignment="1">
      <alignment horizontal="center" vertical="top"/>
    </xf>
    <xf numFmtId="0" fontId="9" fillId="27" borderId="39" xfId="0" applyFont="1" applyFill="1" applyBorder="1" applyAlignment="1">
      <alignment horizontal="center" vertical="center" wrapText="1"/>
    </xf>
    <xf numFmtId="0" fontId="41" fillId="17" borderId="28" xfId="0" applyFont="1" applyFill="1" applyBorder="1" applyAlignment="1">
      <alignment horizontal="center" vertical="center" wrapText="1"/>
    </xf>
    <xf numFmtId="0" fontId="8" fillId="17" borderId="34" xfId="2" applyFont="1" applyFill="1" applyBorder="1" applyAlignment="1">
      <alignment horizontal="center" vertical="center" wrapText="1"/>
    </xf>
    <xf numFmtId="0" fontId="107" fillId="0" borderId="24" xfId="0" applyFont="1" applyBorder="1" applyAlignment="1">
      <alignment horizontal="center" vertical="center" wrapText="1"/>
    </xf>
    <xf numFmtId="0" fontId="107" fillId="0" borderId="26" xfId="0" applyFont="1" applyBorder="1" applyAlignment="1">
      <alignment horizontal="center" vertical="center" wrapText="1"/>
    </xf>
    <xf numFmtId="0" fontId="107" fillId="0" borderId="32" xfId="0" applyFont="1" applyBorder="1" applyAlignment="1">
      <alignment horizontal="center" vertical="center" wrapText="1"/>
    </xf>
    <xf numFmtId="0" fontId="107" fillId="0" borderId="42" xfId="0" applyFont="1" applyBorder="1" applyAlignment="1">
      <alignment horizontal="center" vertical="center" wrapText="1"/>
    </xf>
    <xf numFmtId="0" fontId="107" fillId="0" borderId="27" xfId="0" applyFont="1" applyBorder="1" applyAlignment="1">
      <alignment horizontal="center" vertical="center" wrapText="1"/>
    </xf>
    <xf numFmtId="0" fontId="107" fillId="0" borderId="28" xfId="0" applyFont="1" applyBorder="1" applyAlignment="1">
      <alignment horizontal="center" vertical="center" wrapText="1"/>
    </xf>
    <xf numFmtId="0" fontId="91" fillId="0" borderId="32" xfId="0" applyFont="1" applyBorder="1" applyAlignment="1">
      <alignment horizontal="center" vertical="center" wrapText="1"/>
    </xf>
    <xf numFmtId="9" fontId="23" fillId="0" borderId="34" xfId="1" applyFont="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63132A"/>
      <color rgb="FF902538"/>
      <color rgb="FFBB9256"/>
      <color rgb="FF585858"/>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60</c:v>
                </c:pt>
                <c:pt idx="1">
                  <c:v>15</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45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{0C3761E8-4521-4B57-8B2B-D6D032F3E77C}</c15:txfldGUID>
                      <c15:f>'AE1'!$H$51</c15:f>
                      <c15:dlblFieldTableCache>
                        <c:ptCount val="1"/>
                        <c:pt idx="0">
                          <c:v>45</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{DCB17B4F-606E-4A01-A804-2E2C23C2557D}</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{2213EC1C-E824-4B94-B933-0EFA58920A40}</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45</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420</c:v>
                </c:pt>
                <c:pt idx="1">
                  <c:v>186</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1800</c:v>
                </c:pt>
                <c:pt idx="1">
                  <c:v>609</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240</c:v>
                </c:pt>
                <c:pt idx="1">
                  <c:v>101</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600</c:v>
                </c:pt>
                <c:pt idx="1">
                  <c:v>312</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F9C-4AE6-B64A-1496E80B8B18}"/>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F9C-4AE6-B64A-1496E80B8B18}"/>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F9C-4AE6-B64A-1496E80B8B18}"/>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F9C-4AE6-B64A-1496E80B8B18}"/>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F9C-4AE6-B64A-1496E80B8B18}"/>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F9C-4AE6-B64A-1496E80B8B18}"/>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F9C-4AE6-B64A-1496E80B8B18}"/>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F9C-4AE6-B64A-1496E80B8B18}"/>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F9C-4AE6-B64A-1496E80B8B18}"/>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F9C-4AE6-B64A-1496E80B8B18}"/>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F9C-4AE6-B64A-1496E80B8B18}"/>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F9C-4AE6-B64A-1496E80B8B18}"/>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F9C-4AE6-B64A-1496E80B8B18}"/>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F9C-4AE6-B64A-1496E80B8B18}"/>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F9C-4AE6-B64A-1496E80B8B18}"/>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F9C-4AE6-B64A-1496E80B8B18}"/>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F9C-4AE6-B64A-1496E80B8B18}"/>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F9C-4AE6-B64A-1496E80B8B18}"/>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F9C-4AE6-B64A-1496E80B8B18}"/>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F9C-4AE6-B64A-1496E80B8B18}"/>
              </c:ext>
            </c:extLst>
          </c:dPt>
          <c:val>
            <c:numRef>
              <c:f>'A5 C1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F9C-4AE6-B64A-1496E80B8B18}"/>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F9C-4AE6-B64A-1496E80B8B18}"/>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F9C-4AE6-B64A-1496E80B8B18}"/>
              </c:ext>
            </c:extLst>
          </c:dPt>
          <c:val>
            <c:numRef>
              <c:f>'A5 C1 '!$F$52:$G$52</c:f>
              <c:numCache>
                <c:formatCode>General</c:formatCode>
                <c:ptCount val="2"/>
                <c:pt idx="0">
                  <c:v>240</c:v>
                </c:pt>
                <c:pt idx="1">
                  <c:v>127</c:v>
                </c:pt>
              </c:numCache>
            </c:numRef>
          </c:val>
          <c:extLst>
            <c:ext xmlns:c16="http://schemas.microsoft.com/office/drawing/2014/chart" uri="{C3380CC4-5D6E-409C-BE32-E72D297353CC}">
              <c16:uniqueId val="{0000002D-2F9C-4AE6-B64A-1496E80B8B18}"/>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4</c:v>
                </c:pt>
                <c:pt idx="1">
                  <c:v>1</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4</c:v>
                </c:pt>
                <c:pt idx="1">
                  <c:v>1</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45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{5BE18F65-866C-4701-AE31-A428BFFC930F}</c15:txfldGUID>
                      <c15:f>'AE2'!$H$51</c15:f>
                      <c15:dlblFieldTableCache>
                        <c:ptCount val="1"/>
                        <c:pt idx="0">
                          <c:v>45</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{B2B66F42-4DC7-41AC-B128-A36BF122508D}</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{06FA3B66-1F2D-4A81-9167-4853158D526E}</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45</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8</xdr:col>
      <xdr:colOff>184891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9</xdr:col>
      <xdr:colOff>314590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44%</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34%</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42%</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52%</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65921026-BAE9-4088-A2DA-344A279D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510047</xdr:colOff>
      <xdr:row>57</xdr:row>
      <xdr:rowOff>44312</xdr:rowOff>
    </xdr:from>
    <xdr:to>
      <xdr:col>5</xdr:col>
      <xdr:colOff>632376</xdr:colOff>
      <xdr:row>61</xdr:row>
      <xdr:rowOff>156540</xdr:rowOff>
    </xdr:to>
    <xdr:sp macro="" textlink="$I$52">
      <xdr:nvSpPr>
        <xdr:cNvPr id="3" name="CuadroTexto 2">
          <a:extLst>
            <a:ext uri="{FF2B5EF4-FFF2-40B4-BE49-F238E27FC236}">
              <a16:creationId xmlns:a16="http://schemas.microsoft.com/office/drawing/2014/main" id="{186C9C55-DD0B-4ACB-89F0-6E50ACAE8B28}"/>
            </a:ext>
          </a:extLst>
        </xdr:cNvPr>
        <xdr:cNvSpPr txBox="1"/>
      </xdr:nvSpPr>
      <xdr:spPr>
        <a:xfrm>
          <a:off x="3586622" y="172178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53%</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12220</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6"/>
          <a:ext cx="7692736"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INADECUADA</a:t>
          </a:r>
          <a:r>
            <a:rPr lang="es-MX" sz="1000" baseline="0">
              <a:latin typeface="Arial" panose="020B0604020202020204" pitchFamily="34" charset="0"/>
              <a:cs typeface="Arial" panose="020B0604020202020204" pitchFamily="34" charset="0"/>
            </a:rPr>
            <a:t> GESTION MUNICIPAL EN EL DESARROLLO ECONOMICO Y SOCIAL DE ZAPOTLAN DE JUAREZ </a:t>
          </a:r>
          <a:endParaRPr lang="es-MX" sz="1000">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6</xdr:row>
      <xdr:rowOff>2884</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Aumento de dependencia</a:t>
          </a:r>
          <a:r>
            <a:rPr lang="es-MX" sz="1000" baseline="0">
              <a:solidFill>
                <a:sysClr val="windowText" lastClr="000000"/>
              </a:solidFill>
              <a:latin typeface="Arial" panose="020B0604020202020204" pitchFamily="34" charset="0"/>
              <a:cs typeface="Arial" panose="020B0604020202020204" pitchFamily="34" charset="0"/>
            </a:rPr>
            <a:t> de los pacientes.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0969" y="154857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Prolongación de los tiempos de recuperación.</a:t>
          </a: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Retraso</a:t>
          </a:r>
          <a:r>
            <a:rPr lang="es-MX" sz="1000" baseline="0">
              <a:solidFill>
                <a:sysClr val="windowText" lastClr="000000"/>
              </a:solidFill>
              <a:latin typeface="Arial" panose="020B0604020202020204" pitchFamily="34" charset="0"/>
              <a:cs typeface="Arial" panose="020B0604020202020204" pitchFamily="34" charset="0"/>
            </a:rPr>
            <a:t> en los objetivos.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Prolongaciónde de</a:t>
          </a:r>
          <a:r>
            <a:rPr lang="es-MX" sz="1000" baseline="0">
              <a:solidFill>
                <a:sysClr val="windowText" lastClr="000000"/>
              </a:solidFill>
              <a:latin typeface="Arial" panose="020B0604020202020204" pitchFamily="34" charset="0"/>
              <a:cs typeface="Arial" panose="020B0604020202020204" pitchFamily="34" charset="0"/>
            </a:rPr>
            <a:t> la dependencia y discapacidad.</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Insatisfacción en los usuarios.</a:t>
          </a:r>
        </a:p>
      </xdr:txBody>
    </xdr:sp>
    <xdr:clientData/>
  </xdr:twoCellAnchor>
  <xdr:twoCellAnchor>
    <xdr:from>
      <xdr:col>0</xdr:col>
      <xdr:colOff>209229</xdr:colOff>
      <xdr:row>2</xdr:row>
      <xdr:rowOff>3445402</xdr:rowOff>
    </xdr:from>
    <xdr:to>
      <xdr:col>2</xdr:col>
      <xdr:colOff>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4493"/>
          <a:ext cx="207677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Recursos insuficientes</a:t>
          </a:r>
        </a:p>
      </xdr:txBody>
    </xdr:sp>
    <xdr:clientData/>
  </xdr:twoCellAnchor>
  <xdr:twoCellAnchor>
    <xdr:from>
      <xdr:col>3</xdr:col>
      <xdr:colOff>438736</xdr:colOff>
      <xdr:row>2</xdr:row>
      <xdr:rowOff>3432866</xdr:rowOff>
    </xdr:from>
    <xdr:to>
      <xdr:col>5</xdr:col>
      <xdr:colOff>1570182</xdr:colOff>
      <xdr:row>2</xdr:row>
      <xdr:rowOff>4072401</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2817100" y="4471957"/>
          <a:ext cx="2078173"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Largo  tiempo de espera</a:t>
          </a:r>
        </a:p>
      </xdr:txBody>
    </xdr:sp>
    <xdr:clientData/>
  </xdr:twoCellAnchor>
  <xdr:twoCellAnchor>
    <xdr:from>
      <xdr:col>6</xdr:col>
      <xdr:colOff>56747</xdr:colOff>
      <xdr:row>2</xdr:row>
      <xdr:rowOff>3426103</xdr:rowOff>
    </xdr:from>
    <xdr:to>
      <xdr:col>9</xdr:col>
      <xdr:colOff>115455</xdr:colOff>
      <xdr:row>2</xdr:row>
      <xdr:rowOff>4065638</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5367656" y="4465194"/>
          <a:ext cx="2390890"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Baja conciencia de la comunidad sobre la importanccia de la rehabilitación</a:t>
          </a:r>
        </a:p>
      </xdr:txBody>
    </xdr:sp>
    <xdr:clientData/>
  </xdr:twoCellAnchor>
  <xdr:oneCellAnchor>
    <xdr:from>
      <xdr:col>0</xdr:col>
      <xdr:colOff>392545</xdr:colOff>
      <xdr:row>2</xdr:row>
      <xdr:rowOff>461818</xdr:rowOff>
    </xdr:from>
    <xdr:ext cx="2724727" cy="692728"/>
    <xdr:sp macro="" textlink="">
      <xdr:nvSpPr>
        <xdr:cNvPr id="4" name="Shape 14">
          <a:extLst>
            <a:ext uri="{FF2B5EF4-FFF2-40B4-BE49-F238E27FC236}">
              <a16:creationId xmlns:a16="http://schemas.microsoft.com/office/drawing/2014/main" id="{A56341F8-0AD9-3545-93B6-D6FE2EE3C39B}"/>
            </a:ext>
          </a:extLst>
        </xdr:cNvPr>
        <xdr:cNvSpPr/>
      </xdr:nvSpPr>
      <xdr:spPr>
        <a:xfrm>
          <a:off x="392545" y="1500909"/>
          <a:ext cx="2724727" cy="692728"/>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SzPts val="800"/>
            <a:buFont typeface="Calibri"/>
            <a:buNone/>
          </a:pPr>
          <a:r>
            <a:rPr lang="en-US" sz="1200">
              <a:latin typeface="Calibri"/>
              <a:ea typeface="Calibri"/>
              <a:cs typeface="Calibri"/>
              <a:sym typeface="Calibri"/>
            </a:rPr>
            <a:t>Disminución</a:t>
          </a:r>
          <a:r>
            <a:rPr lang="en-US" sz="1200">
              <a:solidFill>
                <a:srgbClr val="000000"/>
              </a:solidFill>
              <a:latin typeface="Calibri"/>
              <a:ea typeface="Calibri"/>
              <a:cs typeface="Calibri"/>
              <a:sym typeface="Calibri"/>
            </a:rPr>
            <a:t> en la calidad de vida de </a:t>
          </a:r>
          <a:r>
            <a:rPr lang="en-US" sz="1200">
              <a:latin typeface="Calibri"/>
              <a:ea typeface="Calibri"/>
              <a:cs typeface="Calibri"/>
              <a:sym typeface="Calibri"/>
            </a:rPr>
            <a:t>los</a:t>
          </a:r>
          <a:r>
            <a:rPr lang="en-US" sz="1200">
              <a:solidFill>
                <a:srgbClr val="000000"/>
              </a:solidFill>
              <a:latin typeface="Calibri"/>
              <a:ea typeface="Calibri"/>
              <a:cs typeface="Calibri"/>
              <a:sym typeface="Calibri"/>
            </a:rPr>
            <a:t> pacientes.</a:t>
          </a:r>
          <a:endParaRPr sz="1200"/>
        </a:p>
      </xdr:txBody>
    </xdr:sp>
    <xdr:clientData fLocksWithSheet="0"/>
  </xdr:oneCellAnchor>
  <xdr:twoCellAnchor>
    <xdr:from>
      <xdr:col>9</xdr:col>
      <xdr:colOff>314045</xdr:colOff>
      <xdr:row>2</xdr:row>
      <xdr:rowOff>3423630</xdr:rowOff>
    </xdr:from>
    <xdr:to>
      <xdr:col>11</xdr:col>
      <xdr:colOff>106218</xdr:colOff>
      <xdr:row>2</xdr:row>
      <xdr:rowOff>4063165</xdr:rowOff>
    </xdr:to>
    <xdr:sp macro="" textlink="">
      <xdr:nvSpPr>
        <xdr:cNvPr id="3" name="Rectángulo 2">
          <a:extLst>
            <a:ext uri="{FF2B5EF4-FFF2-40B4-BE49-F238E27FC236}">
              <a16:creationId xmlns:a16="http://schemas.microsoft.com/office/drawing/2014/main" id="{AD9DAA8E-D29C-F748-B202-CC9FD2D49AB3}"/>
            </a:ext>
          </a:extLst>
        </xdr:cNvPr>
        <xdr:cNvSpPr/>
      </xdr:nvSpPr>
      <xdr:spPr>
        <a:xfrm>
          <a:off x="7957136" y="4462721"/>
          <a:ext cx="2078173"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Deficiencia</a:t>
          </a:r>
          <a:r>
            <a:rPr lang="es-MX" sz="1000" baseline="0">
              <a:solidFill>
                <a:sysClr val="windowText" lastClr="000000"/>
              </a:solidFill>
              <a:latin typeface="Arial" panose="020B0604020202020204" pitchFamily="34" charset="0"/>
              <a:cs typeface="Arial" panose="020B0604020202020204" pitchFamily="34" charset="0"/>
            </a:rPr>
            <a:t> de seguimiento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oneCellAnchor>
    <xdr:from>
      <xdr:col>0</xdr:col>
      <xdr:colOff>230909</xdr:colOff>
      <xdr:row>2</xdr:row>
      <xdr:rowOff>4248726</xdr:rowOff>
    </xdr:from>
    <xdr:ext cx="2038350" cy="1547091"/>
    <xdr:sp macro="" textlink="">
      <xdr:nvSpPr>
        <xdr:cNvPr id="5" name="Shape 24">
          <a:extLst>
            <a:ext uri="{FF2B5EF4-FFF2-40B4-BE49-F238E27FC236}">
              <a16:creationId xmlns:a16="http://schemas.microsoft.com/office/drawing/2014/main" id="{F795D1E3-F88A-3D4B-95E4-D9ECE874C001}"/>
            </a:ext>
          </a:extLst>
        </xdr:cNvPr>
        <xdr:cNvSpPr/>
      </xdr:nvSpPr>
      <xdr:spPr>
        <a:xfrm>
          <a:off x="230909" y="5287817"/>
          <a:ext cx="2038350" cy="1547091"/>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900"/>
            <a:buFont typeface="Calibri"/>
            <a:buNone/>
          </a:pPr>
          <a:r>
            <a:rPr lang="en-US" sz="1000">
              <a:latin typeface="Calibri"/>
              <a:ea typeface="Calibri"/>
              <a:cs typeface="Calibri"/>
              <a:sym typeface="Calibri"/>
            </a:rPr>
            <a:t>El servicio suele ofrecerse a bajo costo o mediante cuotas de recuperación, existen gastos indirectos como el transporte, el acompañamiento familiar y la pérdida de ingresos por asistir a sesiones frecuentes</a:t>
          </a:r>
          <a:endParaRPr sz="1000">
            <a:latin typeface="Calibri"/>
            <a:ea typeface="Calibri"/>
            <a:cs typeface="Calibri"/>
            <a:sym typeface="Calibri"/>
          </a:endParaRPr>
        </a:p>
      </xdr:txBody>
    </xdr:sp>
    <xdr:clientData fLocksWithSheet="0"/>
  </xdr:oneCellAnchor>
  <xdr:oneCellAnchor>
    <xdr:from>
      <xdr:col>3</xdr:col>
      <xdr:colOff>484909</xdr:colOff>
      <xdr:row>2</xdr:row>
      <xdr:rowOff>4248727</xdr:rowOff>
    </xdr:from>
    <xdr:ext cx="2078182" cy="1570182"/>
    <xdr:sp macro="" textlink="">
      <xdr:nvSpPr>
        <xdr:cNvPr id="6" name="Shape 25">
          <a:extLst>
            <a:ext uri="{FF2B5EF4-FFF2-40B4-BE49-F238E27FC236}">
              <a16:creationId xmlns:a16="http://schemas.microsoft.com/office/drawing/2014/main" id="{959C71AC-A178-254E-AB4F-28E43C0E7F16}"/>
            </a:ext>
          </a:extLst>
        </xdr:cNvPr>
        <xdr:cNvSpPr/>
      </xdr:nvSpPr>
      <xdr:spPr>
        <a:xfrm>
          <a:off x="2863273" y="5287818"/>
          <a:ext cx="2078182" cy="1570182"/>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Calibri"/>
            <a:buNone/>
          </a:pPr>
          <a:r>
            <a:rPr lang="en-US" sz="1000">
              <a:latin typeface="Calibri"/>
              <a:ea typeface="Calibri"/>
              <a:cs typeface="Calibri"/>
              <a:sym typeface="Calibri"/>
            </a:rPr>
            <a:t>Se presenta cuando la demanda supera la capacidad instalada de la unidad.</a:t>
          </a:r>
          <a:endParaRPr sz="1000">
            <a:solidFill>
              <a:srgbClr val="000000"/>
            </a:solidFill>
            <a:latin typeface="Calibri"/>
            <a:ea typeface="Calibri"/>
            <a:cs typeface="Calibri"/>
            <a:sym typeface="Calibri"/>
          </a:endParaRPr>
        </a:p>
      </xdr:txBody>
    </xdr:sp>
    <xdr:clientData fLocksWithSheet="0"/>
  </xdr:oneCellAnchor>
  <xdr:oneCellAnchor>
    <xdr:from>
      <xdr:col>6</xdr:col>
      <xdr:colOff>69272</xdr:colOff>
      <xdr:row>2</xdr:row>
      <xdr:rowOff>4225636</xdr:rowOff>
    </xdr:from>
    <xdr:ext cx="2424545" cy="1616363"/>
    <xdr:sp macro="" textlink="">
      <xdr:nvSpPr>
        <xdr:cNvPr id="7" name="Shape 26">
          <a:extLst>
            <a:ext uri="{FF2B5EF4-FFF2-40B4-BE49-F238E27FC236}">
              <a16:creationId xmlns:a16="http://schemas.microsoft.com/office/drawing/2014/main" id="{32302606-4331-D741-9771-7F0F13F69EDE}"/>
            </a:ext>
          </a:extLst>
        </xdr:cNvPr>
        <xdr:cNvSpPr/>
      </xdr:nvSpPr>
      <xdr:spPr>
        <a:xfrm>
          <a:off x="5380181" y="5264727"/>
          <a:ext cx="2424545" cy="1616363"/>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1000">
              <a:latin typeface="Calibri"/>
              <a:ea typeface="Calibri"/>
              <a:cs typeface="Calibri"/>
              <a:sym typeface="Calibri"/>
            </a:rPr>
            <a:t>Muchas personas desconocen que las terapias físicas, del lenguaje u ocupacionales no solo son para quienes tienen discapacidades permanentes, sino también para quienes atraviesan procesos temporales de recuperación, como lesiones, cirugías o enfermedades neuromusculares.</a:t>
          </a:r>
          <a:endParaRPr sz="1000"/>
        </a:p>
      </xdr:txBody>
    </xdr:sp>
    <xdr:clientData fLocksWithSheet="0"/>
  </xdr:oneCellAnchor>
  <xdr:oneCellAnchor>
    <xdr:from>
      <xdr:col>9</xdr:col>
      <xdr:colOff>323273</xdr:colOff>
      <xdr:row>2</xdr:row>
      <xdr:rowOff>4179454</xdr:rowOff>
    </xdr:from>
    <xdr:ext cx="2147454" cy="1685636"/>
    <xdr:sp macro="" textlink="">
      <xdr:nvSpPr>
        <xdr:cNvPr id="8" name="Shape 19">
          <a:extLst>
            <a:ext uri="{FF2B5EF4-FFF2-40B4-BE49-F238E27FC236}">
              <a16:creationId xmlns:a16="http://schemas.microsoft.com/office/drawing/2014/main" id="{453D8024-F91A-704F-B9F8-032F99BDD6D4}"/>
            </a:ext>
          </a:extLst>
        </xdr:cNvPr>
        <xdr:cNvSpPr/>
      </xdr:nvSpPr>
      <xdr:spPr>
        <a:xfrm>
          <a:off x="7966364" y="5218545"/>
          <a:ext cx="2147454" cy="1685636"/>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1000">
              <a:latin typeface="Calibri"/>
              <a:ea typeface="Calibri"/>
              <a:cs typeface="Calibri"/>
              <a:sym typeface="Calibri"/>
            </a:rPr>
            <a:t>En algunos casos, los pacientes abandonan las terapias por no percibir resultados inmediatos, por falta de acompañamiento familiar, por razones económicas o logísticas. En otros casos, no se cuenta con un sistema robusto de seguimiento clínico que permita evaluar los avances o detectar abandono a tiempo.</a:t>
          </a:r>
          <a:endParaRPr sz="1000"/>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Fortalecer la capacitación del personal.</a:t>
          </a: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chemeClr val="lt1"/>
              </a:solidFill>
              <a:effectLst/>
              <a:latin typeface="Arial" panose="020B0604020202020204" pitchFamily="34" charset="0"/>
              <a:ea typeface="+mn-ea"/>
              <a:cs typeface="Arial" panose="020B0604020202020204" pitchFamily="34" charset="0"/>
            </a:rPr>
            <a:t>MEJORAR LA GESTION MUNICIPAL EN EL DESARROLLO ECONOMICO Y SOCIAL DE ZAPOTLAN DE JUAREZ </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1500" y="3137647"/>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Promover la  inclusión social.</a:t>
          </a: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73183" y="230953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Aumentar</a:t>
          </a:r>
          <a:r>
            <a:rPr lang="es-MX" sz="1000" baseline="0">
              <a:solidFill>
                <a:sysClr val="windowText" lastClr="000000"/>
              </a:solidFill>
              <a:latin typeface="Arial" panose="020B0604020202020204" pitchFamily="34" charset="0"/>
              <a:cs typeface="Arial" panose="020B0604020202020204" pitchFamily="34" charset="0"/>
            </a:rPr>
            <a:t> el acceso de terapias.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Difundir</a:t>
          </a:r>
          <a:r>
            <a:rPr lang="es-MX" sz="1000" baseline="0">
              <a:solidFill>
                <a:sysClr val="windowText" lastClr="000000"/>
              </a:solidFill>
              <a:latin typeface="Arial" panose="020B0604020202020204" pitchFamily="34" charset="0"/>
              <a:cs typeface="Arial" panose="020B0604020202020204" pitchFamily="34" charset="0"/>
            </a:rPr>
            <a:t> los servicios.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Mejor calidad de vida de los pacientes</a:t>
          </a:r>
          <a:r>
            <a:rPr lang="es-MX" sz="1000" baseline="0">
              <a:solidFill>
                <a:sysClr val="windowText" lastClr="000000"/>
              </a:solidFill>
              <a:latin typeface="Arial" panose="020B0604020202020204" pitchFamily="34" charset="0"/>
              <a:cs typeface="Arial" panose="020B0604020202020204" pitchFamily="34" charset="0"/>
            </a:rPr>
            <a:t>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Brindar servicio de calidad.</a:t>
          </a: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Implementación de terapias individuales o grupales.</a:t>
          </a:r>
        </a:p>
      </xdr:txBody>
    </xdr:sp>
    <xdr:clientData/>
  </xdr:twoCellAnchor>
  <xdr:twoCellAnchor>
    <xdr:from>
      <xdr:col>0</xdr:col>
      <xdr:colOff>592792</xdr:colOff>
      <xdr:row>27</xdr:row>
      <xdr:rowOff>72277</xdr:rowOff>
    </xdr:from>
    <xdr:to>
      <xdr:col>4</xdr:col>
      <xdr:colOff>407615</xdr:colOff>
      <xdr:row>31</xdr:row>
      <xdr:rowOff>66674</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5015752"/>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colaboración con organizaciones comunitarias.</a:t>
          </a:r>
        </a:p>
      </xdr:txBody>
    </xdr:sp>
    <xdr:clientData/>
  </xdr:twoCellAnchor>
  <xdr:twoCellAnchor>
    <xdr:from>
      <xdr:col>5</xdr:col>
      <xdr:colOff>84417</xdr:colOff>
      <xdr:row>22</xdr:row>
      <xdr:rowOff>50801</xdr:rowOff>
    </xdr:from>
    <xdr:to>
      <xdr:col>7</xdr:col>
      <xdr:colOff>15034</xdr:colOff>
      <xdr:row>26</xdr:row>
      <xdr:rowOff>45197</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057711" y="4234330"/>
          <a:ext cx="2336147" cy="65180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Talleres</a:t>
          </a:r>
          <a:r>
            <a:rPr lang="es-MX" sz="1000" baseline="0">
              <a:solidFill>
                <a:sysClr val="windowText" lastClr="000000"/>
              </a:solidFill>
              <a:latin typeface="Arial" panose="020B0604020202020204" pitchFamily="34" charset="0"/>
              <a:cs typeface="Arial" panose="020B0604020202020204" pitchFamily="34" charset="0"/>
            </a:rPr>
            <a:t> o cursos de capacitación para el personal.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72465</xdr:colOff>
      <xdr:row>27</xdr:row>
      <xdr:rowOff>61258</xdr:rowOff>
    </xdr:from>
    <xdr:to>
      <xdr:col>7</xdr:col>
      <xdr:colOff>3082</xdr:colOff>
      <xdr:row>31</xdr:row>
      <xdr:rowOff>55655</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045759" y="5066552"/>
          <a:ext cx="2336147" cy="65180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Fomentar la interección,</a:t>
          </a:r>
        </a:p>
      </xdr:txBody>
    </xdr:sp>
    <xdr:clientData/>
  </xdr:twoCellAnchor>
  <xdr:twoCellAnchor>
    <xdr:from>
      <xdr:col>7</xdr:col>
      <xdr:colOff>154641</xdr:colOff>
      <xdr:row>22</xdr:row>
      <xdr:rowOff>61260</xdr:rowOff>
    </xdr:from>
    <xdr:to>
      <xdr:col>9</xdr:col>
      <xdr:colOff>1183435</xdr:colOff>
      <xdr:row>26</xdr:row>
      <xdr:rowOff>55656</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5533465" y="4244789"/>
          <a:ext cx="2224088" cy="65180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Campañas de sensibillización.</a:t>
          </a:r>
        </a:p>
      </xdr:txBody>
    </xdr:sp>
    <xdr:clientData/>
  </xdr:twoCellAnchor>
  <xdr:twoCellAnchor>
    <xdr:from>
      <xdr:col>7</xdr:col>
      <xdr:colOff>127747</xdr:colOff>
      <xdr:row>27</xdr:row>
      <xdr:rowOff>56776</xdr:rowOff>
    </xdr:from>
    <xdr:to>
      <xdr:col>9</xdr:col>
      <xdr:colOff>1156541</xdr:colOff>
      <xdr:row>31</xdr:row>
      <xdr:rowOff>51173</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5506571" y="5062070"/>
          <a:ext cx="2224088" cy="65180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Utilizar medios de comunicación.</a:t>
          </a:r>
        </a:p>
      </xdr:txBody>
    </xdr:sp>
    <xdr:clientData/>
  </xdr:twoCellAnchor>
  <xdr:twoCellAnchor>
    <xdr:from>
      <xdr:col>9</xdr:col>
      <xdr:colOff>1236382</xdr:colOff>
      <xdr:row>22</xdr:row>
      <xdr:rowOff>59764</xdr:rowOff>
    </xdr:from>
    <xdr:to>
      <xdr:col>12</xdr:col>
      <xdr:colOff>487176</xdr:colOff>
      <xdr:row>26</xdr:row>
      <xdr:rowOff>54161</xdr:rowOff>
    </xdr:to>
    <xdr:sp macro="" textlink="">
      <xdr:nvSpPr>
        <xdr:cNvPr id="2" name="Rectángulo 1">
          <a:extLst>
            <a:ext uri="{FF2B5EF4-FFF2-40B4-BE49-F238E27FC236}">
              <a16:creationId xmlns:a16="http://schemas.microsoft.com/office/drawing/2014/main" id="{72EE0BB4-7C65-954A-B019-07C32998E7E9}"/>
            </a:ext>
          </a:extLst>
        </xdr:cNvPr>
        <xdr:cNvSpPr/>
      </xdr:nvSpPr>
      <xdr:spPr>
        <a:xfrm>
          <a:off x="7810500" y="4243293"/>
          <a:ext cx="2224088" cy="65180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Progamas de inclusión.</a:t>
          </a:r>
        </a:p>
      </xdr:txBody>
    </xdr:sp>
    <xdr:clientData/>
  </xdr:twoCellAnchor>
  <xdr:twoCellAnchor>
    <xdr:from>
      <xdr:col>9</xdr:col>
      <xdr:colOff>1251324</xdr:colOff>
      <xdr:row>27</xdr:row>
      <xdr:rowOff>29881</xdr:rowOff>
    </xdr:from>
    <xdr:to>
      <xdr:col>12</xdr:col>
      <xdr:colOff>502118</xdr:colOff>
      <xdr:row>31</xdr:row>
      <xdr:rowOff>24278</xdr:rowOff>
    </xdr:to>
    <xdr:sp macro="" textlink="">
      <xdr:nvSpPr>
        <xdr:cNvPr id="3" name="Rectángulo 2">
          <a:extLst>
            <a:ext uri="{FF2B5EF4-FFF2-40B4-BE49-F238E27FC236}">
              <a16:creationId xmlns:a16="http://schemas.microsoft.com/office/drawing/2014/main" id="{FFE3D5E6-2F6D-4A41-AA79-0E18EC099209}"/>
            </a:ext>
          </a:extLst>
        </xdr:cNvPr>
        <xdr:cNvSpPr/>
      </xdr:nvSpPr>
      <xdr:spPr>
        <a:xfrm>
          <a:off x="7825442" y="5035175"/>
          <a:ext cx="2224088" cy="65180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Organizar</a:t>
          </a:r>
          <a:r>
            <a:rPr lang="es-MX" sz="1000" baseline="0">
              <a:solidFill>
                <a:sysClr val="windowText" lastClr="000000"/>
              </a:solidFill>
              <a:latin typeface="Arial" panose="020B0604020202020204" pitchFamily="34" charset="0"/>
              <a:cs typeface="Arial" panose="020B0604020202020204" pitchFamily="34" charset="0"/>
            </a:rPr>
            <a:t> eventos.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28</xdr:row>
      <xdr:rowOff>182542</xdr:rowOff>
    </xdr:from>
    <xdr:to>
      <xdr:col>1</xdr:col>
      <xdr:colOff>2962275</xdr:colOff>
      <xdr:row>30</xdr:row>
      <xdr:rowOff>39542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26</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29785234"/>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baseline="0">
                <a:latin typeface="Arial" panose="020B0604020202020204" pitchFamily="34" charset="0"/>
                <a:cs typeface="Arial" panose="020B0604020202020204" pitchFamily="34" charset="0"/>
              </a:rPr>
              <a:t>DR. GUILLERMO GIL BORJA</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IRECTOR</a:t>
            </a:r>
            <a:r>
              <a:rPr lang="es-MX" sz="1000" b="0" spc="0" baseline="0">
                <a:latin typeface="Arial" panose="020B0604020202020204" pitchFamily="34" charset="0"/>
                <a:cs typeface="Arial" panose="020B0604020202020204" pitchFamily="34" charset="0"/>
              </a:rPr>
              <a:t> DE UBR</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26</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390355" y="29740412"/>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26</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689912" y="29762822"/>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23</xdr:row>
      <xdr:rowOff>104775</xdr:rowOff>
    </xdr:from>
    <xdr:to>
      <xdr:col>5</xdr:col>
      <xdr:colOff>1079315</xdr:colOff>
      <xdr:row>26</xdr:row>
      <xdr:rowOff>28574</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ADMINISTRACION%202024-2027/Normateca/Presidencia/Planeacion/Plan%20Municipal%20de%20Desarrollo%2024-27/PMZJ.pdf"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ADMINISTRACION%202024-2027/Normateca/Presidencia/Planeacion/Plan%20Municipal%20de%20Desarrollo%2024-27/PMZJ.pdf"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topLeftCell="A44" zoomScaleNormal="100" zoomScaleSheetLayoutView="55" workbookViewId="0">
      <selection activeCell="A13" sqref="A13:E34"/>
    </sheetView>
  </sheetViews>
  <sheetFormatPr baseColWidth="10" defaultColWidth="9.33203125" defaultRowHeight="12.75"/>
  <cols>
    <col min="1" max="1" width="50.83203125" style="88" customWidth="1"/>
    <col min="2" max="2" width="49.83203125" style="88" customWidth="1"/>
    <col min="3" max="4" width="50.83203125" style="88" customWidth="1"/>
    <col min="5" max="5" width="19.1640625" style="88" hidden="1" customWidth="1"/>
    <col min="6" max="16384" width="9.33203125" style="88"/>
  </cols>
  <sheetData>
    <row r="1" spans="1:5">
      <c r="A1" s="210" t="s">
        <v>292</v>
      </c>
      <c r="B1" s="211"/>
      <c r="C1" s="211"/>
      <c r="D1" s="211"/>
      <c r="E1" s="212"/>
    </row>
    <row r="2" spans="1:5" ht="25.5" customHeight="1">
      <c r="A2" s="210"/>
      <c r="B2" s="211"/>
      <c r="C2" s="211"/>
      <c r="D2" s="211"/>
      <c r="E2" s="212"/>
    </row>
    <row r="3" spans="1:5" ht="25.5" customHeight="1">
      <c r="A3" s="213"/>
      <c r="B3" s="214"/>
      <c r="C3" s="214"/>
      <c r="D3" s="214"/>
      <c r="E3" s="215"/>
    </row>
    <row r="4" spans="1:5" s="89" customFormat="1" ht="34.5" customHeight="1">
      <c r="A4" s="207" t="s">
        <v>286</v>
      </c>
      <c r="B4" s="208"/>
      <c r="C4" s="208"/>
      <c r="D4" s="208"/>
      <c r="E4" s="209"/>
    </row>
    <row r="5" spans="1:5" ht="29.25" customHeight="1">
      <c r="A5" s="216" t="s">
        <v>574</v>
      </c>
      <c r="B5" s="217"/>
      <c r="C5" s="217"/>
      <c r="D5" s="217"/>
      <c r="E5" s="218"/>
    </row>
    <row r="6" spans="1:5" ht="22.5" customHeight="1">
      <c r="A6" s="219"/>
      <c r="B6" s="220"/>
      <c r="C6" s="220"/>
      <c r="D6" s="220"/>
      <c r="E6" s="221"/>
    </row>
    <row r="7" spans="1:5" ht="22.5" customHeight="1">
      <c r="A7" s="219"/>
      <c r="B7" s="220"/>
      <c r="C7" s="220"/>
      <c r="D7" s="220"/>
      <c r="E7" s="221"/>
    </row>
    <row r="8" spans="1:5" ht="22.5" customHeight="1">
      <c r="A8" s="219"/>
      <c r="B8" s="220"/>
      <c r="C8" s="220"/>
      <c r="D8" s="220"/>
      <c r="E8" s="221"/>
    </row>
    <row r="9" spans="1:5" ht="22.5" customHeight="1">
      <c r="A9" s="219"/>
      <c r="B9" s="220"/>
      <c r="C9" s="220"/>
      <c r="D9" s="220"/>
      <c r="E9" s="221"/>
    </row>
    <row r="10" spans="1:5" ht="22.5" customHeight="1">
      <c r="A10" s="219"/>
      <c r="B10" s="220"/>
      <c r="C10" s="220"/>
      <c r="D10" s="220"/>
      <c r="E10" s="221"/>
    </row>
    <row r="11" spans="1:5" ht="21.95" customHeight="1">
      <c r="A11" s="222"/>
      <c r="B11" s="223"/>
      <c r="C11" s="223"/>
      <c r="D11" s="223"/>
      <c r="E11" s="224"/>
    </row>
    <row r="12" spans="1:5" s="89" customFormat="1" ht="34.5" customHeight="1">
      <c r="A12" s="207" t="s">
        <v>482</v>
      </c>
      <c r="B12" s="208"/>
      <c r="C12" s="208"/>
      <c r="D12" s="208"/>
      <c r="E12" s="209"/>
    </row>
    <row r="13" spans="1:5" ht="13.5" customHeight="1">
      <c r="A13" s="190" t="s">
        <v>483</v>
      </c>
      <c r="B13" s="191"/>
      <c r="C13" s="191"/>
      <c r="D13" s="191"/>
      <c r="E13" s="192"/>
    </row>
    <row r="14" spans="1:5" ht="0.75" hidden="1" customHeight="1">
      <c r="A14" s="193"/>
      <c r="B14" s="194"/>
      <c r="C14" s="194"/>
      <c r="D14" s="194"/>
      <c r="E14" s="195"/>
    </row>
    <row r="15" spans="1:5" ht="24.75" hidden="1" customHeight="1">
      <c r="A15" s="193"/>
      <c r="B15" s="194"/>
      <c r="C15" s="194"/>
      <c r="D15" s="194"/>
      <c r="E15" s="195"/>
    </row>
    <row r="16" spans="1:5" ht="24.75" hidden="1" customHeight="1">
      <c r="A16" s="193"/>
      <c r="B16" s="194"/>
      <c r="C16" s="194"/>
      <c r="D16" s="194"/>
      <c r="E16" s="195"/>
    </row>
    <row r="17" spans="1:5" ht="24.75" hidden="1" customHeight="1">
      <c r="A17" s="193"/>
      <c r="B17" s="194"/>
      <c r="C17" s="194"/>
      <c r="D17" s="194"/>
      <c r="E17" s="195"/>
    </row>
    <row r="18" spans="1:5" ht="24.95" customHeight="1">
      <c r="A18" s="193"/>
      <c r="B18" s="194"/>
      <c r="C18" s="194"/>
      <c r="D18" s="194"/>
      <c r="E18" s="195"/>
    </row>
    <row r="19" spans="1:5" ht="24.95" customHeight="1">
      <c r="A19" s="193"/>
      <c r="B19" s="194"/>
      <c r="C19" s="194"/>
      <c r="D19" s="194"/>
      <c r="E19" s="195"/>
    </row>
    <row r="20" spans="1:5" ht="24.95" customHeight="1">
      <c r="A20" s="193"/>
      <c r="B20" s="194"/>
      <c r="C20" s="194"/>
      <c r="D20" s="194"/>
      <c r="E20" s="195"/>
    </row>
    <row r="21" spans="1:5" ht="24.95" customHeight="1">
      <c r="A21" s="193"/>
      <c r="B21" s="194"/>
      <c r="C21" s="194"/>
      <c r="D21" s="194"/>
      <c r="E21" s="195"/>
    </row>
    <row r="22" spans="1:5" ht="24.95" customHeight="1">
      <c r="A22" s="193"/>
      <c r="B22" s="194"/>
      <c r="C22" s="194"/>
      <c r="D22" s="194"/>
      <c r="E22" s="195"/>
    </row>
    <row r="23" spans="1:5" ht="24.95" customHeight="1">
      <c r="A23" s="193"/>
      <c r="B23" s="194"/>
      <c r="C23" s="194"/>
      <c r="D23" s="194"/>
      <c r="E23" s="195"/>
    </row>
    <row r="24" spans="1:5" ht="24.75" customHeight="1">
      <c r="A24" s="193"/>
      <c r="B24" s="194"/>
      <c r="C24" s="194"/>
      <c r="D24" s="194"/>
      <c r="E24" s="195"/>
    </row>
    <row r="25" spans="1:5" ht="24.75" customHeight="1">
      <c r="A25" s="193"/>
      <c r="B25" s="194"/>
      <c r="C25" s="194"/>
      <c r="D25" s="194"/>
      <c r="E25" s="195"/>
    </row>
    <row r="26" spans="1:5" ht="24.75" customHeight="1">
      <c r="A26" s="193"/>
      <c r="B26" s="194"/>
      <c r="C26" s="194"/>
      <c r="D26" s="194"/>
      <c r="E26" s="195"/>
    </row>
    <row r="27" spans="1:5" ht="10.5" hidden="1" customHeight="1">
      <c r="A27" s="193"/>
      <c r="B27" s="194"/>
      <c r="C27" s="194"/>
      <c r="D27" s="194"/>
      <c r="E27" s="195"/>
    </row>
    <row r="28" spans="1:5" ht="24.75" hidden="1" customHeight="1">
      <c r="A28" s="193"/>
      <c r="B28" s="194"/>
      <c r="C28" s="194"/>
      <c r="D28" s="194"/>
      <c r="E28" s="195"/>
    </row>
    <row r="29" spans="1:5" ht="24.75" hidden="1" customHeight="1">
      <c r="A29" s="193"/>
      <c r="B29" s="194"/>
      <c r="C29" s="194"/>
      <c r="D29" s="194"/>
      <c r="E29" s="195"/>
    </row>
    <row r="30" spans="1:5" ht="24.75" hidden="1" customHeight="1">
      <c r="A30" s="193"/>
      <c r="B30" s="194"/>
      <c r="C30" s="194"/>
      <c r="D30" s="194"/>
      <c r="E30" s="195"/>
    </row>
    <row r="31" spans="1:5" ht="24.75" hidden="1" customHeight="1">
      <c r="A31" s="193"/>
      <c r="B31" s="194"/>
      <c r="C31" s="194"/>
      <c r="D31" s="194"/>
      <c r="E31" s="195"/>
    </row>
    <row r="32" spans="1:5" ht="24.75" hidden="1" customHeight="1">
      <c r="A32" s="193"/>
      <c r="B32" s="194"/>
      <c r="C32" s="194"/>
      <c r="D32" s="194"/>
      <c r="E32" s="195"/>
    </row>
    <row r="33" spans="1:5" ht="24.75" hidden="1" customHeight="1">
      <c r="A33" s="193"/>
      <c r="B33" s="194"/>
      <c r="C33" s="194"/>
      <c r="D33" s="194"/>
      <c r="E33" s="195"/>
    </row>
    <row r="34" spans="1:5" ht="24.75" hidden="1" customHeight="1">
      <c r="A34" s="196"/>
      <c r="B34" s="197"/>
      <c r="C34" s="197"/>
      <c r="D34" s="197"/>
      <c r="E34" s="198"/>
    </row>
    <row r="35" spans="1:5" s="89" customFormat="1" ht="34.5" customHeight="1">
      <c r="A35" s="207" t="s">
        <v>287</v>
      </c>
      <c r="B35" s="208"/>
      <c r="C35" s="208"/>
      <c r="D35" s="208"/>
      <c r="E35" s="209"/>
    </row>
    <row r="36" spans="1:5" s="89" customFormat="1" ht="34.5" customHeight="1">
      <c r="A36" s="190" t="s">
        <v>484</v>
      </c>
      <c r="B36" s="191"/>
      <c r="C36" s="191"/>
      <c r="D36" s="191"/>
      <c r="E36" s="192"/>
    </row>
    <row r="37" spans="1:5" ht="99" customHeight="1">
      <c r="A37" s="196"/>
      <c r="B37" s="197"/>
      <c r="C37" s="197"/>
      <c r="D37" s="197"/>
      <c r="E37" s="198"/>
    </row>
    <row r="38" spans="1:5" s="89" customFormat="1" ht="34.5" customHeight="1">
      <c r="A38" s="207" t="s">
        <v>288</v>
      </c>
      <c r="B38" s="208"/>
      <c r="C38" s="208"/>
      <c r="D38" s="208"/>
      <c r="E38" s="209"/>
    </row>
    <row r="39" spans="1:5" s="89" customFormat="1" ht="34.5" customHeight="1">
      <c r="A39" s="190" t="s">
        <v>487</v>
      </c>
      <c r="B39" s="191"/>
      <c r="C39" s="191"/>
      <c r="D39" s="191"/>
      <c r="E39" s="192"/>
    </row>
    <row r="40" spans="1:5" ht="33.75" customHeight="1">
      <c r="A40" s="193"/>
      <c r="B40" s="194"/>
      <c r="C40" s="194"/>
      <c r="D40" s="194"/>
      <c r="E40" s="195"/>
    </row>
    <row r="41" spans="1:5" ht="33.75" customHeight="1">
      <c r="A41" s="193"/>
      <c r="B41" s="194"/>
      <c r="C41" s="194"/>
      <c r="D41" s="194"/>
      <c r="E41" s="195"/>
    </row>
    <row r="42" spans="1:5" ht="33.75" customHeight="1">
      <c r="A42" s="196"/>
      <c r="B42" s="197"/>
      <c r="C42" s="197"/>
      <c r="D42" s="197"/>
      <c r="E42" s="198"/>
    </row>
    <row r="43" spans="1:5" s="89" customFormat="1" ht="34.5" customHeight="1">
      <c r="A43" s="201" t="s">
        <v>289</v>
      </c>
      <c r="B43" s="202"/>
      <c r="C43" s="201" t="s">
        <v>290</v>
      </c>
      <c r="D43" s="202"/>
      <c r="E43" s="98" t="s">
        <v>291</v>
      </c>
    </row>
    <row r="44" spans="1:5" ht="117" customHeight="1">
      <c r="A44" s="205" t="s">
        <v>485</v>
      </c>
      <c r="B44" s="206"/>
      <c r="C44" s="203" t="s">
        <v>486</v>
      </c>
      <c r="D44" s="204"/>
      <c r="E44" s="182" t="s">
        <v>488</v>
      </c>
    </row>
    <row r="45" spans="1:5" ht="19.5" customHeight="1">
      <c r="A45" s="199"/>
      <c r="B45" s="199"/>
      <c r="C45" s="199"/>
      <c r="D45" s="199"/>
      <c r="E45" s="199"/>
    </row>
    <row r="46" spans="1:5">
      <c r="A46" s="200"/>
      <c r="B46" s="200"/>
      <c r="C46" s="200"/>
      <c r="D46" s="200"/>
      <c r="E46" s="200"/>
    </row>
    <row r="47" spans="1:5">
      <c r="A47" s="200"/>
      <c r="B47" s="200"/>
      <c r="C47" s="200"/>
      <c r="D47" s="200"/>
      <c r="E47" s="200"/>
    </row>
    <row r="48" spans="1:5">
      <c r="A48" s="200"/>
      <c r="B48" s="200"/>
      <c r="C48" s="200"/>
      <c r="D48" s="200"/>
      <c r="E48" s="200"/>
    </row>
    <row r="49" spans="1:5">
      <c r="A49" s="200"/>
      <c r="B49" s="200"/>
      <c r="C49" s="200"/>
      <c r="D49" s="200"/>
      <c r="E49" s="200"/>
    </row>
    <row r="50" spans="1:5">
      <c r="A50" s="200"/>
      <c r="B50" s="200"/>
      <c r="C50" s="200"/>
      <c r="D50" s="200"/>
      <c r="E50" s="200"/>
    </row>
    <row r="51" spans="1:5">
      <c r="A51" s="200"/>
      <c r="B51" s="200"/>
      <c r="C51" s="200"/>
      <c r="D51" s="200"/>
      <c r="E51" s="200"/>
    </row>
    <row r="52" spans="1:5">
      <c r="A52" s="200"/>
      <c r="B52" s="200"/>
      <c r="C52" s="200"/>
      <c r="D52" s="200"/>
      <c r="E52" s="200"/>
    </row>
    <row r="53" spans="1:5">
      <c r="A53" s="200"/>
      <c r="B53" s="200"/>
      <c r="C53" s="200"/>
      <c r="D53" s="200"/>
      <c r="E53" s="200"/>
    </row>
    <row r="54" spans="1:5">
      <c r="A54" s="200"/>
      <c r="B54" s="200"/>
      <c r="C54" s="200"/>
      <c r="D54" s="200"/>
      <c r="E54" s="200"/>
    </row>
  </sheetData>
  <mergeCells count="14">
    <mergeCell ref="A4:E4"/>
    <mergeCell ref="A1:E3"/>
    <mergeCell ref="A38:E38"/>
    <mergeCell ref="A12:E12"/>
    <mergeCell ref="A35:E35"/>
    <mergeCell ref="A13:E34"/>
    <mergeCell ref="A36:E37"/>
    <mergeCell ref="A5:E11"/>
    <mergeCell ref="A39:E42"/>
    <mergeCell ref="A45:E54"/>
    <mergeCell ref="C43:D43"/>
    <mergeCell ref="C44:D44"/>
    <mergeCell ref="A43:B43"/>
    <mergeCell ref="A44:B44"/>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68"/>
  <sheetViews>
    <sheetView topLeftCell="A10" zoomScale="55" zoomScaleNormal="55" workbookViewId="0">
      <pane ySplit="1" topLeftCell="A11" activePane="bottomLeft" state="frozen"/>
      <selection activeCell="A10" sqref="A10"/>
      <selection pane="bottomLeft" activeCell="M11" sqref="M11:U11"/>
    </sheetView>
  </sheetViews>
  <sheetFormatPr baseColWidth="10" defaultRowHeight="12.75"/>
  <cols>
    <col min="1" max="1" width="32.33203125" customWidth="1"/>
    <col min="2" max="2" width="29.6640625" customWidth="1"/>
    <col min="3" max="4" width="33.33203125" customWidth="1"/>
    <col min="5" max="5" width="26.33203125" customWidth="1"/>
    <col min="8" max="8" width="13.6640625" customWidth="1"/>
    <col min="18" max="18" width="13.33203125" customWidth="1"/>
    <col min="19" max="19" width="16.6640625" customWidth="1"/>
    <col min="20" max="20" width="15.33203125" customWidth="1"/>
    <col min="21" max="21" width="23.33203125" customWidth="1"/>
  </cols>
  <sheetData>
    <row r="1" spans="1:25" ht="29.25" customHeight="1">
      <c r="A1" s="338" t="s">
        <v>203</v>
      </c>
      <c r="B1" s="338"/>
      <c r="C1" s="338"/>
      <c r="D1" s="338"/>
      <c r="E1" s="338"/>
      <c r="F1" s="338"/>
      <c r="G1" s="338"/>
      <c r="H1" s="338"/>
      <c r="I1" s="338"/>
      <c r="J1" s="338"/>
      <c r="K1" s="338"/>
      <c r="L1" s="338"/>
      <c r="M1" s="338"/>
      <c r="N1" s="338"/>
      <c r="O1" s="338"/>
      <c r="P1" s="338"/>
      <c r="Q1" s="338"/>
      <c r="R1" s="338"/>
      <c r="S1" s="338"/>
      <c r="T1" s="338"/>
      <c r="U1" s="338"/>
      <c r="V1" s="64"/>
      <c r="W1" s="64"/>
      <c r="X1" s="64"/>
      <c r="Y1" s="64"/>
    </row>
    <row r="2" spans="1:25" ht="20.25" customHeight="1">
      <c r="A2" s="338" t="s">
        <v>204</v>
      </c>
      <c r="B2" s="338"/>
      <c r="C2" s="338"/>
      <c r="D2" s="338"/>
      <c r="E2" s="338"/>
      <c r="F2" s="338"/>
      <c r="G2" s="338"/>
      <c r="H2" s="338"/>
      <c r="I2" s="338"/>
      <c r="J2" s="338"/>
      <c r="K2" s="338"/>
      <c r="L2" s="338"/>
      <c r="M2" s="338"/>
      <c r="N2" s="338"/>
      <c r="O2" s="338"/>
      <c r="P2" s="338"/>
      <c r="Q2" s="338"/>
      <c r="R2" s="338"/>
      <c r="S2" s="338"/>
      <c r="T2" s="338"/>
      <c r="U2" s="338"/>
      <c r="V2" s="64"/>
      <c r="W2" s="64"/>
      <c r="X2" s="64"/>
      <c r="Y2" s="64"/>
    </row>
    <row r="3" spans="1:25" ht="21" customHeight="1">
      <c r="A3" s="65"/>
      <c r="B3" s="66"/>
      <c r="C3" s="66"/>
      <c r="D3" s="66"/>
      <c r="E3" s="66"/>
      <c r="F3" s="66"/>
      <c r="G3" s="66"/>
      <c r="H3" s="66"/>
      <c r="I3" s="66"/>
      <c r="J3" s="66"/>
      <c r="K3" s="66"/>
      <c r="L3" s="66"/>
      <c r="M3" s="66"/>
      <c r="N3" s="66"/>
      <c r="O3" s="66"/>
      <c r="P3" s="66"/>
      <c r="Q3" s="66"/>
      <c r="R3" s="66"/>
      <c r="S3" s="66"/>
      <c r="T3" s="66"/>
      <c r="U3" s="66"/>
      <c r="V3" s="66"/>
      <c r="W3" s="66"/>
      <c r="X3" s="66"/>
      <c r="Y3" s="66"/>
    </row>
    <row r="4" spans="1:25" ht="18" customHeight="1">
      <c r="A4" s="68"/>
      <c r="B4" s="68"/>
      <c r="C4" s="68"/>
      <c r="D4" s="68"/>
      <c r="E4" s="68"/>
      <c r="F4" s="68"/>
      <c r="G4" s="68"/>
      <c r="H4" s="68"/>
      <c r="I4" s="68"/>
      <c r="J4" s="68"/>
      <c r="K4" s="68"/>
      <c r="L4" s="68"/>
      <c r="M4" s="68"/>
      <c r="N4" s="68"/>
      <c r="O4" s="68"/>
      <c r="P4" s="68"/>
      <c r="Q4" s="68"/>
      <c r="R4" s="68"/>
      <c r="S4" s="68"/>
      <c r="T4" s="68"/>
      <c r="U4" s="68"/>
      <c r="V4" s="68"/>
      <c r="W4" s="68"/>
      <c r="X4" s="68"/>
      <c r="Y4" s="68"/>
    </row>
    <row r="5" spans="1:25" ht="25.5" customHeight="1">
      <c r="A5" s="344" t="s">
        <v>205</v>
      </c>
      <c r="B5" s="344"/>
      <c r="C5" s="344"/>
      <c r="D5" s="344"/>
      <c r="E5" s="344"/>
      <c r="F5" s="344"/>
      <c r="G5" s="344"/>
      <c r="H5" s="344"/>
      <c r="I5" s="344"/>
      <c r="J5" s="344"/>
      <c r="K5" s="344"/>
      <c r="L5" s="344"/>
      <c r="M5" s="344"/>
      <c r="N5" s="344"/>
      <c r="O5" s="344"/>
      <c r="P5" s="344"/>
      <c r="Q5" s="344"/>
      <c r="R5" s="344"/>
      <c r="S5" s="344"/>
      <c r="T5" s="344"/>
      <c r="U5" s="344"/>
      <c r="V5" s="67"/>
      <c r="W5" s="67"/>
      <c r="X5" s="67"/>
      <c r="Y5" s="67"/>
    </row>
    <row r="6" spans="1:25" ht="27" customHeight="1">
      <c r="A6" s="338" t="s">
        <v>206</v>
      </c>
      <c r="B6" s="338"/>
      <c r="C6" s="338"/>
      <c r="D6" s="338"/>
      <c r="E6" s="338"/>
      <c r="F6" s="338"/>
      <c r="G6" s="338"/>
      <c r="H6" s="338"/>
      <c r="I6" s="338"/>
      <c r="J6" s="338"/>
      <c r="K6" s="338"/>
      <c r="L6" s="338"/>
      <c r="M6" s="338"/>
      <c r="N6" s="338"/>
      <c r="O6" s="338"/>
      <c r="P6" s="338"/>
      <c r="Q6" s="338"/>
      <c r="R6" s="338"/>
      <c r="S6" s="338"/>
      <c r="T6" s="338"/>
      <c r="U6" s="338"/>
      <c r="V6" s="64"/>
      <c r="W6" s="64"/>
      <c r="X6" s="64"/>
      <c r="Y6" s="64"/>
    </row>
    <row r="7" spans="1:25" ht="55.5" customHeight="1">
      <c r="A7" s="55"/>
      <c r="B7" s="55"/>
      <c r="C7" s="55"/>
      <c r="D7" s="56"/>
      <c r="E7" s="55"/>
      <c r="F7" s="339" t="s">
        <v>207</v>
      </c>
      <c r="G7" s="339"/>
      <c r="H7" s="339"/>
      <c r="I7" s="339"/>
      <c r="J7" s="339"/>
      <c r="K7" s="339"/>
      <c r="L7" s="339"/>
      <c r="M7" s="55"/>
      <c r="N7" s="55"/>
      <c r="O7" s="55"/>
      <c r="P7" s="55"/>
      <c r="R7" s="63"/>
      <c r="S7" s="63"/>
      <c r="T7" s="63"/>
      <c r="U7" s="63"/>
      <c r="V7" s="57"/>
      <c r="W7" s="57"/>
      <c r="X7" s="57"/>
      <c r="Y7" s="57"/>
    </row>
    <row r="8" spans="1:25" ht="37.5" customHeight="1">
      <c r="A8" s="347" t="s">
        <v>208</v>
      </c>
      <c r="B8" s="347"/>
      <c r="C8" s="347"/>
      <c r="D8" s="347"/>
      <c r="E8" s="347"/>
      <c r="F8" s="337" t="s">
        <v>217</v>
      </c>
      <c r="G8" s="337"/>
      <c r="H8" s="337"/>
      <c r="I8" s="337"/>
      <c r="J8" s="337"/>
      <c r="K8" s="337"/>
      <c r="L8" s="337"/>
      <c r="M8" s="337"/>
      <c r="N8" s="337"/>
      <c r="O8" s="337"/>
      <c r="P8" s="337"/>
      <c r="Q8" s="337"/>
      <c r="R8" s="337"/>
      <c r="S8" s="337"/>
      <c r="T8" s="337"/>
      <c r="U8" s="337"/>
      <c r="V8" s="62"/>
      <c r="W8" s="62"/>
      <c r="X8" s="62"/>
      <c r="Y8" s="62"/>
    </row>
    <row r="9" spans="1:25" ht="28.5" customHeight="1">
      <c r="A9" s="348" t="s">
        <v>209</v>
      </c>
      <c r="B9" s="348"/>
      <c r="C9" s="348"/>
      <c r="D9" s="348"/>
      <c r="E9" s="348"/>
      <c r="F9" s="337" t="s">
        <v>338</v>
      </c>
      <c r="G9" s="337"/>
      <c r="H9" s="337"/>
      <c r="I9" s="337"/>
      <c r="J9" s="337"/>
      <c r="K9" s="337"/>
      <c r="L9" s="337"/>
      <c r="M9" s="337"/>
      <c r="N9" s="337"/>
      <c r="O9" s="337"/>
      <c r="P9" s="337"/>
      <c r="Q9" s="337"/>
      <c r="R9" s="337"/>
      <c r="S9" s="337"/>
      <c r="T9" s="337"/>
      <c r="U9" s="337"/>
      <c r="V9" s="62"/>
      <c r="W9" s="62"/>
      <c r="X9" s="62"/>
      <c r="Y9" s="62"/>
    </row>
    <row r="10" spans="1:25" ht="94.5" customHeight="1">
      <c r="A10" s="349" t="s">
        <v>210</v>
      </c>
      <c r="B10" s="350"/>
      <c r="C10" s="350"/>
      <c r="D10" s="350"/>
      <c r="E10" s="350"/>
      <c r="F10" s="345" t="s">
        <v>450</v>
      </c>
      <c r="G10" s="346"/>
      <c r="H10" s="346"/>
      <c r="I10" s="346"/>
      <c r="J10" s="346"/>
      <c r="K10" s="346"/>
      <c r="L10" s="346"/>
      <c r="M10" s="346"/>
      <c r="N10" s="346"/>
      <c r="O10" s="346"/>
      <c r="P10" s="346"/>
      <c r="Q10" s="346"/>
      <c r="R10" s="346"/>
      <c r="S10" s="346"/>
      <c r="T10" s="346"/>
      <c r="U10" s="346"/>
      <c r="V10" s="62"/>
      <c r="W10" s="62"/>
      <c r="X10" s="62"/>
      <c r="Y10" s="62"/>
    </row>
    <row r="11" spans="1:25" ht="132.94999999999999" customHeight="1">
      <c r="A11" s="335" t="s">
        <v>211</v>
      </c>
      <c r="B11" s="336"/>
      <c r="C11" s="336"/>
      <c r="D11" s="336"/>
      <c r="E11" s="340" t="s">
        <v>410</v>
      </c>
      <c r="F11" s="341"/>
      <c r="G11" s="341"/>
      <c r="H11" s="341"/>
      <c r="I11" s="341"/>
      <c r="J11" s="343" t="s">
        <v>212</v>
      </c>
      <c r="K11" s="343"/>
      <c r="L11" s="343"/>
      <c r="M11" s="340" t="s">
        <v>576</v>
      </c>
      <c r="N11" s="341"/>
      <c r="O11" s="341"/>
      <c r="P11" s="341"/>
      <c r="Q11" s="341"/>
      <c r="R11" s="341"/>
      <c r="S11" s="341"/>
      <c r="T11" s="341"/>
      <c r="U11" s="341"/>
      <c r="V11" s="60"/>
      <c r="W11" s="60"/>
      <c r="X11" s="60"/>
      <c r="Y11" s="61"/>
    </row>
    <row r="12" spans="1:25" ht="77.25" customHeight="1">
      <c r="A12" s="336" t="s">
        <v>213</v>
      </c>
      <c r="B12" s="336"/>
      <c r="C12" s="336"/>
      <c r="D12" s="336"/>
      <c r="E12" s="340" t="s">
        <v>411</v>
      </c>
      <c r="F12" s="341"/>
      <c r="G12" s="341"/>
      <c r="H12" s="341"/>
      <c r="I12" s="341"/>
      <c r="J12" s="341"/>
      <c r="K12" s="341"/>
      <c r="L12" s="341"/>
      <c r="M12" s="341"/>
      <c r="N12" s="341"/>
      <c r="O12" s="341"/>
      <c r="P12" s="341"/>
      <c r="Q12" s="341"/>
      <c r="R12" s="341"/>
      <c r="S12" s="341"/>
      <c r="T12" s="341"/>
      <c r="U12" s="341"/>
      <c r="V12" s="58"/>
      <c r="W12" s="58"/>
      <c r="X12" s="58"/>
      <c r="Y12" s="58"/>
    </row>
    <row r="13" spans="1:25" ht="192" customHeight="1">
      <c r="A13" s="336" t="s">
        <v>214</v>
      </c>
      <c r="B13" s="336"/>
      <c r="C13" s="336"/>
      <c r="D13" s="336"/>
      <c r="E13" s="342" t="s">
        <v>577</v>
      </c>
      <c r="F13" s="342"/>
      <c r="G13" s="342"/>
      <c r="H13" s="342"/>
      <c r="I13" s="342"/>
      <c r="J13" s="342"/>
      <c r="K13" s="342"/>
      <c r="L13" s="342"/>
      <c r="M13" s="342"/>
      <c r="N13" s="342"/>
      <c r="O13" s="342"/>
      <c r="P13" s="342"/>
      <c r="Q13" s="342"/>
      <c r="R13" s="342"/>
      <c r="S13" s="342"/>
      <c r="T13" s="342"/>
      <c r="U13" s="342"/>
      <c r="V13" s="59"/>
      <c r="W13" s="59"/>
      <c r="X13" s="59"/>
      <c r="Y13" s="59"/>
    </row>
    <row r="14" spans="1:25" ht="18" customHeight="1">
      <c r="A14" s="382" t="s">
        <v>163</v>
      </c>
      <c r="B14" s="382" t="s">
        <v>172</v>
      </c>
      <c r="C14" s="382" t="s">
        <v>165</v>
      </c>
      <c r="D14" s="382" t="s">
        <v>164</v>
      </c>
      <c r="E14" s="382" t="s">
        <v>155</v>
      </c>
      <c r="F14" s="392" t="s">
        <v>167</v>
      </c>
      <c r="G14" s="393"/>
      <c r="H14" s="393"/>
      <c r="I14" s="393"/>
      <c r="J14" s="393"/>
      <c r="K14" s="393"/>
      <c r="L14" s="393"/>
      <c r="M14" s="393"/>
      <c r="N14" s="393"/>
      <c r="O14" s="393"/>
      <c r="P14" s="393"/>
      <c r="Q14" s="394"/>
      <c r="R14" s="382" t="s">
        <v>26</v>
      </c>
      <c r="S14" s="373" t="s">
        <v>66</v>
      </c>
      <c r="T14" s="373" t="s">
        <v>67</v>
      </c>
      <c r="U14" s="373" t="s">
        <v>68</v>
      </c>
    </row>
    <row r="15" spans="1:25" ht="33" customHeight="1">
      <c r="A15" s="383"/>
      <c r="B15" s="383"/>
      <c r="C15" s="383"/>
      <c r="D15" s="383"/>
      <c r="E15" s="383"/>
      <c r="F15" s="373" t="s">
        <v>54</v>
      </c>
      <c r="G15" s="375" t="s">
        <v>55</v>
      </c>
      <c r="H15" s="377" t="s">
        <v>56</v>
      </c>
      <c r="I15" s="379" t="s">
        <v>180</v>
      </c>
      <c r="J15" s="380"/>
      <c r="K15" s="381"/>
      <c r="L15" s="377" t="s">
        <v>60</v>
      </c>
      <c r="M15" s="377" t="s">
        <v>61</v>
      </c>
      <c r="N15" s="377" t="s">
        <v>62</v>
      </c>
      <c r="O15" s="390" t="s">
        <v>63</v>
      </c>
      <c r="P15" s="390" t="s">
        <v>64</v>
      </c>
      <c r="Q15" s="390" t="s">
        <v>65</v>
      </c>
      <c r="R15" s="383"/>
      <c r="S15" s="385"/>
      <c r="T15" s="385"/>
      <c r="U15" s="385"/>
    </row>
    <row r="16" spans="1:25" ht="60" customHeight="1">
      <c r="A16" s="384"/>
      <c r="B16" s="384"/>
      <c r="C16" s="384"/>
      <c r="D16" s="384"/>
      <c r="E16" s="384"/>
      <c r="F16" s="374"/>
      <c r="G16" s="376"/>
      <c r="H16" s="378"/>
      <c r="I16" s="123" t="s">
        <v>57</v>
      </c>
      <c r="J16" s="123" t="s">
        <v>58</v>
      </c>
      <c r="K16" s="123" t="s">
        <v>59</v>
      </c>
      <c r="L16" s="378"/>
      <c r="M16" s="378"/>
      <c r="N16" s="378"/>
      <c r="O16" s="391"/>
      <c r="P16" s="391"/>
      <c r="Q16" s="391"/>
      <c r="R16" s="384"/>
      <c r="S16" s="374"/>
      <c r="T16" s="374"/>
      <c r="U16" s="374"/>
    </row>
    <row r="17" spans="1:23" ht="110.1" customHeight="1">
      <c r="A17" s="372" t="s">
        <v>125</v>
      </c>
      <c r="B17" s="386" t="s">
        <v>367</v>
      </c>
      <c r="C17" s="388" t="s">
        <v>369</v>
      </c>
      <c r="D17" s="177" t="s">
        <v>372</v>
      </c>
      <c r="E17" s="368" t="s">
        <v>371</v>
      </c>
      <c r="F17" s="117">
        <v>5</v>
      </c>
      <c r="G17" s="117">
        <v>5</v>
      </c>
      <c r="H17" s="118">
        <v>5</v>
      </c>
      <c r="I17" s="118">
        <v>5</v>
      </c>
      <c r="J17" s="118">
        <v>5</v>
      </c>
      <c r="K17" s="118">
        <v>5</v>
      </c>
      <c r="L17" s="118">
        <v>5</v>
      </c>
      <c r="M17" s="118">
        <v>5</v>
      </c>
      <c r="N17" s="118">
        <v>5</v>
      </c>
      <c r="O17" s="118">
        <v>5</v>
      </c>
      <c r="P17" s="118">
        <v>5</v>
      </c>
      <c r="Q17" s="118">
        <v>5</v>
      </c>
      <c r="R17" s="119">
        <f>SUM(E17:Q17)</f>
        <v>60</v>
      </c>
      <c r="S17" s="120">
        <v>60</v>
      </c>
      <c r="T17" s="362">
        <f>R17-R18</f>
        <v>45</v>
      </c>
      <c r="U17" s="370">
        <f>R18/S17</f>
        <v>0.25</v>
      </c>
      <c r="W17" s="84"/>
    </row>
    <row r="18" spans="1:23" ht="110.1" customHeight="1">
      <c r="A18" s="372"/>
      <c r="B18" s="387"/>
      <c r="C18" s="389"/>
      <c r="D18" s="178" t="s">
        <v>373</v>
      </c>
      <c r="E18" s="369"/>
      <c r="F18" s="120">
        <v>5</v>
      </c>
      <c r="G18" s="120">
        <v>5</v>
      </c>
      <c r="H18" s="121">
        <v>5</v>
      </c>
      <c r="I18" s="122"/>
      <c r="J18" s="122"/>
      <c r="K18" s="121"/>
      <c r="L18" s="122"/>
      <c r="M18" s="122"/>
      <c r="N18" s="121"/>
      <c r="O18" s="122"/>
      <c r="P18" s="122"/>
      <c r="Q18" s="121"/>
      <c r="R18" s="119">
        <f>SUM(F18:Q18)</f>
        <v>15</v>
      </c>
      <c r="S18" s="120">
        <f>IF(COUNTA(O18:Q18)&gt;0,SUM(O18:Q18),IF(COUNTA(L18:N18)&gt;0,SUM(L18:N18),IF(COUNTA(I18:K18)&gt;0,SUM(I18:K18),IF(COUNTA(F18:H18)&gt;0,SUM(F18:H18),0))))</f>
        <v>15</v>
      </c>
      <c r="T18" s="363"/>
      <c r="U18" s="370"/>
      <c r="W18" s="84"/>
    </row>
    <row r="19" spans="1:23" ht="23.25" customHeight="1">
      <c r="A19" s="353"/>
      <c r="B19" s="354"/>
      <c r="C19" s="354"/>
      <c r="D19" s="354"/>
      <c r="E19" s="354"/>
      <c r="F19" s="354"/>
      <c r="G19" s="354"/>
      <c r="H19" s="354"/>
      <c r="I19" s="354"/>
      <c r="J19" s="354"/>
      <c r="K19" s="354"/>
      <c r="L19" s="354"/>
      <c r="M19" s="354"/>
      <c r="N19" s="354"/>
      <c r="O19" s="354"/>
      <c r="P19" s="354"/>
      <c r="Q19" s="354"/>
      <c r="R19" s="354"/>
      <c r="S19" s="354"/>
      <c r="T19" s="354"/>
      <c r="U19" s="355"/>
    </row>
    <row r="20" spans="1:23" ht="110.1" customHeight="1">
      <c r="A20" s="371" t="s">
        <v>161</v>
      </c>
      <c r="B20" s="386" t="s">
        <v>368</v>
      </c>
      <c r="C20" s="388" t="s">
        <v>370</v>
      </c>
      <c r="D20" s="7" t="s">
        <v>374</v>
      </c>
      <c r="E20" s="351" t="s">
        <v>376</v>
      </c>
      <c r="F20" s="117">
        <v>35</v>
      </c>
      <c r="G20" s="117">
        <v>35</v>
      </c>
      <c r="H20" s="118">
        <v>35</v>
      </c>
      <c r="I20" s="118">
        <v>35</v>
      </c>
      <c r="J20" s="118">
        <v>35</v>
      </c>
      <c r="K20" s="118">
        <v>35</v>
      </c>
      <c r="L20" s="118">
        <v>35</v>
      </c>
      <c r="M20" s="118">
        <v>35</v>
      </c>
      <c r="N20" s="118">
        <v>35</v>
      </c>
      <c r="O20" s="118">
        <v>35</v>
      </c>
      <c r="P20" s="118">
        <v>35</v>
      </c>
      <c r="Q20" s="118">
        <v>35</v>
      </c>
      <c r="R20" s="119">
        <f>SUM(E20:Q20)</f>
        <v>420</v>
      </c>
      <c r="S20" s="120">
        <f>SUM(R20)</f>
        <v>420</v>
      </c>
      <c r="T20" s="362">
        <f>R20-R21</f>
        <v>234</v>
      </c>
      <c r="U20" s="370">
        <f>R21/S20</f>
        <v>0.44285714285714284</v>
      </c>
    </row>
    <row r="21" spans="1:23" ht="110.1" customHeight="1">
      <c r="A21" s="371"/>
      <c r="B21" s="387"/>
      <c r="C21" s="389"/>
      <c r="D21" s="179" t="s">
        <v>375</v>
      </c>
      <c r="E21" s="352"/>
      <c r="F21" s="120">
        <v>72</v>
      </c>
      <c r="G21" s="120">
        <v>55</v>
      </c>
      <c r="H21" s="121">
        <v>59</v>
      </c>
      <c r="I21" s="122"/>
      <c r="J21" s="122"/>
      <c r="K21" s="121"/>
      <c r="L21" s="122"/>
      <c r="M21" s="122"/>
      <c r="N21" s="121"/>
      <c r="O21" s="122"/>
      <c r="P21" s="122"/>
      <c r="Q21" s="121"/>
      <c r="R21" s="119">
        <f>SUM(F21:Q21)</f>
        <v>186</v>
      </c>
      <c r="S21" s="120">
        <f>IF(COUNTA(O21:Q21)&gt;0,SUM(O21:Q21),IF(COUNTA(L21:N21)&gt;0,SUM(L21:N21),IF(COUNTA(I21:K21)&gt;0,SUM(I21:K21),IF(COUNTA(F21:H21)&gt;0,SUM(F21:H21),0))))</f>
        <v>186</v>
      </c>
      <c r="T21" s="363"/>
      <c r="U21" s="370"/>
    </row>
    <row r="22" spans="1:23" ht="21" customHeight="1">
      <c r="A22" s="353"/>
      <c r="B22" s="354"/>
      <c r="C22" s="354"/>
      <c r="D22" s="354"/>
      <c r="E22" s="354"/>
      <c r="F22" s="354"/>
      <c r="G22" s="354"/>
      <c r="H22" s="354"/>
      <c r="I22" s="354"/>
      <c r="J22" s="354"/>
      <c r="K22" s="354"/>
      <c r="L22" s="354"/>
      <c r="M22" s="354"/>
      <c r="N22" s="354"/>
      <c r="O22" s="354"/>
      <c r="P22" s="354"/>
      <c r="Q22" s="354"/>
      <c r="R22" s="354"/>
      <c r="S22" s="354"/>
      <c r="T22" s="354"/>
      <c r="U22" s="355"/>
    </row>
    <row r="23" spans="1:23" ht="110.1" customHeight="1">
      <c r="A23" s="356" t="s">
        <v>377</v>
      </c>
      <c r="B23" s="358" t="s">
        <v>378</v>
      </c>
      <c r="C23" s="360" t="s">
        <v>379</v>
      </c>
      <c r="D23" s="7" t="s">
        <v>380</v>
      </c>
      <c r="E23" s="351" t="s">
        <v>382</v>
      </c>
      <c r="F23" s="117">
        <v>150</v>
      </c>
      <c r="G23" s="117">
        <v>150</v>
      </c>
      <c r="H23" s="118">
        <v>150</v>
      </c>
      <c r="I23" s="118">
        <v>150</v>
      </c>
      <c r="J23" s="118">
        <v>150</v>
      </c>
      <c r="K23" s="118">
        <v>150</v>
      </c>
      <c r="L23" s="118">
        <v>150</v>
      </c>
      <c r="M23" s="118">
        <v>150</v>
      </c>
      <c r="N23" s="118">
        <v>150</v>
      </c>
      <c r="O23" s="118">
        <v>150</v>
      </c>
      <c r="P23" s="118">
        <v>150</v>
      </c>
      <c r="Q23" s="118">
        <v>150</v>
      </c>
      <c r="R23" s="119">
        <f>SUM(E23:Q23)</f>
        <v>1800</v>
      </c>
      <c r="S23" s="120">
        <f>SUM(R23)</f>
        <v>1800</v>
      </c>
      <c r="T23" s="362">
        <f>R23-R24</f>
        <v>1191</v>
      </c>
      <c r="U23" s="370">
        <f>R24/S23</f>
        <v>0.33833333333333332</v>
      </c>
    </row>
    <row r="24" spans="1:23" ht="110.1" customHeight="1">
      <c r="A24" s="357"/>
      <c r="B24" s="359"/>
      <c r="C24" s="361"/>
      <c r="D24" s="179" t="s">
        <v>381</v>
      </c>
      <c r="E24" s="352"/>
      <c r="F24" s="120">
        <v>177</v>
      </c>
      <c r="G24" s="120">
        <v>202</v>
      </c>
      <c r="H24" s="121">
        <v>230</v>
      </c>
      <c r="I24" s="122"/>
      <c r="J24" s="122"/>
      <c r="K24" s="121"/>
      <c r="L24" s="122"/>
      <c r="M24" s="122"/>
      <c r="N24" s="121"/>
      <c r="O24" s="122"/>
      <c r="P24" s="122"/>
      <c r="Q24" s="121"/>
      <c r="R24" s="119">
        <f>SUM(E24:Q24)</f>
        <v>609</v>
      </c>
      <c r="S24" s="120">
        <f>IF(COUNTA(O24:Q24)&gt;0,SUM(O24:Q24),IF(COUNTA(L24:N24)&gt;0,SUM(L24:N24),IF(COUNTA(I24:K24)&gt;0,SUM(I24:K24),IF(COUNTA(F24:H24)&gt;0,SUM(F24:H24),0))))</f>
        <v>609</v>
      </c>
      <c r="T24" s="363"/>
      <c r="U24" s="370"/>
    </row>
    <row r="25" spans="1:23" ht="20.25" customHeight="1">
      <c r="A25" s="353"/>
      <c r="B25" s="354"/>
      <c r="C25" s="354"/>
      <c r="D25" s="354"/>
      <c r="E25" s="354"/>
      <c r="F25" s="354"/>
      <c r="G25" s="354"/>
      <c r="H25" s="354"/>
      <c r="I25" s="354"/>
      <c r="J25" s="354"/>
      <c r="K25" s="354"/>
      <c r="L25" s="354"/>
      <c r="M25" s="354"/>
      <c r="N25" s="354"/>
      <c r="O25" s="354"/>
      <c r="P25" s="354"/>
      <c r="Q25" s="354"/>
      <c r="R25" s="354"/>
      <c r="S25" s="354"/>
      <c r="T25" s="354"/>
      <c r="U25" s="355"/>
    </row>
    <row r="26" spans="1:23" ht="110.1" customHeight="1">
      <c r="A26" s="356" t="s">
        <v>383</v>
      </c>
      <c r="B26" s="358" t="s">
        <v>385</v>
      </c>
      <c r="C26" s="360" t="s">
        <v>384</v>
      </c>
      <c r="D26" s="7" t="s">
        <v>386</v>
      </c>
      <c r="E26" s="351" t="s">
        <v>388</v>
      </c>
      <c r="F26" s="117">
        <v>20</v>
      </c>
      <c r="G26" s="117">
        <v>20</v>
      </c>
      <c r="H26" s="118">
        <v>20</v>
      </c>
      <c r="I26" s="118">
        <v>20</v>
      </c>
      <c r="J26" s="118">
        <v>20</v>
      </c>
      <c r="K26" s="118">
        <v>20</v>
      </c>
      <c r="L26" s="118">
        <v>20</v>
      </c>
      <c r="M26" s="118">
        <v>20</v>
      </c>
      <c r="N26" s="118">
        <v>20</v>
      </c>
      <c r="O26" s="118">
        <v>20</v>
      </c>
      <c r="P26" s="118">
        <v>20</v>
      </c>
      <c r="Q26" s="118">
        <v>20</v>
      </c>
      <c r="R26" s="119">
        <f>SUM(E26:Q26)</f>
        <v>240</v>
      </c>
      <c r="S26" s="120">
        <f>SUM(R26)</f>
        <v>240</v>
      </c>
      <c r="T26" s="362">
        <f>R26-R27</f>
        <v>139</v>
      </c>
      <c r="U26" s="370">
        <f>R27/S26</f>
        <v>0.42083333333333334</v>
      </c>
    </row>
    <row r="27" spans="1:23" ht="110.1" customHeight="1">
      <c r="A27" s="357"/>
      <c r="B27" s="359"/>
      <c r="C27" s="361"/>
      <c r="D27" s="179" t="s">
        <v>387</v>
      </c>
      <c r="E27" s="352"/>
      <c r="F27" s="120">
        <v>24</v>
      </c>
      <c r="G27" s="120">
        <v>39</v>
      </c>
      <c r="H27" s="121">
        <v>38</v>
      </c>
      <c r="I27" s="122"/>
      <c r="J27" s="122"/>
      <c r="K27" s="121"/>
      <c r="L27" s="122"/>
      <c r="M27" s="122"/>
      <c r="N27" s="121"/>
      <c r="O27" s="122"/>
      <c r="P27" s="122"/>
      <c r="Q27" s="121"/>
      <c r="R27" s="119">
        <f>SUM(E27:Q27)</f>
        <v>101</v>
      </c>
      <c r="S27" s="120">
        <f>IF(COUNTA(O27:Q27)&gt;0,SUM(O27:Q27),IF(COUNTA(L27:N27)&gt;0,SUM(L27:N27),IF(COUNTA(I27:K27)&gt;0,SUM(I27:K27),IF(COUNTA(F27:H27)&gt;0,SUM(F27:H27),0))))</f>
        <v>101</v>
      </c>
      <c r="T27" s="363"/>
      <c r="U27" s="370"/>
    </row>
    <row r="28" spans="1:23" ht="21.75" customHeight="1">
      <c r="A28" s="353"/>
      <c r="B28" s="354"/>
      <c r="C28" s="354"/>
      <c r="D28" s="354"/>
      <c r="E28" s="354"/>
      <c r="F28" s="354"/>
      <c r="G28" s="354"/>
      <c r="H28" s="354"/>
      <c r="I28" s="354"/>
      <c r="J28" s="354"/>
      <c r="K28" s="354"/>
      <c r="L28" s="354"/>
      <c r="M28" s="354"/>
      <c r="N28" s="354"/>
      <c r="O28" s="354"/>
      <c r="P28" s="354"/>
      <c r="Q28" s="354"/>
      <c r="R28" s="354"/>
      <c r="S28" s="354"/>
      <c r="T28" s="354"/>
      <c r="U28" s="355"/>
    </row>
    <row r="29" spans="1:23" ht="110.1" customHeight="1">
      <c r="A29" s="356" t="s">
        <v>389</v>
      </c>
      <c r="B29" s="358" t="s">
        <v>390</v>
      </c>
      <c r="C29" s="360" t="s">
        <v>391</v>
      </c>
      <c r="D29" s="7" t="s">
        <v>392</v>
      </c>
      <c r="E29" s="351" t="s">
        <v>393</v>
      </c>
      <c r="F29" s="117">
        <v>50</v>
      </c>
      <c r="G29" s="117">
        <v>50</v>
      </c>
      <c r="H29" s="118">
        <v>50</v>
      </c>
      <c r="I29" s="118">
        <v>50</v>
      </c>
      <c r="J29" s="118">
        <v>50</v>
      </c>
      <c r="K29" s="118">
        <v>50</v>
      </c>
      <c r="L29" s="118">
        <v>50</v>
      </c>
      <c r="M29" s="118">
        <v>50</v>
      </c>
      <c r="N29" s="118">
        <v>50</v>
      </c>
      <c r="O29" s="118">
        <v>50</v>
      </c>
      <c r="P29" s="118">
        <v>50</v>
      </c>
      <c r="Q29" s="118">
        <v>50</v>
      </c>
      <c r="R29" s="119">
        <f>SUM(E29:Q29)</f>
        <v>600</v>
      </c>
      <c r="S29" s="120">
        <f>SUM(R29)</f>
        <v>600</v>
      </c>
      <c r="T29" s="362">
        <f>R29-R30</f>
        <v>288</v>
      </c>
      <c r="U29" s="370">
        <f>R30/S29</f>
        <v>0.52</v>
      </c>
    </row>
    <row r="30" spans="1:23" ht="110.1" customHeight="1">
      <c r="A30" s="357"/>
      <c r="B30" s="359"/>
      <c r="C30" s="361"/>
      <c r="D30" s="179" t="s">
        <v>537</v>
      </c>
      <c r="E30" s="352"/>
      <c r="F30" s="120">
        <v>98</v>
      </c>
      <c r="G30" s="120">
        <v>104</v>
      </c>
      <c r="H30" s="121">
        <v>110</v>
      </c>
      <c r="I30" s="122"/>
      <c r="J30" s="122"/>
      <c r="K30" s="121"/>
      <c r="L30" s="122"/>
      <c r="M30" s="122"/>
      <c r="N30" s="121"/>
      <c r="O30" s="122"/>
      <c r="P30" s="122"/>
      <c r="Q30" s="121"/>
      <c r="R30" s="119">
        <f>SUM(E30:Q30)</f>
        <v>312</v>
      </c>
      <c r="S30" s="120">
        <f>IF(COUNTA(O30:Q30)&gt;0,SUM(O30:Q30),IF(COUNTA(L30:N30)&gt;0,SUM(L30:N30),IF(COUNTA(I30:K30)&gt;0,SUM(I30:K30),IF(COUNTA(F30:H30)&gt;0,SUM(F30:H30),0))))</f>
        <v>312</v>
      </c>
      <c r="T30" s="363"/>
      <c r="U30" s="370"/>
    </row>
    <row r="31" spans="1:23" ht="20.25" customHeight="1">
      <c r="A31" s="353"/>
      <c r="B31" s="354"/>
      <c r="C31" s="354"/>
      <c r="D31" s="354"/>
      <c r="E31" s="354"/>
      <c r="F31" s="354"/>
      <c r="G31" s="354"/>
      <c r="H31" s="354"/>
      <c r="I31" s="354"/>
      <c r="J31" s="354"/>
      <c r="K31" s="354"/>
      <c r="L31" s="354"/>
      <c r="M31" s="354"/>
      <c r="N31" s="354"/>
      <c r="O31" s="354"/>
      <c r="P31" s="354"/>
      <c r="Q31" s="354"/>
      <c r="R31" s="354"/>
      <c r="S31" s="354"/>
      <c r="T31" s="354"/>
      <c r="U31" s="355"/>
    </row>
    <row r="32" spans="1:23" ht="110.1" customHeight="1">
      <c r="A32" s="364" t="s">
        <v>394</v>
      </c>
      <c r="B32" s="358" t="s">
        <v>395</v>
      </c>
      <c r="C32" s="366" t="s">
        <v>396</v>
      </c>
      <c r="D32" s="7" t="s">
        <v>397</v>
      </c>
      <c r="E32" s="351" t="s">
        <v>399</v>
      </c>
      <c r="F32" s="117">
        <v>20</v>
      </c>
      <c r="G32" s="117">
        <v>20</v>
      </c>
      <c r="H32" s="118">
        <v>20</v>
      </c>
      <c r="I32" s="118">
        <v>20</v>
      </c>
      <c r="J32" s="118">
        <v>20</v>
      </c>
      <c r="K32" s="118">
        <v>20</v>
      </c>
      <c r="L32" s="118">
        <v>20</v>
      </c>
      <c r="M32" s="118">
        <v>20</v>
      </c>
      <c r="N32" s="118">
        <v>20</v>
      </c>
      <c r="O32" s="118">
        <v>20</v>
      </c>
      <c r="P32" s="118">
        <v>20</v>
      </c>
      <c r="Q32" s="118">
        <v>20</v>
      </c>
      <c r="R32" s="119">
        <f>SUM(E32:Q32)</f>
        <v>240</v>
      </c>
      <c r="S32" s="120">
        <f>SUM(R32)</f>
        <v>240</v>
      </c>
      <c r="T32" s="362">
        <f>R32-R33</f>
        <v>113</v>
      </c>
      <c r="U32" s="370">
        <f>R33/S32</f>
        <v>0.52916666666666667</v>
      </c>
    </row>
    <row r="33" spans="1:21" ht="110.1" customHeight="1">
      <c r="A33" s="365"/>
      <c r="B33" s="359"/>
      <c r="C33" s="367"/>
      <c r="D33" s="180" t="s">
        <v>398</v>
      </c>
      <c r="E33" s="352"/>
      <c r="F33" s="120">
        <v>33</v>
      </c>
      <c r="G33" s="120">
        <v>52</v>
      </c>
      <c r="H33" s="121">
        <v>42</v>
      </c>
      <c r="I33" s="122"/>
      <c r="J33" s="122"/>
      <c r="K33" s="121"/>
      <c r="L33" s="122"/>
      <c r="M33" s="122"/>
      <c r="N33" s="121"/>
      <c r="O33" s="122"/>
      <c r="P33" s="122"/>
      <c r="Q33" s="121"/>
      <c r="R33" s="119">
        <f>SUM(E33:Q33)</f>
        <v>127</v>
      </c>
      <c r="S33" s="120">
        <f>IF(COUNTA(O33:Q33)&gt;0,SUM(O33:Q33),IF(COUNTA(L33:N33)&gt;0,SUM(L33:N33),IF(COUNTA(I33:K33)&gt;0,SUM(I33:K33),IF(COUNTA(F33:H33)&gt;0,SUM(F33:H33),0))))</f>
        <v>127</v>
      </c>
      <c r="T33" s="363"/>
      <c r="U33" s="370"/>
    </row>
    <row r="34" spans="1:21" ht="18" customHeight="1">
      <c r="A34" s="353"/>
      <c r="B34" s="354"/>
      <c r="C34" s="354"/>
      <c r="D34" s="354"/>
      <c r="E34" s="354"/>
      <c r="F34" s="354"/>
      <c r="G34" s="354"/>
      <c r="H34" s="354"/>
      <c r="I34" s="354"/>
      <c r="J34" s="354"/>
      <c r="K34" s="354"/>
      <c r="L34" s="354"/>
      <c r="M34" s="354"/>
      <c r="N34" s="354"/>
      <c r="O34" s="354"/>
      <c r="P34" s="354"/>
      <c r="Q34" s="354"/>
      <c r="R34" s="354"/>
      <c r="S34" s="354"/>
      <c r="T34" s="354"/>
      <c r="U34" s="355"/>
    </row>
    <row r="35" spans="1:21" ht="110.1" customHeight="1">
      <c r="A35" s="372" t="s">
        <v>170</v>
      </c>
      <c r="B35" s="358" t="s">
        <v>400</v>
      </c>
      <c r="C35" s="366" t="s">
        <v>401</v>
      </c>
      <c r="D35" s="7" t="s">
        <v>405</v>
      </c>
      <c r="E35" s="351" t="s">
        <v>409</v>
      </c>
      <c r="F35" s="117">
        <v>0</v>
      </c>
      <c r="G35" s="117">
        <v>0</v>
      </c>
      <c r="H35" s="118">
        <v>1</v>
      </c>
      <c r="I35" s="118">
        <v>0</v>
      </c>
      <c r="J35" s="118">
        <v>0</v>
      </c>
      <c r="K35" s="118">
        <v>1</v>
      </c>
      <c r="L35" s="118">
        <v>0</v>
      </c>
      <c r="M35" s="118">
        <v>0</v>
      </c>
      <c r="N35" s="118">
        <v>1</v>
      </c>
      <c r="O35" s="118">
        <v>0</v>
      </c>
      <c r="P35" s="118">
        <v>1</v>
      </c>
      <c r="Q35" s="118">
        <v>0</v>
      </c>
      <c r="R35" s="119">
        <f>SUM(E35:Q35)</f>
        <v>4</v>
      </c>
      <c r="S35" s="120">
        <f>SUM(R35)</f>
        <v>4</v>
      </c>
      <c r="T35" s="362">
        <f>R35-R36</f>
        <v>3</v>
      </c>
      <c r="U35" s="370">
        <f>R36/S35</f>
        <v>0.25</v>
      </c>
    </row>
    <row r="36" spans="1:21" ht="110.1" customHeight="1">
      <c r="A36" s="372"/>
      <c r="B36" s="359"/>
      <c r="C36" s="367"/>
      <c r="D36" s="180" t="s">
        <v>406</v>
      </c>
      <c r="E36" s="352"/>
      <c r="F36" s="120">
        <v>0</v>
      </c>
      <c r="G36" s="120">
        <v>0</v>
      </c>
      <c r="H36" s="121">
        <v>1</v>
      </c>
      <c r="I36" s="122"/>
      <c r="J36" s="122"/>
      <c r="K36" s="121"/>
      <c r="L36" s="122"/>
      <c r="M36" s="122"/>
      <c r="N36" s="121"/>
      <c r="O36" s="122"/>
      <c r="P36" s="122"/>
      <c r="Q36" s="121"/>
      <c r="R36" s="119">
        <f>SUM(E36:Q36)</f>
        <v>1</v>
      </c>
      <c r="S36" s="120">
        <f>IF(COUNTA(O36:Q36)&gt;0,SUM(O36:Q36),IF(COUNTA(L36:N36)&gt;0,SUM(L36:N36),IF(COUNTA(I36:K36)&gt;0,SUM(I36:K36),IF(COUNTA(F36:H36)&gt;0,SUM(F36:H36),0))))</f>
        <v>1</v>
      </c>
      <c r="T36" s="363"/>
      <c r="U36" s="370"/>
    </row>
    <row r="37" spans="1:21" ht="21.75" customHeight="1">
      <c r="A37" s="353"/>
      <c r="B37" s="354"/>
      <c r="C37" s="354"/>
      <c r="D37" s="354"/>
      <c r="E37" s="354"/>
      <c r="F37" s="354"/>
      <c r="G37" s="354"/>
      <c r="H37" s="354"/>
      <c r="I37" s="354"/>
      <c r="J37" s="354"/>
      <c r="K37" s="354"/>
      <c r="L37" s="354"/>
      <c r="M37" s="354"/>
      <c r="N37" s="354"/>
      <c r="O37" s="354"/>
      <c r="P37" s="354"/>
      <c r="Q37" s="354"/>
      <c r="R37" s="354"/>
      <c r="S37" s="354"/>
      <c r="T37" s="354"/>
      <c r="U37" s="355"/>
    </row>
    <row r="38" spans="1:21" ht="110.1" customHeight="1">
      <c r="A38" s="371" t="s">
        <v>404</v>
      </c>
      <c r="B38" s="358" t="s">
        <v>402</v>
      </c>
      <c r="C38" s="366" t="s">
        <v>403</v>
      </c>
      <c r="D38" s="7" t="s">
        <v>573</v>
      </c>
      <c r="E38" s="351" t="s">
        <v>408</v>
      </c>
      <c r="F38" s="117">
        <v>0</v>
      </c>
      <c r="G38" s="117">
        <v>0</v>
      </c>
      <c r="H38" s="118">
        <v>1</v>
      </c>
      <c r="I38" s="118">
        <v>0</v>
      </c>
      <c r="J38" s="118">
        <v>0</v>
      </c>
      <c r="K38" s="118">
        <v>1</v>
      </c>
      <c r="L38" s="118">
        <v>0</v>
      </c>
      <c r="M38" s="118">
        <v>0</v>
      </c>
      <c r="N38" s="118">
        <v>1</v>
      </c>
      <c r="O38" s="118">
        <v>0</v>
      </c>
      <c r="P38" s="118">
        <v>1</v>
      </c>
      <c r="Q38" s="118">
        <v>0</v>
      </c>
      <c r="R38" s="119">
        <f>SUM(E38:Q38)</f>
        <v>4</v>
      </c>
      <c r="S38" s="120">
        <f>SUM(R38)</f>
        <v>4</v>
      </c>
      <c r="T38" s="362">
        <f>R38-R39</f>
        <v>3</v>
      </c>
      <c r="U38" s="370">
        <f>R39/S38</f>
        <v>0.25</v>
      </c>
    </row>
    <row r="39" spans="1:21" ht="110.1" customHeight="1">
      <c r="A39" s="371"/>
      <c r="B39" s="359"/>
      <c r="C39" s="367"/>
      <c r="D39" s="180" t="s">
        <v>407</v>
      </c>
      <c r="E39" s="352"/>
      <c r="F39" s="120">
        <v>0</v>
      </c>
      <c r="G39" s="120">
        <v>0</v>
      </c>
      <c r="H39" s="121">
        <v>1</v>
      </c>
      <c r="I39" s="122"/>
      <c r="J39" s="122"/>
      <c r="K39" s="121"/>
      <c r="L39" s="122"/>
      <c r="M39" s="122"/>
      <c r="N39" s="121"/>
      <c r="O39" s="122"/>
      <c r="P39" s="122"/>
      <c r="Q39" s="121"/>
      <c r="R39" s="119">
        <f>SUM(E39:Q39)</f>
        <v>1</v>
      </c>
      <c r="S39" s="120">
        <f>IF(COUNTA(O39:Q39)&gt;0,SUM(O39:Q39),IF(COUNTA(L39:N39)&gt;0,SUM(L39:N39),IF(COUNTA(I39:K39)&gt;0,SUM(I39:K39),IF(COUNTA(F39:H39)&gt;0,SUM(F39:H39),0))))</f>
        <v>1</v>
      </c>
      <c r="T39" s="363"/>
      <c r="U39" s="370"/>
    </row>
    <row r="40" spans="1:21" ht="23.25" customHeight="1">
      <c r="A40" s="353"/>
      <c r="B40" s="354"/>
      <c r="C40" s="354"/>
      <c r="D40" s="354"/>
      <c r="E40" s="354"/>
      <c r="F40" s="354"/>
      <c r="G40" s="354"/>
      <c r="H40" s="354"/>
      <c r="I40" s="354"/>
      <c r="J40" s="354"/>
      <c r="K40" s="354"/>
      <c r="L40" s="354"/>
      <c r="M40" s="354"/>
      <c r="N40" s="354"/>
      <c r="O40" s="354"/>
      <c r="P40" s="354"/>
      <c r="Q40" s="354"/>
      <c r="R40" s="354"/>
      <c r="S40" s="354"/>
      <c r="T40" s="354"/>
      <c r="U40" s="355"/>
    </row>
    <row r="41" spans="1:21" ht="18.75" customHeight="1"/>
    <row r="42" spans="1:21" ht="84.75" customHeight="1"/>
    <row r="43" spans="1:21" ht="76.5" customHeight="1"/>
    <row r="44" spans="1:21" ht="17.25" customHeight="1"/>
    <row r="45" spans="1:21" ht="84.75" customHeight="1"/>
    <row r="46" spans="1:21" ht="89.25" customHeight="1"/>
    <row r="47" spans="1:21" ht="17.25" customHeight="1"/>
    <row r="48" spans="1:21" ht="69.75" customHeight="1"/>
    <row r="49" ht="96" customHeight="1"/>
    <row r="50" ht="18.75" customHeight="1"/>
    <row r="51" ht="78.75" customHeight="1"/>
    <row r="52" ht="89.25" customHeight="1"/>
    <row r="53" ht="16.5" customHeight="1"/>
    <row r="54" ht="77.25" customHeight="1"/>
    <row r="55" ht="87.75" customHeight="1"/>
    <row r="56" ht="15.75" customHeight="1"/>
    <row r="57" ht="87.75" customHeight="1"/>
    <row r="58" ht="98.25" customHeight="1"/>
    <row r="59" ht="18" customHeight="1"/>
    <row r="60" ht="83.25" customHeight="1"/>
    <row r="61" ht="97.5" customHeight="1"/>
    <row r="62" ht="17.25" customHeight="1"/>
    <row r="63" ht="88.5" customHeight="1"/>
    <row r="64" ht="89.25" customHeight="1"/>
    <row r="65" ht="19.5" customHeight="1"/>
    <row r="66" ht="93.75" customHeight="1"/>
    <row r="67" ht="90.75" customHeight="1"/>
    <row r="68" ht="16.5" customHeight="1"/>
    <row r="69" ht="82.5" customHeight="1"/>
    <row r="70" ht="97.5" customHeight="1"/>
    <row r="71" ht="20.25" customHeight="1"/>
    <row r="72" ht="84" customHeight="1"/>
    <row r="73" ht="90.75" customHeight="1"/>
    <row r="74" ht="19.5" customHeight="1"/>
    <row r="75" ht="90" customHeight="1"/>
    <row r="76" ht="105" customHeight="1"/>
    <row r="77" ht="20.25" customHeight="1"/>
    <row r="78" ht="82.5" customHeight="1"/>
    <row r="79" ht="78" customHeight="1"/>
    <row r="80" ht="21" customHeight="1"/>
    <row r="81" ht="88.5" customHeight="1"/>
    <row r="82" ht="90.75" customHeight="1"/>
    <row r="83" ht="21.75" customHeight="1"/>
    <row r="84" ht="83.25" customHeight="1"/>
    <row r="85" ht="89.25" customHeight="1"/>
    <row r="86" ht="17.25" customHeight="1"/>
    <row r="87" ht="89.25" customHeight="1"/>
    <row r="88" ht="93.75" customHeight="1"/>
    <row r="89" ht="17.25" customHeight="1"/>
    <row r="90" ht="81.75" customHeight="1"/>
    <row r="91" ht="83.25" customHeight="1"/>
    <row r="92" ht="21" customHeight="1"/>
    <row r="93" ht="87.75" customHeight="1"/>
    <row r="94" ht="99.75" customHeight="1"/>
    <row r="95" ht="24.75" customHeight="1"/>
    <row r="96" ht="75.75" customHeight="1"/>
    <row r="97" ht="91.5" customHeight="1"/>
    <row r="98" ht="18.75" customHeight="1"/>
    <row r="99" ht="90.75" customHeight="1"/>
    <row r="100" ht="102" customHeight="1"/>
    <row r="101" ht="17.25" customHeight="1"/>
    <row r="102" ht="77.25" customHeight="1"/>
    <row r="103" ht="105" customHeight="1"/>
    <row r="104" ht="45.75" customHeight="1"/>
    <row r="105" ht="63.75" customHeight="1"/>
    <row r="106" ht="66" customHeight="1"/>
    <row r="107" ht="21.75" customHeight="1"/>
    <row r="108" ht="36.75" customHeight="1"/>
    <row r="109" ht="57" customHeight="1"/>
    <row r="110" ht="76.5" customHeight="1"/>
    <row r="111" ht="23.25" customHeight="1"/>
    <row r="112" ht="37.5" customHeight="1"/>
    <row r="113" ht="62.25" customHeight="1"/>
    <row r="114" ht="64.5" customHeight="1"/>
    <row r="115" ht="28.5" customHeight="1"/>
    <row r="116" ht="51.75" customHeight="1"/>
    <row r="117" ht="61.5" customHeight="1"/>
    <row r="118" ht="77.25" customHeight="1"/>
    <row r="119" ht="24.75" customHeight="1"/>
    <row r="120" ht="42.75" customHeight="1"/>
    <row r="121" ht="72" customHeight="1"/>
    <row r="122" ht="81" customHeight="1"/>
    <row r="123" ht="25.5" customHeight="1"/>
    <row r="124" ht="19.5" customHeight="1"/>
    <row r="127" ht="62.25" customHeight="1"/>
    <row r="128" ht="93" customHeight="1"/>
    <row r="129" ht="23.25" customHeight="1"/>
    <row r="130" ht="34.5" customHeight="1"/>
    <row r="131" ht="69.75" customHeight="1"/>
    <row r="132" ht="84" customHeight="1"/>
    <row r="133" ht="23.25" customHeight="1"/>
    <row r="134" ht="39.75" customHeight="1"/>
    <row r="135" ht="72.75" customHeight="1"/>
    <row r="136" ht="83.25" customHeight="1"/>
    <row r="137" ht="23.25" customHeight="1"/>
    <row r="138" ht="42.75" customHeight="1"/>
    <row r="139" ht="71.25" customHeight="1"/>
    <row r="140" ht="83.25" customHeight="1"/>
    <row r="141" ht="18.75" customHeight="1"/>
    <row r="142" ht="45.75" customHeight="1"/>
    <row r="143" ht="70.5" customHeight="1"/>
    <row r="144" ht="75.75" customHeight="1"/>
    <row r="145" ht="21" customHeight="1"/>
    <row r="146" ht="39" customHeight="1"/>
    <row r="147" ht="67.5" customHeight="1"/>
    <row r="148" ht="75.75" customHeight="1"/>
    <row r="149" ht="26.25" customHeight="1"/>
    <row r="150" ht="34.5" customHeight="1"/>
    <row r="151" ht="74.25" customHeight="1"/>
    <row r="152" ht="82.5" customHeight="1"/>
    <row r="153" ht="30.75" customHeight="1"/>
    <row r="154" ht="45" customHeight="1"/>
    <row r="155" ht="63.75" customHeight="1"/>
    <row r="156" ht="74.25" customHeight="1"/>
    <row r="157" ht="23.25" customHeight="1"/>
    <row r="158" ht="39" customHeight="1"/>
    <row r="159" ht="64.5" customHeight="1"/>
    <row r="160" ht="76.5" customHeight="1"/>
    <row r="161" ht="24" customHeight="1"/>
    <row r="162" ht="35.25" customHeight="1"/>
    <row r="163" ht="72" customHeight="1"/>
    <row r="164" ht="97.5" customHeight="1"/>
    <row r="165" ht="33" customHeight="1"/>
    <row r="166" ht="32.25" customHeight="1"/>
    <row r="167" ht="72.75" customHeight="1"/>
    <row r="168" ht="83.25" customHeight="1"/>
  </sheetData>
  <dataConsolidate/>
  <mergeCells count="95">
    <mergeCell ref="R14:R16"/>
    <mergeCell ref="S14:S16"/>
    <mergeCell ref="T14:T16"/>
    <mergeCell ref="U14:U16"/>
    <mergeCell ref="B20:B21"/>
    <mergeCell ref="C20:C21"/>
    <mergeCell ref="B17:B18"/>
    <mergeCell ref="C17:C18"/>
    <mergeCell ref="U17:U18"/>
    <mergeCell ref="T17:T18"/>
    <mergeCell ref="O15:O16"/>
    <mergeCell ref="P15:P16"/>
    <mergeCell ref="Q15:Q16"/>
    <mergeCell ref="M15:M16"/>
    <mergeCell ref="N15:N16"/>
    <mergeCell ref="F14:Q14"/>
    <mergeCell ref="U29:U30"/>
    <mergeCell ref="T20:T21"/>
    <mergeCell ref="U20:U21"/>
    <mergeCell ref="E20:E21"/>
    <mergeCell ref="C26:C27"/>
    <mergeCell ref="T23:T24"/>
    <mergeCell ref="U23:U24"/>
    <mergeCell ref="T26:T27"/>
    <mergeCell ref="U26:U27"/>
    <mergeCell ref="E23:E24"/>
    <mergeCell ref="A25:U25"/>
    <mergeCell ref="T29:T30"/>
    <mergeCell ref="A14:A16"/>
    <mergeCell ref="B14:B16"/>
    <mergeCell ref="C14:C16"/>
    <mergeCell ref="D14:D16"/>
    <mergeCell ref="E14:E16"/>
    <mergeCell ref="F15:F16"/>
    <mergeCell ref="G15:G16"/>
    <mergeCell ref="H15:H16"/>
    <mergeCell ref="I15:K15"/>
    <mergeCell ref="L15:L16"/>
    <mergeCell ref="A17:A18"/>
    <mergeCell ref="B23:B24"/>
    <mergeCell ref="C23:C24"/>
    <mergeCell ref="B26:B27"/>
    <mergeCell ref="A20:A21"/>
    <mergeCell ref="A23:A24"/>
    <mergeCell ref="E17:E18"/>
    <mergeCell ref="A19:U19"/>
    <mergeCell ref="A22:U22"/>
    <mergeCell ref="U32:U33"/>
    <mergeCell ref="E38:E39"/>
    <mergeCell ref="A38:A39"/>
    <mergeCell ref="B38:B39"/>
    <mergeCell ref="C38:C39"/>
    <mergeCell ref="T38:T39"/>
    <mergeCell ref="U38:U39"/>
    <mergeCell ref="A35:A36"/>
    <mergeCell ref="T35:T36"/>
    <mergeCell ref="A37:U37"/>
    <mergeCell ref="U35:U36"/>
    <mergeCell ref="B35:B36"/>
    <mergeCell ref="C35:C36"/>
    <mergeCell ref="E35:E36"/>
    <mergeCell ref="A40:U40"/>
    <mergeCell ref="E32:E33"/>
    <mergeCell ref="E26:E27"/>
    <mergeCell ref="E29:E30"/>
    <mergeCell ref="A29:A30"/>
    <mergeCell ref="B29:B30"/>
    <mergeCell ref="C29:C30"/>
    <mergeCell ref="A28:U28"/>
    <mergeCell ref="A31:U31"/>
    <mergeCell ref="A34:U34"/>
    <mergeCell ref="T32:T33"/>
    <mergeCell ref="A32:A33"/>
    <mergeCell ref="B32:B33"/>
    <mergeCell ref="C32:C33"/>
    <mergeCell ref="A26:A27"/>
    <mergeCell ref="A1:U1"/>
    <mergeCell ref="A2:U2"/>
    <mergeCell ref="A5:U5"/>
    <mergeCell ref="F9:U9"/>
    <mergeCell ref="F10:U10"/>
    <mergeCell ref="A8:E8"/>
    <mergeCell ref="A9:E9"/>
    <mergeCell ref="A10:E10"/>
    <mergeCell ref="A11:D11"/>
    <mergeCell ref="A12:D12"/>
    <mergeCell ref="A13:D13"/>
    <mergeCell ref="F8:U8"/>
    <mergeCell ref="A6:U6"/>
    <mergeCell ref="F7:L7"/>
    <mergeCell ref="E11:I11"/>
    <mergeCell ref="E12:U12"/>
    <mergeCell ref="E13:U13"/>
    <mergeCell ref="J11:L11"/>
    <mergeCell ref="M11:U11"/>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topLeftCell="A38" zoomScale="85" zoomScaleNormal="85" zoomScaleSheetLayoutView="70" workbookViewId="0">
      <selection activeCell="H7" sqref="H7:I7"/>
    </sheetView>
  </sheetViews>
  <sheetFormatPr baseColWidth="10" defaultColWidth="12" defaultRowHeight="12.75"/>
  <cols>
    <col min="1" max="1" width="4.33203125" style="144" customWidth="1"/>
    <col min="2" max="3" width="15.83203125" style="144" customWidth="1"/>
    <col min="4" max="8" width="17.83203125" style="144" customWidth="1"/>
    <col min="9" max="9" width="22.33203125" style="144" customWidth="1"/>
    <col min="10" max="16384" width="12" style="144"/>
  </cols>
  <sheetData>
    <row r="1" spans="1:9" ht="34.5" customHeight="1">
      <c r="B1" s="331" t="s">
        <v>38</v>
      </c>
      <c r="C1" s="404"/>
      <c r="D1" s="404"/>
      <c r="E1" s="404"/>
      <c r="F1" s="404"/>
      <c r="G1" s="404"/>
      <c r="H1" s="404"/>
      <c r="I1" s="404"/>
    </row>
    <row r="2" spans="1:9" ht="19.5" customHeight="1">
      <c r="B2" s="322" t="s">
        <v>340</v>
      </c>
      <c r="C2" s="405"/>
      <c r="D2" s="405"/>
      <c r="E2" s="405"/>
      <c r="F2" s="405"/>
      <c r="G2" s="405"/>
      <c r="H2" s="405"/>
      <c r="I2" s="405"/>
    </row>
    <row r="3" spans="1:9" s="166" customFormat="1" ht="60" customHeight="1">
      <c r="A3" s="162"/>
      <c r="B3" s="396" t="s">
        <v>39</v>
      </c>
      <c r="C3" s="396"/>
      <c r="D3" s="323" t="str">
        <f>'FORMATO 2. POA - MIR'!D4:F4</f>
        <v>SECRETARÍA DE BIENESTAR, INCLUSIÓN Y DESARROLLO SOCIAL</v>
      </c>
      <c r="E3" s="323"/>
      <c r="F3" s="396" t="s">
        <v>42</v>
      </c>
      <c r="G3" s="396"/>
      <c r="H3" s="323">
        <v>2026</v>
      </c>
      <c r="I3" s="323"/>
    </row>
    <row r="4" spans="1:9" s="166" customFormat="1" ht="60" customHeight="1">
      <c r="A4" s="162"/>
      <c r="B4" s="396" t="s">
        <v>40</v>
      </c>
      <c r="C4" s="396"/>
      <c r="D4" s="323" t="s">
        <v>413</v>
      </c>
      <c r="E4" s="323"/>
      <c r="F4" s="396" t="s">
        <v>43</v>
      </c>
      <c r="G4" s="396"/>
      <c r="H4" s="323" t="s">
        <v>450</v>
      </c>
      <c r="I4" s="323"/>
    </row>
    <row r="5" spans="1:9" s="166" customFormat="1" ht="60" customHeight="1">
      <c r="A5" s="162"/>
      <c r="B5" s="397" t="s">
        <v>41</v>
      </c>
      <c r="C5" s="397"/>
      <c r="D5" s="398" t="s">
        <v>454</v>
      </c>
      <c r="E5" s="398"/>
      <c r="F5" s="396" t="s">
        <v>44</v>
      </c>
      <c r="G5" s="396"/>
      <c r="H5" s="323" t="s">
        <v>455</v>
      </c>
      <c r="I5" s="323"/>
    </row>
    <row r="6" spans="1:9">
      <c r="A6" s="162"/>
      <c r="B6" s="406" t="s">
        <v>90</v>
      </c>
      <c r="C6" s="406"/>
      <c r="D6" s="406"/>
      <c r="E6" s="406"/>
      <c r="F6" s="406"/>
      <c r="G6" s="406"/>
      <c r="H6" s="406"/>
      <c r="I6" s="406"/>
    </row>
    <row r="7" spans="1:9" ht="129.75" customHeight="1">
      <c r="A7" s="162"/>
      <c r="B7" s="401" t="s">
        <v>91</v>
      </c>
      <c r="C7" s="401"/>
      <c r="D7" s="323" t="str">
        <f>'FORMATO 2. POA - MIR'!C9</f>
        <v>Acuerdo 2. Para el bienestar del pueblo.</v>
      </c>
      <c r="E7" s="323"/>
      <c r="F7" s="399" t="s">
        <v>92</v>
      </c>
      <c r="G7" s="399"/>
      <c r="H7" s="323" t="str">
        <f>'FORMATO 2. POA - MIR'!E9</f>
        <v>2.3.1 Generar estímulos humanitarios que prioricen el acceso a servicios de rehabilitación para personas que cuidan a familiares con discapacidades, brindando apoyo integral a su labor y mejorando su calidad de vida.
2.3.2 Brindar espacios dignos y servicios especializados dirigidos a las personas con capacidades especiales.</v>
      </c>
      <c r="I7" s="323"/>
    </row>
    <row r="8" spans="1:9" ht="69" customHeight="1">
      <c r="A8" s="162"/>
      <c r="B8" s="399" t="s">
        <v>93</v>
      </c>
      <c r="C8" s="399"/>
      <c r="D8" s="323" t="str">
        <f>'FORMATO 2. POA - MIR'!C10</f>
        <v>Acuerdo 2. Bienestar social para zapotlán.</v>
      </c>
      <c r="E8" s="323"/>
      <c r="F8" s="399" t="s">
        <v>95</v>
      </c>
      <c r="G8" s="399"/>
      <c r="H8" s="323" t="str">
        <f>'FORMATO 2. POA - MIR'!E10</f>
        <v>2.3.1.2 Promover espacios y servicios especializados para las personas con discapacidad que requieran rehabilitación médica de la población.</v>
      </c>
      <c r="I8" s="323"/>
    </row>
    <row r="9" spans="1:9" ht="126" customHeight="1">
      <c r="A9" s="162"/>
      <c r="B9" s="399" t="s">
        <v>96</v>
      </c>
      <c r="C9" s="399"/>
      <c r="D9" s="323" t="str">
        <f>'FORMATO 2. POA - MIR'!C11</f>
        <v>2.3 Garantizar una atención integral en las diversas áreas del municipio, promoviendo la inclusión de personas con capacidades diferentes asegurando su pleno acceso a
Servicios y oportunidades en igualdad de condiciones.</v>
      </c>
      <c r="E9" s="323"/>
      <c r="F9" s="399" t="s">
        <v>95</v>
      </c>
      <c r="G9" s="399"/>
      <c r="H9" s="323" t="str">
        <f>'FORMATO 2. POA - MIR'!E11</f>
        <v>2.3.2.1 Fortalecer la participación comunitaria en la promoción del cuidado personas con capacidades especiales.
2.3.2.2 Implementar un modelo de integración funcional de rehabilitación para personas con discapacidad.</v>
      </c>
      <c r="I9" s="323"/>
    </row>
    <row r="10" spans="1:9" ht="15" customHeight="1">
      <c r="A10" s="162"/>
      <c r="B10" s="402" t="s">
        <v>341</v>
      </c>
      <c r="C10" s="402"/>
      <c r="D10" s="402"/>
      <c r="E10" s="402"/>
      <c r="F10" s="402"/>
      <c r="G10" s="402"/>
      <c r="H10" s="402"/>
      <c r="I10" s="402"/>
    </row>
    <row r="11" spans="1:9">
      <c r="A11" s="162"/>
      <c r="B11" s="401" t="s">
        <v>45</v>
      </c>
      <c r="C11" s="401"/>
      <c r="D11" s="401"/>
      <c r="E11" s="401"/>
      <c r="F11" s="401"/>
      <c r="G11" s="401"/>
      <c r="H11" s="401"/>
      <c r="I11" s="401"/>
    </row>
    <row r="12" spans="1:9" ht="18.75" customHeight="1">
      <c r="A12" s="162"/>
      <c r="B12" s="400" t="str">
        <f>CALENDARIZACION!B17</f>
        <v>Servicio Brindado</v>
      </c>
      <c r="C12" s="400"/>
      <c r="D12" s="400"/>
      <c r="E12" s="400"/>
      <c r="F12" s="400"/>
      <c r="G12" s="400"/>
      <c r="H12" s="400"/>
      <c r="I12" s="400"/>
    </row>
    <row r="13" spans="1:9">
      <c r="A13" s="162"/>
      <c r="B13" s="401" t="s">
        <v>48</v>
      </c>
      <c r="C13" s="401"/>
      <c r="D13" s="401"/>
      <c r="E13" s="401"/>
      <c r="F13" s="401"/>
      <c r="G13" s="401"/>
      <c r="H13" s="401"/>
      <c r="I13" s="401"/>
    </row>
    <row r="14" spans="1:9" ht="60" customHeight="1">
      <c r="A14" s="162"/>
      <c r="B14" s="323" t="str">
        <f>'FORMATO 2. POA - MIR'!C16</f>
        <v>Programa de  servicios de salud integrales de calidad a toda la población que lo requiera.</v>
      </c>
      <c r="C14" s="323"/>
      <c r="D14" s="323"/>
      <c r="E14" s="323"/>
      <c r="F14" s="323"/>
      <c r="G14" s="323"/>
      <c r="H14" s="323"/>
      <c r="I14" s="323"/>
    </row>
    <row r="15" spans="1:9" ht="18.75" customHeight="1">
      <c r="A15" s="162"/>
      <c r="B15" s="402" t="s">
        <v>342</v>
      </c>
      <c r="C15" s="402"/>
      <c r="D15" s="402"/>
      <c r="E15" s="402"/>
      <c r="F15" s="402"/>
      <c r="G15" s="402"/>
      <c r="H15" s="402"/>
      <c r="I15" s="402"/>
    </row>
    <row r="16" spans="1:9">
      <c r="A16" s="162"/>
      <c r="B16" s="403" t="s">
        <v>331</v>
      </c>
      <c r="C16" s="403"/>
      <c r="D16" s="403"/>
      <c r="E16" s="403"/>
      <c r="F16" s="403"/>
      <c r="G16" s="403"/>
      <c r="H16" s="403"/>
      <c r="I16" s="403"/>
    </row>
    <row r="17" spans="1:9">
      <c r="A17" s="162"/>
      <c r="B17" s="323" t="str">
        <f>CALENDARIZACION!E17</f>
        <v>PASB=(PNASBP/PNASBR)*100</v>
      </c>
      <c r="C17" s="323"/>
      <c r="D17" s="323"/>
      <c r="E17" s="323"/>
      <c r="F17" s="323"/>
      <c r="G17" s="323"/>
      <c r="H17" s="323"/>
      <c r="I17" s="323"/>
    </row>
    <row r="18" spans="1:9">
      <c r="A18" s="162"/>
      <c r="B18" s="403" t="s">
        <v>332</v>
      </c>
      <c r="C18" s="403"/>
      <c r="D18" s="403"/>
      <c r="E18" s="403"/>
      <c r="F18" s="403"/>
      <c r="G18" s="403"/>
      <c r="H18" s="403"/>
      <c r="I18" s="403"/>
    </row>
    <row r="19" spans="1:9" ht="28.5" customHeight="1">
      <c r="A19" s="162"/>
      <c r="B19" s="408" t="s">
        <v>106</v>
      </c>
      <c r="C19" s="409"/>
      <c r="D19" s="410" t="s">
        <v>333</v>
      </c>
      <c r="E19" s="410"/>
      <c r="F19" s="409" t="s">
        <v>334</v>
      </c>
      <c r="G19" s="409"/>
      <c r="H19" s="399" t="s">
        <v>141</v>
      </c>
      <c r="I19" s="399"/>
    </row>
    <row r="20" spans="1:9" ht="197.1" customHeight="1">
      <c r="A20" s="162"/>
      <c r="B20" s="407" t="s">
        <v>451</v>
      </c>
      <c r="C20" s="407"/>
      <c r="D20" s="324" t="s">
        <v>109</v>
      </c>
      <c r="E20" s="324"/>
      <c r="F20" s="323" t="str">
        <f>CALENDARIZACION!C17</f>
        <v>PASB (PORCENTAJE DE ATENCIÓN DE SERVICIOS BRINDADOS)</v>
      </c>
      <c r="G20" s="323"/>
      <c r="H20" s="773" t="s">
        <v>471</v>
      </c>
      <c r="I20" s="774"/>
    </row>
    <row r="21" spans="1:9" ht="183.95" customHeight="1">
      <c r="A21" s="162"/>
      <c r="B21" s="407" t="s">
        <v>452</v>
      </c>
      <c r="C21" s="407"/>
      <c r="D21" s="324" t="s">
        <v>109</v>
      </c>
      <c r="E21" s="324"/>
      <c r="F21" s="323" t="str">
        <f>CALENDARIZACION!D17</f>
        <v>PNASBP(PORCENTAJE DE NÚMERO DE ATENCIÓN DE SERVICIO BRINDADO PROGRAMADA )</v>
      </c>
      <c r="G21" s="323"/>
      <c r="H21" s="775"/>
      <c r="I21" s="776"/>
    </row>
    <row r="22" spans="1:9" ht="183" customHeight="1">
      <c r="A22" s="162"/>
      <c r="B22" s="323" t="s">
        <v>453</v>
      </c>
      <c r="C22" s="323"/>
      <c r="D22" s="324" t="s">
        <v>109</v>
      </c>
      <c r="E22" s="324"/>
      <c r="F22" s="323" t="str">
        <f>CALENDARIZACION!D18</f>
        <v>PNASBR(PORCENTAJE DE NÚMERO DE ATENCIÓN DE SERVICIO BRINDADO REALIZADOS )</v>
      </c>
      <c r="G22" s="323"/>
      <c r="H22" s="777"/>
      <c r="I22" s="778"/>
    </row>
    <row r="23" spans="1:9" ht="12.75" customHeight="1">
      <c r="A23" s="162"/>
      <c r="B23" s="414" t="s">
        <v>144</v>
      </c>
      <c r="C23" s="414"/>
      <c r="D23" s="414"/>
      <c r="E23" s="414"/>
      <c r="F23" s="414"/>
      <c r="G23" s="414"/>
      <c r="H23" s="414"/>
      <c r="I23" s="414"/>
    </row>
    <row r="24" spans="1:9" ht="15.75" customHeight="1">
      <c r="A24" s="162"/>
      <c r="B24" s="401" t="s">
        <v>28</v>
      </c>
      <c r="C24" s="401"/>
      <c r="D24" s="401" t="s">
        <v>46</v>
      </c>
      <c r="E24" s="401"/>
      <c r="F24" s="401" t="s">
        <v>47</v>
      </c>
      <c r="G24" s="401"/>
      <c r="H24" s="401"/>
      <c r="I24" s="401"/>
    </row>
    <row r="25" spans="1:9" ht="18" customHeight="1">
      <c r="A25" s="162"/>
      <c r="B25" s="323" t="s">
        <v>100</v>
      </c>
      <c r="C25" s="323"/>
      <c r="D25" s="323" t="s">
        <v>98</v>
      </c>
      <c r="E25" s="323"/>
      <c r="F25" s="323" t="s">
        <v>215</v>
      </c>
      <c r="G25" s="323"/>
      <c r="H25" s="323"/>
      <c r="I25" s="323"/>
    </row>
    <row r="26" spans="1:9" ht="18" customHeight="1">
      <c r="A26" s="162"/>
      <c r="B26" s="401" t="s">
        <v>128</v>
      </c>
      <c r="C26" s="401"/>
      <c r="D26" s="401"/>
      <c r="E26" s="401"/>
      <c r="F26" s="411" t="s">
        <v>131</v>
      </c>
      <c r="G26" s="403"/>
      <c r="H26" s="403"/>
      <c r="I26" s="403"/>
    </row>
    <row r="27" spans="1:9" ht="13.5" customHeight="1">
      <c r="A27" s="162"/>
      <c r="B27" s="323" t="s">
        <v>109</v>
      </c>
      <c r="C27" s="323"/>
      <c r="D27" s="323"/>
      <c r="E27" s="323"/>
      <c r="F27" s="323" t="s">
        <v>191</v>
      </c>
      <c r="G27" s="323"/>
      <c r="H27" s="323"/>
      <c r="I27" s="323"/>
    </row>
    <row r="28" spans="1:9" ht="15.75" customHeight="1">
      <c r="A28" s="162"/>
      <c r="B28" s="412" t="s">
        <v>83</v>
      </c>
      <c r="C28" s="413"/>
      <c r="D28" s="413"/>
      <c r="E28" s="413"/>
      <c r="F28" s="411" t="s">
        <v>132</v>
      </c>
      <c r="G28" s="403"/>
      <c r="H28" s="403"/>
      <c r="I28" s="403"/>
    </row>
    <row r="29" spans="1:9" ht="15.75" customHeight="1">
      <c r="A29" s="162"/>
      <c r="B29" s="323" t="s">
        <v>113</v>
      </c>
      <c r="C29" s="323"/>
      <c r="D29" s="323"/>
      <c r="E29" s="323"/>
      <c r="F29" s="323" t="s">
        <v>111</v>
      </c>
      <c r="G29" s="323"/>
      <c r="H29" s="323"/>
      <c r="I29" s="323"/>
    </row>
    <row r="30" spans="1:9" ht="14.25" customHeight="1">
      <c r="A30" s="162"/>
      <c r="B30" s="406" t="s">
        <v>147</v>
      </c>
      <c r="C30" s="406"/>
      <c r="D30" s="406"/>
      <c r="E30" s="406"/>
      <c r="F30" s="406"/>
      <c r="G30" s="406"/>
      <c r="H30" s="406"/>
      <c r="I30" s="406"/>
    </row>
    <row r="31" spans="1:9" ht="13.5" customHeight="1">
      <c r="A31" s="162"/>
      <c r="B31" s="413" t="s">
        <v>336</v>
      </c>
      <c r="C31" s="413"/>
      <c r="D31" s="413"/>
      <c r="E31" s="413"/>
      <c r="F31" s="403" t="s">
        <v>337</v>
      </c>
      <c r="G31" s="403"/>
      <c r="H31" s="403"/>
      <c r="I31" s="403"/>
    </row>
    <row r="32" spans="1:9">
      <c r="A32" s="162"/>
      <c r="B32" s="415" t="s">
        <v>150</v>
      </c>
      <c r="C32" s="415"/>
      <c r="D32" s="418">
        <f>CALENDARIZACION!R17</f>
        <v>60</v>
      </c>
      <c r="E32" s="418"/>
      <c r="F32" s="323" t="s">
        <v>116</v>
      </c>
      <c r="G32" s="323"/>
      <c r="H32" s="419" t="s">
        <v>117</v>
      </c>
      <c r="I32" s="419"/>
    </row>
    <row r="33" spans="1:10">
      <c r="A33" s="162"/>
      <c r="B33" s="415" t="s">
        <v>118</v>
      </c>
      <c r="C33" s="415"/>
      <c r="D33" s="324" t="s">
        <v>110</v>
      </c>
      <c r="E33" s="324"/>
      <c r="F33" s="323" t="s">
        <v>335</v>
      </c>
      <c r="G33" s="323"/>
      <c r="H33" s="416" t="s">
        <v>120</v>
      </c>
      <c r="I33" s="416"/>
    </row>
    <row r="34" spans="1:10">
      <c r="A34" s="162"/>
      <c r="B34" s="415" t="s">
        <v>49</v>
      </c>
      <c r="C34" s="415"/>
      <c r="D34" s="324" t="s">
        <v>189</v>
      </c>
      <c r="E34" s="324"/>
      <c r="F34" s="323" t="s">
        <v>121</v>
      </c>
      <c r="G34" s="323"/>
      <c r="H34" s="417" t="s">
        <v>122</v>
      </c>
      <c r="I34" s="417"/>
    </row>
    <row r="35" spans="1:10">
      <c r="A35" s="162"/>
      <c r="B35" s="403" t="s">
        <v>343</v>
      </c>
      <c r="C35" s="403"/>
      <c r="D35" s="403"/>
      <c r="E35" s="403"/>
      <c r="F35" s="403"/>
      <c r="G35" s="403"/>
      <c r="H35" s="403"/>
      <c r="I35" s="403"/>
    </row>
    <row r="36" spans="1:10">
      <c r="A36" s="162"/>
      <c r="B36" s="399" t="s">
        <v>230</v>
      </c>
      <c r="C36" s="399"/>
      <c r="D36" s="399"/>
      <c r="E36" s="399"/>
      <c r="F36" s="399" t="s">
        <v>50</v>
      </c>
      <c r="G36" s="399"/>
      <c r="H36" s="399" t="s">
        <v>145</v>
      </c>
      <c r="I36" s="399"/>
    </row>
    <row r="37" spans="1:10">
      <c r="A37" s="162"/>
      <c r="B37" s="418">
        <f>D40</f>
        <v>15</v>
      </c>
      <c r="C37" s="418"/>
      <c r="D37" s="418"/>
      <c r="E37" s="418"/>
      <c r="F37" s="418">
        <v>2026</v>
      </c>
      <c r="G37" s="418"/>
      <c r="H37" s="323" t="s">
        <v>110</v>
      </c>
      <c r="I37" s="323"/>
    </row>
    <row r="38" spans="1:10">
      <c r="A38" s="162"/>
      <c r="B38" s="420" t="s">
        <v>148</v>
      </c>
      <c r="C38" s="420"/>
      <c r="D38" s="420"/>
      <c r="E38" s="420"/>
      <c r="F38" s="420"/>
      <c r="G38" s="420"/>
      <c r="H38" s="420"/>
      <c r="I38" s="420"/>
    </row>
    <row r="39" spans="1:10" s="48" customFormat="1" ht="36">
      <c r="A39" s="163"/>
      <c r="B39" s="401" t="s">
        <v>124</v>
      </c>
      <c r="C39" s="401"/>
      <c r="D39" s="153" t="s">
        <v>149</v>
      </c>
      <c r="E39" s="161" t="s">
        <v>86</v>
      </c>
      <c r="F39" s="411" t="s">
        <v>87</v>
      </c>
      <c r="G39" s="403"/>
      <c r="H39" s="127" t="s">
        <v>76</v>
      </c>
      <c r="I39" s="127" t="s">
        <v>77</v>
      </c>
    </row>
    <row r="40" spans="1:10">
      <c r="A40" s="162"/>
      <c r="B40" s="323" t="s">
        <v>278</v>
      </c>
      <c r="C40" s="323"/>
      <c r="D40" s="130">
        <f>SUM(CALENDARIZACION!F17:H17)</f>
        <v>15</v>
      </c>
      <c r="E40" s="131">
        <v>0</v>
      </c>
      <c r="F40" s="421">
        <f>SUM(CALENDARIZACION!F18:H18)</f>
        <v>15</v>
      </c>
      <c r="G40" s="421"/>
      <c r="H40" s="156">
        <v>46027</v>
      </c>
      <c r="I40" s="156">
        <v>46111</v>
      </c>
      <c r="J40" s="164"/>
    </row>
    <row r="41" spans="1:10">
      <c r="A41" s="162"/>
      <c r="B41" s="323" t="s">
        <v>279</v>
      </c>
      <c r="C41" s="323"/>
      <c r="D41" s="130">
        <f>SUM(CALENDARIZACION!I17:K17)</f>
        <v>15</v>
      </c>
      <c r="E41" s="133">
        <v>0</v>
      </c>
      <c r="F41" s="421">
        <f>SUM(CALENDARIZACION!I18:K18)</f>
        <v>0</v>
      </c>
      <c r="G41" s="421"/>
      <c r="H41" s="156"/>
      <c r="I41" s="156"/>
      <c r="J41" s="164"/>
    </row>
    <row r="42" spans="1:10">
      <c r="A42" s="162"/>
      <c r="B42" s="323" t="s">
        <v>134</v>
      </c>
      <c r="C42" s="323"/>
      <c r="D42" s="130">
        <f>SUM(CALENDARIZACION!L17:N17)</f>
        <v>15</v>
      </c>
      <c r="E42" s="131">
        <v>0</v>
      </c>
      <c r="F42" s="421">
        <f>SUM(CALENDARIZACION!L18:N18)</f>
        <v>0</v>
      </c>
      <c r="G42" s="421"/>
      <c r="H42" s="156"/>
      <c r="I42" s="156"/>
    </row>
    <row r="43" spans="1:10">
      <c r="A43" s="162"/>
      <c r="B43" s="323" t="s">
        <v>280</v>
      </c>
      <c r="C43" s="323"/>
      <c r="D43" s="130">
        <f>SUM(CALENDARIZACION!O17:Q17)</f>
        <v>15</v>
      </c>
      <c r="E43" s="131">
        <v>0</v>
      </c>
      <c r="F43" s="421">
        <f>SUM(CALENDARIZACION!O18:Q18)</f>
        <v>0</v>
      </c>
      <c r="G43" s="421"/>
      <c r="H43" s="156"/>
      <c r="I43" s="156"/>
    </row>
    <row r="44" spans="1:10" ht="25.5" customHeight="1">
      <c r="A44" s="162"/>
      <c r="B44" s="428" t="s">
        <v>26</v>
      </c>
      <c r="C44" s="428"/>
      <c r="D44" s="157">
        <f>F49</f>
        <v>60</v>
      </c>
      <c r="E44" s="157">
        <f>SUM(E40:E43)</f>
        <v>0</v>
      </c>
      <c r="F44" s="429">
        <f>G49</f>
        <v>15</v>
      </c>
      <c r="G44" s="429"/>
      <c r="H44" s="128" t="s">
        <v>151</v>
      </c>
      <c r="I44" s="158">
        <f>I49</f>
        <v>0.25</v>
      </c>
    </row>
    <row r="45" spans="1:10">
      <c r="A45" s="430"/>
      <c r="B45" s="430"/>
      <c r="C45" s="430"/>
      <c r="D45" s="430"/>
      <c r="E45" s="430"/>
      <c r="F45" s="430"/>
      <c r="G45" s="430"/>
      <c r="H45" s="430"/>
      <c r="I45" s="430"/>
    </row>
    <row r="46" spans="1:10" ht="22.5" customHeight="1">
      <c r="A46" s="430"/>
      <c r="B46" s="430"/>
      <c r="C46" s="430"/>
      <c r="D46" s="430"/>
      <c r="E46" s="430"/>
      <c r="F46" s="430"/>
      <c r="G46" s="430"/>
      <c r="H46" s="430"/>
      <c r="I46" s="430"/>
    </row>
    <row r="47" spans="1:10" ht="39" customHeight="1">
      <c r="B47" s="422" t="s">
        <v>163</v>
      </c>
      <c r="C47" s="423"/>
      <c r="D47" s="424" t="s">
        <v>52</v>
      </c>
      <c r="E47" s="424"/>
      <c r="F47" s="424" t="s">
        <v>157</v>
      </c>
      <c r="G47" s="424"/>
      <c r="H47" s="424"/>
      <c r="I47" s="424"/>
    </row>
    <row r="48" spans="1:10" ht="37.5" customHeight="1">
      <c r="B48" s="425" t="str">
        <f>D5</f>
        <v>PP2- C1</v>
      </c>
      <c r="C48" s="425"/>
      <c r="D48" s="324" t="str">
        <f>CALENDARIZACION!B17</f>
        <v>Servicio Brindado</v>
      </c>
      <c r="E48" s="324"/>
      <c r="F48" s="138" t="s">
        <v>158</v>
      </c>
      <c r="G48" s="128" t="s">
        <v>159</v>
      </c>
      <c r="H48" s="138" t="s">
        <v>67</v>
      </c>
      <c r="I48" s="139" t="s">
        <v>68</v>
      </c>
    </row>
    <row r="49" spans="1:9" ht="37.5" customHeight="1">
      <c r="B49" s="426"/>
      <c r="C49" s="426"/>
      <c r="D49" s="427"/>
      <c r="E49" s="427"/>
      <c r="F49" s="140">
        <f>CALENDARIZACION!S17</f>
        <v>60</v>
      </c>
      <c r="G49" s="136">
        <f>CALENDARIZACION!R18</f>
        <v>15</v>
      </c>
      <c r="H49" s="140">
        <f>CALENDARIZACION!T17</f>
        <v>45</v>
      </c>
      <c r="I49" s="141">
        <f>CALENDARIZACION!U17</f>
        <v>0.25</v>
      </c>
    </row>
    <row r="50" spans="1:9" ht="20.25" customHeight="1">
      <c r="A50" s="165">
        <v>1</v>
      </c>
      <c r="B50" s="334"/>
      <c r="C50" s="334"/>
      <c r="D50" s="334"/>
      <c r="E50" s="334"/>
      <c r="F50" s="334"/>
      <c r="G50" s="334"/>
      <c r="H50" s="334"/>
      <c r="I50" s="334"/>
    </row>
    <row r="51" spans="1:9">
      <c r="A51" s="165">
        <v>1</v>
      </c>
      <c r="B51" s="334"/>
      <c r="C51" s="334"/>
      <c r="D51" s="334"/>
      <c r="E51" s="334"/>
      <c r="F51" s="334"/>
      <c r="G51" s="334"/>
      <c r="H51" s="334"/>
      <c r="I51" s="334"/>
    </row>
    <row r="52" spans="1:9">
      <c r="A52" s="165">
        <v>1</v>
      </c>
      <c r="B52" s="334"/>
      <c r="C52" s="334"/>
      <c r="D52" s="334"/>
      <c r="E52" s="334"/>
      <c r="F52" s="334"/>
      <c r="G52" s="334"/>
      <c r="H52" s="334"/>
      <c r="I52" s="334"/>
    </row>
    <row r="53" spans="1:9">
      <c r="A53" s="165">
        <v>1</v>
      </c>
      <c r="B53" s="334"/>
      <c r="C53" s="334"/>
      <c r="D53" s="334"/>
      <c r="E53" s="334"/>
      <c r="F53" s="334"/>
      <c r="G53" s="334"/>
      <c r="H53" s="334"/>
      <c r="I53" s="334"/>
    </row>
    <row r="54" spans="1:9">
      <c r="A54" s="165">
        <v>1</v>
      </c>
      <c r="B54" s="334"/>
      <c r="C54" s="334"/>
      <c r="D54" s="334"/>
      <c r="E54" s="334"/>
      <c r="F54" s="334"/>
      <c r="G54" s="334"/>
      <c r="H54" s="334"/>
      <c r="I54" s="334"/>
    </row>
    <row r="55" spans="1:9">
      <c r="A55" s="165">
        <v>1</v>
      </c>
      <c r="B55" s="334"/>
      <c r="C55" s="334"/>
      <c r="D55" s="334"/>
      <c r="E55" s="334"/>
      <c r="F55" s="334"/>
      <c r="G55" s="334"/>
      <c r="H55" s="334"/>
      <c r="I55" s="334"/>
    </row>
    <row r="56" spans="1:9">
      <c r="A56" s="165">
        <v>1</v>
      </c>
      <c r="B56" s="334"/>
      <c r="C56" s="334"/>
      <c r="D56" s="334"/>
      <c r="E56" s="334"/>
      <c r="F56" s="334"/>
      <c r="G56" s="334"/>
      <c r="H56" s="334"/>
      <c r="I56" s="334"/>
    </row>
    <row r="57" spans="1:9">
      <c r="A57" s="165">
        <v>1</v>
      </c>
      <c r="B57" s="334"/>
      <c r="C57" s="334"/>
      <c r="D57" s="334"/>
      <c r="E57" s="334"/>
      <c r="F57" s="334"/>
      <c r="G57" s="334"/>
      <c r="H57" s="334"/>
      <c r="I57" s="334"/>
    </row>
    <row r="58" spans="1:9">
      <c r="A58" s="165">
        <v>1</v>
      </c>
      <c r="B58" s="334"/>
      <c r="C58" s="334"/>
      <c r="D58" s="334"/>
      <c r="E58" s="334"/>
      <c r="F58" s="334"/>
      <c r="G58" s="334"/>
      <c r="H58" s="334"/>
      <c r="I58" s="334"/>
    </row>
    <row r="59" spans="1:9">
      <c r="A59" s="165">
        <v>1</v>
      </c>
      <c r="B59" s="334"/>
      <c r="C59" s="334"/>
      <c r="D59" s="334"/>
      <c r="E59" s="334"/>
      <c r="F59" s="334"/>
      <c r="G59" s="334"/>
      <c r="H59" s="334"/>
      <c r="I59" s="334"/>
    </row>
    <row r="60" spans="1:9">
      <c r="A60" s="165">
        <v>1</v>
      </c>
      <c r="B60" s="334"/>
      <c r="C60" s="334"/>
      <c r="D60" s="334"/>
      <c r="E60" s="334"/>
      <c r="F60" s="334"/>
      <c r="G60" s="334"/>
      <c r="H60" s="334"/>
      <c r="I60" s="334"/>
    </row>
    <row r="61" spans="1:9">
      <c r="A61" s="165">
        <v>1</v>
      </c>
      <c r="B61" s="334"/>
      <c r="C61" s="334"/>
      <c r="D61" s="334"/>
      <c r="E61" s="334"/>
      <c r="F61" s="334"/>
      <c r="G61" s="334"/>
      <c r="H61" s="334"/>
      <c r="I61" s="334"/>
    </row>
    <row r="62" spans="1:9">
      <c r="A62" s="165">
        <v>1</v>
      </c>
      <c r="B62" s="334"/>
      <c r="C62" s="334"/>
      <c r="D62" s="334"/>
      <c r="E62" s="334"/>
      <c r="F62" s="334"/>
      <c r="G62" s="334"/>
      <c r="H62" s="334"/>
      <c r="I62" s="334"/>
    </row>
    <row r="63" spans="1:9">
      <c r="A63" s="165">
        <v>1</v>
      </c>
      <c r="B63" s="334"/>
      <c r="C63" s="334"/>
      <c r="D63" s="334"/>
      <c r="E63" s="334"/>
      <c r="F63" s="334"/>
      <c r="G63" s="334"/>
      <c r="H63" s="334"/>
      <c r="I63" s="334"/>
    </row>
    <row r="64" spans="1:9">
      <c r="A64" s="165">
        <v>1</v>
      </c>
      <c r="B64" s="334"/>
      <c r="C64" s="334"/>
      <c r="D64" s="334"/>
      <c r="E64" s="334"/>
      <c r="F64" s="334"/>
      <c r="G64" s="334"/>
      <c r="H64" s="334"/>
      <c r="I64" s="334"/>
    </row>
    <row r="65" spans="1:9" ht="17.25" customHeight="1">
      <c r="A65" s="165">
        <v>1</v>
      </c>
      <c r="B65" s="334"/>
      <c r="C65" s="334"/>
      <c r="D65" s="334"/>
      <c r="E65" s="334"/>
      <c r="F65" s="334"/>
      <c r="G65" s="334"/>
      <c r="H65" s="334"/>
      <c r="I65" s="334"/>
    </row>
    <row r="66" spans="1:9">
      <c r="A66" s="165">
        <v>1</v>
      </c>
      <c r="B66" s="438" t="s">
        <v>283</v>
      </c>
      <c r="C66" s="438"/>
      <c r="D66" s="438"/>
      <c r="E66" s="438"/>
      <c r="F66" s="438"/>
      <c r="G66" s="438"/>
      <c r="H66" s="438"/>
      <c r="I66" s="438"/>
    </row>
    <row r="67" spans="1:9">
      <c r="A67" s="165">
        <v>1</v>
      </c>
      <c r="B67" s="438"/>
      <c r="C67" s="438"/>
      <c r="D67" s="438"/>
      <c r="E67" s="438"/>
      <c r="F67" s="438"/>
      <c r="G67" s="438"/>
      <c r="H67" s="438"/>
      <c r="I67" s="438"/>
    </row>
    <row r="68" spans="1:9">
      <c r="A68" s="165">
        <v>1</v>
      </c>
      <c r="B68" s="431" t="s">
        <v>278</v>
      </c>
      <c r="C68" s="431"/>
      <c r="D68" s="431"/>
      <c r="E68" s="439">
        <f>F40/D40</f>
        <v>1</v>
      </c>
      <c r="F68" s="439"/>
      <c r="G68" s="439"/>
      <c r="H68" s="439"/>
      <c r="I68" s="439"/>
    </row>
    <row r="69" spans="1:9">
      <c r="A69" s="165">
        <v>1</v>
      </c>
      <c r="B69" s="431"/>
      <c r="C69" s="431"/>
      <c r="D69" s="431"/>
      <c r="E69" s="439"/>
      <c r="F69" s="439"/>
      <c r="G69" s="439"/>
      <c r="H69" s="439"/>
      <c r="I69" s="439"/>
    </row>
    <row r="70" spans="1:9" ht="12.75" customHeight="1">
      <c r="B70" s="431" t="s">
        <v>279</v>
      </c>
      <c r="C70" s="431"/>
      <c r="D70" s="431"/>
      <c r="E70" s="432">
        <f>F41/D41</f>
        <v>0</v>
      </c>
      <c r="F70" s="433"/>
      <c r="G70" s="433"/>
      <c r="H70" s="433"/>
      <c r="I70" s="434"/>
    </row>
    <row r="71" spans="1:9" ht="12.75" customHeight="1">
      <c r="B71" s="431"/>
      <c r="C71" s="431"/>
      <c r="D71" s="431"/>
      <c r="E71" s="435"/>
      <c r="F71" s="436"/>
      <c r="G71" s="436"/>
      <c r="H71" s="436"/>
      <c r="I71" s="437"/>
    </row>
    <row r="72" spans="1:9" ht="12.75" customHeight="1">
      <c r="B72" s="431" t="s">
        <v>134</v>
      </c>
      <c r="C72" s="431"/>
      <c r="D72" s="431"/>
      <c r="E72" s="432">
        <f>F42/D42</f>
        <v>0</v>
      </c>
      <c r="F72" s="433"/>
      <c r="G72" s="433"/>
      <c r="H72" s="433"/>
      <c r="I72" s="434"/>
    </row>
    <row r="73" spans="1:9" ht="12.75" customHeight="1">
      <c r="B73" s="431"/>
      <c r="C73" s="431"/>
      <c r="D73" s="431"/>
      <c r="E73" s="435"/>
      <c r="F73" s="436"/>
      <c r="G73" s="436"/>
      <c r="H73" s="436"/>
      <c r="I73" s="437"/>
    </row>
    <row r="74" spans="1:9" ht="12.75" customHeight="1">
      <c r="B74" s="431" t="s">
        <v>280</v>
      </c>
      <c r="C74" s="431"/>
      <c r="D74" s="431"/>
      <c r="E74" s="432">
        <f>F43/D43</f>
        <v>0</v>
      </c>
      <c r="F74" s="433"/>
      <c r="G74" s="433"/>
      <c r="H74" s="433"/>
      <c r="I74" s="434"/>
    </row>
    <row r="75" spans="1:9" ht="12.75" customHeight="1">
      <c r="B75" s="431"/>
      <c r="C75" s="431"/>
      <c r="D75" s="431"/>
      <c r="E75" s="435"/>
      <c r="F75" s="436"/>
      <c r="G75" s="436"/>
      <c r="H75" s="436"/>
      <c r="I75" s="437"/>
    </row>
    <row r="76" spans="1:9">
      <c r="B76" s="395"/>
      <c r="C76" s="395"/>
      <c r="D76" s="395"/>
      <c r="E76" s="395"/>
      <c r="F76" s="395"/>
      <c r="G76" s="395"/>
      <c r="H76" s="395"/>
      <c r="I76" s="395"/>
    </row>
  </sheetData>
  <dataConsolidate/>
  <mergeCells count="117">
    <mergeCell ref="B72:D73"/>
    <mergeCell ref="E72:I73"/>
    <mergeCell ref="B74:D75"/>
    <mergeCell ref="E74:I75"/>
    <mergeCell ref="B50:I65"/>
    <mergeCell ref="B66:I67"/>
    <mergeCell ref="B68:D69"/>
    <mergeCell ref="E68:I69"/>
    <mergeCell ref="B70:D71"/>
    <mergeCell ref="E70:I71"/>
    <mergeCell ref="B47:C47"/>
    <mergeCell ref="D47:E47"/>
    <mergeCell ref="F47:I47"/>
    <mergeCell ref="B48:C49"/>
    <mergeCell ref="D48:E49"/>
    <mergeCell ref="B42:C42"/>
    <mergeCell ref="F42:G42"/>
    <mergeCell ref="B43:C43"/>
    <mergeCell ref="F43:G43"/>
    <mergeCell ref="B44:C44"/>
    <mergeCell ref="F44:G44"/>
    <mergeCell ref="A45:I46"/>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B38" zoomScale="85" zoomScaleNormal="100" zoomScaleSheetLayoutView="85" workbookViewId="0">
      <selection activeCell="H20" sqref="H20:I22"/>
    </sheetView>
  </sheetViews>
  <sheetFormatPr baseColWidth="10" defaultColWidth="12" defaultRowHeight="12.75"/>
  <cols>
    <col min="1" max="1" width="4.33203125" style="144" customWidth="1"/>
    <col min="2" max="3" width="15.83203125" style="144" customWidth="1"/>
    <col min="4" max="9" width="17.83203125" style="144" customWidth="1"/>
    <col min="10" max="16384" width="12" style="144"/>
  </cols>
  <sheetData>
    <row r="1" spans="2:9" ht="34.5" customHeight="1">
      <c r="B1" s="331" t="s">
        <v>38</v>
      </c>
      <c r="C1" s="404"/>
      <c r="D1" s="404"/>
      <c r="E1" s="404"/>
      <c r="F1" s="404"/>
      <c r="G1" s="404"/>
      <c r="H1" s="404"/>
      <c r="I1" s="404"/>
    </row>
    <row r="2" spans="2:9" ht="19.5" customHeight="1">
      <c r="B2" s="322" t="s">
        <v>340</v>
      </c>
      <c r="C2" s="405"/>
      <c r="D2" s="405"/>
      <c r="E2" s="405"/>
      <c r="F2" s="405"/>
      <c r="G2" s="405"/>
      <c r="H2" s="405"/>
      <c r="I2" s="405"/>
    </row>
    <row r="3" spans="2:9" ht="60" customHeight="1">
      <c r="B3" s="441" t="s">
        <v>39</v>
      </c>
      <c r="C3" s="441"/>
      <c r="D3" s="323" t="str">
        <f>'FORMATO 2. POA - MIR'!D4:F4</f>
        <v>SECRETARÍA DE BIENESTAR, INCLUSIÓN Y DESARROLLO SOCIAL</v>
      </c>
      <c r="E3" s="323"/>
      <c r="F3" s="441" t="s">
        <v>42</v>
      </c>
      <c r="G3" s="441"/>
      <c r="H3" s="323">
        <v>2026</v>
      </c>
      <c r="I3" s="323"/>
    </row>
    <row r="4" spans="2:9" ht="60" customHeight="1">
      <c r="B4" s="396" t="s">
        <v>40</v>
      </c>
      <c r="C4" s="396"/>
      <c r="D4" s="323" t="s">
        <v>413</v>
      </c>
      <c r="E4" s="323"/>
      <c r="F4" s="396" t="s">
        <v>43</v>
      </c>
      <c r="G4" s="396"/>
      <c r="H4" s="323" t="s">
        <v>450</v>
      </c>
      <c r="I4" s="323"/>
    </row>
    <row r="5" spans="2:9" ht="60" customHeight="1">
      <c r="B5" s="397" t="s">
        <v>41</v>
      </c>
      <c r="C5" s="397"/>
      <c r="D5" s="398" t="s">
        <v>456</v>
      </c>
      <c r="E5" s="398"/>
      <c r="F5" s="396" t="s">
        <v>44</v>
      </c>
      <c r="G5" s="396"/>
      <c r="H5" s="323" t="s">
        <v>455</v>
      </c>
      <c r="I5" s="323"/>
    </row>
    <row r="6" spans="2:9">
      <c r="B6" s="406" t="s">
        <v>90</v>
      </c>
      <c r="C6" s="406"/>
      <c r="D6" s="406"/>
      <c r="E6" s="406"/>
      <c r="F6" s="406"/>
      <c r="G6" s="406"/>
      <c r="H6" s="406"/>
      <c r="I6" s="406"/>
    </row>
    <row r="7" spans="2:9" ht="143.25" customHeight="1">
      <c r="B7" s="401" t="s">
        <v>91</v>
      </c>
      <c r="C7" s="401"/>
      <c r="D7" s="323" t="str">
        <f>'FORMATO 2. POA - MIR'!C9</f>
        <v>Acuerdo 2. Para el bienestar del pueblo.</v>
      </c>
      <c r="E7" s="323"/>
      <c r="F7" s="399" t="s">
        <v>92</v>
      </c>
      <c r="G7" s="399"/>
      <c r="H7" s="323" t="str">
        <f>'FORMATO 2. POA - MIR'!E9</f>
        <v>2.3.1 Generar estímulos humanitarios que prioricen el acceso a servicios de rehabilitación para personas que cuidan a familiares con discapacidades, brindando apoyo integral a su labor y mejorando su calidad de vida.
2.3.2 Brindar espacios dignos y servicios especializados dirigidos a las personas con capacidades especiales.</v>
      </c>
      <c r="I7" s="323"/>
    </row>
    <row r="8" spans="2:9" ht="143.25" customHeight="1">
      <c r="B8" s="399" t="s">
        <v>93</v>
      </c>
      <c r="C8" s="399"/>
      <c r="D8" s="323" t="str">
        <f>'FORMATO 2. POA - MIR'!C10</f>
        <v>Acuerdo 2. Bienestar social para zapotlán.</v>
      </c>
      <c r="E8" s="323"/>
      <c r="F8" s="399" t="s">
        <v>95</v>
      </c>
      <c r="G8" s="399"/>
      <c r="H8" s="323" t="str">
        <f>'FORMATO 2. POA - MIR'!E10</f>
        <v>2.3.1.2 Promover espacios y servicios especializados para las personas con discapacidad que requieran rehabilitación médica de la población.</v>
      </c>
      <c r="I8" s="323"/>
    </row>
    <row r="9" spans="2:9" ht="143.25" customHeight="1">
      <c r="B9" s="399" t="s">
        <v>96</v>
      </c>
      <c r="C9" s="399"/>
      <c r="D9" s="323" t="str">
        <f>'FORMATO 2. POA - MIR'!C11</f>
        <v>2.3 Garantizar una atención integral en las diversas áreas del municipio, promoviendo la inclusión de personas con capacidades diferentes asegurando su pleno acceso a
Servicios y oportunidades en igualdad de condiciones.</v>
      </c>
      <c r="E9" s="323"/>
      <c r="F9" s="399" t="s">
        <v>97</v>
      </c>
      <c r="G9" s="399"/>
      <c r="H9" s="323" t="str">
        <f>'FORMATO 2. POA - MIR'!E11</f>
        <v>2.3.2.1 Fortalecer la participación comunitaria en la promoción del cuidado personas con capacidades especiales.
2.3.2.2 Implementar un modelo de integración funcional de rehabilitación para personas con discapacidad.</v>
      </c>
      <c r="I9" s="323"/>
    </row>
    <row r="10" spans="2:9" ht="15" customHeight="1">
      <c r="B10" s="440" t="s">
        <v>284</v>
      </c>
      <c r="C10" s="402"/>
      <c r="D10" s="402"/>
      <c r="E10" s="402"/>
      <c r="F10" s="402"/>
      <c r="G10" s="402"/>
      <c r="H10" s="402"/>
      <c r="I10" s="402"/>
    </row>
    <row r="11" spans="2:9">
      <c r="B11" s="401" t="s">
        <v>45</v>
      </c>
      <c r="C11" s="401"/>
      <c r="D11" s="401"/>
      <c r="E11" s="401"/>
      <c r="F11" s="401"/>
      <c r="G11" s="401"/>
      <c r="H11" s="401"/>
      <c r="I11" s="401"/>
    </row>
    <row r="12" spans="2:9">
      <c r="B12" s="400" t="str">
        <f>CALENDARIZACION!B20</f>
        <v xml:space="preserve"> Consulta Médica</v>
      </c>
      <c r="C12" s="400"/>
      <c r="D12" s="400"/>
      <c r="E12" s="400"/>
      <c r="F12" s="400"/>
      <c r="G12" s="400"/>
      <c r="H12" s="400"/>
      <c r="I12" s="400"/>
    </row>
    <row r="13" spans="2:9">
      <c r="B13" s="401" t="s">
        <v>48</v>
      </c>
      <c r="C13" s="401"/>
      <c r="D13" s="401"/>
      <c r="E13" s="401"/>
      <c r="F13" s="401"/>
      <c r="G13" s="401"/>
      <c r="H13" s="401"/>
      <c r="I13" s="401"/>
    </row>
    <row r="14" spans="2:9" ht="108" customHeight="1">
      <c r="B14" s="323" t="str">
        <f>'FORMATO 2. POA - MIR'!C17</f>
        <v xml:space="preserve">Brindar un servicio médico de calidad a todos los pacientes que requieran ser atendidos en la unidad.  </v>
      </c>
      <c r="C14" s="323"/>
      <c r="D14" s="323"/>
      <c r="E14" s="323"/>
      <c r="F14" s="323"/>
      <c r="G14" s="323"/>
      <c r="H14" s="323"/>
      <c r="I14" s="323"/>
    </row>
    <row r="15" spans="2:9" ht="18.75" customHeight="1">
      <c r="B15" s="402" t="s">
        <v>342</v>
      </c>
      <c r="C15" s="402"/>
      <c r="D15" s="402"/>
      <c r="E15" s="402"/>
      <c r="F15" s="402"/>
      <c r="G15" s="402"/>
      <c r="H15" s="402"/>
      <c r="I15" s="402"/>
    </row>
    <row r="16" spans="2:9">
      <c r="B16" s="403" t="s">
        <v>331</v>
      </c>
      <c r="C16" s="403"/>
      <c r="D16" s="403"/>
      <c r="E16" s="403"/>
      <c r="F16" s="403"/>
      <c r="G16" s="403"/>
      <c r="H16" s="403"/>
      <c r="I16" s="403"/>
    </row>
    <row r="17" spans="2:9">
      <c r="B17" s="323" t="str">
        <f>CALENDARIZACION!E20</f>
        <v>PACM=(PNACMP/PNACMR)*100</v>
      </c>
      <c r="C17" s="323"/>
      <c r="D17" s="323"/>
      <c r="E17" s="323"/>
      <c r="F17" s="323"/>
      <c r="G17" s="323"/>
      <c r="H17" s="323"/>
      <c r="I17" s="323"/>
    </row>
    <row r="18" spans="2:9">
      <c r="B18" s="403" t="s">
        <v>332</v>
      </c>
      <c r="C18" s="403"/>
      <c r="D18" s="403"/>
      <c r="E18" s="403"/>
      <c r="F18" s="403"/>
      <c r="G18" s="403"/>
      <c r="H18" s="403"/>
      <c r="I18" s="403"/>
    </row>
    <row r="19" spans="2:9" ht="28.5" customHeight="1">
      <c r="B19" s="408" t="s">
        <v>106</v>
      </c>
      <c r="C19" s="409"/>
      <c r="D19" s="410" t="s">
        <v>333</v>
      </c>
      <c r="E19" s="410"/>
      <c r="F19" s="409" t="s">
        <v>334</v>
      </c>
      <c r="G19" s="409"/>
      <c r="H19" s="399" t="s">
        <v>141</v>
      </c>
      <c r="I19" s="399"/>
    </row>
    <row r="20" spans="2:9" ht="182.1" customHeight="1">
      <c r="B20" s="407" t="s">
        <v>468</v>
      </c>
      <c r="C20" s="442"/>
      <c r="D20" s="324" t="s">
        <v>109</v>
      </c>
      <c r="E20" s="324"/>
      <c r="F20" s="323" t="str">
        <f>CALENDARIZACION!C20</f>
        <v xml:space="preserve">PACM (PORCENTAJE DE ATENCION DE  CONSULTAS MÉDICAS) </v>
      </c>
      <c r="G20" s="323"/>
      <c r="H20" s="516" t="s">
        <v>475</v>
      </c>
      <c r="I20" s="518"/>
    </row>
    <row r="21" spans="2:9" ht="171" customHeight="1">
      <c r="B21" s="323" t="s">
        <v>470</v>
      </c>
      <c r="C21" s="323"/>
      <c r="D21" s="324" t="s">
        <v>109</v>
      </c>
      <c r="E21" s="324"/>
      <c r="F21" s="323" t="str">
        <f>CALENDARIZACION!D20</f>
        <v>PNACMP(PORCENTAJE DE NÚMERO DE ATENCIÓN DE CONSULTAS MÉDICAS PROGRAMADAS )</v>
      </c>
      <c r="G21" s="323"/>
      <c r="H21" s="779"/>
      <c r="I21" s="502"/>
    </row>
    <row r="22" spans="2:9" ht="174.95" customHeight="1">
      <c r="B22" s="323" t="s">
        <v>469</v>
      </c>
      <c r="C22" s="323"/>
      <c r="D22" s="324" t="s">
        <v>109</v>
      </c>
      <c r="E22" s="324"/>
      <c r="F22" s="323" t="str">
        <f>CALENDARIZACION!D21</f>
        <v xml:space="preserve"> PNACMR( PORCENTAJE DE NÚMERO DE CONSULTAS MÉDICAS REALIZADOS )</v>
      </c>
      <c r="G22" s="323"/>
      <c r="H22" s="503"/>
      <c r="I22" s="504"/>
    </row>
    <row r="23" spans="2:9" ht="12.75" customHeight="1">
      <c r="B23" s="414" t="s">
        <v>144</v>
      </c>
      <c r="C23" s="414"/>
      <c r="D23" s="414"/>
      <c r="E23" s="414"/>
      <c r="F23" s="414"/>
      <c r="G23" s="414"/>
      <c r="H23" s="414"/>
      <c r="I23" s="414"/>
    </row>
    <row r="24" spans="2:9" ht="15.75" customHeight="1">
      <c r="B24" s="401" t="s">
        <v>28</v>
      </c>
      <c r="C24" s="401"/>
      <c r="D24" s="401" t="s">
        <v>46</v>
      </c>
      <c r="E24" s="401"/>
      <c r="F24" s="401" t="s">
        <v>47</v>
      </c>
      <c r="G24" s="401"/>
      <c r="H24" s="401"/>
      <c r="I24" s="401"/>
    </row>
    <row r="25" spans="2:9" ht="18" customHeight="1">
      <c r="B25" s="323" t="s">
        <v>101</v>
      </c>
      <c r="C25" s="323"/>
      <c r="D25" s="323" t="s">
        <v>99</v>
      </c>
      <c r="E25" s="323"/>
      <c r="F25" s="323" t="s">
        <v>215</v>
      </c>
      <c r="G25" s="323"/>
      <c r="H25" s="323"/>
      <c r="I25" s="323"/>
    </row>
    <row r="26" spans="2:9" ht="18" customHeight="1">
      <c r="B26" s="401" t="s">
        <v>128</v>
      </c>
      <c r="C26" s="401"/>
      <c r="D26" s="401"/>
      <c r="E26" s="401"/>
      <c r="F26" s="411" t="s">
        <v>131</v>
      </c>
      <c r="G26" s="403"/>
      <c r="H26" s="403"/>
      <c r="I26" s="403"/>
    </row>
    <row r="27" spans="2:9" ht="13.5" customHeight="1">
      <c r="B27" s="323" t="s">
        <v>109</v>
      </c>
      <c r="C27" s="323"/>
      <c r="D27" s="323"/>
      <c r="E27" s="323"/>
      <c r="F27" s="323" t="s">
        <v>191</v>
      </c>
      <c r="G27" s="323"/>
      <c r="H27" s="323"/>
      <c r="I27" s="323"/>
    </row>
    <row r="28" spans="2:9" ht="15.75" customHeight="1">
      <c r="B28" s="412" t="s">
        <v>83</v>
      </c>
      <c r="C28" s="413"/>
      <c r="D28" s="413"/>
      <c r="E28" s="413"/>
      <c r="F28" s="411" t="s">
        <v>132</v>
      </c>
      <c r="G28" s="403"/>
      <c r="H28" s="403"/>
      <c r="I28" s="403"/>
    </row>
    <row r="29" spans="2:9" ht="15.75" customHeight="1">
      <c r="B29" s="323" t="s">
        <v>110</v>
      </c>
      <c r="C29" s="323"/>
      <c r="D29" s="323"/>
      <c r="E29" s="323"/>
      <c r="F29" s="323" t="s">
        <v>111</v>
      </c>
      <c r="G29" s="323"/>
      <c r="H29" s="323"/>
      <c r="I29" s="323"/>
    </row>
    <row r="30" spans="2:9" ht="14.25" customHeight="1">
      <c r="B30" s="406" t="s">
        <v>147</v>
      </c>
      <c r="C30" s="406"/>
      <c r="D30" s="406"/>
      <c r="E30" s="406"/>
      <c r="F30" s="406"/>
      <c r="G30" s="406"/>
      <c r="H30" s="406"/>
      <c r="I30" s="406"/>
    </row>
    <row r="31" spans="2:9" ht="13.5" customHeight="1">
      <c r="B31" s="413" t="s">
        <v>336</v>
      </c>
      <c r="C31" s="413"/>
      <c r="D31" s="413"/>
      <c r="E31" s="413"/>
      <c r="F31" s="403" t="s">
        <v>337</v>
      </c>
      <c r="G31" s="403"/>
      <c r="H31" s="403"/>
      <c r="I31" s="403"/>
    </row>
    <row r="32" spans="2:9">
      <c r="B32" s="415" t="s">
        <v>150</v>
      </c>
      <c r="C32" s="415"/>
      <c r="D32" s="418">
        <f>CALENDARIZACION!R20</f>
        <v>420</v>
      </c>
      <c r="E32" s="418"/>
      <c r="F32" s="323" t="s">
        <v>116</v>
      </c>
      <c r="G32" s="323"/>
      <c r="H32" s="419" t="s">
        <v>117</v>
      </c>
      <c r="I32" s="419"/>
    </row>
    <row r="33" spans="2:10">
      <c r="B33" s="415" t="s">
        <v>118</v>
      </c>
      <c r="C33" s="415"/>
      <c r="D33" s="324" t="s">
        <v>110</v>
      </c>
      <c r="E33" s="324"/>
      <c r="F33" s="323" t="s">
        <v>335</v>
      </c>
      <c r="G33" s="323"/>
      <c r="H33" s="416" t="s">
        <v>120</v>
      </c>
      <c r="I33" s="416"/>
    </row>
    <row r="34" spans="2:10">
      <c r="B34" s="415" t="s">
        <v>49</v>
      </c>
      <c r="C34" s="415"/>
      <c r="D34" s="324" t="s">
        <v>190</v>
      </c>
      <c r="E34" s="324"/>
      <c r="F34" s="323" t="s">
        <v>121</v>
      </c>
      <c r="G34" s="323"/>
      <c r="H34" s="417" t="s">
        <v>122</v>
      </c>
      <c r="I34" s="417"/>
    </row>
    <row r="35" spans="2:10">
      <c r="B35" s="403" t="s">
        <v>343</v>
      </c>
      <c r="C35" s="403"/>
      <c r="D35" s="403"/>
      <c r="E35" s="403"/>
      <c r="F35" s="403"/>
      <c r="G35" s="403"/>
      <c r="H35" s="403"/>
      <c r="I35" s="403"/>
    </row>
    <row r="36" spans="2:10">
      <c r="B36" s="399" t="s">
        <v>230</v>
      </c>
      <c r="C36" s="399"/>
      <c r="D36" s="399"/>
      <c r="E36" s="399"/>
      <c r="F36" s="399" t="s">
        <v>50</v>
      </c>
      <c r="G36" s="399"/>
      <c r="H36" s="399" t="s">
        <v>145</v>
      </c>
      <c r="I36" s="399"/>
    </row>
    <row r="37" spans="2:10">
      <c r="B37" s="418">
        <f>CALENDARIZACION!H20</f>
        <v>35</v>
      </c>
      <c r="C37" s="418"/>
      <c r="D37" s="418"/>
      <c r="E37" s="418"/>
      <c r="F37" s="418">
        <v>2026</v>
      </c>
      <c r="G37" s="418"/>
      <c r="H37" s="323" t="s">
        <v>110</v>
      </c>
      <c r="I37" s="323"/>
    </row>
    <row r="38" spans="2:10">
      <c r="B38" s="420" t="s">
        <v>148</v>
      </c>
      <c r="C38" s="420"/>
      <c r="D38" s="420"/>
      <c r="E38" s="420"/>
      <c r="F38" s="420"/>
      <c r="G38" s="420"/>
      <c r="H38" s="420"/>
      <c r="I38" s="420"/>
    </row>
    <row r="39" spans="2:10" s="48" customFormat="1" ht="36">
      <c r="B39" s="401" t="s">
        <v>124</v>
      </c>
      <c r="C39" s="401"/>
      <c r="D39" s="153" t="s">
        <v>149</v>
      </c>
      <c r="E39" s="161" t="s">
        <v>86</v>
      </c>
      <c r="F39" s="411" t="s">
        <v>87</v>
      </c>
      <c r="G39" s="403"/>
      <c r="H39" s="127" t="s">
        <v>76</v>
      </c>
      <c r="I39" s="127" t="s">
        <v>77</v>
      </c>
    </row>
    <row r="40" spans="2:10">
      <c r="B40" s="323" t="s">
        <v>278</v>
      </c>
      <c r="C40" s="323"/>
      <c r="D40" s="130">
        <f>SUM(CALENDARIZACION!F20:H20)</f>
        <v>105</v>
      </c>
      <c r="E40" s="131">
        <v>0</v>
      </c>
      <c r="F40" s="421">
        <f>SUM(CALENDARIZACION!F21:H21)</f>
        <v>186</v>
      </c>
      <c r="G40" s="421"/>
      <c r="H40" s="156">
        <v>46027</v>
      </c>
      <c r="I40" s="156">
        <v>46111</v>
      </c>
      <c r="J40" s="164"/>
    </row>
    <row r="41" spans="2:10">
      <c r="B41" s="323" t="s">
        <v>279</v>
      </c>
      <c r="C41" s="323"/>
      <c r="D41" s="130">
        <f>SUM(CALENDARIZACION!I20:K20)</f>
        <v>105</v>
      </c>
      <c r="E41" s="133">
        <v>0</v>
      </c>
      <c r="F41" s="421">
        <f>SUM(CALENDARIZACION!I21:K21)</f>
        <v>0</v>
      </c>
      <c r="G41" s="421"/>
      <c r="H41" s="156"/>
      <c r="I41" s="156"/>
      <c r="J41" s="164"/>
    </row>
    <row r="42" spans="2:10">
      <c r="B42" s="323" t="s">
        <v>134</v>
      </c>
      <c r="C42" s="323"/>
      <c r="D42" s="130">
        <f>SUM(CALENDARIZACION!L20:N20)</f>
        <v>105</v>
      </c>
      <c r="E42" s="131">
        <v>0</v>
      </c>
      <c r="F42" s="421">
        <f>SUM(CALENDARIZACION!L21:N21)</f>
        <v>0</v>
      </c>
      <c r="G42" s="421"/>
      <c r="H42" s="156"/>
      <c r="I42" s="156"/>
    </row>
    <row r="43" spans="2:10">
      <c r="B43" s="323" t="s">
        <v>280</v>
      </c>
      <c r="C43" s="323"/>
      <c r="D43" s="130">
        <f>SUM(CALENDARIZACION!O20:Q20)</f>
        <v>105</v>
      </c>
      <c r="E43" s="131">
        <v>0</v>
      </c>
      <c r="F43" s="421">
        <f>SUM(CALENDARIZACION!O21:Q21)</f>
        <v>0</v>
      </c>
      <c r="G43" s="421"/>
      <c r="H43" s="156"/>
      <c r="I43" s="156"/>
    </row>
    <row r="44" spans="2:10" ht="33.75" customHeight="1">
      <c r="B44" s="428" t="s">
        <v>339</v>
      </c>
      <c r="C44" s="428"/>
      <c r="D44" s="157">
        <f>F49</f>
        <v>420</v>
      </c>
      <c r="E44" s="157">
        <v>0</v>
      </c>
      <c r="F44" s="429">
        <f>G49</f>
        <v>186</v>
      </c>
      <c r="G44" s="429"/>
      <c r="H44" s="128" t="s">
        <v>151</v>
      </c>
      <c r="I44" s="158">
        <f>I49</f>
        <v>0.44285714285714284</v>
      </c>
    </row>
    <row r="45" spans="2:10">
      <c r="B45" s="443"/>
      <c r="C45" s="430"/>
    </row>
    <row r="46" spans="2:10" ht="22.5" customHeight="1"/>
    <row r="47" spans="2:10" ht="39" customHeight="1">
      <c r="B47" s="396" t="s">
        <v>163</v>
      </c>
      <c r="C47" s="401"/>
      <c r="D47" s="424" t="s">
        <v>52</v>
      </c>
      <c r="E47" s="424"/>
      <c r="F47" s="424" t="s">
        <v>157</v>
      </c>
      <c r="G47" s="424"/>
      <c r="H47" s="424"/>
      <c r="I47" s="424"/>
    </row>
    <row r="48" spans="2:10" ht="33.75" customHeight="1">
      <c r="B48" s="425" t="str">
        <f>D5</f>
        <v>PP2- A1 C1</v>
      </c>
      <c r="C48" s="425"/>
      <c r="D48" s="324" t="str">
        <f>B12</f>
        <v xml:space="preserve"> Consulta Médica</v>
      </c>
      <c r="E48" s="324"/>
      <c r="F48" s="138" t="s">
        <v>158</v>
      </c>
      <c r="G48" s="128" t="s">
        <v>159</v>
      </c>
      <c r="H48" s="138" t="s">
        <v>67</v>
      </c>
      <c r="I48" s="139" t="s">
        <v>68</v>
      </c>
    </row>
    <row r="49" spans="1:9" ht="30" customHeight="1">
      <c r="B49" s="425"/>
      <c r="C49" s="425"/>
      <c r="D49" s="324"/>
      <c r="E49" s="324"/>
      <c r="F49" s="140">
        <f>CALENDARIZACION!S20</f>
        <v>420</v>
      </c>
      <c r="G49" s="136">
        <f>CALENDARIZACION!S21</f>
        <v>186</v>
      </c>
      <c r="H49" s="140">
        <f>CALENDARIZACION!T20</f>
        <v>234</v>
      </c>
      <c r="I49" s="141">
        <f>CALENDARIZACION!U20</f>
        <v>0.44285714285714284</v>
      </c>
    </row>
    <row r="50" spans="1:9" ht="20.25" customHeight="1">
      <c r="A50" s="165">
        <v>1</v>
      </c>
      <c r="B50" s="334"/>
      <c r="C50" s="334"/>
      <c r="D50" s="334"/>
      <c r="E50" s="334"/>
      <c r="F50" s="334"/>
      <c r="G50" s="334"/>
      <c r="H50" s="334"/>
      <c r="I50" s="334"/>
    </row>
    <row r="51" spans="1:9">
      <c r="A51" s="165">
        <v>1</v>
      </c>
      <c r="B51" s="334"/>
      <c r="C51" s="334"/>
      <c r="D51" s="334"/>
      <c r="E51" s="334"/>
      <c r="F51" s="334"/>
      <c r="G51" s="334"/>
      <c r="H51" s="334"/>
      <c r="I51" s="334"/>
    </row>
    <row r="52" spans="1:9">
      <c r="A52" s="165">
        <v>1</v>
      </c>
      <c r="B52" s="334"/>
      <c r="C52" s="334"/>
      <c r="D52" s="334"/>
      <c r="E52" s="334"/>
      <c r="F52" s="334"/>
      <c r="G52" s="334"/>
      <c r="H52" s="334"/>
      <c r="I52" s="334"/>
    </row>
    <row r="53" spans="1:9">
      <c r="A53" s="165">
        <v>1</v>
      </c>
      <c r="B53" s="334"/>
      <c r="C53" s="334"/>
      <c r="D53" s="334"/>
      <c r="E53" s="334"/>
      <c r="F53" s="334"/>
      <c r="G53" s="334"/>
      <c r="H53" s="334"/>
      <c r="I53" s="334"/>
    </row>
    <row r="54" spans="1:9">
      <c r="A54" s="165">
        <v>1</v>
      </c>
      <c r="B54" s="334"/>
      <c r="C54" s="334"/>
      <c r="D54" s="334"/>
      <c r="E54" s="334"/>
      <c r="F54" s="334"/>
      <c r="G54" s="334"/>
      <c r="H54" s="334"/>
      <c r="I54" s="334"/>
    </row>
    <row r="55" spans="1:9">
      <c r="A55" s="165">
        <v>1</v>
      </c>
      <c r="B55" s="334"/>
      <c r="C55" s="334"/>
      <c r="D55" s="334"/>
      <c r="E55" s="334"/>
      <c r="F55" s="334"/>
      <c r="G55" s="334"/>
      <c r="H55" s="334"/>
      <c r="I55" s="334"/>
    </row>
    <row r="56" spans="1:9">
      <c r="A56" s="165">
        <v>1</v>
      </c>
      <c r="B56" s="334"/>
      <c r="C56" s="334"/>
      <c r="D56" s="334"/>
      <c r="E56" s="334"/>
      <c r="F56" s="334"/>
      <c r="G56" s="334"/>
      <c r="H56" s="334"/>
      <c r="I56" s="334"/>
    </row>
    <row r="57" spans="1:9">
      <c r="A57" s="165">
        <v>1</v>
      </c>
      <c r="B57" s="334"/>
      <c r="C57" s="334"/>
      <c r="D57" s="334"/>
      <c r="E57" s="334"/>
      <c r="F57" s="334"/>
      <c r="G57" s="334"/>
      <c r="H57" s="334"/>
      <c r="I57" s="334"/>
    </row>
    <row r="58" spans="1:9">
      <c r="A58" s="165">
        <v>1</v>
      </c>
      <c r="B58" s="334"/>
      <c r="C58" s="334"/>
      <c r="D58" s="334"/>
      <c r="E58" s="334"/>
      <c r="F58" s="334"/>
      <c r="G58" s="334"/>
      <c r="H58" s="334"/>
      <c r="I58" s="334"/>
    </row>
    <row r="59" spans="1:9">
      <c r="A59" s="165">
        <v>1</v>
      </c>
      <c r="B59" s="334"/>
      <c r="C59" s="334"/>
      <c r="D59" s="334"/>
      <c r="E59" s="334"/>
      <c r="F59" s="334"/>
      <c r="G59" s="334"/>
      <c r="H59" s="334"/>
      <c r="I59" s="334"/>
    </row>
    <row r="60" spans="1:9">
      <c r="A60" s="165">
        <v>1</v>
      </c>
      <c r="B60" s="334"/>
      <c r="C60" s="334"/>
      <c r="D60" s="334"/>
      <c r="E60" s="334"/>
      <c r="F60" s="334"/>
      <c r="G60" s="334"/>
      <c r="H60" s="334"/>
      <c r="I60" s="334"/>
    </row>
    <row r="61" spans="1:9">
      <c r="A61" s="165">
        <v>1</v>
      </c>
      <c r="B61" s="334"/>
      <c r="C61" s="334"/>
      <c r="D61" s="334"/>
      <c r="E61" s="334"/>
      <c r="F61" s="334"/>
      <c r="G61" s="334"/>
      <c r="H61" s="334"/>
      <c r="I61" s="334"/>
    </row>
    <row r="62" spans="1:9">
      <c r="A62" s="165">
        <v>1</v>
      </c>
      <c r="B62" s="334"/>
      <c r="C62" s="334"/>
      <c r="D62" s="334"/>
      <c r="E62" s="334"/>
      <c r="F62" s="334"/>
      <c r="G62" s="334"/>
      <c r="H62" s="334"/>
      <c r="I62" s="334"/>
    </row>
    <row r="63" spans="1:9">
      <c r="A63" s="165">
        <v>1</v>
      </c>
      <c r="B63" s="334"/>
      <c r="C63" s="334"/>
      <c r="D63" s="334"/>
      <c r="E63" s="334"/>
      <c r="F63" s="334"/>
      <c r="G63" s="334"/>
      <c r="H63" s="334"/>
      <c r="I63" s="334"/>
    </row>
    <row r="64" spans="1:9">
      <c r="A64" s="165">
        <v>1</v>
      </c>
      <c r="B64" s="334"/>
      <c r="C64" s="334"/>
      <c r="D64" s="334"/>
      <c r="E64" s="334"/>
      <c r="F64" s="334"/>
      <c r="G64" s="334"/>
      <c r="H64" s="334"/>
      <c r="I64" s="334"/>
    </row>
    <row r="65" spans="1:9" ht="17.25" customHeight="1">
      <c r="A65" s="165">
        <v>1</v>
      </c>
      <c r="B65" s="334"/>
      <c r="C65" s="334"/>
      <c r="D65" s="334"/>
      <c r="E65" s="334"/>
      <c r="F65" s="334"/>
      <c r="G65" s="334"/>
      <c r="H65" s="334"/>
      <c r="I65" s="334"/>
    </row>
    <row r="66" spans="1:9">
      <c r="A66" s="165">
        <v>1</v>
      </c>
      <c r="B66" s="444" t="s">
        <v>282</v>
      </c>
      <c r="C66" s="444"/>
      <c r="D66" s="444"/>
      <c r="E66" s="444"/>
      <c r="F66" s="444"/>
      <c r="G66" s="444"/>
      <c r="H66" s="444"/>
      <c r="I66" s="444"/>
    </row>
    <row r="67" spans="1:9">
      <c r="A67" s="165">
        <v>1</v>
      </c>
      <c r="B67" s="444"/>
      <c r="C67" s="444"/>
      <c r="D67" s="444"/>
      <c r="E67" s="444"/>
      <c r="F67" s="444"/>
      <c r="G67" s="444"/>
      <c r="H67" s="444"/>
      <c r="I67" s="444"/>
    </row>
    <row r="68" spans="1:9">
      <c r="A68" s="165">
        <v>1</v>
      </c>
      <c r="B68" s="431" t="s">
        <v>278</v>
      </c>
      <c r="C68" s="431"/>
      <c r="D68" s="431"/>
      <c r="E68" s="439">
        <f>F40/D40</f>
        <v>1.7714285714285714</v>
      </c>
      <c r="F68" s="439"/>
      <c r="G68" s="439"/>
      <c r="H68" s="439"/>
      <c r="I68" s="439"/>
    </row>
    <row r="69" spans="1:9">
      <c r="A69" s="165">
        <v>1</v>
      </c>
      <c r="B69" s="431"/>
      <c r="C69" s="431"/>
      <c r="D69" s="431"/>
      <c r="E69" s="439"/>
      <c r="F69" s="439"/>
      <c r="G69" s="439"/>
      <c r="H69" s="439"/>
      <c r="I69" s="439"/>
    </row>
    <row r="70" spans="1:9">
      <c r="B70" s="431" t="s">
        <v>279</v>
      </c>
      <c r="C70" s="431"/>
      <c r="D70" s="431"/>
      <c r="E70" s="439">
        <f>F41/D41</f>
        <v>0</v>
      </c>
      <c r="F70" s="439"/>
      <c r="G70" s="439"/>
      <c r="H70" s="439"/>
      <c r="I70" s="439"/>
    </row>
    <row r="71" spans="1:9">
      <c r="B71" s="431"/>
      <c r="C71" s="431"/>
      <c r="D71" s="431"/>
      <c r="E71" s="439"/>
      <c r="F71" s="439"/>
      <c r="G71" s="439"/>
      <c r="H71" s="439"/>
      <c r="I71" s="439"/>
    </row>
    <row r="72" spans="1:9" ht="12.75" customHeight="1">
      <c r="B72" s="431" t="s">
        <v>134</v>
      </c>
      <c r="C72" s="431"/>
      <c r="D72" s="431"/>
      <c r="E72" s="439">
        <f>F42/D42</f>
        <v>0</v>
      </c>
      <c r="F72" s="439"/>
      <c r="G72" s="439"/>
      <c r="H72" s="439"/>
      <c r="I72" s="439"/>
    </row>
    <row r="73" spans="1:9" ht="12.75" customHeight="1">
      <c r="B73" s="431"/>
      <c r="C73" s="431"/>
      <c r="D73" s="431"/>
      <c r="E73" s="439"/>
      <c r="F73" s="439"/>
      <c r="G73" s="439"/>
      <c r="H73" s="439"/>
      <c r="I73" s="439"/>
    </row>
    <row r="74" spans="1:9">
      <c r="B74" s="431" t="s">
        <v>280</v>
      </c>
      <c r="C74" s="431"/>
      <c r="D74" s="431"/>
      <c r="E74" s="439">
        <f>F43/D43</f>
        <v>0</v>
      </c>
      <c r="F74" s="439"/>
      <c r="G74" s="439"/>
      <c r="H74" s="439"/>
      <c r="I74" s="439"/>
    </row>
    <row r="75" spans="1:9">
      <c r="B75" s="431"/>
      <c r="C75" s="431"/>
      <c r="D75" s="431"/>
      <c r="E75" s="439"/>
      <c r="F75" s="439"/>
      <c r="G75" s="439"/>
      <c r="H75" s="439"/>
      <c r="I75" s="439"/>
    </row>
    <row r="76" spans="1:9">
      <c r="B76" s="395"/>
      <c r="C76" s="395"/>
      <c r="D76" s="395"/>
      <c r="E76" s="395"/>
      <c r="F76" s="395"/>
      <c r="G76" s="395"/>
      <c r="H76" s="395"/>
      <c r="I76" s="395"/>
    </row>
  </sheetData>
  <dataConsolidate/>
  <mergeCells count="117">
    <mergeCell ref="B72:D73"/>
    <mergeCell ref="E68:I69"/>
    <mergeCell ref="E70:I71"/>
    <mergeCell ref="E72:I73"/>
    <mergeCell ref="B74:D75"/>
    <mergeCell ref="E74:I75"/>
    <mergeCell ref="B66:I67"/>
    <mergeCell ref="B50:I65"/>
    <mergeCell ref="B68:D69"/>
    <mergeCell ref="B70:D71"/>
    <mergeCell ref="B45:C45"/>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topLeftCell="A36" zoomScaleNormal="100" zoomScaleSheetLayoutView="85" workbookViewId="0">
      <selection activeCell="I43" sqref="I43"/>
    </sheetView>
  </sheetViews>
  <sheetFormatPr baseColWidth="10" defaultColWidth="12" defaultRowHeight="12.75"/>
  <cols>
    <col min="1" max="1" width="4.33203125" style="144" customWidth="1"/>
    <col min="2" max="3" width="12" style="144"/>
    <col min="4" max="4" width="19.6640625" style="144" customWidth="1"/>
    <col min="5" max="5" width="20.6640625" style="144" customWidth="1"/>
    <col min="6" max="7" width="17.83203125" style="144" customWidth="1"/>
    <col min="8" max="8" width="16.1640625" style="144" customWidth="1"/>
    <col min="9" max="9" width="32.6640625" style="144" customWidth="1"/>
    <col min="10" max="16384" width="12" style="144"/>
  </cols>
  <sheetData>
    <row r="2" spans="1:9" ht="18" customHeight="1"/>
    <row r="3" spans="1:9" ht="15" customHeight="1"/>
    <row r="4" spans="1:9" ht="34.5" customHeight="1">
      <c r="B4" s="331" t="s">
        <v>38</v>
      </c>
      <c r="C4" s="404"/>
      <c r="D4" s="404"/>
      <c r="E4" s="404"/>
      <c r="F4" s="404"/>
      <c r="G4" s="404"/>
      <c r="H4" s="404"/>
      <c r="I4" s="404"/>
    </row>
    <row r="5" spans="1:9" ht="19.5" customHeight="1">
      <c r="B5" s="322" t="s">
        <v>340</v>
      </c>
      <c r="C5" s="405"/>
      <c r="D5" s="405"/>
      <c r="E5" s="405"/>
      <c r="F5" s="405"/>
      <c r="G5" s="405"/>
      <c r="H5" s="405"/>
      <c r="I5" s="405"/>
    </row>
    <row r="6" spans="1:9" s="166" customFormat="1" ht="60" customHeight="1">
      <c r="B6" s="396" t="s">
        <v>39</v>
      </c>
      <c r="C6" s="396"/>
      <c r="D6" s="323" t="str">
        <f>'FORMATO 2. POA - MIR'!D7:F7</f>
        <v>ACUERDO 2. BIENESTAR SOCIAL PARA ZAPOTLÁN.</v>
      </c>
      <c r="E6" s="323"/>
      <c r="F6" s="396" t="s">
        <v>42</v>
      </c>
      <c r="G6" s="396"/>
      <c r="H6" s="323">
        <v>2026</v>
      </c>
      <c r="I6" s="323"/>
    </row>
    <row r="7" spans="1:9" s="166" customFormat="1" ht="60" customHeight="1">
      <c r="B7" s="396" t="s">
        <v>40</v>
      </c>
      <c r="C7" s="396"/>
      <c r="D7" s="323" t="s">
        <v>413</v>
      </c>
      <c r="E7" s="323"/>
      <c r="F7" s="396" t="s">
        <v>43</v>
      </c>
      <c r="G7" s="396"/>
      <c r="H7" s="323" t="s">
        <v>450</v>
      </c>
      <c r="I7" s="323"/>
    </row>
    <row r="8" spans="1:9" s="166" customFormat="1" ht="60" customHeight="1">
      <c r="B8" s="397" t="s">
        <v>41</v>
      </c>
      <c r="C8" s="397"/>
      <c r="D8" s="446" t="s">
        <v>457</v>
      </c>
      <c r="E8" s="446"/>
      <c r="F8" s="331" t="s">
        <v>44</v>
      </c>
      <c r="G8" s="331"/>
      <c r="H8" s="323" t="s">
        <v>455</v>
      </c>
      <c r="I8" s="323"/>
    </row>
    <row r="9" spans="1:9" ht="15" customHeight="1">
      <c r="A9" s="162"/>
      <c r="B9" s="406" t="s">
        <v>90</v>
      </c>
      <c r="C9" s="406"/>
      <c r="D9" s="406"/>
      <c r="E9" s="406"/>
      <c r="F9" s="406"/>
      <c r="G9" s="406"/>
      <c r="H9" s="406"/>
      <c r="I9" s="406"/>
    </row>
    <row r="10" spans="1:9" ht="68.25" customHeight="1">
      <c r="A10" s="162"/>
      <c r="B10" s="401" t="s">
        <v>91</v>
      </c>
      <c r="C10" s="401"/>
      <c r="D10" s="323" t="str">
        <f>'FORMATO 2. POA - MIR'!C9</f>
        <v>Acuerdo 2. Para el bienestar del pueblo.</v>
      </c>
      <c r="E10" s="323"/>
      <c r="F10" s="399" t="s">
        <v>92</v>
      </c>
      <c r="G10" s="399"/>
      <c r="H10" s="323" t="str">
        <f>'FORMATO 2. POA - MIR'!E9</f>
        <v>2.3.1 Generar estímulos humanitarios que prioricen el acceso a servicios de rehabilitación para personas que cuidan a familiares con discapacidades, brindando apoyo integral a su labor y mejorando su calidad de vida.
2.3.2 Brindar espacios dignos y servicios especializados dirigidos a las personas con capacidades especiales.</v>
      </c>
      <c r="I10" s="323"/>
    </row>
    <row r="11" spans="1:9" ht="54" customHeight="1">
      <c r="A11" s="162"/>
      <c r="B11" s="399" t="s">
        <v>93</v>
      </c>
      <c r="C11" s="399"/>
      <c r="D11" s="323" t="str">
        <f>'FORMATO 2. POA - MIR'!C10</f>
        <v>Acuerdo 2. Bienestar social para zapotlán.</v>
      </c>
      <c r="E11" s="323"/>
      <c r="F11" s="399" t="s">
        <v>95</v>
      </c>
      <c r="G11" s="399"/>
      <c r="H11" s="323" t="str">
        <f>'FORMATO 2. POA - MIR'!E10</f>
        <v>2.3.1.2 Promover espacios y servicios especializados para las personas con discapacidad que requieran rehabilitación médica de la población.</v>
      </c>
      <c r="I11" s="323"/>
    </row>
    <row r="12" spans="1:9" ht="126" customHeight="1">
      <c r="A12" s="162"/>
      <c r="B12" s="399" t="s">
        <v>96</v>
      </c>
      <c r="C12" s="399"/>
      <c r="D12" s="323" t="str">
        <f>'FORMATO 2. POA - MIR'!C11</f>
        <v>2.3 Garantizar una atención integral en las diversas áreas del municipio, promoviendo la inclusión de personas con capacidades diferentes asegurando su pleno acceso a
Servicios y oportunidades en igualdad de condiciones.</v>
      </c>
      <c r="E12" s="323"/>
      <c r="F12" s="399" t="s">
        <v>97</v>
      </c>
      <c r="G12" s="399"/>
      <c r="H12" s="323" t="str">
        <f>'FORMATO 2. POA - MIR'!E11</f>
        <v>2.3.2.1 Fortalecer la participación comunitaria en la promoción del cuidado personas con capacidades especiales.
2.3.2.2 Implementar un modelo de integración funcional de rehabilitación para personas con discapacidad.</v>
      </c>
      <c r="I12" s="323"/>
    </row>
    <row r="13" spans="1:9" ht="15" customHeight="1">
      <c r="A13" s="162"/>
      <c r="B13" s="402" t="s">
        <v>341</v>
      </c>
      <c r="C13" s="402"/>
      <c r="D13" s="402"/>
      <c r="E13" s="402"/>
      <c r="F13" s="402"/>
      <c r="G13" s="402"/>
      <c r="H13" s="402"/>
      <c r="I13" s="402"/>
    </row>
    <row r="14" spans="1:9" ht="12.75" customHeight="1">
      <c r="A14" s="162"/>
      <c r="B14" s="401" t="s">
        <v>45</v>
      </c>
      <c r="C14" s="401"/>
      <c r="D14" s="401"/>
      <c r="E14" s="401"/>
      <c r="F14" s="401"/>
      <c r="G14" s="401"/>
      <c r="H14" s="401"/>
      <c r="I14" s="401"/>
    </row>
    <row r="15" spans="1:9" ht="12.75" customHeight="1">
      <c r="A15" s="162"/>
      <c r="B15" s="400" t="str">
        <f>'FORMATO 2. POA - MIR'!B18</f>
        <v xml:space="preserve">Terapia Física </v>
      </c>
      <c r="C15" s="400"/>
      <c r="D15" s="400"/>
      <c r="E15" s="400"/>
      <c r="F15" s="400"/>
      <c r="G15" s="400"/>
      <c r="H15" s="400"/>
      <c r="I15" s="400"/>
    </row>
    <row r="16" spans="1:9">
      <c r="A16" s="162"/>
      <c r="B16" s="401" t="s">
        <v>48</v>
      </c>
      <c r="C16" s="401"/>
      <c r="D16" s="401"/>
      <c r="E16" s="401"/>
      <c r="F16" s="401"/>
      <c r="G16" s="401"/>
      <c r="H16" s="401"/>
      <c r="I16" s="401"/>
    </row>
    <row r="17" spans="1:9" ht="39" customHeight="1">
      <c r="A17" s="162"/>
      <c r="B17" s="323" t="str">
        <f>'FORMATO 2. POA - MIR'!C19</f>
        <v xml:space="preserve">Busca mejorar la independencia del paciente en sus actividades de la vida diaria (AVD), ya sea en el hogar, escuela o trabajo. </v>
      </c>
      <c r="C17" s="323"/>
      <c r="D17" s="323"/>
      <c r="E17" s="323"/>
      <c r="F17" s="323"/>
      <c r="G17" s="323"/>
      <c r="H17" s="323"/>
      <c r="I17" s="323"/>
    </row>
    <row r="18" spans="1:9" ht="18.75" customHeight="1">
      <c r="A18" s="162"/>
      <c r="B18" s="402" t="s">
        <v>342</v>
      </c>
      <c r="C18" s="402"/>
      <c r="D18" s="402"/>
      <c r="E18" s="402"/>
      <c r="F18" s="402"/>
      <c r="G18" s="402"/>
      <c r="H18" s="402"/>
      <c r="I18" s="402"/>
    </row>
    <row r="19" spans="1:9" ht="12.75" customHeight="1">
      <c r="A19" s="162"/>
      <c r="B19" s="403" t="s">
        <v>331</v>
      </c>
      <c r="C19" s="403"/>
      <c r="D19" s="403"/>
      <c r="E19" s="403"/>
      <c r="F19" s="403"/>
      <c r="G19" s="403"/>
      <c r="H19" s="403"/>
      <c r="I19" s="403"/>
    </row>
    <row r="20" spans="1:9" ht="12.75" customHeight="1">
      <c r="A20" s="162"/>
      <c r="B20" s="323" t="str">
        <f>CALENDARIZACION!E23</f>
        <v>PATF=(PNATFP/PNATFR)*100</v>
      </c>
      <c r="C20" s="323"/>
      <c r="D20" s="323"/>
      <c r="E20" s="323"/>
      <c r="F20" s="323"/>
      <c r="G20" s="323"/>
      <c r="H20" s="323"/>
      <c r="I20" s="323"/>
    </row>
    <row r="21" spans="1:9">
      <c r="A21" s="162"/>
      <c r="B21" s="403" t="s">
        <v>332</v>
      </c>
      <c r="C21" s="403"/>
      <c r="D21" s="403"/>
      <c r="E21" s="403"/>
      <c r="F21" s="403"/>
      <c r="G21" s="403"/>
      <c r="H21" s="403"/>
      <c r="I21" s="403"/>
    </row>
    <row r="22" spans="1:9" ht="28.5" customHeight="1">
      <c r="A22" s="162"/>
      <c r="B22" s="408" t="s">
        <v>106</v>
      </c>
      <c r="C22" s="408"/>
      <c r="D22" s="410" t="s">
        <v>333</v>
      </c>
      <c r="E22" s="410"/>
      <c r="F22" s="409" t="s">
        <v>334</v>
      </c>
      <c r="G22" s="409"/>
      <c r="H22" s="399" t="s">
        <v>141</v>
      </c>
      <c r="I22" s="399"/>
    </row>
    <row r="23" spans="1:9" ht="162" customHeight="1">
      <c r="A23" s="162"/>
      <c r="B23" s="407" t="s">
        <v>527</v>
      </c>
      <c r="C23" s="407"/>
      <c r="D23" s="324" t="s">
        <v>109</v>
      </c>
      <c r="E23" s="324"/>
      <c r="F23" s="323" t="str">
        <f>CALENDARIZACION!C23</f>
        <v>PATF (PORCENTAJE DE ATENCION TERAPIAS FÍSICAS)</v>
      </c>
      <c r="G23" s="323"/>
      <c r="H23" s="516" t="s">
        <v>476</v>
      </c>
      <c r="I23" s="518"/>
    </row>
    <row r="24" spans="1:9" ht="146.1" customHeight="1">
      <c r="A24" s="162"/>
      <c r="B24" s="323" t="s">
        <v>528</v>
      </c>
      <c r="C24" s="323"/>
      <c r="D24" s="324" t="s">
        <v>109</v>
      </c>
      <c r="E24" s="324"/>
      <c r="F24" s="323" t="str">
        <f>CALENDARIZACION!D23</f>
        <v>PNATFP( PORCENTAJE DE NÚMERO DE ATENCIÓN TERAPIAS FÍSICAS PROGRAMADAS )</v>
      </c>
      <c r="G24" s="323"/>
      <c r="H24" s="779"/>
      <c r="I24" s="502"/>
    </row>
    <row r="25" spans="1:9" ht="156" customHeight="1">
      <c r="A25" s="162"/>
      <c r="B25" s="407" t="s">
        <v>529</v>
      </c>
      <c r="C25" s="407"/>
      <c r="D25" s="324" t="s">
        <v>109</v>
      </c>
      <c r="E25" s="324"/>
      <c r="F25" s="323" t="str">
        <f>CALENDARIZACION!D24</f>
        <v>PNATFR(PORCENTAJE DE NÚMERO DE ATENCIÓN TERAPIAS FÍSICAS REALIZADAS)</v>
      </c>
      <c r="G25" s="323"/>
      <c r="H25" s="503"/>
      <c r="I25" s="504"/>
    </row>
    <row r="26" spans="1:9" ht="156" customHeight="1">
      <c r="A26" s="162"/>
      <c r="B26" s="414" t="s">
        <v>144</v>
      </c>
      <c r="C26" s="414"/>
      <c r="D26" s="414"/>
      <c r="E26" s="414"/>
      <c r="F26" s="414"/>
      <c r="G26" s="414"/>
      <c r="H26" s="414"/>
      <c r="I26" s="414"/>
    </row>
    <row r="27" spans="1:9" ht="15.75" customHeight="1">
      <c r="A27" s="162"/>
      <c r="B27" s="401" t="s">
        <v>28</v>
      </c>
      <c r="C27" s="401"/>
      <c r="D27" s="401" t="s">
        <v>46</v>
      </c>
      <c r="E27" s="401"/>
      <c r="F27" s="401" t="s">
        <v>47</v>
      </c>
      <c r="G27" s="401"/>
      <c r="H27" s="401"/>
      <c r="I27" s="401"/>
    </row>
    <row r="28" spans="1:9" ht="18" customHeight="1">
      <c r="A28" s="162"/>
      <c r="B28" s="323" t="s">
        <v>100</v>
      </c>
      <c r="C28" s="323"/>
      <c r="D28" s="323" t="s">
        <v>98</v>
      </c>
      <c r="E28" s="323"/>
      <c r="F28" s="323" t="s">
        <v>215</v>
      </c>
      <c r="G28" s="323"/>
      <c r="H28" s="323"/>
      <c r="I28" s="323"/>
    </row>
    <row r="29" spans="1:9" ht="18" customHeight="1">
      <c r="A29" s="162"/>
      <c r="B29" s="401" t="s">
        <v>128</v>
      </c>
      <c r="C29" s="401"/>
      <c r="D29" s="401"/>
      <c r="E29" s="401"/>
      <c r="F29" s="411" t="s">
        <v>131</v>
      </c>
      <c r="G29" s="411"/>
      <c r="H29" s="411"/>
      <c r="I29" s="411"/>
    </row>
    <row r="30" spans="1:9" ht="13.5" customHeight="1">
      <c r="A30" s="162"/>
      <c r="B30" s="323" t="s">
        <v>109</v>
      </c>
      <c r="C30" s="323"/>
      <c r="D30" s="323"/>
      <c r="E30" s="323"/>
      <c r="F30" s="323" t="s">
        <v>191</v>
      </c>
      <c r="G30" s="323"/>
      <c r="H30" s="323"/>
      <c r="I30" s="323"/>
    </row>
    <row r="31" spans="1:9" ht="15.75" customHeight="1">
      <c r="A31" s="162"/>
      <c r="B31" s="412" t="s">
        <v>83</v>
      </c>
      <c r="C31" s="412"/>
      <c r="D31" s="412"/>
      <c r="E31" s="412"/>
      <c r="F31" s="411" t="s">
        <v>132</v>
      </c>
      <c r="G31" s="411"/>
      <c r="H31" s="411"/>
      <c r="I31" s="411"/>
    </row>
    <row r="32" spans="1:9" ht="15.75" customHeight="1">
      <c r="A32" s="162"/>
      <c r="B32" s="323" t="s">
        <v>110</v>
      </c>
      <c r="C32" s="323"/>
      <c r="D32" s="323"/>
      <c r="E32" s="323"/>
      <c r="F32" s="323" t="s">
        <v>111</v>
      </c>
      <c r="G32" s="323"/>
      <c r="H32" s="323"/>
      <c r="I32" s="323"/>
    </row>
    <row r="33" spans="1:10" ht="14.25" customHeight="1">
      <c r="A33" s="162"/>
      <c r="B33" s="406" t="s">
        <v>147</v>
      </c>
      <c r="C33" s="406"/>
      <c r="D33" s="406"/>
      <c r="E33" s="406"/>
      <c r="F33" s="406"/>
      <c r="G33" s="406"/>
      <c r="H33" s="406"/>
      <c r="I33" s="406"/>
    </row>
    <row r="34" spans="1:10" ht="13.5" customHeight="1">
      <c r="A34" s="162"/>
      <c r="B34" s="413" t="s">
        <v>336</v>
      </c>
      <c r="C34" s="413"/>
      <c r="D34" s="413"/>
      <c r="E34" s="413"/>
      <c r="F34" s="403" t="s">
        <v>337</v>
      </c>
      <c r="G34" s="403"/>
      <c r="H34" s="403"/>
      <c r="I34" s="403"/>
    </row>
    <row r="35" spans="1:10" ht="12.75" customHeight="1">
      <c r="A35" s="162"/>
      <c r="B35" s="415" t="s">
        <v>150</v>
      </c>
      <c r="C35" s="415"/>
      <c r="D35" s="418">
        <f>CALENDARIZACION!R23</f>
        <v>1800</v>
      </c>
      <c r="E35" s="418"/>
      <c r="F35" s="323" t="s">
        <v>116</v>
      </c>
      <c r="G35" s="323"/>
      <c r="H35" s="419" t="s">
        <v>117</v>
      </c>
      <c r="I35" s="419"/>
    </row>
    <row r="36" spans="1:10" ht="12.75" customHeight="1">
      <c r="A36" s="162"/>
      <c r="B36" s="415" t="s">
        <v>118</v>
      </c>
      <c r="C36" s="415"/>
      <c r="D36" s="324" t="s">
        <v>110</v>
      </c>
      <c r="E36" s="324"/>
      <c r="F36" s="323" t="s">
        <v>335</v>
      </c>
      <c r="G36" s="323"/>
      <c r="H36" s="416" t="s">
        <v>120</v>
      </c>
      <c r="I36" s="416"/>
    </row>
    <row r="37" spans="1:10" ht="12.75" customHeight="1">
      <c r="A37" s="162"/>
      <c r="B37" s="415" t="s">
        <v>49</v>
      </c>
      <c r="C37" s="415"/>
      <c r="D37" s="324" t="s">
        <v>189</v>
      </c>
      <c r="E37" s="324"/>
      <c r="F37" s="323" t="s">
        <v>121</v>
      </c>
      <c r="G37" s="323"/>
      <c r="H37" s="417" t="s">
        <v>122</v>
      </c>
      <c r="I37" s="417"/>
    </row>
    <row r="38" spans="1:10">
      <c r="A38" s="162"/>
      <c r="B38" s="403" t="s">
        <v>343</v>
      </c>
      <c r="C38" s="403"/>
      <c r="D38" s="403"/>
      <c r="E38" s="403"/>
      <c r="F38" s="403"/>
      <c r="G38" s="403"/>
      <c r="H38" s="403"/>
      <c r="I38" s="403"/>
    </row>
    <row r="39" spans="1:10" ht="12.75" customHeight="1">
      <c r="A39" s="162"/>
      <c r="B39" s="399" t="s">
        <v>230</v>
      </c>
      <c r="C39" s="399"/>
      <c r="D39" s="399"/>
      <c r="E39" s="399"/>
      <c r="F39" s="399" t="s">
        <v>50</v>
      </c>
      <c r="G39" s="399"/>
      <c r="H39" s="399" t="s">
        <v>145</v>
      </c>
      <c r="I39" s="399"/>
    </row>
    <row r="40" spans="1:10">
      <c r="A40" s="162"/>
      <c r="B40" s="418">
        <f>D43</f>
        <v>450</v>
      </c>
      <c r="C40" s="418"/>
      <c r="D40" s="418"/>
      <c r="E40" s="418"/>
      <c r="F40" s="418">
        <v>2026</v>
      </c>
      <c r="G40" s="418"/>
      <c r="H40" s="323" t="s">
        <v>110</v>
      </c>
      <c r="I40" s="323"/>
    </row>
    <row r="41" spans="1:10">
      <c r="A41" s="162"/>
      <c r="B41" s="420" t="s">
        <v>148</v>
      </c>
      <c r="C41" s="420"/>
      <c r="D41" s="420"/>
      <c r="E41" s="420"/>
      <c r="F41" s="420"/>
      <c r="G41" s="420"/>
      <c r="H41" s="420"/>
      <c r="I41" s="420"/>
    </row>
    <row r="42" spans="1:10" s="48" customFormat="1" ht="38.25" customHeight="1">
      <c r="A42" s="163"/>
      <c r="B42" s="401" t="s">
        <v>124</v>
      </c>
      <c r="C42" s="401"/>
      <c r="D42" s="153" t="s">
        <v>149</v>
      </c>
      <c r="E42" s="161" t="s">
        <v>86</v>
      </c>
      <c r="F42" s="411" t="s">
        <v>87</v>
      </c>
      <c r="G42" s="411"/>
      <c r="H42" s="127" t="s">
        <v>76</v>
      </c>
      <c r="I42" s="127" t="s">
        <v>77</v>
      </c>
    </row>
    <row r="43" spans="1:10" ht="12.75" customHeight="1">
      <c r="A43" s="162"/>
      <c r="B43" s="323" t="s">
        <v>278</v>
      </c>
      <c r="C43" s="323"/>
      <c r="D43" s="130">
        <f>SUM(CALENDARIZACION!F23:H23)</f>
        <v>450</v>
      </c>
      <c r="E43" s="131">
        <v>0</v>
      </c>
      <c r="F43" s="421">
        <f>SUM(CALENDARIZACION!F24:H24)</f>
        <v>609</v>
      </c>
      <c r="G43" s="421"/>
      <c r="H43" s="156">
        <v>46027</v>
      </c>
      <c r="I43" s="156">
        <v>46111</v>
      </c>
      <c r="J43" s="164"/>
    </row>
    <row r="44" spans="1:10" ht="12.75" customHeight="1">
      <c r="A44" s="162"/>
      <c r="B44" s="323" t="s">
        <v>279</v>
      </c>
      <c r="C44" s="323"/>
      <c r="D44" s="130">
        <f>SUM(CALENDARIZACION!I23:K23)</f>
        <v>450</v>
      </c>
      <c r="E44" s="133">
        <v>0</v>
      </c>
      <c r="F44" s="421">
        <f>SUM(CALENDARIZACION!I24:K24)</f>
        <v>0</v>
      </c>
      <c r="G44" s="421"/>
      <c r="H44" s="156"/>
      <c r="I44" s="156"/>
      <c r="J44" s="164"/>
    </row>
    <row r="45" spans="1:10" ht="12.75" customHeight="1">
      <c r="A45" s="162"/>
      <c r="B45" s="323" t="s">
        <v>134</v>
      </c>
      <c r="C45" s="323"/>
      <c r="D45" s="130">
        <f>SUM(CALENDARIZACION!L23:N23)</f>
        <v>450</v>
      </c>
      <c r="E45" s="131">
        <v>0</v>
      </c>
      <c r="F45" s="421">
        <f>SUM(CALENDARIZACION!L24:N24)</f>
        <v>0</v>
      </c>
      <c r="G45" s="421"/>
      <c r="H45" s="156"/>
      <c r="I45" s="156"/>
    </row>
    <row r="46" spans="1:10" ht="12.75" customHeight="1">
      <c r="A46" s="162"/>
      <c r="B46" s="323" t="s">
        <v>280</v>
      </c>
      <c r="C46" s="323"/>
      <c r="D46" s="130">
        <f>SUM(CALENDARIZACION!O23:Q23)</f>
        <v>450</v>
      </c>
      <c r="E46" s="131">
        <v>0</v>
      </c>
      <c r="F46" s="421">
        <f>SUM(CALENDARIZACION!O24:Q24)</f>
        <v>0</v>
      </c>
      <c r="G46" s="421"/>
      <c r="H46" s="156"/>
      <c r="I46" s="156"/>
    </row>
    <row r="47" spans="1:10" ht="29.25" customHeight="1">
      <c r="A47" s="162"/>
      <c r="B47" s="428" t="s">
        <v>339</v>
      </c>
      <c r="C47" s="428"/>
      <c r="D47" s="157">
        <f>F52</f>
        <v>1800</v>
      </c>
      <c r="E47" s="157">
        <v>0</v>
      </c>
      <c r="F47" s="429">
        <f>G52</f>
        <v>609</v>
      </c>
      <c r="G47" s="429"/>
      <c r="H47" s="128" t="s">
        <v>151</v>
      </c>
      <c r="I47" s="158">
        <f>I52</f>
        <v>0.33833333333333332</v>
      </c>
    </row>
    <row r="48" spans="1:10">
      <c r="A48" s="430"/>
      <c r="B48" s="430"/>
      <c r="C48" s="430"/>
      <c r="D48" s="430"/>
      <c r="E48" s="430"/>
      <c r="F48" s="430"/>
      <c r="G48" s="430"/>
      <c r="H48" s="430"/>
      <c r="I48" s="430"/>
    </row>
    <row r="49" spans="1:9" ht="22.5" customHeight="1">
      <c r="A49" s="430"/>
      <c r="B49" s="430"/>
      <c r="C49" s="430"/>
      <c r="D49" s="430"/>
      <c r="E49" s="430"/>
      <c r="F49" s="430"/>
      <c r="G49" s="430"/>
      <c r="H49" s="430"/>
      <c r="I49" s="430"/>
    </row>
    <row r="50" spans="1:9" ht="39" customHeight="1">
      <c r="B50" s="396" t="s">
        <v>163</v>
      </c>
      <c r="C50" s="401"/>
      <c r="D50" s="424" t="s">
        <v>52</v>
      </c>
      <c r="E50" s="424"/>
      <c r="F50" s="424" t="s">
        <v>157</v>
      </c>
      <c r="G50" s="424"/>
      <c r="H50" s="424"/>
      <c r="I50" s="424"/>
    </row>
    <row r="51" spans="1:9" ht="33.75" customHeight="1">
      <c r="B51" s="425" t="str">
        <f>D8</f>
        <v>PP2- A2 C1</v>
      </c>
      <c r="C51" s="425"/>
      <c r="D51" s="324" t="str">
        <f>B15</f>
        <v xml:space="preserve">Terapia Física </v>
      </c>
      <c r="E51" s="324"/>
      <c r="F51" s="138" t="s">
        <v>158</v>
      </c>
      <c r="G51" s="128" t="s">
        <v>159</v>
      </c>
      <c r="H51" s="138" t="s">
        <v>67</v>
      </c>
      <c r="I51" s="139" t="s">
        <v>68</v>
      </c>
    </row>
    <row r="52" spans="1:9" ht="30" customHeight="1">
      <c r="B52" s="425"/>
      <c r="C52" s="425"/>
      <c r="D52" s="324"/>
      <c r="E52" s="324"/>
      <c r="F52" s="159">
        <f>CALENDARIZACION!S23</f>
        <v>1800</v>
      </c>
      <c r="G52" s="132">
        <f>CALENDARIZACION!S24</f>
        <v>609</v>
      </c>
      <c r="H52" s="159">
        <f>CALENDARIZACION!T23</f>
        <v>1191</v>
      </c>
      <c r="I52" s="160">
        <f>CALENDARIZACION!U23</f>
        <v>0.33833333333333332</v>
      </c>
    </row>
    <row r="53" spans="1:9" ht="20.25" customHeight="1">
      <c r="A53" s="165">
        <v>1</v>
      </c>
      <c r="B53" s="453"/>
      <c r="C53" s="454"/>
      <c r="D53" s="454"/>
      <c r="E53" s="454"/>
      <c r="F53" s="454"/>
      <c r="G53" s="454"/>
      <c r="H53" s="454"/>
      <c r="I53" s="455"/>
    </row>
    <row r="54" spans="1:9">
      <c r="A54" s="165">
        <v>1</v>
      </c>
      <c r="B54" s="443"/>
      <c r="C54" s="430"/>
      <c r="D54" s="430"/>
      <c r="E54" s="430"/>
      <c r="F54" s="430"/>
      <c r="G54" s="430"/>
      <c r="H54" s="430"/>
      <c r="I54" s="456"/>
    </row>
    <row r="55" spans="1:9">
      <c r="A55" s="165">
        <v>1</v>
      </c>
      <c r="B55" s="443"/>
      <c r="C55" s="430"/>
      <c r="D55" s="430"/>
      <c r="E55" s="430"/>
      <c r="F55" s="430"/>
      <c r="G55" s="430"/>
      <c r="H55" s="430"/>
      <c r="I55" s="456"/>
    </row>
    <row r="56" spans="1:9">
      <c r="A56" s="165">
        <v>1</v>
      </c>
      <c r="B56" s="443"/>
      <c r="C56" s="430"/>
      <c r="D56" s="430"/>
      <c r="E56" s="430"/>
      <c r="F56" s="430"/>
      <c r="G56" s="430"/>
      <c r="H56" s="430"/>
      <c r="I56" s="456"/>
    </row>
    <row r="57" spans="1:9">
      <c r="A57" s="165">
        <v>1</v>
      </c>
      <c r="B57" s="443"/>
      <c r="C57" s="430"/>
      <c r="D57" s="430"/>
      <c r="E57" s="430"/>
      <c r="F57" s="430"/>
      <c r="G57" s="430"/>
      <c r="H57" s="430"/>
      <c r="I57" s="456"/>
    </row>
    <row r="58" spans="1:9">
      <c r="A58" s="165">
        <v>1</v>
      </c>
      <c r="B58" s="443"/>
      <c r="C58" s="430"/>
      <c r="D58" s="430"/>
      <c r="E58" s="430"/>
      <c r="F58" s="430"/>
      <c r="G58" s="430"/>
      <c r="H58" s="430"/>
      <c r="I58" s="456"/>
    </row>
    <row r="59" spans="1:9">
      <c r="A59" s="165">
        <v>1</v>
      </c>
      <c r="B59" s="443"/>
      <c r="C59" s="430"/>
      <c r="D59" s="430"/>
      <c r="E59" s="430"/>
      <c r="F59" s="430"/>
      <c r="G59" s="430"/>
      <c r="H59" s="430"/>
      <c r="I59" s="456"/>
    </row>
    <row r="60" spans="1:9">
      <c r="A60" s="165">
        <v>1</v>
      </c>
      <c r="B60" s="443"/>
      <c r="C60" s="430"/>
      <c r="D60" s="430"/>
      <c r="E60" s="430"/>
      <c r="F60" s="430"/>
      <c r="G60" s="430"/>
      <c r="H60" s="430"/>
      <c r="I60" s="456"/>
    </row>
    <row r="61" spans="1:9">
      <c r="A61" s="165">
        <v>1</v>
      </c>
      <c r="B61" s="443"/>
      <c r="C61" s="430"/>
      <c r="D61" s="430"/>
      <c r="E61" s="430"/>
      <c r="F61" s="430"/>
      <c r="G61" s="430"/>
      <c r="H61" s="430"/>
      <c r="I61" s="456"/>
    </row>
    <row r="62" spans="1:9">
      <c r="A62" s="165">
        <v>1</v>
      </c>
      <c r="B62" s="443"/>
      <c r="C62" s="430"/>
      <c r="D62" s="430"/>
      <c r="E62" s="430"/>
      <c r="F62" s="430"/>
      <c r="G62" s="430"/>
      <c r="H62" s="430"/>
      <c r="I62" s="456"/>
    </row>
    <row r="63" spans="1:9">
      <c r="A63" s="165">
        <v>1</v>
      </c>
      <c r="B63" s="443"/>
      <c r="C63" s="430"/>
      <c r="D63" s="430"/>
      <c r="E63" s="430"/>
      <c r="F63" s="430"/>
      <c r="G63" s="430"/>
      <c r="H63" s="430"/>
      <c r="I63" s="456"/>
    </row>
    <row r="64" spans="1:9">
      <c r="A64" s="165">
        <v>1</v>
      </c>
      <c r="B64" s="443"/>
      <c r="C64" s="430"/>
      <c r="D64" s="430"/>
      <c r="E64" s="430"/>
      <c r="F64" s="430"/>
      <c r="G64" s="430"/>
      <c r="H64" s="430"/>
      <c r="I64" s="456"/>
    </row>
    <row r="65" spans="1:9">
      <c r="A65" s="165">
        <v>1</v>
      </c>
      <c r="B65" s="443"/>
      <c r="C65" s="430"/>
      <c r="D65" s="430"/>
      <c r="E65" s="430"/>
      <c r="F65" s="430"/>
      <c r="G65" s="430"/>
      <c r="H65" s="430"/>
      <c r="I65" s="456"/>
    </row>
    <row r="66" spans="1:9">
      <c r="A66" s="165">
        <v>1</v>
      </c>
      <c r="B66" s="443"/>
      <c r="C66" s="430"/>
      <c r="D66" s="430"/>
      <c r="E66" s="430"/>
      <c r="F66" s="430"/>
      <c r="G66" s="430"/>
      <c r="H66" s="430"/>
      <c r="I66" s="456"/>
    </row>
    <row r="67" spans="1:9">
      <c r="A67" s="165">
        <v>1</v>
      </c>
      <c r="B67" s="443"/>
      <c r="C67" s="430"/>
      <c r="D67" s="430"/>
      <c r="E67" s="430"/>
      <c r="F67" s="430"/>
      <c r="G67" s="430"/>
      <c r="H67" s="430"/>
      <c r="I67" s="456"/>
    </row>
    <row r="68" spans="1:9" ht="17.25" customHeight="1">
      <c r="A68" s="165">
        <v>1</v>
      </c>
      <c r="B68" s="457"/>
      <c r="C68" s="458"/>
      <c r="D68" s="458"/>
      <c r="E68" s="458"/>
      <c r="F68" s="458"/>
      <c r="G68" s="458"/>
      <c r="H68" s="458"/>
      <c r="I68" s="459"/>
    </row>
    <row r="69" spans="1:9">
      <c r="A69" s="165">
        <v>1</v>
      </c>
      <c r="B69" s="460" t="s">
        <v>281</v>
      </c>
      <c r="C69" s="461"/>
      <c r="D69" s="461"/>
      <c r="E69" s="461"/>
      <c r="F69" s="461"/>
      <c r="G69" s="461"/>
      <c r="H69" s="461"/>
      <c r="I69" s="462"/>
    </row>
    <row r="70" spans="1:9">
      <c r="A70" s="165">
        <v>1</v>
      </c>
      <c r="B70" s="463"/>
      <c r="C70" s="464"/>
      <c r="D70" s="464"/>
      <c r="E70" s="464"/>
      <c r="F70" s="464"/>
      <c r="G70" s="464"/>
      <c r="H70" s="464"/>
      <c r="I70" s="465"/>
    </row>
    <row r="71" spans="1:9" ht="12.75" customHeight="1">
      <c r="A71" s="165">
        <v>1</v>
      </c>
      <c r="B71" s="447" t="s">
        <v>278</v>
      </c>
      <c r="C71" s="448"/>
      <c r="D71" s="449"/>
      <c r="E71" s="432">
        <f>F43/D43</f>
        <v>1.3533333333333333</v>
      </c>
      <c r="F71" s="433"/>
      <c r="G71" s="433"/>
      <c r="H71" s="433"/>
      <c r="I71" s="434"/>
    </row>
    <row r="72" spans="1:9" ht="12.75" customHeight="1">
      <c r="A72" s="165">
        <v>1</v>
      </c>
      <c r="B72" s="450"/>
      <c r="C72" s="451"/>
      <c r="D72" s="452"/>
      <c r="E72" s="435"/>
      <c r="F72" s="436"/>
      <c r="G72" s="436"/>
      <c r="H72" s="436"/>
      <c r="I72" s="437"/>
    </row>
    <row r="73" spans="1:9" ht="12.75" customHeight="1">
      <c r="B73" s="447" t="s">
        <v>279</v>
      </c>
      <c r="C73" s="448"/>
      <c r="D73" s="449"/>
      <c r="E73" s="432">
        <f>F44/D44</f>
        <v>0</v>
      </c>
      <c r="F73" s="433"/>
      <c r="G73" s="433"/>
      <c r="H73" s="433"/>
      <c r="I73" s="434"/>
    </row>
    <row r="74" spans="1:9" ht="12.75" customHeight="1">
      <c r="B74" s="450"/>
      <c r="C74" s="451"/>
      <c r="D74" s="452"/>
      <c r="E74" s="435"/>
      <c r="F74" s="436"/>
      <c r="G74" s="436"/>
      <c r="H74" s="436"/>
      <c r="I74" s="437"/>
    </row>
    <row r="75" spans="1:9" ht="12.75" customHeight="1">
      <c r="B75" s="447" t="s">
        <v>134</v>
      </c>
      <c r="C75" s="448"/>
      <c r="D75" s="449"/>
      <c r="E75" s="432">
        <f>F45/D45</f>
        <v>0</v>
      </c>
      <c r="F75" s="433"/>
      <c r="G75" s="433"/>
      <c r="H75" s="433"/>
      <c r="I75" s="434"/>
    </row>
    <row r="76" spans="1:9" ht="12.75" customHeight="1">
      <c r="B76" s="450"/>
      <c r="C76" s="451"/>
      <c r="D76" s="452"/>
      <c r="E76" s="435"/>
      <c r="F76" s="436"/>
      <c r="G76" s="436"/>
      <c r="H76" s="436"/>
      <c r="I76" s="437"/>
    </row>
    <row r="77" spans="1:9" ht="12.75" customHeight="1">
      <c r="B77" s="447" t="s">
        <v>280</v>
      </c>
      <c r="C77" s="448"/>
      <c r="D77" s="449"/>
      <c r="E77" s="432">
        <f>F46/D46</f>
        <v>0</v>
      </c>
      <c r="F77" s="433"/>
      <c r="G77" s="433"/>
      <c r="H77" s="433"/>
      <c r="I77" s="434"/>
    </row>
    <row r="78" spans="1:9" ht="12.75" customHeight="1">
      <c r="B78" s="450"/>
      <c r="C78" s="451"/>
      <c r="D78" s="452"/>
      <c r="E78" s="435"/>
      <c r="F78" s="436"/>
      <c r="G78" s="436"/>
      <c r="H78" s="436"/>
      <c r="I78" s="437"/>
    </row>
    <row r="79" spans="1:9">
      <c r="B79" s="445"/>
      <c r="C79" s="445"/>
      <c r="D79" s="445"/>
      <c r="E79" s="445"/>
      <c r="F79" s="445"/>
      <c r="G79" s="445"/>
      <c r="H79" s="445"/>
      <c r="I79" s="445"/>
    </row>
  </sheetData>
  <dataConsolidate/>
  <mergeCells count="117">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topLeftCell="A31" zoomScale="70" zoomScaleNormal="70" zoomScaleSheetLayoutView="100" workbookViewId="0">
      <selection activeCell="I43" sqref="I43"/>
    </sheetView>
  </sheetViews>
  <sheetFormatPr baseColWidth="10" defaultColWidth="12" defaultRowHeight="12.75"/>
  <cols>
    <col min="1" max="1" width="4.33203125" style="144" customWidth="1"/>
    <col min="2" max="3" width="15.83203125" style="144" customWidth="1"/>
    <col min="4" max="8" width="17.83203125" style="144" customWidth="1"/>
    <col min="9" max="9" width="20.83203125" style="144" customWidth="1"/>
    <col min="10" max="16384" width="12" style="144"/>
  </cols>
  <sheetData>
    <row r="2" spans="2:9" ht="18" customHeight="1"/>
    <row r="3" spans="2:9" ht="15" customHeight="1"/>
    <row r="4" spans="2:9" ht="34.5" customHeight="1">
      <c r="B4" s="331" t="s">
        <v>38</v>
      </c>
      <c r="C4" s="404"/>
      <c r="D4" s="404"/>
      <c r="E4" s="404"/>
      <c r="F4" s="404"/>
      <c r="G4" s="404"/>
      <c r="H4" s="404"/>
      <c r="I4" s="404"/>
    </row>
    <row r="5" spans="2:9" ht="19.5" customHeight="1">
      <c r="B5" s="322" t="s">
        <v>340</v>
      </c>
      <c r="C5" s="405"/>
      <c r="D5" s="405"/>
      <c r="E5" s="405"/>
      <c r="F5" s="405"/>
      <c r="G5" s="405"/>
      <c r="H5" s="405"/>
      <c r="I5" s="405"/>
    </row>
    <row r="6" spans="2:9" s="166" customFormat="1" ht="60" customHeight="1">
      <c r="B6" s="396" t="s">
        <v>39</v>
      </c>
      <c r="C6" s="396"/>
      <c r="D6" s="323" t="str">
        <f>'FORMATO 2. POA - MIR'!D7:F7</f>
        <v>ACUERDO 2. BIENESTAR SOCIAL PARA ZAPOTLÁN.</v>
      </c>
      <c r="E6" s="323"/>
      <c r="F6" s="396" t="s">
        <v>42</v>
      </c>
      <c r="G6" s="396"/>
      <c r="H6" s="323">
        <v>2026</v>
      </c>
      <c r="I6" s="323"/>
    </row>
    <row r="7" spans="2:9" ht="54" customHeight="1">
      <c r="B7" s="396" t="s">
        <v>40</v>
      </c>
      <c r="C7" s="396"/>
      <c r="D7" s="323" t="s">
        <v>413</v>
      </c>
      <c r="E7" s="323"/>
      <c r="F7" s="396" t="s">
        <v>43</v>
      </c>
      <c r="G7" s="396"/>
      <c r="H7" s="323" t="s">
        <v>450</v>
      </c>
      <c r="I7" s="323"/>
    </row>
    <row r="8" spans="2:9" ht="41.25" customHeight="1">
      <c r="B8" s="397" t="s">
        <v>41</v>
      </c>
      <c r="C8" s="397"/>
      <c r="D8" s="398" t="s">
        <v>458</v>
      </c>
      <c r="E8" s="398"/>
      <c r="F8" s="396" t="s">
        <v>44</v>
      </c>
      <c r="G8" s="396"/>
      <c r="H8" s="323" t="s">
        <v>455</v>
      </c>
      <c r="I8" s="323"/>
    </row>
    <row r="9" spans="2:9">
      <c r="B9" s="406" t="s">
        <v>90</v>
      </c>
      <c r="C9" s="406"/>
      <c r="D9" s="406"/>
      <c r="E9" s="406"/>
      <c r="F9" s="406"/>
      <c r="G9" s="406"/>
      <c r="H9" s="406"/>
      <c r="I9" s="406"/>
    </row>
    <row r="10" spans="2:9" ht="68.25" customHeight="1">
      <c r="B10" s="401" t="s">
        <v>91</v>
      </c>
      <c r="C10" s="401"/>
      <c r="D10" s="323" t="str">
        <f>'FORMATO 2. POA - MIR'!C9</f>
        <v>Acuerdo 2. Para el bienestar del pueblo.</v>
      </c>
      <c r="E10" s="323"/>
      <c r="F10" s="399" t="s">
        <v>92</v>
      </c>
      <c r="G10" s="399"/>
      <c r="H10" s="323" t="str">
        <f>'FORMATO 2. POA - MIR'!E9</f>
        <v>2.3.1 Generar estímulos humanitarios que prioricen el acceso a servicios de rehabilitación para personas que cuidan a familiares con discapacidades, brindando apoyo integral a su labor y mejorando su calidad de vida.
2.3.2 Brindar espacios dignos y servicios especializados dirigidos a las personas con capacidades especiales.</v>
      </c>
      <c r="I10" s="323"/>
    </row>
    <row r="11" spans="2:9" ht="54" customHeight="1">
      <c r="B11" s="399" t="s">
        <v>93</v>
      </c>
      <c r="C11" s="399"/>
      <c r="D11" s="323" t="str">
        <f>'FORMATO 2. POA - MIR'!C10</f>
        <v>Acuerdo 2. Bienestar social para zapotlán.</v>
      </c>
      <c r="E11" s="323"/>
      <c r="F11" s="399" t="s">
        <v>95</v>
      </c>
      <c r="G11" s="399"/>
      <c r="H11" s="323" t="str">
        <f>'FORMATO 2. POA - MIR'!E10</f>
        <v>2.3.1.2 Promover espacios y servicios especializados para las personas con discapacidad que requieran rehabilitación médica de la población.</v>
      </c>
      <c r="I11" s="323"/>
    </row>
    <row r="12" spans="2:9" ht="126" customHeight="1">
      <c r="B12" s="399" t="s">
        <v>96</v>
      </c>
      <c r="C12" s="399"/>
      <c r="D12" s="323" t="str">
        <f>'FORMATO 2. POA - MIR'!C11</f>
        <v>2.3 Garantizar una atención integral en las diversas áreas del municipio, promoviendo la inclusión de personas con capacidades diferentes asegurando su pleno acceso a
Servicios y oportunidades en igualdad de condiciones.</v>
      </c>
      <c r="E12" s="323"/>
      <c r="F12" s="399" t="s">
        <v>97</v>
      </c>
      <c r="G12" s="399"/>
      <c r="H12" s="323" t="str">
        <f>'FORMATO 2. POA - MIR'!E11</f>
        <v>2.3.2.1 Fortalecer la participación comunitaria en la promoción del cuidado personas con capacidades especiales.
2.3.2.2 Implementar un modelo de integración funcional de rehabilitación para personas con discapacidad.</v>
      </c>
      <c r="I12" s="323"/>
    </row>
    <row r="13" spans="2:9" ht="15" customHeight="1">
      <c r="B13" s="402" t="s">
        <v>341</v>
      </c>
      <c r="C13" s="402"/>
      <c r="D13" s="402"/>
      <c r="E13" s="402"/>
      <c r="F13" s="402"/>
      <c r="G13" s="402"/>
      <c r="H13" s="402"/>
      <c r="I13" s="402"/>
    </row>
    <row r="14" spans="2:9">
      <c r="B14" s="401" t="s">
        <v>45</v>
      </c>
      <c r="C14" s="401"/>
      <c r="D14" s="401"/>
      <c r="E14" s="401"/>
      <c r="F14" s="401"/>
      <c r="G14" s="401"/>
      <c r="H14" s="401"/>
      <c r="I14" s="401"/>
    </row>
    <row r="15" spans="2:9">
      <c r="B15" s="400" t="str">
        <f>'FORMATO 2. POA - MIR'!B19</f>
        <v xml:space="preserve"> Terapia Ocupacional</v>
      </c>
      <c r="C15" s="400"/>
      <c r="D15" s="400"/>
      <c r="E15" s="400"/>
      <c r="F15" s="400"/>
      <c r="G15" s="400"/>
      <c r="H15" s="400"/>
      <c r="I15" s="400"/>
    </row>
    <row r="16" spans="2:9">
      <c r="B16" s="401" t="s">
        <v>48</v>
      </c>
      <c r="C16" s="401"/>
      <c r="D16" s="401"/>
      <c r="E16" s="401"/>
      <c r="F16" s="401"/>
      <c r="G16" s="401"/>
      <c r="H16" s="401"/>
      <c r="I16" s="401"/>
    </row>
    <row r="17" spans="2:9" ht="39" customHeight="1">
      <c r="B17" s="323" t="s">
        <v>435</v>
      </c>
      <c r="C17" s="323"/>
      <c r="D17" s="323"/>
      <c r="E17" s="323"/>
      <c r="F17" s="323"/>
      <c r="G17" s="323"/>
      <c r="H17" s="323"/>
      <c r="I17" s="323"/>
    </row>
    <row r="18" spans="2:9" ht="18.75" customHeight="1">
      <c r="B18" s="402" t="s">
        <v>342</v>
      </c>
      <c r="C18" s="402"/>
      <c r="D18" s="402"/>
      <c r="E18" s="402"/>
      <c r="F18" s="402"/>
      <c r="G18" s="402"/>
      <c r="H18" s="402"/>
      <c r="I18" s="402"/>
    </row>
    <row r="19" spans="2:9">
      <c r="B19" s="403" t="s">
        <v>331</v>
      </c>
      <c r="C19" s="403"/>
      <c r="D19" s="403"/>
      <c r="E19" s="403"/>
      <c r="F19" s="403"/>
      <c r="G19" s="403"/>
      <c r="H19" s="403"/>
      <c r="I19" s="403"/>
    </row>
    <row r="20" spans="2:9">
      <c r="B20" s="323" t="str">
        <f>CALENDARIZACION!E26</f>
        <v>PATO=(PNATOP/PNATOR)*100</v>
      </c>
      <c r="C20" s="323"/>
      <c r="D20" s="323"/>
      <c r="E20" s="323"/>
      <c r="F20" s="323"/>
      <c r="G20" s="323"/>
      <c r="H20" s="323"/>
      <c r="I20" s="323"/>
    </row>
    <row r="21" spans="2:9">
      <c r="B21" s="403" t="s">
        <v>332</v>
      </c>
      <c r="C21" s="403"/>
      <c r="D21" s="403"/>
      <c r="E21" s="403"/>
      <c r="F21" s="403"/>
      <c r="G21" s="403"/>
      <c r="H21" s="403"/>
      <c r="I21" s="403"/>
    </row>
    <row r="22" spans="2:9" ht="28.5" customHeight="1">
      <c r="B22" s="408" t="s">
        <v>106</v>
      </c>
      <c r="C22" s="409"/>
      <c r="D22" s="410" t="s">
        <v>333</v>
      </c>
      <c r="E22" s="410"/>
      <c r="F22" s="409" t="s">
        <v>334</v>
      </c>
      <c r="G22" s="409"/>
      <c r="H22" s="399" t="s">
        <v>141</v>
      </c>
      <c r="I22" s="399"/>
    </row>
    <row r="23" spans="2:9" ht="195" customHeight="1">
      <c r="B23" s="407" t="s">
        <v>531</v>
      </c>
      <c r="C23" s="407"/>
      <c r="D23" s="324" t="s">
        <v>109</v>
      </c>
      <c r="E23" s="324"/>
      <c r="F23" s="323" t="str">
        <f>CALENDARIZACION!C26</f>
        <v>PATO(PORCENTAJE DE ATENCIÓN TERAPIAS OCUPACIONALES )</v>
      </c>
      <c r="G23" s="323"/>
      <c r="H23" s="516" t="s">
        <v>477</v>
      </c>
      <c r="I23" s="518"/>
    </row>
    <row r="24" spans="2:9" ht="183.95" customHeight="1">
      <c r="B24" s="323" t="s">
        <v>532</v>
      </c>
      <c r="C24" s="323"/>
      <c r="D24" s="324" t="s">
        <v>109</v>
      </c>
      <c r="E24" s="324"/>
      <c r="F24" s="323" t="str">
        <f>CALENDARIZACION!D26</f>
        <v>PNATOP(PORCENTAJE DE NÚMERO DE ATENCIÓN TERAPIAS OCUPACIONALES PROGRAMADAS)</v>
      </c>
      <c r="G24" s="323"/>
      <c r="H24" s="779"/>
      <c r="I24" s="502"/>
    </row>
    <row r="25" spans="2:9" ht="168.95" customHeight="1">
      <c r="B25" s="323" t="s">
        <v>533</v>
      </c>
      <c r="C25" s="323"/>
      <c r="D25" s="324" t="s">
        <v>109</v>
      </c>
      <c r="E25" s="324"/>
      <c r="F25" s="323" t="str">
        <f>CALENDARIZACION!D27</f>
        <v xml:space="preserve">PNATOR(PORCENTAJE DE NÚMERO DE ATENCIÓN TERAPIAS OCUPACIONALES REALIZADAS) </v>
      </c>
      <c r="G25" s="323"/>
      <c r="H25" s="503"/>
      <c r="I25" s="504"/>
    </row>
    <row r="26" spans="2:9" ht="12.75" customHeight="1">
      <c r="B26" s="414" t="s">
        <v>144</v>
      </c>
      <c r="C26" s="414"/>
      <c r="D26" s="414"/>
      <c r="E26" s="414"/>
      <c r="F26" s="414"/>
      <c r="G26" s="414"/>
      <c r="H26" s="414"/>
      <c r="I26" s="414"/>
    </row>
    <row r="27" spans="2:9" ht="15.75" customHeight="1">
      <c r="B27" s="401" t="s">
        <v>28</v>
      </c>
      <c r="C27" s="401"/>
      <c r="D27" s="401" t="s">
        <v>46</v>
      </c>
      <c r="E27" s="401"/>
      <c r="F27" s="401" t="s">
        <v>47</v>
      </c>
      <c r="G27" s="401"/>
      <c r="H27" s="401"/>
      <c r="I27" s="401"/>
    </row>
    <row r="28" spans="2:9" ht="18" customHeight="1">
      <c r="B28" s="323" t="s">
        <v>100</v>
      </c>
      <c r="C28" s="323"/>
      <c r="D28" s="323" t="s">
        <v>98</v>
      </c>
      <c r="E28" s="323"/>
      <c r="F28" s="323" t="s">
        <v>215</v>
      </c>
      <c r="G28" s="323"/>
      <c r="H28" s="323"/>
      <c r="I28" s="323"/>
    </row>
    <row r="29" spans="2:9" ht="18" customHeight="1">
      <c r="B29" s="401" t="s">
        <v>128</v>
      </c>
      <c r="C29" s="401"/>
      <c r="D29" s="401"/>
      <c r="E29" s="401"/>
      <c r="F29" s="411" t="s">
        <v>131</v>
      </c>
      <c r="G29" s="403"/>
      <c r="H29" s="403"/>
      <c r="I29" s="403"/>
    </row>
    <row r="30" spans="2:9" ht="13.5" customHeight="1">
      <c r="B30" s="323" t="s">
        <v>109</v>
      </c>
      <c r="C30" s="323"/>
      <c r="D30" s="323"/>
      <c r="E30" s="323"/>
      <c r="F30" s="323" t="s">
        <v>191</v>
      </c>
      <c r="G30" s="323"/>
      <c r="H30" s="323"/>
      <c r="I30" s="323"/>
    </row>
    <row r="31" spans="2:9" ht="15.75" customHeight="1">
      <c r="B31" s="412" t="s">
        <v>83</v>
      </c>
      <c r="C31" s="413"/>
      <c r="D31" s="413"/>
      <c r="E31" s="413"/>
      <c r="F31" s="411" t="s">
        <v>132</v>
      </c>
      <c r="G31" s="403"/>
      <c r="H31" s="403"/>
      <c r="I31" s="403"/>
    </row>
    <row r="32" spans="2:9" ht="15.75" customHeight="1">
      <c r="B32" s="323" t="s">
        <v>110</v>
      </c>
      <c r="C32" s="323"/>
      <c r="D32" s="323"/>
      <c r="E32" s="323"/>
      <c r="F32" s="323" t="s">
        <v>111</v>
      </c>
      <c r="G32" s="323"/>
      <c r="H32" s="323"/>
      <c r="I32" s="323"/>
    </row>
    <row r="33" spans="1:10" ht="14.25" customHeight="1">
      <c r="B33" s="406" t="s">
        <v>147</v>
      </c>
      <c r="C33" s="406"/>
      <c r="D33" s="406"/>
      <c r="E33" s="406"/>
      <c r="F33" s="406"/>
      <c r="G33" s="406"/>
      <c r="H33" s="406"/>
      <c r="I33" s="406"/>
    </row>
    <row r="34" spans="1:10" ht="13.5" customHeight="1">
      <c r="B34" s="413" t="s">
        <v>336</v>
      </c>
      <c r="C34" s="413"/>
      <c r="D34" s="413"/>
      <c r="E34" s="413"/>
      <c r="F34" s="403" t="s">
        <v>337</v>
      </c>
      <c r="G34" s="403"/>
      <c r="H34" s="403"/>
      <c r="I34" s="403"/>
    </row>
    <row r="35" spans="1:10">
      <c r="B35" s="415" t="s">
        <v>150</v>
      </c>
      <c r="C35" s="415"/>
      <c r="D35" s="418">
        <f>CALENDARIZACION!R26</f>
        <v>240</v>
      </c>
      <c r="E35" s="418"/>
      <c r="F35" s="323" t="s">
        <v>116</v>
      </c>
      <c r="G35" s="323"/>
      <c r="H35" s="419" t="s">
        <v>117</v>
      </c>
      <c r="I35" s="419"/>
    </row>
    <row r="36" spans="1:10">
      <c r="B36" s="415" t="s">
        <v>118</v>
      </c>
      <c r="C36" s="415"/>
      <c r="D36" s="324" t="s">
        <v>110</v>
      </c>
      <c r="E36" s="324"/>
      <c r="F36" s="323" t="s">
        <v>335</v>
      </c>
      <c r="G36" s="323"/>
      <c r="H36" s="416" t="s">
        <v>120</v>
      </c>
      <c r="I36" s="416"/>
    </row>
    <row r="37" spans="1:10">
      <c r="B37" s="415" t="s">
        <v>49</v>
      </c>
      <c r="C37" s="415"/>
      <c r="D37" s="324" t="s">
        <v>190</v>
      </c>
      <c r="E37" s="324"/>
      <c r="F37" s="323" t="s">
        <v>121</v>
      </c>
      <c r="G37" s="323"/>
      <c r="H37" s="417" t="s">
        <v>122</v>
      </c>
      <c r="I37" s="417"/>
    </row>
    <row r="38" spans="1:10">
      <c r="B38" s="403" t="s">
        <v>343</v>
      </c>
      <c r="C38" s="403"/>
      <c r="D38" s="403"/>
      <c r="E38" s="403"/>
      <c r="F38" s="403"/>
      <c r="G38" s="403"/>
      <c r="H38" s="403"/>
      <c r="I38" s="403"/>
    </row>
    <row r="39" spans="1:10">
      <c r="B39" s="399" t="s">
        <v>230</v>
      </c>
      <c r="C39" s="399"/>
      <c r="D39" s="399"/>
      <c r="E39" s="399"/>
      <c r="F39" s="399" t="s">
        <v>50</v>
      </c>
      <c r="G39" s="399"/>
      <c r="H39" s="399" t="s">
        <v>145</v>
      </c>
      <c r="I39" s="399"/>
    </row>
    <row r="40" spans="1:10">
      <c r="B40" s="418">
        <f>D43</f>
        <v>60</v>
      </c>
      <c r="C40" s="418"/>
      <c r="D40" s="418"/>
      <c r="E40" s="418"/>
      <c r="F40" s="418">
        <v>2026</v>
      </c>
      <c r="G40" s="418"/>
      <c r="H40" s="323" t="s">
        <v>110</v>
      </c>
      <c r="I40" s="323"/>
    </row>
    <row r="41" spans="1:10">
      <c r="B41" s="420" t="s">
        <v>148</v>
      </c>
      <c r="C41" s="420"/>
      <c r="D41" s="420"/>
      <c r="E41" s="420"/>
      <c r="F41" s="420"/>
      <c r="G41" s="420"/>
      <c r="H41" s="420"/>
      <c r="I41" s="420"/>
    </row>
    <row r="42" spans="1:10" s="48" customFormat="1" ht="36">
      <c r="B42" s="401" t="s">
        <v>124</v>
      </c>
      <c r="C42" s="401"/>
      <c r="D42" s="153" t="s">
        <v>149</v>
      </c>
      <c r="E42" s="161" t="s">
        <v>86</v>
      </c>
      <c r="F42" s="411" t="s">
        <v>87</v>
      </c>
      <c r="G42" s="403"/>
      <c r="H42" s="127" t="s">
        <v>76</v>
      </c>
      <c r="I42" s="127" t="s">
        <v>77</v>
      </c>
    </row>
    <row r="43" spans="1:10">
      <c r="B43" s="323" t="s">
        <v>278</v>
      </c>
      <c r="C43" s="323"/>
      <c r="D43" s="130">
        <f>SUM(CALENDARIZACION!F26:H26)</f>
        <v>60</v>
      </c>
      <c r="E43" s="131">
        <v>0</v>
      </c>
      <c r="F43" s="421">
        <f>SUM(CALENDARIZACION!F27:H27)</f>
        <v>101</v>
      </c>
      <c r="G43" s="421"/>
      <c r="H43" s="156">
        <v>46027</v>
      </c>
      <c r="I43" s="156">
        <v>46111</v>
      </c>
      <c r="J43" s="164"/>
    </row>
    <row r="44" spans="1:10">
      <c r="B44" s="323" t="s">
        <v>279</v>
      </c>
      <c r="C44" s="323"/>
      <c r="D44" s="130">
        <f>SUM(CALENDARIZACION!I26:K26)</f>
        <v>60</v>
      </c>
      <c r="E44" s="133">
        <v>0</v>
      </c>
      <c r="F44" s="421">
        <f>SUM(CALENDARIZACION!I27:K27)</f>
        <v>0</v>
      </c>
      <c r="G44" s="421"/>
      <c r="H44" s="156"/>
      <c r="I44" s="156"/>
      <c r="J44" s="164"/>
    </row>
    <row r="45" spans="1:10">
      <c r="B45" s="323" t="s">
        <v>134</v>
      </c>
      <c r="C45" s="323"/>
      <c r="D45" s="130">
        <f>SUM(CALENDARIZACION!L26:N26)</f>
        <v>60</v>
      </c>
      <c r="E45" s="131">
        <v>0</v>
      </c>
      <c r="F45" s="421">
        <f>SUM(CALENDARIZACION!L27:N27)</f>
        <v>0</v>
      </c>
      <c r="G45" s="421"/>
      <c r="H45" s="156"/>
      <c r="I45" s="156"/>
    </row>
    <row r="46" spans="1:10">
      <c r="B46" s="323" t="s">
        <v>280</v>
      </c>
      <c r="C46" s="323"/>
      <c r="D46" s="130">
        <f>SUM(CALENDARIZACION!O26:Q26)</f>
        <v>60</v>
      </c>
      <c r="E46" s="131">
        <v>0</v>
      </c>
      <c r="F46" s="421">
        <f>SUM(CALENDARIZACION!O27:Q27)</f>
        <v>0</v>
      </c>
      <c r="G46" s="421"/>
      <c r="H46" s="156"/>
      <c r="I46" s="156"/>
    </row>
    <row r="47" spans="1:10" ht="24">
      <c r="B47" s="428" t="s">
        <v>339</v>
      </c>
      <c r="C47" s="428"/>
      <c r="D47" s="157">
        <f>F52</f>
        <v>240</v>
      </c>
      <c r="E47" s="157">
        <v>0</v>
      </c>
      <c r="F47" s="429">
        <f>G52</f>
        <v>101</v>
      </c>
      <c r="G47" s="429"/>
      <c r="H47" s="128" t="s">
        <v>151</v>
      </c>
      <c r="I47" s="158">
        <f>I52</f>
        <v>0.42083333333333334</v>
      </c>
    </row>
    <row r="48" spans="1:10">
      <c r="A48" s="430"/>
      <c r="B48" s="430"/>
      <c r="C48" s="430"/>
      <c r="D48" s="430"/>
      <c r="E48" s="430"/>
      <c r="F48" s="430"/>
      <c r="G48" s="430"/>
      <c r="H48" s="430"/>
      <c r="I48" s="430"/>
    </row>
    <row r="49" spans="1:9" ht="22.5" customHeight="1">
      <c r="A49" s="430"/>
      <c r="B49" s="430"/>
      <c r="C49" s="430"/>
      <c r="D49" s="430"/>
      <c r="E49" s="430"/>
      <c r="F49" s="430"/>
      <c r="G49" s="430"/>
      <c r="H49" s="430"/>
      <c r="I49" s="430"/>
    </row>
    <row r="50" spans="1:9" ht="39" customHeight="1">
      <c r="B50" s="396" t="s">
        <v>163</v>
      </c>
      <c r="C50" s="401"/>
      <c r="D50" s="424" t="s">
        <v>52</v>
      </c>
      <c r="E50" s="424"/>
      <c r="F50" s="424" t="s">
        <v>157</v>
      </c>
      <c r="G50" s="424"/>
      <c r="H50" s="424"/>
      <c r="I50" s="424"/>
    </row>
    <row r="51" spans="1:9" ht="33.75" customHeight="1">
      <c r="B51" s="466" t="str">
        <f>D8</f>
        <v>PP2- A3 C1</v>
      </c>
      <c r="C51" s="466"/>
      <c r="D51" s="324" t="str">
        <f>B15</f>
        <v xml:space="preserve"> Terapia Ocupacional</v>
      </c>
      <c r="E51" s="324"/>
      <c r="F51" s="138" t="s">
        <v>158</v>
      </c>
      <c r="G51" s="128" t="s">
        <v>159</v>
      </c>
      <c r="H51" s="138" t="s">
        <v>67</v>
      </c>
      <c r="I51" s="139" t="s">
        <v>68</v>
      </c>
    </row>
    <row r="52" spans="1:9" ht="30" customHeight="1">
      <c r="B52" s="466"/>
      <c r="C52" s="466"/>
      <c r="D52" s="324"/>
      <c r="E52" s="324"/>
      <c r="F52" s="159">
        <f>CALENDARIZACION!S26</f>
        <v>240</v>
      </c>
      <c r="G52" s="132">
        <f>CALENDARIZACION!S27</f>
        <v>101</v>
      </c>
      <c r="H52" s="159">
        <f>CALENDARIZACION!T26</f>
        <v>139</v>
      </c>
      <c r="I52" s="160">
        <f>CALENDARIZACION!U26</f>
        <v>0.42083333333333334</v>
      </c>
    </row>
    <row r="53" spans="1:9" ht="20.25" customHeight="1">
      <c r="A53" s="165">
        <v>1</v>
      </c>
      <c r="B53" s="334"/>
      <c r="C53" s="334"/>
      <c r="D53" s="334"/>
      <c r="E53" s="334"/>
      <c r="F53" s="334"/>
      <c r="G53" s="334"/>
      <c r="H53" s="334"/>
      <c r="I53" s="334"/>
    </row>
    <row r="54" spans="1:9">
      <c r="A54" s="165">
        <v>1</v>
      </c>
      <c r="B54" s="334"/>
      <c r="C54" s="334"/>
      <c r="D54" s="334"/>
      <c r="E54" s="334"/>
      <c r="F54" s="334"/>
      <c r="G54" s="334"/>
      <c r="H54" s="334"/>
      <c r="I54" s="334"/>
    </row>
    <row r="55" spans="1:9">
      <c r="A55" s="165">
        <v>1</v>
      </c>
      <c r="B55" s="334"/>
      <c r="C55" s="334"/>
      <c r="D55" s="334"/>
      <c r="E55" s="334"/>
      <c r="F55" s="334"/>
      <c r="G55" s="334"/>
      <c r="H55" s="334"/>
      <c r="I55" s="334"/>
    </row>
    <row r="56" spans="1:9">
      <c r="A56" s="165">
        <v>1</v>
      </c>
      <c r="B56" s="334"/>
      <c r="C56" s="334"/>
      <c r="D56" s="334"/>
      <c r="E56" s="334"/>
      <c r="F56" s="334"/>
      <c r="G56" s="334"/>
      <c r="H56" s="334"/>
      <c r="I56" s="334"/>
    </row>
    <row r="57" spans="1:9">
      <c r="A57" s="165">
        <v>1</v>
      </c>
      <c r="B57" s="334"/>
      <c r="C57" s="334"/>
      <c r="D57" s="334"/>
      <c r="E57" s="334"/>
      <c r="F57" s="334"/>
      <c r="G57" s="334"/>
      <c r="H57" s="334"/>
      <c r="I57" s="334"/>
    </row>
    <row r="58" spans="1:9">
      <c r="A58" s="165">
        <v>1</v>
      </c>
      <c r="B58" s="334"/>
      <c r="C58" s="334"/>
      <c r="D58" s="334"/>
      <c r="E58" s="334"/>
      <c r="F58" s="334"/>
      <c r="G58" s="334"/>
      <c r="H58" s="334"/>
      <c r="I58" s="334"/>
    </row>
    <row r="59" spans="1:9">
      <c r="A59" s="165">
        <v>1</v>
      </c>
      <c r="B59" s="334"/>
      <c r="C59" s="334"/>
      <c r="D59" s="334"/>
      <c r="E59" s="334"/>
      <c r="F59" s="334"/>
      <c r="G59" s="334"/>
      <c r="H59" s="334"/>
      <c r="I59" s="334"/>
    </row>
    <row r="60" spans="1:9">
      <c r="A60" s="165">
        <v>1</v>
      </c>
      <c r="B60" s="334"/>
      <c r="C60" s="334"/>
      <c r="D60" s="334"/>
      <c r="E60" s="334"/>
      <c r="F60" s="334"/>
      <c r="G60" s="334"/>
      <c r="H60" s="334"/>
      <c r="I60" s="334"/>
    </row>
    <row r="61" spans="1:9">
      <c r="A61" s="165">
        <v>1</v>
      </c>
      <c r="B61" s="334"/>
      <c r="C61" s="334"/>
      <c r="D61" s="334"/>
      <c r="E61" s="334"/>
      <c r="F61" s="334"/>
      <c r="G61" s="334"/>
      <c r="H61" s="334"/>
      <c r="I61" s="334"/>
    </row>
    <row r="62" spans="1:9">
      <c r="A62" s="165">
        <v>1</v>
      </c>
      <c r="B62" s="334"/>
      <c r="C62" s="334"/>
      <c r="D62" s="334"/>
      <c r="E62" s="334"/>
      <c r="F62" s="334"/>
      <c r="G62" s="334"/>
      <c r="H62" s="334"/>
      <c r="I62" s="334"/>
    </row>
    <row r="63" spans="1:9">
      <c r="A63" s="165">
        <v>1</v>
      </c>
      <c r="B63" s="334"/>
      <c r="C63" s="334"/>
      <c r="D63" s="334"/>
      <c r="E63" s="334"/>
      <c r="F63" s="334"/>
      <c r="G63" s="334"/>
      <c r="H63" s="334"/>
      <c r="I63" s="334"/>
    </row>
    <row r="64" spans="1:9">
      <c r="A64" s="165">
        <v>1</v>
      </c>
      <c r="B64" s="334"/>
      <c r="C64" s="334"/>
      <c r="D64" s="334"/>
      <c r="E64" s="334"/>
      <c r="F64" s="334"/>
      <c r="G64" s="334"/>
      <c r="H64" s="334"/>
      <c r="I64" s="334"/>
    </row>
    <row r="65" spans="1:9">
      <c r="A65" s="165">
        <v>1</v>
      </c>
      <c r="B65" s="334"/>
      <c r="C65" s="334"/>
      <c r="D65" s="334"/>
      <c r="E65" s="334"/>
      <c r="F65" s="334"/>
      <c r="G65" s="334"/>
      <c r="H65" s="334"/>
      <c r="I65" s="334"/>
    </row>
    <row r="66" spans="1:9">
      <c r="A66" s="165">
        <v>1</v>
      </c>
      <c r="B66" s="334"/>
      <c r="C66" s="334"/>
      <c r="D66" s="334"/>
      <c r="E66" s="334"/>
      <c r="F66" s="334"/>
      <c r="G66" s="334"/>
      <c r="H66" s="334"/>
      <c r="I66" s="334"/>
    </row>
    <row r="67" spans="1:9">
      <c r="A67" s="165">
        <v>1</v>
      </c>
      <c r="B67" s="334"/>
      <c r="C67" s="334"/>
      <c r="D67" s="334"/>
      <c r="E67" s="334"/>
      <c r="F67" s="334"/>
      <c r="G67" s="334"/>
      <c r="H67" s="334"/>
      <c r="I67" s="334"/>
    </row>
    <row r="68" spans="1:9" ht="17.25" customHeight="1">
      <c r="A68" s="165">
        <v>1</v>
      </c>
      <c r="B68" s="334"/>
      <c r="C68" s="334"/>
      <c r="D68" s="334"/>
      <c r="E68" s="334"/>
      <c r="F68" s="334"/>
      <c r="G68" s="334"/>
      <c r="H68" s="334"/>
      <c r="I68" s="334"/>
    </row>
    <row r="69" spans="1:9">
      <c r="A69" s="165">
        <v>1</v>
      </c>
      <c r="B69" s="444" t="s">
        <v>283</v>
      </c>
      <c r="C69" s="444"/>
      <c r="D69" s="444"/>
      <c r="E69" s="444"/>
      <c r="F69" s="444"/>
      <c r="G69" s="444"/>
      <c r="H69" s="444"/>
      <c r="I69" s="444"/>
    </row>
    <row r="70" spans="1:9">
      <c r="A70" s="165">
        <v>1</v>
      </c>
      <c r="B70" s="444"/>
      <c r="C70" s="444"/>
      <c r="D70" s="444"/>
      <c r="E70" s="444"/>
      <c r="F70" s="444"/>
      <c r="G70" s="444"/>
      <c r="H70" s="444"/>
      <c r="I70" s="444"/>
    </row>
    <row r="71" spans="1:9">
      <c r="A71" s="165">
        <v>1</v>
      </c>
      <c r="B71" s="431" t="s">
        <v>278</v>
      </c>
      <c r="C71" s="431"/>
      <c r="D71" s="431"/>
      <c r="E71" s="439">
        <f>F43/D43</f>
        <v>1.6833333333333333</v>
      </c>
      <c r="F71" s="439"/>
      <c r="G71" s="439"/>
      <c r="H71" s="439"/>
      <c r="I71" s="439"/>
    </row>
    <row r="72" spans="1:9">
      <c r="A72" s="165">
        <v>1</v>
      </c>
      <c r="B72" s="431"/>
      <c r="C72" s="431"/>
      <c r="D72" s="431"/>
      <c r="E72" s="439"/>
      <c r="F72" s="439"/>
      <c r="G72" s="439"/>
      <c r="H72" s="439"/>
      <c r="I72" s="439"/>
    </row>
    <row r="73" spans="1:9">
      <c r="B73" s="431" t="s">
        <v>279</v>
      </c>
      <c r="C73" s="431"/>
      <c r="D73" s="431"/>
      <c r="E73" s="439">
        <f>F44/D44</f>
        <v>0</v>
      </c>
      <c r="F73" s="439"/>
      <c r="G73" s="439"/>
      <c r="H73" s="439"/>
      <c r="I73" s="439"/>
    </row>
    <row r="74" spans="1:9">
      <c r="B74" s="431"/>
      <c r="C74" s="431"/>
      <c r="D74" s="431"/>
      <c r="E74" s="439"/>
      <c r="F74" s="439"/>
      <c r="G74" s="439"/>
      <c r="H74" s="439"/>
      <c r="I74" s="439"/>
    </row>
    <row r="75" spans="1:9" ht="12.75" customHeight="1">
      <c r="B75" s="431" t="s">
        <v>134</v>
      </c>
      <c r="C75" s="431"/>
      <c r="D75" s="431"/>
      <c r="E75" s="439">
        <f>F45/D45</f>
        <v>0</v>
      </c>
      <c r="F75" s="439"/>
      <c r="G75" s="439"/>
      <c r="H75" s="439"/>
      <c r="I75" s="439"/>
    </row>
    <row r="76" spans="1:9" ht="12.75" customHeight="1">
      <c r="B76" s="431"/>
      <c r="C76" s="431"/>
      <c r="D76" s="431"/>
      <c r="E76" s="439"/>
      <c r="F76" s="439"/>
      <c r="G76" s="439"/>
      <c r="H76" s="439"/>
      <c r="I76" s="439"/>
    </row>
    <row r="77" spans="1:9">
      <c r="B77" s="431" t="s">
        <v>280</v>
      </c>
      <c r="C77" s="431"/>
      <c r="D77" s="431"/>
      <c r="E77" s="439">
        <f>F46/D46</f>
        <v>0</v>
      </c>
      <c r="F77" s="439"/>
      <c r="G77" s="439"/>
      <c r="H77" s="439"/>
      <c r="I77" s="439"/>
    </row>
    <row r="78" spans="1:9">
      <c r="B78" s="431"/>
      <c r="C78" s="431"/>
      <c r="D78" s="431"/>
      <c r="E78" s="439"/>
      <c r="F78" s="439"/>
      <c r="G78" s="439"/>
      <c r="H78" s="439"/>
      <c r="I78" s="439"/>
    </row>
    <row r="79" spans="1:9">
      <c r="B79" s="445"/>
      <c r="C79" s="445"/>
      <c r="D79" s="445"/>
      <c r="E79" s="445"/>
      <c r="F79" s="445"/>
      <c r="G79" s="445"/>
      <c r="H79" s="445"/>
      <c r="I79" s="445"/>
    </row>
  </sheetData>
  <dataConsolidate/>
  <mergeCells count="117">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pageMargins left="0.7" right="0.7" top="0.75" bottom="0.75" header="0.3" footer="0.3"/>
  <pageSetup scale="58"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topLeftCell="A33" zoomScale="55" zoomScaleNormal="55" workbookViewId="0">
      <selection activeCell="H10" sqref="H10:I12"/>
    </sheetView>
  </sheetViews>
  <sheetFormatPr baseColWidth="10" defaultColWidth="12" defaultRowHeight="12.75"/>
  <cols>
    <col min="1" max="1" width="4.33203125" style="144" customWidth="1"/>
    <col min="2" max="2" width="15.83203125" style="168" customWidth="1"/>
    <col min="3" max="3" width="15.83203125" style="143" customWidth="1"/>
    <col min="4" max="9" width="17.83203125" style="143" customWidth="1"/>
    <col min="10" max="16384" width="12" style="143"/>
  </cols>
  <sheetData>
    <row r="2" spans="2:9" ht="18" customHeight="1"/>
    <row r="3" spans="2:9" ht="15" customHeight="1"/>
    <row r="4" spans="2:9" ht="34.5" customHeight="1">
      <c r="B4" s="331" t="s">
        <v>38</v>
      </c>
      <c r="C4" s="404"/>
      <c r="D4" s="404"/>
      <c r="E4" s="404"/>
      <c r="F4" s="404"/>
      <c r="G4" s="404"/>
      <c r="H4" s="404"/>
      <c r="I4" s="404"/>
    </row>
    <row r="5" spans="2:9" ht="19.5" customHeight="1">
      <c r="B5" s="322" t="s">
        <v>340</v>
      </c>
      <c r="C5" s="405"/>
      <c r="D5" s="405"/>
      <c r="E5" s="405"/>
      <c r="F5" s="405"/>
      <c r="G5" s="405"/>
      <c r="H5" s="405"/>
      <c r="I5" s="405"/>
    </row>
    <row r="6" spans="2:9" ht="31.5" customHeight="1">
      <c r="B6" s="396" t="s">
        <v>39</v>
      </c>
      <c r="C6" s="396"/>
      <c r="D6" s="323" t="str">
        <f>'FORMATO 2. POA - MIR'!D7:F7</f>
        <v>ACUERDO 2. BIENESTAR SOCIAL PARA ZAPOTLÁN.</v>
      </c>
      <c r="E6" s="323"/>
      <c r="F6" s="396" t="s">
        <v>42</v>
      </c>
      <c r="G6" s="396"/>
      <c r="H6" s="323">
        <v>2026</v>
      </c>
      <c r="I6" s="323"/>
    </row>
    <row r="7" spans="2:9" ht="54" customHeight="1">
      <c r="B7" s="396" t="s">
        <v>40</v>
      </c>
      <c r="C7" s="396"/>
      <c r="D7" s="323" t="s">
        <v>413</v>
      </c>
      <c r="E7" s="323"/>
      <c r="F7" s="396" t="s">
        <v>43</v>
      </c>
      <c r="G7" s="396"/>
      <c r="H7" s="323" t="s">
        <v>450</v>
      </c>
      <c r="I7" s="323"/>
    </row>
    <row r="8" spans="2:9" ht="41.25" customHeight="1">
      <c r="B8" s="397" t="s">
        <v>41</v>
      </c>
      <c r="C8" s="397"/>
      <c r="D8" s="398" t="s">
        <v>459</v>
      </c>
      <c r="E8" s="398"/>
      <c r="F8" s="396" t="s">
        <v>44</v>
      </c>
      <c r="G8" s="396"/>
      <c r="H8" s="323" t="s">
        <v>455</v>
      </c>
      <c r="I8" s="323"/>
    </row>
    <row r="9" spans="2:9">
      <c r="B9" s="406" t="s">
        <v>90</v>
      </c>
      <c r="C9" s="406"/>
      <c r="D9" s="406"/>
      <c r="E9" s="406"/>
      <c r="F9" s="406"/>
      <c r="G9" s="406"/>
      <c r="H9" s="406"/>
      <c r="I9" s="406"/>
    </row>
    <row r="10" spans="2:9" ht="68.25" customHeight="1">
      <c r="B10" s="401" t="s">
        <v>91</v>
      </c>
      <c r="C10" s="401"/>
      <c r="D10" s="323" t="str">
        <f>'FORMATO 2. POA - MIR'!C9</f>
        <v>Acuerdo 2. Para el bienestar del pueblo.</v>
      </c>
      <c r="E10" s="323"/>
      <c r="F10" s="399" t="s">
        <v>92</v>
      </c>
      <c r="G10" s="399"/>
      <c r="H10" s="516" t="str">
        <f>'FORMATO 2. POA - MIR'!E9</f>
        <v>2.3.1 Generar estímulos humanitarios que prioricen el acceso a servicios de rehabilitación para personas que cuidan a familiares con discapacidades, brindando apoyo integral a su labor y mejorando su calidad de vida.
2.3.2 Brindar espacios dignos y servicios especializados dirigidos a las personas con capacidades especiales.</v>
      </c>
      <c r="I10" s="518"/>
    </row>
    <row r="11" spans="2:9" ht="54" customHeight="1">
      <c r="B11" s="399" t="s">
        <v>93</v>
      </c>
      <c r="C11" s="399"/>
      <c r="D11" s="323" t="str">
        <f>'FORMATO 2. POA - MIR'!C10</f>
        <v>Acuerdo 2. Bienestar social para zapotlán.</v>
      </c>
      <c r="E11" s="323"/>
      <c r="F11" s="399" t="s">
        <v>95</v>
      </c>
      <c r="G11" s="399"/>
      <c r="H11" s="779"/>
      <c r="I11" s="502"/>
    </row>
    <row r="12" spans="2:9" ht="126" customHeight="1">
      <c r="B12" s="399" t="s">
        <v>96</v>
      </c>
      <c r="C12" s="399"/>
      <c r="D12" s="323" t="str">
        <f>'FORMATO 2. POA - MIR'!C11</f>
        <v>2.3 Garantizar una atención integral en las diversas áreas del municipio, promoviendo la inclusión de personas con capacidades diferentes asegurando su pleno acceso a
Servicios y oportunidades en igualdad de condiciones.</v>
      </c>
      <c r="E12" s="323"/>
      <c r="F12" s="399" t="s">
        <v>97</v>
      </c>
      <c r="G12" s="399"/>
      <c r="H12" s="503"/>
      <c r="I12" s="504"/>
    </row>
    <row r="13" spans="2:9" ht="15" customHeight="1">
      <c r="B13" s="402" t="s">
        <v>341</v>
      </c>
      <c r="C13" s="402"/>
      <c r="D13" s="402"/>
      <c r="E13" s="402"/>
      <c r="F13" s="402"/>
      <c r="G13" s="402"/>
      <c r="H13" s="402"/>
      <c r="I13" s="402"/>
    </row>
    <row r="14" spans="2:9">
      <c r="B14" s="401" t="s">
        <v>45</v>
      </c>
      <c r="C14" s="401"/>
      <c r="D14" s="401"/>
      <c r="E14" s="401"/>
      <c r="F14" s="401"/>
      <c r="G14" s="401"/>
      <c r="H14" s="401"/>
      <c r="I14" s="401"/>
    </row>
    <row r="15" spans="2:9">
      <c r="B15" s="400" t="str">
        <f>'FORMATO 2. POA - MIR'!B20</f>
        <v>Terapia de lenguaje</v>
      </c>
      <c r="C15" s="400"/>
      <c r="D15" s="400"/>
      <c r="E15" s="400"/>
      <c r="F15" s="400"/>
      <c r="G15" s="400"/>
      <c r="H15" s="400"/>
      <c r="I15" s="400"/>
    </row>
    <row r="16" spans="2:9">
      <c r="B16" s="401" t="s">
        <v>48</v>
      </c>
      <c r="C16" s="401"/>
      <c r="D16" s="401"/>
      <c r="E16" s="401"/>
      <c r="F16" s="401"/>
      <c r="G16" s="401"/>
      <c r="H16" s="401"/>
      <c r="I16" s="401"/>
    </row>
    <row r="17" spans="2:9" ht="39" customHeight="1">
      <c r="B17" s="323" t="str">
        <f>'FORMATO 2. POA - MIR'!C20</f>
        <v xml:space="preserve">Se encarga de evaluar y tratar trastornos del habla, lenguaje, comunicación y deglución. </v>
      </c>
      <c r="C17" s="323"/>
      <c r="D17" s="323"/>
      <c r="E17" s="323"/>
      <c r="F17" s="323"/>
      <c r="G17" s="323"/>
      <c r="H17" s="323"/>
      <c r="I17" s="323"/>
    </row>
    <row r="18" spans="2:9" ht="18.75" customHeight="1">
      <c r="B18" s="402" t="s">
        <v>342</v>
      </c>
      <c r="C18" s="402"/>
      <c r="D18" s="402"/>
      <c r="E18" s="402"/>
      <c r="F18" s="402"/>
      <c r="G18" s="402"/>
      <c r="H18" s="402"/>
      <c r="I18" s="402"/>
    </row>
    <row r="19" spans="2:9">
      <c r="B19" s="403" t="s">
        <v>331</v>
      </c>
      <c r="C19" s="403"/>
      <c r="D19" s="403"/>
      <c r="E19" s="403"/>
      <c r="F19" s="403"/>
      <c r="G19" s="403"/>
      <c r="H19" s="403"/>
      <c r="I19" s="403"/>
    </row>
    <row r="20" spans="2:9">
      <c r="B20" s="323" t="str">
        <f>CALENDARIZACION!E29</f>
        <v>PATL=(PNATLP/PNATLR)*100</v>
      </c>
      <c r="C20" s="323"/>
      <c r="D20" s="323"/>
      <c r="E20" s="323"/>
      <c r="F20" s="323"/>
      <c r="G20" s="323"/>
      <c r="H20" s="323"/>
      <c r="I20" s="323"/>
    </row>
    <row r="21" spans="2:9">
      <c r="B21" s="403" t="s">
        <v>332</v>
      </c>
      <c r="C21" s="403"/>
      <c r="D21" s="403"/>
      <c r="E21" s="403"/>
      <c r="F21" s="403"/>
      <c r="G21" s="403"/>
      <c r="H21" s="403"/>
      <c r="I21" s="403"/>
    </row>
    <row r="22" spans="2:9" ht="28.5" customHeight="1">
      <c r="B22" s="408" t="s">
        <v>106</v>
      </c>
      <c r="C22" s="409"/>
      <c r="D22" s="410" t="s">
        <v>333</v>
      </c>
      <c r="E22" s="410"/>
      <c r="F22" s="409" t="s">
        <v>334</v>
      </c>
      <c r="G22" s="409"/>
      <c r="H22" s="399" t="s">
        <v>141</v>
      </c>
      <c r="I22" s="399"/>
    </row>
    <row r="23" spans="2:9" ht="174.95" customHeight="1">
      <c r="B23" s="407" t="s">
        <v>534</v>
      </c>
      <c r="C23" s="407"/>
      <c r="D23" s="324" t="s">
        <v>109</v>
      </c>
      <c r="E23" s="324"/>
      <c r="F23" s="323" t="str">
        <f>CALENDARIZACION!C29</f>
        <v>PATL(PORCENTAJE DE ATENCIÓN TERAPIAS DE LENGUAJE)</v>
      </c>
      <c r="G23" s="323"/>
      <c r="H23" s="516" t="s">
        <v>538</v>
      </c>
      <c r="I23" s="518"/>
    </row>
    <row r="24" spans="2:9" ht="170.1" customHeight="1">
      <c r="B24" s="323" t="s">
        <v>535</v>
      </c>
      <c r="C24" s="323"/>
      <c r="D24" s="324" t="s">
        <v>109</v>
      </c>
      <c r="E24" s="324"/>
      <c r="F24" s="323" t="str">
        <f>CALENDARIZACION!D29</f>
        <v>PNATLP(PORCENTAJE DE NÚMERO DE ATENCIÓN TERAPIAS DE LENGUAJE PROGRAMADAS)</v>
      </c>
      <c r="G24" s="323"/>
      <c r="H24" s="779"/>
      <c r="I24" s="502"/>
    </row>
    <row r="25" spans="2:9" ht="170.1" customHeight="1">
      <c r="B25" s="323" t="s">
        <v>536</v>
      </c>
      <c r="C25" s="323"/>
      <c r="D25" s="324" t="s">
        <v>109</v>
      </c>
      <c r="E25" s="324"/>
      <c r="F25" s="323" t="str">
        <f>CALENDARIZACION!D30</f>
        <v>PNATLR(PORCENTAJE DE NÚMERO DE ATENCIÓN TERAPIAS DE LENGUAJE REALIZADAS )</v>
      </c>
      <c r="G25" s="323"/>
      <c r="H25" s="503"/>
      <c r="I25" s="504"/>
    </row>
    <row r="26" spans="2:9" ht="12.75" customHeight="1">
      <c r="B26" s="414" t="s">
        <v>144</v>
      </c>
      <c r="C26" s="414"/>
      <c r="D26" s="414"/>
      <c r="E26" s="414"/>
      <c r="F26" s="414"/>
      <c r="G26" s="414"/>
      <c r="H26" s="414"/>
      <c r="I26" s="414"/>
    </row>
    <row r="27" spans="2:9" ht="15.75" customHeight="1">
      <c r="B27" s="401" t="s">
        <v>28</v>
      </c>
      <c r="C27" s="401"/>
      <c r="D27" s="401" t="s">
        <v>46</v>
      </c>
      <c r="E27" s="401"/>
      <c r="F27" s="401" t="s">
        <v>47</v>
      </c>
      <c r="G27" s="401"/>
      <c r="H27" s="401"/>
      <c r="I27" s="401"/>
    </row>
    <row r="28" spans="2:9" ht="18" customHeight="1">
      <c r="B28" s="323" t="s">
        <v>101</v>
      </c>
      <c r="C28" s="323"/>
      <c r="D28" s="323" t="s">
        <v>99</v>
      </c>
      <c r="E28" s="323"/>
      <c r="F28" s="323" t="s">
        <v>215</v>
      </c>
      <c r="G28" s="323"/>
      <c r="H28" s="323"/>
      <c r="I28" s="323"/>
    </row>
    <row r="29" spans="2:9" ht="18" customHeight="1">
      <c r="B29" s="401" t="s">
        <v>128</v>
      </c>
      <c r="C29" s="401"/>
      <c r="D29" s="401"/>
      <c r="E29" s="401"/>
      <c r="F29" s="411" t="s">
        <v>131</v>
      </c>
      <c r="G29" s="403"/>
      <c r="H29" s="403"/>
      <c r="I29" s="403"/>
    </row>
    <row r="30" spans="2:9" ht="13.5" customHeight="1">
      <c r="B30" s="323" t="s">
        <v>109</v>
      </c>
      <c r="C30" s="323"/>
      <c r="D30" s="323"/>
      <c r="E30" s="323"/>
      <c r="F30" s="323" t="s">
        <v>191</v>
      </c>
      <c r="G30" s="323"/>
      <c r="H30" s="323"/>
      <c r="I30" s="323"/>
    </row>
    <row r="31" spans="2:9" ht="15.75" customHeight="1">
      <c r="B31" s="412" t="s">
        <v>83</v>
      </c>
      <c r="C31" s="413"/>
      <c r="D31" s="413"/>
      <c r="E31" s="413"/>
      <c r="F31" s="411" t="s">
        <v>132</v>
      </c>
      <c r="G31" s="403"/>
      <c r="H31" s="403"/>
      <c r="I31" s="403"/>
    </row>
    <row r="32" spans="2:9" ht="15.75" customHeight="1">
      <c r="B32" s="323" t="s">
        <v>110</v>
      </c>
      <c r="C32" s="323"/>
      <c r="D32" s="323"/>
      <c r="E32" s="323"/>
      <c r="F32" s="323" t="s">
        <v>111</v>
      </c>
      <c r="G32" s="323"/>
      <c r="H32" s="323"/>
      <c r="I32" s="323"/>
    </row>
    <row r="33" spans="1:10" ht="14.25" customHeight="1">
      <c r="B33" s="406" t="s">
        <v>147</v>
      </c>
      <c r="C33" s="406"/>
      <c r="D33" s="406"/>
      <c r="E33" s="406"/>
      <c r="F33" s="406"/>
      <c r="G33" s="406"/>
      <c r="H33" s="406"/>
      <c r="I33" s="406"/>
    </row>
    <row r="34" spans="1:10" ht="13.5" customHeight="1">
      <c r="B34" s="413" t="s">
        <v>336</v>
      </c>
      <c r="C34" s="413"/>
      <c r="D34" s="413"/>
      <c r="E34" s="413"/>
      <c r="F34" s="403" t="s">
        <v>337</v>
      </c>
      <c r="G34" s="403"/>
      <c r="H34" s="403"/>
      <c r="I34" s="403"/>
    </row>
    <row r="35" spans="1:10">
      <c r="B35" s="415" t="s">
        <v>150</v>
      </c>
      <c r="C35" s="415"/>
      <c r="D35" s="418">
        <f>CALENDARIZACION!R29</f>
        <v>600</v>
      </c>
      <c r="E35" s="418"/>
      <c r="F35" s="323" t="s">
        <v>116</v>
      </c>
      <c r="G35" s="323"/>
      <c r="H35" s="419" t="s">
        <v>117</v>
      </c>
      <c r="I35" s="419"/>
    </row>
    <row r="36" spans="1:10">
      <c r="B36" s="415" t="s">
        <v>118</v>
      </c>
      <c r="C36" s="415"/>
      <c r="D36" s="324" t="s">
        <v>110</v>
      </c>
      <c r="E36" s="324"/>
      <c r="F36" s="323" t="s">
        <v>335</v>
      </c>
      <c r="G36" s="323"/>
      <c r="H36" s="416" t="s">
        <v>120</v>
      </c>
      <c r="I36" s="416"/>
    </row>
    <row r="37" spans="1:10">
      <c r="B37" s="415" t="s">
        <v>49</v>
      </c>
      <c r="C37" s="415"/>
      <c r="D37" s="324" t="s">
        <v>190</v>
      </c>
      <c r="E37" s="324"/>
      <c r="F37" s="323" t="s">
        <v>121</v>
      </c>
      <c r="G37" s="323"/>
      <c r="H37" s="417" t="s">
        <v>122</v>
      </c>
      <c r="I37" s="417"/>
    </row>
    <row r="38" spans="1:10">
      <c r="B38" s="403" t="s">
        <v>343</v>
      </c>
      <c r="C38" s="403"/>
      <c r="D38" s="403"/>
      <c r="E38" s="403"/>
      <c r="F38" s="403"/>
      <c r="G38" s="403"/>
      <c r="H38" s="403"/>
      <c r="I38" s="403"/>
    </row>
    <row r="39" spans="1:10">
      <c r="B39" s="399" t="s">
        <v>230</v>
      </c>
      <c r="C39" s="399"/>
      <c r="D39" s="399"/>
      <c r="E39" s="399"/>
      <c r="F39" s="399" t="s">
        <v>50</v>
      </c>
      <c r="G39" s="399"/>
      <c r="H39" s="399" t="s">
        <v>145</v>
      </c>
      <c r="I39" s="399"/>
    </row>
    <row r="40" spans="1:10">
      <c r="B40" s="418">
        <f>D43</f>
        <v>150</v>
      </c>
      <c r="C40" s="418"/>
      <c r="D40" s="418"/>
      <c r="E40" s="418"/>
      <c r="F40" s="418">
        <v>2026</v>
      </c>
      <c r="G40" s="418"/>
      <c r="H40" s="323" t="s">
        <v>110</v>
      </c>
      <c r="I40" s="323"/>
    </row>
    <row r="41" spans="1:10">
      <c r="B41" s="420" t="s">
        <v>148</v>
      </c>
      <c r="C41" s="420"/>
      <c r="D41" s="420"/>
      <c r="E41" s="420"/>
      <c r="F41" s="420"/>
      <c r="G41" s="420"/>
      <c r="H41" s="420"/>
      <c r="I41" s="420"/>
    </row>
    <row r="42" spans="1:10" ht="36">
      <c r="B42" s="401" t="s">
        <v>124</v>
      </c>
      <c r="C42" s="401"/>
      <c r="D42" s="153" t="s">
        <v>149</v>
      </c>
      <c r="E42" s="161" t="s">
        <v>86</v>
      </c>
      <c r="F42" s="411" t="s">
        <v>87</v>
      </c>
      <c r="G42" s="403"/>
      <c r="H42" s="127" t="s">
        <v>76</v>
      </c>
      <c r="I42" s="155" t="s">
        <v>77</v>
      </c>
    </row>
    <row r="43" spans="1:10">
      <c r="B43" s="323" t="s">
        <v>278</v>
      </c>
      <c r="C43" s="323"/>
      <c r="D43" s="130">
        <f>SUM(CALENDARIZACION!F29:H29)</f>
        <v>150</v>
      </c>
      <c r="E43" s="131">
        <v>0</v>
      </c>
      <c r="F43" s="421">
        <f>SUM(CALENDARIZACION!F30:H30)</f>
        <v>312</v>
      </c>
      <c r="G43" s="421"/>
      <c r="H43" s="156">
        <v>46027</v>
      </c>
      <c r="I43" s="156">
        <v>46111</v>
      </c>
      <c r="J43" s="167"/>
    </row>
    <row r="44" spans="1:10">
      <c r="B44" s="323" t="s">
        <v>279</v>
      </c>
      <c r="C44" s="323"/>
      <c r="D44" s="130">
        <f>SUM(CALENDARIZACION!I29:K29)</f>
        <v>150</v>
      </c>
      <c r="E44" s="133">
        <v>0</v>
      </c>
      <c r="F44" s="421">
        <f>SUM(CALENDARIZACION!I30:K30)</f>
        <v>0</v>
      </c>
      <c r="G44" s="421"/>
      <c r="H44" s="156"/>
      <c r="I44" s="156"/>
      <c r="J44" s="167"/>
    </row>
    <row r="45" spans="1:10">
      <c r="B45" s="323" t="s">
        <v>134</v>
      </c>
      <c r="C45" s="323"/>
      <c r="D45" s="130">
        <f>SUM(CALENDARIZACION!L29:N29)</f>
        <v>150</v>
      </c>
      <c r="E45" s="131">
        <v>0</v>
      </c>
      <c r="F45" s="421">
        <f>SUM(CALENDARIZACION!L30:N30)</f>
        <v>0</v>
      </c>
      <c r="G45" s="421"/>
      <c r="H45" s="156"/>
      <c r="I45" s="156"/>
    </row>
    <row r="46" spans="1:10">
      <c r="B46" s="323" t="s">
        <v>280</v>
      </c>
      <c r="C46" s="323"/>
      <c r="D46" s="130">
        <f>SUM(CALENDARIZACION!O29:Q29)</f>
        <v>150</v>
      </c>
      <c r="E46" s="131">
        <v>0</v>
      </c>
      <c r="F46" s="421">
        <f>SUM(CALENDARIZACION!O30:Q30)</f>
        <v>0</v>
      </c>
      <c r="G46" s="421"/>
      <c r="H46" s="156"/>
      <c r="I46" s="156"/>
    </row>
    <row r="47" spans="1:10" ht="24">
      <c r="B47" s="428" t="s">
        <v>339</v>
      </c>
      <c r="C47" s="428"/>
      <c r="D47" s="157">
        <f>F52</f>
        <v>600</v>
      </c>
      <c r="E47" s="157">
        <v>0</v>
      </c>
      <c r="F47" s="429">
        <f>G52</f>
        <v>312</v>
      </c>
      <c r="G47" s="429"/>
      <c r="H47" s="128" t="s">
        <v>151</v>
      </c>
      <c r="I47" s="158">
        <f>I52</f>
        <v>0.52</v>
      </c>
    </row>
    <row r="48" spans="1:10">
      <c r="A48" s="334"/>
      <c r="B48" s="334"/>
      <c r="C48" s="334"/>
      <c r="D48" s="334"/>
      <c r="E48" s="334"/>
      <c r="F48" s="334"/>
      <c r="G48" s="334"/>
      <c r="H48" s="334"/>
      <c r="I48" s="334"/>
    </row>
    <row r="49" spans="1:9" ht="22.5" customHeight="1">
      <c r="A49" s="334"/>
      <c r="B49" s="334"/>
      <c r="C49" s="334"/>
      <c r="D49" s="334"/>
      <c r="E49" s="334"/>
      <c r="F49" s="334"/>
      <c r="G49" s="334"/>
      <c r="H49" s="334"/>
      <c r="I49" s="334"/>
    </row>
    <row r="50" spans="1:9" ht="39" customHeight="1">
      <c r="B50" s="396" t="s">
        <v>163</v>
      </c>
      <c r="C50" s="401"/>
      <c r="D50" s="424" t="s">
        <v>52</v>
      </c>
      <c r="E50" s="424"/>
      <c r="F50" s="424" t="s">
        <v>157</v>
      </c>
      <c r="G50" s="424"/>
      <c r="H50" s="424"/>
      <c r="I50" s="424"/>
    </row>
    <row r="51" spans="1:9" ht="33.75" customHeight="1">
      <c r="B51" s="425" t="str">
        <f>D8</f>
        <v>PP2- A4 C1</v>
      </c>
      <c r="C51" s="425"/>
      <c r="D51" s="324" t="str">
        <f>B15</f>
        <v>Terapia de lenguaje</v>
      </c>
      <c r="E51" s="324"/>
      <c r="F51" s="138" t="s">
        <v>158</v>
      </c>
      <c r="G51" s="128" t="s">
        <v>159</v>
      </c>
      <c r="H51" s="138" t="s">
        <v>67</v>
      </c>
      <c r="I51" s="139" t="s">
        <v>68</v>
      </c>
    </row>
    <row r="52" spans="1:9" ht="30" customHeight="1">
      <c r="B52" s="425"/>
      <c r="C52" s="425"/>
      <c r="D52" s="324"/>
      <c r="E52" s="324"/>
      <c r="F52" s="159">
        <f>CALENDARIZACION!S29</f>
        <v>600</v>
      </c>
      <c r="G52" s="132">
        <f>CALENDARIZACION!S30</f>
        <v>312</v>
      </c>
      <c r="H52" s="159">
        <f>CALENDARIZACION!T29</f>
        <v>288</v>
      </c>
      <c r="I52" s="160">
        <f>CALENDARIZACION!U29</f>
        <v>0.52</v>
      </c>
    </row>
    <row r="53" spans="1:9" ht="20.25" customHeight="1">
      <c r="A53" s="165">
        <v>1</v>
      </c>
      <c r="B53" s="334"/>
      <c r="C53" s="334"/>
      <c r="D53" s="334"/>
      <c r="E53" s="334"/>
      <c r="F53" s="334"/>
      <c r="G53" s="334"/>
      <c r="H53" s="334"/>
      <c r="I53" s="334"/>
    </row>
    <row r="54" spans="1:9">
      <c r="A54" s="165">
        <v>1</v>
      </c>
      <c r="B54" s="334"/>
      <c r="C54" s="334"/>
      <c r="D54" s="334"/>
      <c r="E54" s="334"/>
      <c r="F54" s="334"/>
      <c r="G54" s="334"/>
      <c r="H54" s="334"/>
      <c r="I54" s="334"/>
    </row>
    <row r="55" spans="1:9">
      <c r="A55" s="165">
        <v>1</v>
      </c>
      <c r="B55" s="334"/>
      <c r="C55" s="334"/>
      <c r="D55" s="334"/>
      <c r="E55" s="334"/>
      <c r="F55" s="334"/>
      <c r="G55" s="334"/>
      <c r="H55" s="334"/>
      <c r="I55" s="334"/>
    </row>
    <row r="56" spans="1:9">
      <c r="A56" s="165">
        <v>1</v>
      </c>
      <c r="B56" s="334"/>
      <c r="C56" s="334"/>
      <c r="D56" s="334"/>
      <c r="E56" s="334"/>
      <c r="F56" s="334"/>
      <c r="G56" s="334"/>
      <c r="H56" s="334"/>
      <c r="I56" s="334"/>
    </row>
    <row r="57" spans="1:9">
      <c r="A57" s="165">
        <v>1</v>
      </c>
      <c r="B57" s="334"/>
      <c r="C57" s="334"/>
      <c r="D57" s="334"/>
      <c r="E57" s="334"/>
      <c r="F57" s="334"/>
      <c r="G57" s="334"/>
      <c r="H57" s="334"/>
      <c r="I57" s="334"/>
    </row>
    <row r="58" spans="1:9">
      <c r="A58" s="165">
        <v>1</v>
      </c>
      <c r="B58" s="334"/>
      <c r="C58" s="334"/>
      <c r="D58" s="334"/>
      <c r="E58" s="334"/>
      <c r="F58" s="334"/>
      <c r="G58" s="334"/>
      <c r="H58" s="334"/>
      <c r="I58" s="334"/>
    </row>
    <row r="59" spans="1:9">
      <c r="A59" s="165">
        <v>1</v>
      </c>
      <c r="B59" s="334"/>
      <c r="C59" s="334"/>
      <c r="D59" s="334"/>
      <c r="E59" s="334"/>
      <c r="F59" s="334"/>
      <c r="G59" s="334"/>
      <c r="H59" s="334"/>
      <c r="I59" s="334"/>
    </row>
    <row r="60" spans="1:9">
      <c r="A60" s="165">
        <v>1</v>
      </c>
      <c r="B60" s="334"/>
      <c r="C60" s="334"/>
      <c r="D60" s="334"/>
      <c r="E60" s="334"/>
      <c r="F60" s="334"/>
      <c r="G60" s="334"/>
      <c r="H60" s="334"/>
      <c r="I60" s="334"/>
    </row>
    <row r="61" spans="1:9">
      <c r="A61" s="165">
        <v>1</v>
      </c>
      <c r="B61" s="334"/>
      <c r="C61" s="334"/>
      <c r="D61" s="334"/>
      <c r="E61" s="334"/>
      <c r="F61" s="334"/>
      <c r="G61" s="334"/>
      <c r="H61" s="334"/>
      <c r="I61" s="334"/>
    </row>
    <row r="62" spans="1:9">
      <c r="A62" s="165">
        <v>1</v>
      </c>
      <c r="B62" s="334"/>
      <c r="C62" s="334"/>
      <c r="D62" s="334"/>
      <c r="E62" s="334"/>
      <c r="F62" s="334"/>
      <c r="G62" s="334"/>
      <c r="H62" s="334"/>
      <c r="I62" s="334"/>
    </row>
    <row r="63" spans="1:9">
      <c r="A63" s="165">
        <v>1</v>
      </c>
      <c r="B63" s="334"/>
      <c r="C63" s="334"/>
      <c r="D63" s="334"/>
      <c r="E63" s="334"/>
      <c r="F63" s="334"/>
      <c r="G63" s="334"/>
      <c r="H63" s="334"/>
      <c r="I63" s="334"/>
    </row>
    <row r="64" spans="1:9">
      <c r="A64" s="165">
        <v>1</v>
      </c>
      <c r="B64" s="334"/>
      <c r="C64" s="334"/>
      <c r="D64" s="334"/>
      <c r="E64" s="334"/>
      <c r="F64" s="334"/>
      <c r="G64" s="334"/>
      <c r="H64" s="334"/>
      <c r="I64" s="334"/>
    </row>
    <row r="65" spans="1:9">
      <c r="A65" s="165">
        <v>1</v>
      </c>
      <c r="B65" s="334"/>
      <c r="C65" s="334"/>
      <c r="D65" s="334"/>
      <c r="E65" s="334"/>
      <c r="F65" s="334"/>
      <c r="G65" s="334"/>
      <c r="H65" s="334"/>
      <c r="I65" s="334"/>
    </row>
    <row r="66" spans="1:9">
      <c r="A66" s="165">
        <v>1</v>
      </c>
      <c r="B66" s="334"/>
      <c r="C66" s="334"/>
      <c r="D66" s="334"/>
      <c r="E66" s="334"/>
      <c r="F66" s="334"/>
      <c r="G66" s="334"/>
      <c r="H66" s="334"/>
      <c r="I66" s="334"/>
    </row>
    <row r="67" spans="1:9">
      <c r="A67" s="165">
        <v>1</v>
      </c>
      <c r="B67" s="334"/>
      <c r="C67" s="334"/>
      <c r="D67" s="334"/>
      <c r="E67" s="334"/>
      <c r="F67" s="334"/>
      <c r="G67" s="334"/>
      <c r="H67" s="334"/>
      <c r="I67" s="334"/>
    </row>
    <row r="68" spans="1:9" ht="17.25" customHeight="1">
      <c r="A68" s="165">
        <v>1</v>
      </c>
      <c r="B68" s="334"/>
      <c r="C68" s="334"/>
      <c r="D68" s="334"/>
      <c r="E68" s="334"/>
      <c r="F68" s="334"/>
      <c r="G68" s="334"/>
      <c r="H68" s="334"/>
      <c r="I68" s="334"/>
    </row>
    <row r="69" spans="1:9">
      <c r="A69" s="165">
        <v>1</v>
      </c>
      <c r="B69" s="444" t="s">
        <v>283</v>
      </c>
      <c r="C69" s="444"/>
      <c r="D69" s="444"/>
      <c r="E69" s="444"/>
      <c r="F69" s="444"/>
      <c r="G69" s="444"/>
      <c r="H69" s="444"/>
      <c r="I69" s="444"/>
    </row>
    <row r="70" spans="1:9">
      <c r="A70" s="165">
        <v>1</v>
      </c>
      <c r="B70" s="444"/>
      <c r="C70" s="444"/>
      <c r="D70" s="444"/>
      <c r="E70" s="444"/>
      <c r="F70" s="444"/>
      <c r="G70" s="444"/>
      <c r="H70" s="444"/>
      <c r="I70" s="444"/>
    </row>
    <row r="71" spans="1:9">
      <c r="A71" s="165">
        <v>1</v>
      </c>
      <c r="B71" s="431" t="s">
        <v>278</v>
      </c>
      <c r="C71" s="431"/>
      <c r="D71" s="431"/>
      <c r="E71" s="439">
        <f>F43/D43</f>
        <v>2.08</v>
      </c>
      <c r="F71" s="439"/>
      <c r="G71" s="439"/>
      <c r="H71" s="439"/>
      <c r="I71" s="439"/>
    </row>
    <row r="72" spans="1:9">
      <c r="A72" s="165">
        <v>1</v>
      </c>
      <c r="B72" s="431"/>
      <c r="C72" s="431"/>
      <c r="D72" s="431"/>
      <c r="E72" s="439"/>
      <c r="F72" s="439"/>
      <c r="G72" s="439"/>
      <c r="H72" s="439"/>
      <c r="I72" s="439"/>
    </row>
    <row r="73" spans="1:9">
      <c r="B73" s="431" t="s">
        <v>279</v>
      </c>
      <c r="C73" s="431"/>
      <c r="D73" s="431"/>
      <c r="E73" s="439">
        <f>F44/D44</f>
        <v>0</v>
      </c>
      <c r="F73" s="439"/>
      <c r="G73" s="439"/>
      <c r="H73" s="439"/>
      <c r="I73" s="439"/>
    </row>
    <row r="74" spans="1:9">
      <c r="B74" s="431"/>
      <c r="C74" s="431"/>
      <c r="D74" s="431"/>
      <c r="E74" s="439"/>
      <c r="F74" s="439"/>
      <c r="G74" s="439"/>
      <c r="H74" s="439"/>
      <c r="I74" s="439"/>
    </row>
    <row r="75" spans="1:9" ht="12.75" customHeight="1">
      <c r="B75" s="431" t="s">
        <v>134</v>
      </c>
      <c r="C75" s="431"/>
      <c r="D75" s="431"/>
      <c r="E75" s="439">
        <f>F45/D45</f>
        <v>0</v>
      </c>
      <c r="F75" s="439"/>
      <c r="G75" s="439"/>
      <c r="H75" s="439"/>
      <c r="I75" s="439"/>
    </row>
    <row r="76" spans="1:9" ht="12.75" customHeight="1">
      <c r="B76" s="431"/>
      <c r="C76" s="431"/>
      <c r="D76" s="431"/>
      <c r="E76" s="439"/>
      <c r="F76" s="439"/>
      <c r="G76" s="439"/>
      <c r="H76" s="439"/>
      <c r="I76" s="439"/>
    </row>
    <row r="77" spans="1:9">
      <c r="B77" s="431" t="s">
        <v>280</v>
      </c>
      <c r="C77" s="431"/>
      <c r="D77" s="431"/>
      <c r="E77" s="439">
        <f>F46/D46</f>
        <v>0</v>
      </c>
      <c r="F77" s="439"/>
      <c r="G77" s="439"/>
      <c r="H77" s="439"/>
      <c r="I77" s="439"/>
    </row>
    <row r="78" spans="1:9">
      <c r="B78" s="431"/>
      <c r="C78" s="431"/>
      <c r="D78" s="431"/>
      <c r="E78" s="439"/>
      <c r="F78" s="439"/>
      <c r="G78" s="439"/>
      <c r="H78" s="439"/>
      <c r="I78" s="439"/>
    </row>
    <row r="79" spans="1:9">
      <c r="B79" s="467"/>
      <c r="C79" s="467"/>
      <c r="D79" s="467"/>
      <c r="E79" s="467"/>
      <c r="F79" s="467"/>
      <c r="G79" s="467"/>
      <c r="H79" s="467"/>
      <c r="I79" s="467"/>
    </row>
  </sheetData>
  <dataConsolidate/>
  <mergeCells count="11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B11:C11"/>
    <mergeCell ref="D11:E11"/>
    <mergeCell ref="F11:G11"/>
    <mergeCell ref="H10:I12"/>
    <mergeCell ref="B15:I15"/>
    <mergeCell ref="B16:I16"/>
    <mergeCell ref="B17:I17"/>
    <mergeCell ref="B18:I18"/>
    <mergeCell ref="B19:I19"/>
    <mergeCell ref="B20:I20"/>
    <mergeCell ref="B12:C12"/>
    <mergeCell ref="D12:E12"/>
    <mergeCell ref="F12:G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40A7-9C31-48F7-A875-952F9C17C4D0}">
  <dimension ref="A2:J79"/>
  <sheetViews>
    <sheetView topLeftCell="A37" zoomScale="50" zoomScaleNormal="50" workbookViewId="0">
      <selection activeCell="H23" sqref="H23:I25"/>
    </sheetView>
  </sheetViews>
  <sheetFormatPr baseColWidth="10" defaultColWidth="12" defaultRowHeight="12.75"/>
  <cols>
    <col min="1" max="1" width="4.33203125" style="144" customWidth="1"/>
    <col min="2" max="2" width="15.83203125" style="168" customWidth="1"/>
    <col min="3" max="3" width="15.83203125" style="143" customWidth="1"/>
    <col min="4" max="8" width="17.83203125" style="143" customWidth="1"/>
    <col min="9" max="9" width="25" style="143" customWidth="1"/>
    <col min="10" max="16384" width="12" style="143"/>
  </cols>
  <sheetData>
    <row r="2" spans="2:9" ht="18" customHeight="1"/>
    <row r="3" spans="2:9" ht="15" customHeight="1"/>
    <row r="4" spans="2:9" ht="34.5" customHeight="1">
      <c r="B4" s="331" t="s">
        <v>38</v>
      </c>
      <c r="C4" s="404"/>
      <c r="D4" s="404"/>
      <c r="E4" s="404"/>
      <c r="F4" s="404"/>
      <c r="G4" s="404"/>
      <c r="H4" s="404"/>
      <c r="I4" s="404"/>
    </row>
    <row r="5" spans="2:9" ht="19.5" customHeight="1">
      <c r="B5" s="322" t="s">
        <v>340</v>
      </c>
      <c r="C5" s="405"/>
      <c r="D5" s="405"/>
      <c r="E5" s="405"/>
      <c r="F5" s="405"/>
      <c r="G5" s="405"/>
      <c r="H5" s="405"/>
      <c r="I5" s="405"/>
    </row>
    <row r="6" spans="2:9" ht="31.5" customHeight="1">
      <c r="B6" s="396" t="s">
        <v>39</v>
      </c>
      <c r="C6" s="396"/>
      <c r="D6" s="323" t="str">
        <f>'FORMATO 2. POA - MIR'!D7:F7</f>
        <v>ACUERDO 2. BIENESTAR SOCIAL PARA ZAPOTLÁN.</v>
      </c>
      <c r="E6" s="323"/>
      <c r="F6" s="396" t="s">
        <v>42</v>
      </c>
      <c r="G6" s="396"/>
      <c r="H6" s="323">
        <v>2026</v>
      </c>
      <c r="I6" s="323"/>
    </row>
    <row r="7" spans="2:9" ht="54" customHeight="1">
      <c r="B7" s="396" t="s">
        <v>40</v>
      </c>
      <c r="C7" s="396"/>
      <c r="D7" s="323" t="s">
        <v>413</v>
      </c>
      <c r="E7" s="323"/>
      <c r="F7" s="396" t="s">
        <v>43</v>
      </c>
      <c r="G7" s="396"/>
      <c r="H7" s="323" t="s">
        <v>450</v>
      </c>
      <c r="I7" s="323"/>
    </row>
    <row r="8" spans="2:9" ht="41.25" customHeight="1">
      <c r="B8" s="397" t="s">
        <v>41</v>
      </c>
      <c r="C8" s="397"/>
      <c r="D8" s="398" t="s">
        <v>460</v>
      </c>
      <c r="E8" s="398"/>
      <c r="F8" s="396" t="s">
        <v>44</v>
      </c>
      <c r="G8" s="396"/>
      <c r="H8" s="323" t="s">
        <v>455</v>
      </c>
      <c r="I8" s="323"/>
    </row>
    <row r="9" spans="2:9">
      <c r="B9" s="406" t="s">
        <v>90</v>
      </c>
      <c r="C9" s="406"/>
      <c r="D9" s="406"/>
      <c r="E9" s="406"/>
      <c r="F9" s="406"/>
      <c r="G9" s="406"/>
      <c r="H9" s="406"/>
      <c r="I9" s="406"/>
    </row>
    <row r="10" spans="2:9" ht="113.25" customHeight="1">
      <c r="B10" s="401" t="s">
        <v>91</v>
      </c>
      <c r="C10" s="401"/>
      <c r="D10" s="323" t="str">
        <f>'FORMATO 2. POA - MIR'!C9</f>
        <v>Acuerdo 2. Para el bienestar del pueblo.</v>
      </c>
      <c r="E10" s="323"/>
      <c r="F10" s="399" t="s">
        <v>92</v>
      </c>
      <c r="G10" s="399"/>
      <c r="H10" s="323" t="str">
        <f>'FORMATO 2. POA - MIR'!E9</f>
        <v>2.3.1 Generar estímulos humanitarios que prioricen el acceso a servicios de rehabilitación para personas que cuidan a familiares con discapacidades, brindando apoyo integral a su labor y mejorando su calidad de vida.
2.3.2 Brindar espacios dignos y servicios especializados dirigidos a las personas con capacidades especiales.</v>
      </c>
      <c r="I10" s="323"/>
    </row>
    <row r="11" spans="2:9" ht="54" customHeight="1">
      <c r="B11" s="399" t="s">
        <v>93</v>
      </c>
      <c r="C11" s="399"/>
      <c r="D11" s="323" t="str">
        <f>'FORMATO 2. POA - MIR'!C10</f>
        <v>Acuerdo 2. Bienestar social para zapotlán.</v>
      </c>
      <c r="E11" s="323"/>
      <c r="F11" s="399" t="s">
        <v>95</v>
      </c>
      <c r="G11" s="399"/>
      <c r="H11" s="323" t="str">
        <f>'FORMATO 2. POA - MIR'!E10</f>
        <v>2.3.1.2 Promover espacios y servicios especializados para las personas con discapacidad que requieran rehabilitación médica de la población.</v>
      </c>
      <c r="I11" s="323"/>
    </row>
    <row r="12" spans="2:9" ht="126" customHeight="1">
      <c r="B12" s="399" t="s">
        <v>96</v>
      </c>
      <c r="C12" s="399"/>
      <c r="D12" s="323" t="str">
        <f>'FORMATO 2. POA - MIR'!C11</f>
        <v>2.3 Garantizar una atención integral en las diversas áreas del municipio, promoviendo la inclusión de personas con capacidades diferentes asegurando su pleno acceso a
Servicios y oportunidades en igualdad de condiciones.</v>
      </c>
      <c r="E12" s="323"/>
      <c r="F12" s="399" t="s">
        <v>97</v>
      </c>
      <c r="G12" s="399"/>
      <c r="H12" s="323" t="str">
        <f>'FORMATO 2. POA - MIR'!E11</f>
        <v>2.3.2.1 Fortalecer la participación comunitaria en la promoción del cuidado personas con capacidades especiales.
2.3.2.2 Implementar un modelo de integración funcional de rehabilitación para personas con discapacidad.</v>
      </c>
      <c r="I12" s="323"/>
    </row>
    <row r="13" spans="2:9" ht="15" customHeight="1">
      <c r="B13" s="402" t="s">
        <v>341</v>
      </c>
      <c r="C13" s="402"/>
      <c r="D13" s="402"/>
      <c r="E13" s="402"/>
      <c r="F13" s="402"/>
      <c r="G13" s="402"/>
      <c r="H13" s="402"/>
      <c r="I13" s="402"/>
    </row>
    <row r="14" spans="2:9">
      <c r="B14" s="401" t="s">
        <v>45</v>
      </c>
      <c r="C14" s="401"/>
      <c r="D14" s="401"/>
      <c r="E14" s="401"/>
      <c r="F14" s="401"/>
      <c r="G14" s="401"/>
      <c r="H14" s="401"/>
      <c r="I14" s="401"/>
    </row>
    <row r="15" spans="2:9">
      <c r="B15" s="400" t="str">
        <f>'FORMATO 2. POA - MIR'!B21</f>
        <v xml:space="preserve">Consulta Psicológica   </v>
      </c>
      <c r="C15" s="400"/>
      <c r="D15" s="400"/>
      <c r="E15" s="400"/>
      <c r="F15" s="400"/>
      <c r="G15" s="400"/>
      <c r="H15" s="400"/>
      <c r="I15" s="400"/>
    </row>
    <row r="16" spans="2:9">
      <c r="B16" s="401" t="s">
        <v>48</v>
      </c>
      <c r="C16" s="401"/>
      <c r="D16" s="401"/>
      <c r="E16" s="401"/>
      <c r="F16" s="401"/>
      <c r="G16" s="401"/>
      <c r="H16" s="401"/>
      <c r="I16" s="401"/>
    </row>
    <row r="17" spans="2:9" ht="39" customHeight="1">
      <c r="B17" s="323" t="str">
        <f>'FORMATO 2. POA - MIR'!C21</f>
        <v>Tiene como fin apoyar emocionalmente al paciente y su familia, promoviendo la adaptación y manejo de la discapacidad o condición de salud. </v>
      </c>
      <c r="C17" s="323"/>
      <c r="D17" s="323"/>
      <c r="E17" s="323"/>
      <c r="F17" s="323"/>
      <c r="G17" s="323"/>
      <c r="H17" s="323"/>
      <c r="I17" s="323"/>
    </row>
    <row r="18" spans="2:9" ht="18.75" customHeight="1">
      <c r="B18" s="402" t="s">
        <v>342</v>
      </c>
      <c r="C18" s="402"/>
      <c r="D18" s="402"/>
      <c r="E18" s="402"/>
      <c r="F18" s="402"/>
      <c r="G18" s="402"/>
      <c r="H18" s="402"/>
      <c r="I18" s="402"/>
    </row>
    <row r="19" spans="2:9">
      <c r="B19" s="403" t="s">
        <v>331</v>
      </c>
      <c r="C19" s="403"/>
      <c r="D19" s="403"/>
      <c r="E19" s="403"/>
      <c r="F19" s="403"/>
      <c r="G19" s="403"/>
      <c r="H19" s="403"/>
      <c r="I19" s="403"/>
    </row>
    <row r="20" spans="2:9">
      <c r="B20" s="323" t="str">
        <f>CALENDARIZACION!E32</f>
        <v>PACP=(PNACPP/PNACPR)*100</v>
      </c>
      <c r="C20" s="323"/>
      <c r="D20" s="323"/>
      <c r="E20" s="323"/>
      <c r="F20" s="323"/>
      <c r="G20" s="323"/>
      <c r="H20" s="323"/>
      <c r="I20" s="323"/>
    </row>
    <row r="21" spans="2:9">
      <c r="B21" s="403" t="s">
        <v>332</v>
      </c>
      <c r="C21" s="403"/>
      <c r="D21" s="403"/>
      <c r="E21" s="403"/>
      <c r="F21" s="403"/>
      <c r="G21" s="403"/>
      <c r="H21" s="403"/>
      <c r="I21" s="403"/>
    </row>
    <row r="22" spans="2:9" ht="28.5" customHeight="1">
      <c r="B22" s="408" t="s">
        <v>106</v>
      </c>
      <c r="C22" s="409"/>
      <c r="D22" s="410" t="s">
        <v>333</v>
      </c>
      <c r="E22" s="410"/>
      <c r="F22" s="409" t="s">
        <v>334</v>
      </c>
      <c r="G22" s="409"/>
      <c r="H22" s="399" t="s">
        <v>141</v>
      </c>
      <c r="I22" s="399"/>
    </row>
    <row r="23" spans="2:9" ht="165" customHeight="1">
      <c r="B23" s="407" t="s">
        <v>539</v>
      </c>
      <c r="C23" s="407"/>
      <c r="D23" s="324" t="s">
        <v>109</v>
      </c>
      <c r="E23" s="324"/>
      <c r="F23" s="323" t="str">
        <f>CALENDARIZACION!C32</f>
        <v>PACP(PORCENTAJE DE ATENCIÓN DE CONSULTA PSICOLÓGICA)</v>
      </c>
      <c r="G23" s="323"/>
      <c r="H23" s="516" t="s">
        <v>481</v>
      </c>
      <c r="I23" s="518"/>
    </row>
    <row r="24" spans="2:9" ht="173.1" customHeight="1">
      <c r="B24" s="323" t="s">
        <v>541</v>
      </c>
      <c r="C24" s="323"/>
      <c r="D24" s="324" t="s">
        <v>109</v>
      </c>
      <c r="E24" s="324"/>
      <c r="F24" s="323" t="str">
        <f>CALENDARIZACION!D32</f>
        <v>PNACPP(PORCENTAJE DE NÚMERO DE ATENCIÓN DE CONSULTAS PSICOLÓGICAS PROGRAMADAS)</v>
      </c>
      <c r="G24" s="323"/>
      <c r="H24" s="779"/>
      <c r="I24" s="502"/>
    </row>
    <row r="25" spans="2:9" ht="185.1" customHeight="1">
      <c r="B25" s="323" t="s">
        <v>540</v>
      </c>
      <c r="C25" s="323"/>
      <c r="D25" s="324" t="s">
        <v>109</v>
      </c>
      <c r="E25" s="324"/>
      <c r="F25" s="323" t="str">
        <f>CALENDARIZACION!D33</f>
        <v>PNACPR(PORCENTAJE DE NÚMERO DE ATENCIÓN DE CONSULTAS PSICOLÓGICAS REALIZADAS)</v>
      </c>
      <c r="G25" s="323"/>
      <c r="H25" s="503"/>
      <c r="I25" s="504"/>
    </row>
    <row r="26" spans="2:9" ht="12.75" customHeight="1">
      <c r="B26" s="414" t="s">
        <v>144</v>
      </c>
      <c r="C26" s="414"/>
      <c r="D26" s="414"/>
      <c r="E26" s="414"/>
      <c r="F26" s="414"/>
      <c r="G26" s="414"/>
      <c r="H26" s="414"/>
      <c r="I26" s="414"/>
    </row>
    <row r="27" spans="2:9" ht="15.75" customHeight="1">
      <c r="B27" s="401" t="s">
        <v>28</v>
      </c>
      <c r="C27" s="401"/>
      <c r="D27" s="401" t="s">
        <v>46</v>
      </c>
      <c r="E27" s="401"/>
      <c r="F27" s="401" t="s">
        <v>47</v>
      </c>
      <c r="G27" s="401"/>
      <c r="H27" s="401"/>
      <c r="I27" s="401"/>
    </row>
    <row r="28" spans="2:9" ht="18" customHeight="1">
      <c r="B28" s="323" t="s">
        <v>101</v>
      </c>
      <c r="C28" s="323"/>
      <c r="D28" s="323" t="s">
        <v>99</v>
      </c>
      <c r="E28" s="323"/>
      <c r="F28" s="323" t="s">
        <v>215</v>
      </c>
      <c r="G28" s="323"/>
      <c r="H28" s="323"/>
      <c r="I28" s="323"/>
    </row>
    <row r="29" spans="2:9" ht="18" customHeight="1">
      <c r="B29" s="401" t="s">
        <v>128</v>
      </c>
      <c r="C29" s="401"/>
      <c r="D29" s="401"/>
      <c r="E29" s="401"/>
      <c r="F29" s="411" t="s">
        <v>131</v>
      </c>
      <c r="G29" s="403"/>
      <c r="H29" s="403"/>
      <c r="I29" s="403"/>
    </row>
    <row r="30" spans="2:9" ht="13.5" customHeight="1">
      <c r="B30" s="323" t="s">
        <v>109</v>
      </c>
      <c r="C30" s="323"/>
      <c r="D30" s="323"/>
      <c r="E30" s="323"/>
      <c r="F30" s="323" t="s">
        <v>191</v>
      </c>
      <c r="G30" s="323"/>
      <c r="H30" s="323"/>
      <c r="I30" s="323"/>
    </row>
    <row r="31" spans="2:9" ht="15.75" customHeight="1">
      <c r="B31" s="412" t="s">
        <v>83</v>
      </c>
      <c r="C31" s="413"/>
      <c r="D31" s="413"/>
      <c r="E31" s="413"/>
      <c r="F31" s="411" t="s">
        <v>132</v>
      </c>
      <c r="G31" s="403"/>
      <c r="H31" s="403"/>
      <c r="I31" s="403"/>
    </row>
    <row r="32" spans="2:9" ht="15.75" customHeight="1">
      <c r="B32" s="323" t="s">
        <v>110</v>
      </c>
      <c r="C32" s="323"/>
      <c r="D32" s="323"/>
      <c r="E32" s="323"/>
      <c r="F32" s="323" t="s">
        <v>111</v>
      </c>
      <c r="G32" s="323"/>
      <c r="H32" s="323"/>
      <c r="I32" s="323"/>
    </row>
    <row r="33" spans="1:10" ht="14.25" customHeight="1">
      <c r="B33" s="406" t="s">
        <v>147</v>
      </c>
      <c r="C33" s="406"/>
      <c r="D33" s="406"/>
      <c r="E33" s="406"/>
      <c r="F33" s="406"/>
      <c r="G33" s="406"/>
      <c r="H33" s="406"/>
      <c r="I33" s="406"/>
    </row>
    <row r="34" spans="1:10" ht="13.5" customHeight="1">
      <c r="B34" s="413" t="s">
        <v>336</v>
      </c>
      <c r="C34" s="413"/>
      <c r="D34" s="413"/>
      <c r="E34" s="413"/>
      <c r="F34" s="403" t="s">
        <v>337</v>
      </c>
      <c r="G34" s="403"/>
      <c r="H34" s="403"/>
      <c r="I34" s="403"/>
    </row>
    <row r="35" spans="1:10">
      <c r="B35" s="415" t="s">
        <v>150</v>
      </c>
      <c r="C35" s="415"/>
      <c r="D35" s="418">
        <f>CALENDARIZACION!R32</f>
        <v>240</v>
      </c>
      <c r="E35" s="418"/>
      <c r="F35" s="323" t="s">
        <v>116</v>
      </c>
      <c r="G35" s="323"/>
      <c r="H35" s="419" t="s">
        <v>117</v>
      </c>
      <c r="I35" s="419"/>
    </row>
    <row r="36" spans="1:10">
      <c r="B36" s="415" t="s">
        <v>118</v>
      </c>
      <c r="C36" s="415"/>
      <c r="D36" s="324" t="s">
        <v>110</v>
      </c>
      <c r="E36" s="324"/>
      <c r="F36" s="323" t="s">
        <v>335</v>
      </c>
      <c r="G36" s="323"/>
      <c r="H36" s="416" t="s">
        <v>120</v>
      </c>
      <c r="I36" s="416"/>
    </row>
    <row r="37" spans="1:10">
      <c r="B37" s="415" t="s">
        <v>49</v>
      </c>
      <c r="C37" s="415"/>
      <c r="D37" s="324" t="s">
        <v>190</v>
      </c>
      <c r="E37" s="324"/>
      <c r="F37" s="323" t="s">
        <v>121</v>
      </c>
      <c r="G37" s="323"/>
      <c r="H37" s="417" t="s">
        <v>122</v>
      </c>
      <c r="I37" s="417"/>
    </row>
    <row r="38" spans="1:10">
      <c r="B38" s="403" t="s">
        <v>343</v>
      </c>
      <c r="C38" s="403"/>
      <c r="D38" s="403"/>
      <c r="E38" s="403"/>
      <c r="F38" s="403"/>
      <c r="G38" s="403"/>
      <c r="H38" s="403"/>
      <c r="I38" s="403"/>
    </row>
    <row r="39" spans="1:10">
      <c r="B39" s="399" t="s">
        <v>230</v>
      </c>
      <c r="C39" s="399"/>
      <c r="D39" s="399"/>
      <c r="E39" s="399"/>
      <c r="F39" s="399" t="s">
        <v>50</v>
      </c>
      <c r="G39" s="399"/>
      <c r="H39" s="399" t="s">
        <v>145</v>
      </c>
      <c r="I39" s="399"/>
    </row>
    <row r="40" spans="1:10">
      <c r="B40" s="418">
        <f>D43</f>
        <v>60</v>
      </c>
      <c r="C40" s="418"/>
      <c r="D40" s="418"/>
      <c r="E40" s="418"/>
      <c r="F40" s="418">
        <v>2026</v>
      </c>
      <c r="G40" s="418"/>
      <c r="H40" s="323" t="s">
        <v>110</v>
      </c>
      <c r="I40" s="323"/>
    </row>
    <row r="41" spans="1:10">
      <c r="B41" s="420" t="s">
        <v>148</v>
      </c>
      <c r="C41" s="420"/>
      <c r="D41" s="420"/>
      <c r="E41" s="420"/>
      <c r="F41" s="420"/>
      <c r="G41" s="420"/>
      <c r="H41" s="420"/>
      <c r="I41" s="420"/>
    </row>
    <row r="42" spans="1:10" ht="36">
      <c r="B42" s="401" t="s">
        <v>124</v>
      </c>
      <c r="C42" s="401"/>
      <c r="D42" s="153" t="s">
        <v>149</v>
      </c>
      <c r="E42" s="161" t="s">
        <v>86</v>
      </c>
      <c r="F42" s="411" t="s">
        <v>87</v>
      </c>
      <c r="G42" s="403"/>
      <c r="H42" s="127" t="s">
        <v>76</v>
      </c>
      <c r="I42" s="127" t="s">
        <v>77</v>
      </c>
    </row>
    <row r="43" spans="1:10">
      <c r="B43" s="323" t="s">
        <v>278</v>
      </c>
      <c r="C43" s="323"/>
      <c r="D43" s="130">
        <f>SUM(CALENDARIZACION!F32:H32)</f>
        <v>60</v>
      </c>
      <c r="E43" s="131">
        <v>0</v>
      </c>
      <c r="F43" s="421">
        <f>SUM(CALENDARIZACION!F33:H33)</f>
        <v>127</v>
      </c>
      <c r="G43" s="421"/>
      <c r="H43" s="156">
        <v>46027</v>
      </c>
      <c r="I43" s="156">
        <v>46386</v>
      </c>
      <c r="J43" s="167"/>
    </row>
    <row r="44" spans="1:10">
      <c r="B44" s="323" t="s">
        <v>279</v>
      </c>
      <c r="C44" s="323"/>
      <c r="D44" s="130">
        <f>SUM(CALENDARIZACION!I32:K32)</f>
        <v>60</v>
      </c>
      <c r="E44" s="133">
        <v>0</v>
      </c>
      <c r="F44" s="421">
        <f>SUM(CALENDARIZACION!I33:K33)</f>
        <v>0</v>
      </c>
      <c r="G44" s="421"/>
      <c r="H44" s="156"/>
      <c r="I44" s="156"/>
      <c r="J44" s="167"/>
    </row>
    <row r="45" spans="1:10">
      <c r="B45" s="323" t="s">
        <v>134</v>
      </c>
      <c r="C45" s="323"/>
      <c r="D45" s="130">
        <f>SUM(CALENDARIZACION!L32:N32)</f>
        <v>60</v>
      </c>
      <c r="E45" s="131">
        <v>0</v>
      </c>
      <c r="F45" s="421">
        <f>SUM(CALENDARIZACION!L33:N33)</f>
        <v>0</v>
      </c>
      <c r="G45" s="421"/>
      <c r="H45" s="156"/>
      <c r="I45" s="156"/>
    </row>
    <row r="46" spans="1:10">
      <c r="B46" s="323" t="s">
        <v>280</v>
      </c>
      <c r="C46" s="323"/>
      <c r="D46" s="130">
        <f>SUM(CALENDARIZACION!O32:Q32)</f>
        <v>60</v>
      </c>
      <c r="E46" s="131">
        <v>0</v>
      </c>
      <c r="F46" s="421">
        <f>SUM(CALENDARIZACION!O33:Q33)</f>
        <v>0</v>
      </c>
      <c r="G46" s="421"/>
      <c r="H46" s="156"/>
      <c r="I46" s="156"/>
    </row>
    <row r="47" spans="1:10" ht="24">
      <c r="B47" s="428" t="s">
        <v>339</v>
      </c>
      <c r="C47" s="428"/>
      <c r="D47" s="157">
        <f>F52</f>
        <v>240</v>
      </c>
      <c r="E47" s="157">
        <v>0</v>
      </c>
      <c r="F47" s="429">
        <f>G52</f>
        <v>127</v>
      </c>
      <c r="G47" s="429"/>
      <c r="H47" s="128" t="s">
        <v>151</v>
      </c>
      <c r="I47" s="158">
        <f>I52</f>
        <v>0.52916666666666667</v>
      </c>
    </row>
    <row r="48" spans="1:10">
      <c r="A48" s="334"/>
      <c r="B48" s="334"/>
      <c r="C48" s="334"/>
      <c r="D48" s="334"/>
      <c r="E48" s="334"/>
      <c r="F48" s="334"/>
      <c r="G48" s="334"/>
      <c r="H48" s="334"/>
      <c r="I48" s="334"/>
    </row>
    <row r="49" spans="1:9" ht="22.5" customHeight="1">
      <c r="A49" s="334"/>
      <c r="B49" s="334"/>
      <c r="C49" s="334"/>
      <c r="D49" s="334"/>
      <c r="E49" s="334"/>
      <c r="F49" s="334"/>
      <c r="G49" s="334"/>
      <c r="H49" s="334"/>
      <c r="I49" s="334"/>
    </row>
    <row r="50" spans="1:9" ht="39" customHeight="1">
      <c r="B50" s="396" t="s">
        <v>163</v>
      </c>
      <c r="C50" s="401"/>
      <c r="D50" s="424" t="s">
        <v>52</v>
      </c>
      <c r="E50" s="424"/>
      <c r="F50" s="424" t="s">
        <v>157</v>
      </c>
      <c r="G50" s="424"/>
      <c r="H50" s="424"/>
      <c r="I50" s="424"/>
    </row>
    <row r="51" spans="1:9" ht="33.75" customHeight="1">
      <c r="B51" s="425" t="str">
        <f>D8</f>
        <v>PP2- A5 C1</v>
      </c>
      <c r="C51" s="425"/>
      <c r="D51" s="324" t="str">
        <f>B15</f>
        <v xml:space="preserve">Consulta Psicológica   </v>
      </c>
      <c r="E51" s="324"/>
      <c r="F51" s="138" t="s">
        <v>158</v>
      </c>
      <c r="G51" s="128" t="s">
        <v>159</v>
      </c>
      <c r="H51" s="138" t="s">
        <v>67</v>
      </c>
      <c r="I51" s="139" t="s">
        <v>68</v>
      </c>
    </row>
    <row r="52" spans="1:9" ht="30" customHeight="1">
      <c r="B52" s="425"/>
      <c r="C52" s="425"/>
      <c r="D52" s="324"/>
      <c r="E52" s="324"/>
      <c r="F52" s="159">
        <f>CALENDARIZACION!R32</f>
        <v>240</v>
      </c>
      <c r="G52" s="132">
        <f>CALENDARIZACION!R33</f>
        <v>127</v>
      </c>
      <c r="H52" s="159">
        <f>CALENDARIZACION!T32</f>
        <v>113</v>
      </c>
      <c r="I52" s="160">
        <f>CALENDARIZACION!U32</f>
        <v>0.52916666666666667</v>
      </c>
    </row>
    <row r="53" spans="1:9" ht="20.25" customHeight="1">
      <c r="A53" s="165">
        <v>1</v>
      </c>
      <c r="B53" s="334">
        <v>0</v>
      </c>
      <c r="C53" s="334"/>
      <c r="D53" s="334"/>
      <c r="E53" s="334"/>
      <c r="F53" s="334"/>
      <c r="G53" s="334"/>
      <c r="H53" s="334"/>
      <c r="I53" s="334"/>
    </row>
    <row r="54" spans="1:9">
      <c r="A54" s="165">
        <v>1</v>
      </c>
      <c r="B54" s="334"/>
      <c r="C54" s="334"/>
      <c r="D54" s="334"/>
      <c r="E54" s="334"/>
      <c r="F54" s="334"/>
      <c r="G54" s="334"/>
      <c r="H54" s="334"/>
      <c r="I54" s="334"/>
    </row>
    <row r="55" spans="1:9">
      <c r="A55" s="165">
        <v>1</v>
      </c>
      <c r="B55" s="334"/>
      <c r="C55" s="334"/>
      <c r="D55" s="334"/>
      <c r="E55" s="334"/>
      <c r="F55" s="334"/>
      <c r="G55" s="334"/>
      <c r="H55" s="334"/>
      <c r="I55" s="334"/>
    </row>
    <row r="56" spans="1:9">
      <c r="A56" s="165">
        <v>1</v>
      </c>
      <c r="B56" s="334"/>
      <c r="C56" s="334"/>
      <c r="D56" s="334"/>
      <c r="E56" s="334"/>
      <c r="F56" s="334"/>
      <c r="G56" s="334"/>
      <c r="H56" s="334"/>
      <c r="I56" s="334"/>
    </row>
    <row r="57" spans="1:9">
      <c r="A57" s="165">
        <v>1</v>
      </c>
      <c r="B57" s="334"/>
      <c r="C57" s="334"/>
      <c r="D57" s="334"/>
      <c r="E57" s="334"/>
      <c r="F57" s="334"/>
      <c r="G57" s="334"/>
      <c r="H57" s="334"/>
      <c r="I57" s="334"/>
    </row>
    <row r="58" spans="1:9">
      <c r="A58" s="165">
        <v>1</v>
      </c>
      <c r="B58" s="334"/>
      <c r="C58" s="334"/>
      <c r="D58" s="334"/>
      <c r="E58" s="334"/>
      <c r="F58" s="334"/>
      <c r="G58" s="334"/>
      <c r="H58" s="334"/>
      <c r="I58" s="334"/>
    </row>
    <row r="59" spans="1:9">
      <c r="A59" s="165">
        <v>1</v>
      </c>
      <c r="B59" s="334"/>
      <c r="C59" s="334"/>
      <c r="D59" s="334"/>
      <c r="E59" s="334"/>
      <c r="F59" s="334"/>
      <c r="G59" s="334"/>
      <c r="H59" s="334"/>
      <c r="I59" s="334"/>
    </row>
    <row r="60" spans="1:9">
      <c r="A60" s="165">
        <v>1</v>
      </c>
      <c r="B60" s="334"/>
      <c r="C60" s="334"/>
      <c r="D60" s="334"/>
      <c r="E60" s="334"/>
      <c r="F60" s="334"/>
      <c r="G60" s="334"/>
      <c r="H60" s="334"/>
      <c r="I60" s="334"/>
    </row>
    <row r="61" spans="1:9">
      <c r="A61" s="165">
        <v>1</v>
      </c>
      <c r="B61" s="334"/>
      <c r="C61" s="334"/>
      <c r="D61" s="334"/>
      <c r="E61" s="334"/>
      <c r="F61" s="334"/>
      <c r="G61" s="334"/>
      <c r="H61" s="334"/>
      <c r="I61" s="334"/>
    </row>
    <row r="62" spans="1:9">
      <c r="A62" s="165">
        <v>1</v>
      </c>
      <c r="B62" s="334"/>
      <c r="C62" s="334"/>
      <c r="D62" s="334"/>
      <c r="E62" s="334"/>
      <c r="F62" s="334"/>
      <c r="G62" s="334"/>
      <c r="H62" s="334"/>
      <c r="I62" s="334"/>
    </row>
    <row r="63" spans="1:9">
      <c r="A63" s="165">
        <v>1</v>
      </c>
      <c r="B63" s="334"/>
      <c r="C63" s="334"/>
      <c r="D63" s="334"/>
      <c r="E63" s="334"/>
      <c r="F63" s="334"/>
      <c r="G63" s="334"/>
      <c r="H63" s="334"/>
      <c r="I63" s="334"/>
    </row>
    <row r="64" spans="1:9">
      <c r="A64" s="165">
        <v>1</v>
      </c>
      <c r="B64" s="334"/>
      <c r="C64" s="334"/>
      <c r="D64" s="334"/>
      <c r="E64" s="334"/>
      <c r="F64" s="334"/>
      <c r="G64" s="334"/>
      <c r="H64" s="334"/>
      <c r="I64" s="334"/>
    </row>
    <row r="65" spans="1:9">
      <c r="A65" s="165">
        <v>1</v>
      </c>
      <c r="B65" s="334"/>
      <c r="C65" s="334"/>
      <c r="D65" s="334"/>
      <c r="E65" s="334"/>
      <c r="F65" s="334"/>
      <c r="G65" s="334"/>
      <c r="H65" s="334"/>
      <c r="I65" s="334"/>
    </row>
    <row r="66" spans="1:9">
      <c r="A66" s="165">
        <v>1</v>
      </c>
      <c r="B66" s="334"/>
      <c r="C66" s="334"/>
      <c r="D66" s="334"/>
      <c r="E66" s="334"/>
      <c r="F66" s="334"/>
      <c r="G66" s="334"/>
      <c r="H66" s="334"/>
      <c r="I66" s="334"/>
    </row>
    <row r="67" spans="1:9">
      <c r="A67" s="165">
        <v>1</v>
      </c>
      <c r="B67" s="334"/>
      <c r="C67" s="334"/>
      <c r="D67" s="334"/>
      <c r="E67" s="334"/>
      <c r="F67" s="334"/>
      <c r="G67" s="334"/>
      <c r="H67" s="334"/>
      <c r="I67" s="334"/>
    </row>
    <row r="68" spans="1:9" ht="17.25" customHeight="1">
      <c r="A68" s="165">
        <v>1</v>
      </c>
      <c r="B68" s="334"/>
      <c r="C68" s="334"/>
      <c r="D68" s="334"/>
      <c r="E68" s="334"/>
      <c r="F68" s="334"/>
      <c r="G68" s="334"/>
      <c r="H68" s="334"/>
      <c r="I68" s="334"/>
    </row>
    <row r="69" spans="1:9">
      <c r="A69" s="165">
        <v>1</v>
      </c>
      <c r="B69" s="444" t="s">
        <v>283</v>
      </c>
      <c r="C69" s="444"/>
      <c r="D69" s="444"/>
      <c r="E69" s="444"/>
      <c r="F69" s="444"/>
      <c r="G69" s="444"/>
      <c r="H69" s="444"/>
      <c r="I69" s="444"/>
    </row>
    <row r="70" spans="1:9">
      <c r="A70" s="165">
        <v>1</v>
      </c>
      <c r="B70" s="444"/>
      <c r="C70" s="444"/>
      <c r="D70" s="444"/>
      <c r="E70" s="444"/>
      <c r="F70" s="444"/>
      <c r="G70" s="444"/>
      <c r="H70" s="444"/>
      <c r="I70" s="444"/>
    </row>
    <row r="71" spans="1:9">
      <c r="A71" s="165">
        <v>1</v>
      </c>
      <c r="B71" s="431" t="s">
        <v>278</v>
      </c>
      <c r="C71" s="431"/>
      <c r="D71" s="431"/>
      <c r="E71" s="439">
        <f>F43/D43</f>
        <v>2.1166666666666667</v>
      </c>
      <c r="F71" s="439"/>
      <c r="G71" s="439"/>
      <c r="H71" s="439"/>
      <c r="I71" s="439"/>
    </row>
    <row r="72" spans="1:9">
      <c r="A72" s="165">
        <v>1</v>
      </c>
      <c r="B72" s="431"/>
      <c r="C72" s="431"/>
      <c r="D72" s="431"/>
      <c r="E72" s="439"/>
      <c r="F72" s="439"/>
      <c r="G72" s="439"/>
      <c r="H72" s="439"/>
      <c r="I72" s="439"/>
    </row>
    <row r="73" spans="1:9">
      <c r="B73" s="431" t="s">
        <v>279</v>
      </c>
      <c r="C73" s="431"/>
      <c r="D73" s="431"/>
      <c r="E73" s="439">
        <f>F44/D44</f>
        <v>0</v>
      </c>
      <c r="F73" s="439"/>
      <c r="G73" s="439"/>
      <c r="H73" s="439"/>
      <c r="I73" s="439"/>
    </row>
    <row r="74" spans="1:9">
      <c r="B74" s="431"/>
      <c r="C74" s="431"/>
      <c r="D74" s="431"/>
      <c r="E74" s="439"/>
      <c r="F74" s="439"/>
      <c r="G74" s="439"/>
      <c r="H74" s="439"/>
      <c r="I74" s="439"/>
    </row>
    <row r="75" spans="1:9" ht="12.75" customHeight="1">
      <c r="B75" s="431" t="s">
        <v>134</v>
      </c>
      <c r="C75" s="431"/>
      <c r="D75" s="431"/>
      <c r="E75" s="439">
        <f>F45/D45</f>
        <v>0</v>
      </c>
      <c r="F75" s="439"/>
      <c r="G75" s="439"/>
      <c r="H75" s="439"/>
      <c r="I75" s="439"/>
    </row>
    <row r="76" spans="1:9" ht="12.75" customHeight="1">
      <c r="B76" s="431"/>
      <c r="C76" s="431"/>
      <c r="D76" s="431"/>
      <c r="E76" s="439"/>
      <c r="F76" s="439"/>
      <c r="G76" s="439"/>
      <c r="H76" s="439"/>
      <c r="I76" s="439"/>
    </row>
    <row r="77" spans="1:9">
      <c r="B77" s="431" t="s">
        <v>280</v>
      </c>
      <c r="C77" s="431"/>
      <c r="D77" s="431"/>
      <c r="E77" s="439">
        <f>F46/D46</f>
        <v>0</v>
      </c>
      <c r="F77" s="439"/>
      <c r="G77" s="439"/>
      <c r="H77" s="439"/>
      <c r="I77" s="439"/>
    </row>
    <row r="78" spans="1:9">
      <c r="B78" s="431"/>
      <c r="C78" s="431"/>
      <c r="D78" s="431"/>
      <c r="E78" s="439"/>
      <c r="F78" s="439"/>
      <c r="G78" s="439"/>
      <c r="H78" s="439"/>
      <c r="I78" s="439"/>
    </row>
    <row r="79" spans="1:9">
      <c r="B79" s="467"/>
      <c r="C79" s="467"/>
      <c r="D79" s="467"/>
      <c r="E79" s="467"/>
      <c r="F79" s="467"/>
      <c r="G79" s="467"/>
      <c r="H79" s="467"/>
      <c r="I79" s="467"/>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{0A1454CF-FC97-4FFB-9C5A-E79B5F8C227E}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{C8AC7A18-0BBF-4896-9D41-DE2123664D05}</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{BC463C35-E754-4575-91CC-60D182A4EEA1}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{85F26E9E-E37C-4BAA-A9DC-6AA2EE02B820}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0A1454CF-FC97-4FFB-9C5A-E79B5F8C2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8AC7A18-0BBF-4896-9D41-DE2123664D05}">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C463C35-E754-4575-91CC-60D182A4EEA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5F26E9E-E37C-4BAA-A9DC-6AA2EE02B82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8C11844-2784-4635-81F6-BDECD865DAFB}">
          <x14:formula1>
            <xm:f>'NO SE EDITA'!$J$3:$J$6</xm:f>
          </x14:formula1>
          <xm:sqref>F40:G40</xm:sqref>
        </x14:dataValidation>
        <x14:dataValidation type="list" allowBlank="1" showInputMessage="1" showErrorMessage="1" xr:uid="{A8793366-0F08-4288-9B94-B37138BF3753}">
          <x14:formula1>
            <xm:f>'NO SE EDITA'!$F$3:$F$4</xm:f>
          </x14:formula1>
          <xm:sqref>F30:I30</xm:sqref>
        </x14:dataValidation>
        <x14:dataValidation type="list" allowBlank="1" showInputMessage="1" showErrorMessage="1" xr:uid="{D46B6CE5-7119-46F4-ACFB-63DD759AE959}">
          <x14:formula1>
            <xm:f>'NO SE EDITA'!$E$3:$E$4</xm:f>
          </x14:formula1>
          <xm:sqref>B30:E30</xm:sqref>
        </x14:dataValidation>
        <x14:dataValidation type="list" allowBlank="1" showInputMessage="1" showErrorMessage="1" xr:uid="{3568EC0C-0A1C-4A2A-A829-1EC15D4BF8CD}">
          <x14:formula1>
            <xm:f>'NO SE EDITA'!$M$3:$M$4</xm:f>
          </x14:formula1>
          <xm:sqref>D37:E37</xm:sqref>
        </x14:dataValidation>
        <x14:dataValidation type="list" allowBlank="1" showInputMessage="1" showErrorMessage="1" xr:uid="{570F40EB-67AB-44C6-84A4-4F178616DF5F}">
          <x14:formula1>
            <xm:f>'NO SE EDITA'!$B$3:$B$4</xm:f>
          </x14:formula1>
          <xm:sqref>B27:C28</xm:sqref>
        </x14:dataValidation>
        <x14:dataValidation type="list" allowBlank="1" showInputMessage="1" showErrorMessage="1" xr:uid="{C0ED4FAA-363A-4838-9488-39E1ED310BFA}">
          <x14:formula1>
            <xm:f>'NO SE EDITA'!$D$3:$D$4</xm:f>
          </x14:formula1>
          <xm:sqref>F28</xm:sqref>
        </x14:dataValidation>
        <x14:dataValidation type="list" allowBlank="1" showInputMessage="1" showErrorMessage="1" xr:uid="{E7C8CF62-8F2E-43E2-B5D6-D48420727721}">
          <x14:formula1>
            <xm:f>'NO SE EDITA'!$H$3:$H$4</xm:f>
          </x14:formula1>
          <xm:sqref>F32:I32</xm:sqref>
        </x14:dataValidation>
        <x14:dataValidation type="list" allowBlank="1" showInputMessage="1" showErrorMessage="1" xr:uid="{001DC328-5ED6-46B6-B5E4-58891A53428B}">
          <x14:formula1>
            <xm:f>'NO SE EDITA'!$G$3:$G$5</xm:f>
          </x14:formula1>
          <xm:sqref>B32:E32 D36:E36 H40:I40</xm:sqref>
        </x14:dataValidation>
        <x14:dataValidation type="list" allowBlank="1" showInputMessage="1" showErrorMessage="1" xr:uid="{E358D412-2863-48FB-84D8-01737A838B7A}">
          <x14:formula1>
            <xm:f>'NO SE EDITA'!$C$3:$C$6</xm:f>
          </x14:formula1>
          <xm:sqref>D28:E28</xm:sqref>
        </x14:dataValidation>
        <x14:dataValidation type="list" allowBlank="1" showInputMessage="1" showErrorMessage="1" xr:uid="{A857A765-7CB7-4CA7-8056-A8DD351B6813}">
          <x14:formula1>
            <xm:f>'NO SE EDITA'!$L$3:$L$6</xm:f>
          </x14:formula1>
          <xm:sqref>I43:I46</xm:sqref>
        </x14:dataValidation>
        <x14:dataValidation type="list" allowBlank="1" showInputMessage="1" showErrorMessage="1" xr:uid="{4BDFCA2E-6DEC-4C20-9EEE-A35CD6DB256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topLeftCell="A10" zoomScale="85" zoomScaleNormal="85" workbookViewId="0">
      <selection activeCell="D12" sqref="D12:E12"/>
    </sheetView>
  </sheetViews>
  <sheetFormatPr baseColWidth="10" defaultColWidth="12" defaultRowHeight="12.75"/>
  <cols>
    <col min="1" max="1" width="4.33203125" style="144" customWidth="1"/>
    <col min="2" max="3" width="15.83203125" style="144" customWidth="1"/>
    <col min="4" max="9" width="17.83203125" style="144" customWidth="1"/>
    <col min="10" max="16384" width="12" style="144"/>
  </cols>
  <sheetData>
    <row r="2" spans="2:9" ht="18" customHeight="1"/>
    <row r="3" spans="2:9" ht="15" customHeight="1"/>
    <row r="4" spans="2:9" ht="34.5" customHeight="1">
      <c r="B4" s="331" t="s">
        <v>38</v>
      </c>
      <c r="C4" s="404"/>
      <c r="D4" s="404"/>
      <c r="E4" s="404"/>
      <c r="F4" s="404"/>
      <c r="G4" s="404"/>
      <c r="H4" s="404"/>
      <c r="I4" s="404"/>
    </row>
    <row r="5" spans="2:9" ht="19.5" customHeight="1">
      <c r="B5" s="322" t="s">
        <v>340</v>
      </c>
      <c r="C5" s="405"/>
      <c r="D5" s="405"/>
      <c r="E5" s="405"/>
      <c r="F5" s="405"/>
      <c r="G5" s="405"/>
      <c r="H5" s="405"/>
      <c r="I5" s="405"/>
    </row>
    <row r="6" spans="2:9" ht="31.5" customHeight="1">
      <c r="B6" s="477" t="s">
        <v>39</v>
      </c>
      <c r="C6" s="478"/>
      <c r="D6" s="323" t="str">
        <f>'FORMATO 2. POA - MIR'!D7:F7</f>
        <v>ACUERDO 2. BIENESTAR SOCIAL PARA ZAPOTLÁN.</v>
      </c>
      <c r="E6" s="323"/>
      <c r="F6" s="477" t="s">
        <v>42</v>
      </c>
      <c r="G6" s="479"/>
      <c r="H6" s="323">
        <v>2026</v>
      </c>
      <c r="I6" s="323"/>
    </row>
    <row r="7" spans="2:9" ht="54" customHeight="1">
      <c r="B7" s="468" t="s">
        <v>40</v>
      </c>
      <c r="C7" s="469"/>
      <c r="D7" s="323" t="s">
        <v>413</v>
      </c>
      <c r="E7" s="323"/>
      <c r="F7" s="468" t="s">
        <v>43</v>
      </c>
      <c r="G7" s="470"/>
      <c r="H7" s="323" t="s">
        <v>450</v>
      </c>
      <c r="I7" s="323"/>
    </row>
    <row r="8" spans="2:9" ht="41.25" customHeight="1">
      <c r="B8" s="471" t="s">
        <v>41</v>
      </c>
      <c r="C8" s="472"/>
      <c r="D8" s="473" t="s">
        <v>461</v>
      </c>
      <c r="E8" s="474"/>
      <c r="F8" s="475" t="s">
        <v>44</v>
      </c>
      <c r="G8" s="476"/>
      <c r="H8" s="323" t="s">
        <v>455</v>
      </c>
      <c r="I8" s="323"/>
    </row>
    <row r="9" spans="2:9">
      <c r="B9" s="406" t="s">
        <v>90</v>
      </c>
      <c r="C9" s="406"/>
      <c r="D9" s="406"/>
      <c r="E9" s="406"/>
      <c r="F9" s="406"/>
      <c r="G9" s="406"/>
      <c r="H9" s="406"/>
      <c r="I9" s="406"/>
    </row>
    <row r="10" spans="2:9" ht="68.25" customHeight="1">
      <c r="B10" s="401" t="s">
        <v>91</v>
      </c>
      <c r="C10" s="401"/>
      <c r="D10" s="323" t="str">
        <f>'FORMATO 2. POA - MIR'!C9</f>
        <v>Acuerdo 2. Para el bienestar del pueblo.</v>
      </c>
      <c r="E10" s="480"/>
      <c r="F10" s="399" t="s">
        <v>92</v>
      </c>
      <c r="G10" s="399"/>
      <c r="H10" s="481" t="str">
        <f>'FORMATO 2. POA - MIR'!E9</f>
        <v>2.3.1 Generar estímulos humanitarios que prioricen el acceso a servicios de rehabilitación para personas que cuidan a familiares con discapacidades, brindando apoyo integral a su labor y mejorando su calidad de vida.
2.3.2 Brindar espacios dignos y servicios especializados dirigidos a las personas con capacidades especiales.</v>
      </c>
      <c r="I10" s="482"/>
    </row>
    <row r="11" spans="2:9" ht="54" customHeight="1">
      <c r="B11" s="399" t="s">
        <v>93</v>
      </c>
      <c r="C11" s="399"/>
      <c r="D11" s="323" t="str">
        <f>'FORMATO 2. POA - MIR'!C10</f>
        <v>Acuerdo 2. Bienestar social para zapotlán.</v>
      </c>
      <c r="E11" s="480"/>
      <c r="F11" s="399" t="s">
        <v>95</v>
      </c>
      <c r="G11" s="399"/>
      <c r="H11" s="481" t="str">
        <f>'FORMATO 2. POA - MIR'!E10</f>
        <v>2.3.1.2 Promover espacios y servicios especializados para las personas con discapacidad que requieran rehabilitación médica de la población.</v>
      </c>
      <c r="I11" s="482"/>
    </row>
    <row r="12" spans="2:9" ht="126" customHeight="1">
      <c r="B12" s="483" t="s">
        <v>96</v>
      </c>
      <c r="C12" s="483"/>
      <c r="D12" s="484" t="str">
        <f>'FORMATO 2. POA - MIR'!C11</f>
        <v>2.3 Garantizar una atención integral en las diversas áreas del municipio, promoviendo la inclusión de personas con capacidades diferentes asegurando su pleno acceso a
Servicios y oportunidades en igualdad de condiciones.</v>
      </c>
      <c r="E12" s="484"/>
      <c r="F12" s="399" t="s">
        <v>97</v>
      </c>
      <c r="G12" s="399"/>
      <c r="H12" s="481" t="str">
        <f>'FORMATO 2. POA - MIR'!E11</f>
        <v>2.3.2.1 Fortalecer la participación comunitaria en la promoción del cuidado personas con capacidades especiales.
2.3.2.2 Implementar un modelo de integración funcional de rehabilitación para personas con discapacidad.</v>
      </c>
      <c r="I12" s="482"/>
    </row>
    <row r="13" spans="2:9" ht="15" customHeight="1">
      <c r="B13" s="485" t="s">
        <v>341</v>
      </c>
      <c r="C13" s="486"/>
      <c r="D13" s="486"/>
      <c r="E13" s="486"/>
      <c r="F13" s="486"/>
      <c r="G13" s="486"/>
      <c r="H13" s="486"/>
      <c r="I13" s="487"/>
    </row>
    <row r="14" spans="2:9">
      <c r="B14" s="401" t="s">
        <v>45</v>
      </c>
      <c r="C14" s="401"/>
      <c r="D14" s="401"/>
      <c r="E14" s="401"/>
      <c r="F14" s="401"/>
      <c r="G14" s="401"/>
      <c r="H14" s="401"/>
      <c r="I14" s="401"/>
    </row>
    <row r="15" spans="2:9" ht="30.75" customHeight="1">
      <c r="B15" s="400" t="str">
        <f>'FORMATO 2. POA - MIR'!B22</f>
        <v>Divulgación de servicios</v>
      </c>
      <c r="C15" s="400"/>
      <c r="D15" s="400"/>
      <c r="E15" s="400"/>
      <c r="F15" s="400"/>
      <c r="G15" s="400"/>
      <c r="H15" s="400"/>
      <c r="I15" s="400"/>
    </row>
    <row r="16" spans="2:9">
      <c r="B16" s="401" t="s">
        <v>48</v>
      </c>
      <c r="C16" s="401"/>
      <c r="D16" s="401"/>
      <c r="E16" s="401"/>
      <c r="F16" s="401"/>
      <c r="G16" s="401"/>
      <c r="H16" s="401"/>
      <c r="I16" s="401"/>
    </row>
    <row r="17" spans="2:9" ht="39" customHeight="1">
      <c r="B17" s="323" t="str">
        <f>'FORMATO 2. POA - MIR'!C22</f>
        <v xml:space="preserve">Actividades para la difusión de los servicios de la UBR . </v>
      </c>
      <c r="C17" s="323"/>
      <c r="D17" s="323"/>
      <c r="E17" s="323"/>
      <c r="F17" s="323"/>
      <c r="G17" s="323"/>
      <c r="H17" s="323"/>
      <c r="I17" s="323"/>
    </row>
    <row r="18" spans="2:9" ht="18.75" customHeight="1">
      <c r="B18" s="402" t="s">
        <v>342</v>
      </c>
      <c r="C18" s="402"/>
      <c r="D18" s="402"/>
      <c r="E18" s="402"/>
      <c r="F18" s="402"/>
      <c r="G18" s="402"/>
      <c r="H18" s="402"/>
      <c r="I18" s="402"/>
    </row>
    <row r="19" spans="2:9">
      <c r="B19" s="403" t="s">
        <v>331</v>
      </c>
      <c r="C19" s="403"/>
      <c r="D19" s="403"/>
      <c r="E19" s="403"/>
      <c r="F19" s="403"/>
      <c r="G19" s="403"/>
      <c r="H19" s="403"/>
      <c r="I19" s="403"/>
    </row>
    <row r="20" spans="2:9">
      <c r="B20" s="323" t="str">
        <f>CALENDARIZACION!E35</f>
        <v>PDS=(PNDSP/PNDSR)*100</v>
      </c>
      <c r="C20" s="323"/>
      <c r="D20" s="323"/>
      <c r="E20" s="323"/>
      <c r="F20" s="323"/>
      <c r="G20" s="323"/>
      <c r="H20" s="323"/>
      <c r="I20" s="323"/>
    </row>
    <row r="21" spans="2:9">
      <c r="B21" s="403" t="s">
        <v>332</v>
      </c>
      <c r="C21" s="403"/>
      <c r="D21" s="403"/>
      <c r="E21" s="403"/>
      <c r="F21" s="403"/>
      <c r="G21" s="403"/>
      <c r="H21" s="403"/>
      <c r="I21" s="403"/>
    </row>
    <row r="22" spans="2:9" ht="28.5" customHeight="1">
      <c r="B22" s="408" t="s">
        <v>106</v>
      </c>
      <c r="C22" s="409"/>
      <c r="D22" s="410" t="s">
        <v>333</v>
      </c>
      <c r="E22" s="410"/>
      <c r="F22" s="409" t="s">
        <v>334</v>
      </c>
      <c r="G22" s="409"/>
      <c r="H22" s="399" t="s">
        <v>141</v>
      </c>
      <c r="I22" s="399"/>
    </row>
    <row r="23" spans="2:9" ht="161.1" customHeight="1">
      <c r="B23" s="493" t="s">
        <v>542</v>
      </c>
      <c r="C23" s="494"/>
      <c r="D23" s="488" t="s">
        <v>109</v>
      </c>
      <c r="E23" s="489"/>
      <c r="F23" s="480" t="str">
        <f>CALENDARIZACION!C35</f>
        <v>PDS(PORCENTAJE DE DIVULGACIÓN DE SERVICIOS)</v>
      </c>
      <c r="G23" s="482"/>
      <c r="H23" s="516" t="s">
        <v>479</v>
      </c>
      <c r="I23" s="518"/>
    </row>
    <row r="24" spans="2:9" ht="150" customHeight="1">
      <c r="B24" s="323" t="s">
        <v>543</v>
      </c>
      <c r="C24" s="323"/>
      <c r="D24" s="488" t="s">
        <v>109</v>
      </c>
      <c r="E24" s="489"/>
      <c r="F24" s="490" t="str">
        <f>CALENDARIZACION!D35</f>
        <v>PNDSP(PORCENTAJE DE NÚMERO DE DIVULGACIÓN DE SERVICIOS PROGRAMADAS)</v>
      </c>
      <c r="G24" s="491"/>
      <c r="H24" s="779"/>
      <c r="I24" s="502"/>
    </row>
    <row r="25" spans="2:9" ht="149.1" customHeight="1">
      <c r="B25" s="323" t="s">
        <v>544</v>
      </c>
      <c r="C25" s="323"/>
      <c r="D25" s="488" t="s">
        <v>109</v>
      </c>
      <c r="E25" s="489"/>
      <c r="F25" s="492" t="str">
        <f>CALENDARIZACION!D36</f>
        <v>PNDSR(PORCENTAJE DE NÚMERO DE DIVULGACIÓN DE SERVICIOS REALIZADAS)</v>
      </c>
      <c r="G25" s="492"/>
      <c r="H25" s="503"/>
      <c r="I25" s="504"/>
    </row>
    <row r="26" spans="2:9" ht="12.75" customHeight="1">
      <c r="B26" s="508" t="s">
        <v>144</v>
      </c>
      <c r="C26" s="508"/>
      <c r="D26" s="508"/>
      <c r="E26" s="508"/>
      <c r="F26" s="508"/>
      <c r="G26" s="508"/>
      <c r="H26" s="508"/>
      <c r="I26" s="508"/>
    </row>
    <row r="27" spans="2:9" ht="15.75" customHeight="1">
      <c r="B27" s="509" t="s">
        <v>28</v>
      </c>
      <c r="C27" s="497"/>
      <c r="D27" s="495" t="s">
        <v>46</v>
      </c>
      <c r="E27" s="497"/>
      <c r="F27" s="509" t="s">
        <v>47</v>
      </c>
      <c r="G27" s="510"/>
      <c r="H27" s="510"/>
      <c r="I27" s="510"/>
    </row>
    <row r="28" spans="2:9" ht="18" customHeight="1">
      <c r="B28" s="480" t="s">
        <v>100</v>
      </c>
      <c r="C28" s="482"/>
      <c r="D28" s="503" t="s">
        <v>98</v>
      </c>
      <c r="E28" s="504"/>
      <c r="F28" s="503" t="s">
        <v>215</v>
      </c>
      <c r="G28" s="484"/>
      <c r="H28" s="484"/>
      <c r="I28" s="504"/>
    </row>
    <row r="29" spans="2:9" ht="18" customHeight="1">
      <c r="B29" s="495" t="s">
        <v>128</v>
      </c>
      <c r="C29" s="496"/>
      <c r="D29" s="496"/>
      <c r="E29" s="497"/>
      <c r="F29" s="498" t="s">
        <v>131</v>
      </c>
      <c r="G29" s="499"/>
      <c r="H29" s="499"/>
      <c r="I29" s="499"/>
    </row>
    <row r="30" spans="2:9" ht="13.5" customHeight="1">
      <c r="B30" s="500" t="s">
        <v>109</v>
      </c>
      <c r="C30" s="501"/>
      <c r="D30" s="501"/>
      <c r="E30" s="502"/>
      <c r="F30" s="503" t="s">
        <v>191</v>
      </c>
      <c r="G30" s="484"/>
      <c r="H30" s="484"/>
      <c r="I30" s="504"/>
    </row>
    <row r="31" spans="2:9" ht="15.75" customHeight="1">
      <c r="B31" s="505" t="s">
        <v>83</v>
      </c>
      <c r="C31" s="506"/>
      <c r="D31" s="506"/>
      <c r="E31" s="507"/>
      <c r="F31" s="411" t="s">
        <v>132</v>
      </c>
      <c r="G31" s="403"/>
      <c r="H31" s="403"/>
      <c r="I31" s="403"/>
    </row>
    <row r="32" spans="2:9" ht="15.75" customHeight="1">
      <c r="B32" s="500" t="s">
        <v>110</v>
      </c>
      <c r="C32" s="501"/>
      <c r="D32" s="501"/>
      <c r="E32" s="502"/>
      <c r="F32" s="516" t="s">
        <v>111</v>
      </c>
      <c r="G32" s="517"/>
      <c r="H32" s="517"/>
      <c r="I32" s="518"/>
    </row>
    <row r="33" spans="1:10" ht="14.25" customHeight="1">
      <c r="B33" s="406" t="s">
        <v>147</v>
      </c>
      <c r="C33" s="406"/>
      <c r="D33" s="406"/>
      <c r="E33" s="406"/>
      <c r="F33" s="406"/>
      <c r="G33" s="406"/>
      <c r="H33" s="406"/>
      <c r="I33" s="406"/>
    </row>
    <row r="34" spans="1:10" ht="13.5" customHeight="1">
      <c r="B34" s="519" t="s">
        <v>336</v>
      </c>
      <c r="C34" s="520"/>
      <c r="D34" s="520"/>
      <c r="E34" s="520"/>
      <c r="F34" s="521" t="s">
        <v>337</v>
      </c>
      <c r="G34" s="521"/>
      <c r="H34" s="521"/>
      <c r="I34" s="521"/>
    </row>
    <row r="35" spans="1:10">
      <c r="B35" s="511" t="s">
        <v>150</v>
      </c>
      <c r="C35" s="512"/>
      <c r="D35" s="522">
        <f>CALENDARIZACION!R35</f>
        <v>4</v>
      </c>
      <c r="E35" s="523"/>
      <c r="F35" s="524" t="s">
        <v>116</v>
      </c>
      <c r="G35" s="525"/>
      <c r="H35" s="526" t="s">
        <v>117</v>
      </c>
      <c r="I35" s="526"/>
    </row>
    <row r="36" spans="1:10">
      <c r="B36" s="511" t="s">
        <v>118</v>
      </c>
      <c r="C36" s="512"/>
      <c r="D36" s="513" t="s">
        <v>110</v>
      </c>
      <c r="E36" s="514"/>
      <c r="F36" s="515" t="s">
        <v>335</v>
      </c>
      <c r="G36" s="492"/>
      <c r="H36" s="416" t="s">
        <v>120</v>
      </c>
      <c r="I36" s="416"/>
    </row>
    <row r="37" spans="1:10">
      <c r="B37" s="511" t="s">
        <v>49</v>
      </c>
      <c r="C37" s="512"/>
      <c r="D37" s="513" t="s">
        <v>189</v>
      </c>
      <c r="E37" s="514"/>
      <c r="F37" s="515" t="s">
        <v>121</v>
      </c>
      <c r="G37" s="492"/>
      <c r="H37" s="417" t="s">
        <v>122</v>
      </c>
      <c r="I37" s="417"/>
    </row>
    <row r="38" spans="1:10">
      <c r="B38" s="534" t="s">
        <v>343</v>
      </c>
      <c r="C38" s="499"/>
      <c r="D38" s="499"/>
      <c r="E38" s="499"/>
      <c r="F38" s="499"/>
      <c r="G38" s="499"/>
      <c r="H38" s="499"/>
      <c r="I38" s="499"/>
    </row>
    <row r="39" spans="1:10">
      <c r="B39" s="535" t="s">
        <v>230</v>
      </c>
      <c r="C39" s="536"/>
      <c r="D39" s="536"/>
      <c r="E39" s="537"/>
      <c r="F39" s="538" t="s">
        <v>50</v>
      </c>
      <c r="G39" s="539"/>
      <c r="H39" s="399" t="s">
        <v>145</v>
      </c>
      <c r="I39" s="399"/>
    </row>
    <row r="40" spans="1:10">
      <c r="B40" s="418">
        <f>D43</f>
        <v>1</v>
      </c>
      <c r="C40" s="418"/>
      <c r="D40" s="418"/>
      <c r="E40" s="418"/>
      <c r="F40" s="540">
        <v>2026</v>
      </c>
      <c r="G40" s="540"/>
      <c r="H40" s="323" t="s">
        <v>113</v>
      </c>
      <c r="I40" s="323"/>
    </row>
    <row r="41" spans="1:10">
      <c r="B41" s="527" t="s">
        <v>148</v>
      </c>
      <c r="C41" s="528"/>
      <c r="D41" s="528"/>
      <c r="E41" s="528"/>
      <c r="F41" s="528"/>
      <c r="G41" s="528"/>
      <c r="H41" s="528"/>
      <c r="I41" s="529"/>
    </row>
    <row r="42" spans="1:10" ht="36">
      <c r="B42" s="530" t="s">
        <v>124</v>
      </c>
      <c r="C42" s="531"/>
      <c r="D42" s="153" t="s">
        <v>149</v>
      </c>
      <c r="E42" s="154" t="s">
        <v>86</v>
      </c>
      <c r="F42" s="532" t="s">
        <v>87</v>
      </c>
      <c r="G42" s="533"/>
      <c r="H42" s="127" t="s">
        <v>76</v>
      </c>
      <c r="I42" s="127" t="s">
        <v>77</v>
      </c>
    </row>
    <row r="43" spans="1:10">
      <c r="B43" s="524" t="s">
        <v>278</v>
      </c>
      <c r="C43" s="525"/>
      <c r="D43" s="130">
        <f>SUM(CALENDARIZACION!F35:H35)</f>
        <v>1</v>
      </c>
      <c r="E43" s="131">
        <v>0</v>
      </c>
      <c r="F43" s="421">
        <f>SUM(CALENDARIZACION!F36:H36)</f>
        <v>1</v>
      </c>
      <c r="G43" s="421"/>
      <c r="H43" s="156">
        <v>46027</v>
      </c>
      <c r="I43" s="156">
        <v>46111</v>
      </c>
      <c r="J43" s="164"/>
    </row>
    <row r="44" spans="1:10">
      <c r="B44" s="515" t="s">
        <v>279</v>
      </c>
      <c r="C44" s="492"/>
      <c r="D44" s="130">
        <f>SUM(CALENDARIZACION!I35:K35)</f>
        <v>1</v>
      </c>
      <c r="E44" s="133">
        <v>0</v>
      </c>
      <c r="F44" s="421">
        <f>SUM(CALENDARIZACION!I36:K36)</f>
        <v>0</v>
      </c>
      <c r="G44" s="421"/>
      <c r="H44" s="156"/>
      <c r="I44" s="156"/>
      <c r="J44" s="164"/>
    </row>
    <row r="45" spans="1:10">
      <c r="B45" s="515" t="s">
        <v>134</v>
      </c>
      <c r="C45" s="492"/>
      <c r="D45" s="130">
        <f>SUM(CALENDARIZACION!L35:N35)</f>
        <v>1</v>
      </c>
      <c r="E45" s="131">
        <v>0</v>
      </c>
      <c r="F45" s="421">
        <f>SUM(CALENDARIZACION!L36:N36)</f>
        <v>0</v>
      </c>
      <c r="G45" s="421"/>
      <c r="H45" s="156"/>
      <c r="I45" s="156"/>
    </row>
    <row r="46" spans="1:10">
      <c r="B46" s="541" t="s">
        <v>280</v>
      </c>
      <c r="C46" s="542"/>
      <c r="D46" s="134">
        <f>SUM(CALENDARIZACION!O35:Q35)</f>
        <v>1</v>
      </c>
      <c r="E46" s="135">
        <v>0</v>
      </c>
      <c r="F46" s="543">
        <f>SUM(CALENDARIZACION!O36:Q36)</f>
        <v>0</v>
      </c>
      <c r="G46" s="543"/>
      <c r="H46" s="156"/>
      <c r="I46" s="156"/>
    </row>
    <row r="47" spans="1:10" ht="24">
      <c r="B47" s="428" t="s">
        <v>339</v>
      </c>
      <c r="C47" s="428"/>
      <c r="D47" s="157">
        <f>CALENDARIZACION!R35</f>
        <v>4</v>
      </c>
      <c r="E47" s="157">
        <v>0</v>
      </c>
      <c r="F47" s="429">
        <f>CALENDARIZACION!R36</f>
        <v>1</v>
      </c>
      <c r="G47" s="429"/>
      <c r="H47" s="128" t="s">
        <v>151</v>
      </c>
      <c r="I47" s="158">
        <f>CALENDARIZACION!U35</f>
        <v>0.25</v>
      </c>
    </row>
    <row r="48" spans="1:10">
      <c r="A48" s="430"/>
      <c r="B48" s="430"/>
      <c r="C48" s="430"/>
      <c r="D48" s="430"/>
      <c r="E48" s="430"/>
      <c r="F48" s="430"/>
      <c r="G48" s="430"/>
      <c r="H48" s="430"/>
      <c r="I48" s="430"/>
    </row>
    <row r="49" spans="1:9" ht="22.5" customHeight="1">
      <c r="A49" s="430"/>
      <c r="B49" s="430"/>
      <c r="C49" s="430"/>
      <c r="D49" s="430"/>
      <c r="E49" s="430"/>
      <c r="F49" s="430"/>
      <c r="G49" s="430"/>
      <c r="H49" s="430"/>
      <c r="I49" s="430"/>
    </row>
    <row r="50" spans="1:9" ht="39" customHeight="1">
      <c r="B50" s="396" t="s">
        <v>163</v>
      </c>
      <c r="C50" s="401"/>
      <c r="D50" s="424" t="s">
        <v>52</v>
      </c>
      <c r="E50" s="424"/>
      <c r="F50" s="424" t="s">
        <v>157</v>
      </c>
      <c r="G50" s="424"/>
      <c r="H50" s="424"/>
      <c r="I50" s="424"/>
    </row>
    <row r="51" spans="1:9" ht="33.75" customHeight="1">
      <c r="B51" s="425" t="str">
        <f>D8</f>
        <v>PP2- C2</v>
      </c>
      <c r="C51" s="425"/>
      <c r="D51" s="324" t="str">
        <f>B15</f>
        <v>Divulgación de servicios</v>
      </c>
      <c r="E51" s="324"/>
      <c r="F51" s="138" t="s">
        <v>158</v>
      </c>
      <c r="G51" s="128" t="s">
        <v>159</v>
      </c>
      <c r="H51" s="138" t="s">
        <v>67</v>
      </c>
      <c r="I51" s="139" t="s">
        <v>68</v>
      </c>
    </row>
    <row r="52" spans="1:9" ht="30" customHeight="1">
      <c r="B52" s="426"/>
      <c r="C52" s="426"/>
      <c r="D52" s="427"/>
      <c r="E52" s="427"/>
      <c r="F52" s="140">
        <f>CALENDARIZACION!S35</f>
        <v>4</v>
      </c>
      <c r="G52" s="136">
        <f>CALENDARIZACION!S36</f>
        <v>1</v>
      </c>
      <c r="H52" s="140">
        <f>CALENDARIZACION!T35</f>
        <v>3</v>
      </c>
      <c r="I52" s="141">
        <f>CALENDARIZACION!U35</f>
        <v>0.25</v>
      </c>
    </row>
    <row r="53" spans="1:9" ht="20.25" customHeight="1">
      <c r="A53" s="165">
        <v>1</v>
      </c>
      <c r="B53" s="334">
        <v>0</v>
      </c>
      <c r="C53" s="334"/>
      <c r="D53" s="334"/>
      <c r="E53" s="334"/>
      <c r="F53" s="334"/>
      <c r="G53" s="334"/>
      <c r="H53" s="334"/>
      <c r="I53" s="334"/>
    </row>
    <row r="54" spans="1:9">
      <c r="A54" s="165">
        <v>1</v>
      </c>
      <c r="B54" s="334"/>
      <c r="C54" s="334"/>
      <c r="D54" s="334"/>
      <c r="E54" s="334"/>
      <c r="F54" s="334"/>
      <c r="G54" s="334"/>
      <c r="H54" s="334"/>
      <c r="I54" s="334"/>
    </row>
    <row r="55" spans="1:9">
      <c r="A55" s="165">
        <v>1</v>
      </c>
      <c r="B55" s="334"/>
      <c r="C55" s="334"/>
      <c r="D55" s="334"/>
      <c r="E55" s="334"/>
      <c r="F55" s="334"/>
      <c r="G55" s="334"/>
      <c r="H55" s="334"/>
      <c r="I55" s="334"/>
    </row>
    <row r="56" spans="1:9">
      <c r="A56" s="165">
        <v>1</v>
      </c>
      <c r="B56" s="334"/>
      <c r="C56" s="334"/>
      <c r="D56" s="334"/>
      <c r="E56" s="334"/>
      <c r="F56" s="334"/>
      <c r="G56" s="334"/>
      <c r="H56" s="334"/>
      <c r="I56" s="334"/>
    </row>
    <row r="57" spans="1:9">
      <c r="A57" s="165">
        <v>1</v>
      </c>
      <c r="B57" s="334"/>
      <c r="C57" s="334"/>
      <c r="D57" s="334"/>
      <c r="E57" s="334"/>
      <c r="F57" s="334"/>
      <c r="G57" s="334"/>
      <c r="H57" s="334"/>
      <c r="I57" s="334"/>
    </row>
    <row r="58" spans="1:9">
      <c r="A58" s="165">
        <v>1</v>
      </c>
      <c r="B58" s="334"/>
      <c r="C58" s="334"/>
      <c r="D58" s="334"/>
      <c r="E58" s="334"/>
      <c r="F58" s="334"/>
      <c r="G58" s="334"/>
      <c r="H58" s="334"/>
      <c r="I58" s="334"/>
    </row>
    <row r="59" spans="1:9">
      <c r="A59" s="165">
        <v>1</v>
      </c>
      <c r="B59" s="334"/>
      <c r="C59" s="334"/>
      <c r="D59" s="334"/>
      <c r="E59" s="334"/>
      <c r="F59" s="334"/>
      <c r="G59" s="334"/>
      <c r="H59" s="334"/>
      <c r="I59" s="334"/>
    </row>
    <row r="60" spans="1:9">
      <c r="A60" s="165">
        <v>1</v>
      </c>
      <c r="B60" s="334"/>
      <c r="C60" s="334"/>
      <c r="D60" s="334"/>
      <c r="E60" s="334"/>
      <c r="F60" s="334"/>
      <c r="G60" s="334"/>
      <c r="H60" s="334"/>
      <c r="I60" s="334"/>
    </row>
    <row r="61" spans="1:9">
      <c r="A61" s="165">
        <v>1</v>
      </c>
      <c r="B61" s="334"/>
      <c r="C61" s="334"/>
      <c r="D61" s="334"/>
      <c r="E61" s="334"/>
      <c r="F61" s="334"/>
      <c r="G61" s="334"/>
      <c r="H61" s="334"/>
      <c r="I61" s="334"/>
    </row>
    <row r="62" spans="1:9">
      <c r="A62" s="165">
        <v>1</v>
      </c>
      <c r="B62" s="334"/>
      <c r="C62" s="334"/>
      <c r="D62" s="334"/>
      <c r="E62" s="334"/>
      <c r="F62" s="334"/>
      <c r="G62" s="334"/>
      <c r="H62" s="334"/>
      <c r="I62" s="334"/>
    </row>
    <row r="63" spans="1:9">
      <c r="A63" s="165">
        <v>1</v>
      </c>
      <c r="B63" s="334"/>
      <c r="C63" s="334"/>
      <c r="D63" s="334"/>
      <c r="E63" s="334"/>
      <c r="F63" s="334"/>
      <c r="G63" s="334"/>
      <c r="H63" s="334"/>
      <c r="I63" s="334"/>
    </row>
    <row r="64" spans="1:9">
      <c r="A64" s="165">
        <v>1</v>
      </c>
      <c r="B64" s="334"/>
      <c r="C64" s="334"/>
      <c r="D64" s="334"/>
      <c r="E64" s="334"/>
      <c r="F64" s="334"/>
      <c r="G64" s="334"/>
      <c r="H64" s="334"/>
      <c r="I64" s="334"/>
    </row>
    <row r="65" spans="1:9">
      <c r="A65" s="165">
        <v>1</v>
      </c>
      <c r="B65" s="334"/>
      <c r="C65" s="334"/>
      <c r="D65" s="334"/>
      <c r="E65" s="334"/>
      <c r="F65" s="334"/>
      <c r="G65" s="334"/>
      <c r="H65" s="334"/>
      <c r="I65" s="334"/>
    </row>
    <row r="66" spans="1:9">
      <c r="A66" s="165">
        <v>1</v>
      </c>
      <c r="B66" s="334"/>
      <c r="C66" s="334"/>
      <c r="D66" s="334"/>
      <c r="E66" s="334"/>
      <c r="F66" s="334"/>
      <c r="G66" s="334"/>
      <c r="H66" s="334"/>
      <c r="I66" s="334"/>
    </row>
    <row r="67" spans="1:9">
      <c r="A67" s="165">
        <v>1</v>
      </c>
      <c r="B67" s="334"/>
      <c r="C67" s="334"/>
      <c r="D67" s="334"/>
      <c r="E67" s="334"/>
      <c r="F67" s="334"/>
      <c r="G67" s="334"/>
      <c r="H67" s="334"/>
      <c r="I67" s="334"/>
    </row>
    <row r="68" spans="1:9" ht="17.25" customHeight="1">
      <c r="A68" s="165">
        <v>1</v>
      </c>
      <c r="B68" s="334"/>
      <c r="C68" s="334"/>
      <c r="D68" s="334"/>
      <c r="E68" s="334"/>
      <c r="F68" s="334"/>
      <c r="G68" s="334"/>
      <c r="H68" s="334"/>
      <c r="I68" s="334"/>
    </row>
    <row r="69" spans="1:9">
      <c r="A69" s="165">
        <v>1</v>
      </c>
      <c r="B69" s="444" t="s">
        <v>283</v>
      </c>
      <c r="C69" s="444"/>
      <c r="D69" s="444"/>
      <c r="E69" s="444"/>
      <c r="F69" s="444"/>
      <c r="G69" s="444"/>
      <c r="H69" s="444"/>
      <c r="I69" s="444"/>
    </row>
    <row r="70" spans="1:9">
      <c r="A70" s="165">
        <v>1</v>
      </c>
      <c r="B70" s="444"/>
      <c r="C70" s="444"/>
      <c r="D70" s="444"/>
      <c r="E70" s="444"/>
      <c r="F70" s="444"/>
      <c r="G70" s="444"/>
      <c r="H70" s="444"/>
      <c r="I70" s="444"/>
    </row>
    <row r="71" spans="1:9">
      <c r="A71" s="165">
        <v>1</v>
      </c>
      <c r="B71" s="431" t="s">
        <v>278</v>
      </c>
      <c r="C71" s="431"/>
      <c r="D71" s="431"/>
      <c r="E71" s="439">
        <f>F43/D43</f>
        <v>1</v>
      </c>
      <c r="F71" s="439"/>
      <c r="G71" s="439"/>
      <c r="H71" s="439"/>
      <c r="I71" s="439"/>
    </row>
    <row r="72" spans="1:9">
      <c r="A72" s="165">
        <v>1</v>
      </c>
      <c r="B72" s="431"/>
      <c r="C72" s="431"/>
      <c r="D72" s="431"/>
      <c r="E72" s="439"/>
      <c r="F72" s="439"/>
      <c r="G72" s="439"/>
      <c r="H72" s="439"/>
      <c r="I72" s="439"/>
    </row>
    <row r="73" spans="1:9">
      <c r="B73" s="431" t="s">
        <v>279</v>
      </c>
      <c r="C73" s="431"/>
      <c r="D73" s="431"/>
      <c r="E73" s="439">
        <f>F44/D44</f>
        <v>0</v>
      </c>
      <c r="F73" s="439"/>
      <c r="G73" s="439"/>
      <c r="H73" s="439"/>
      <c r="I73" s="439"/>
    </row>
    <row r="74" spans="1:9">
      <c r="B74" s="431"/>
      <c r="C74" s="431"/>
      <c r="D74" s="431"/>
      <c r="E74" s="439"/>
      <c r="F74" s="439"/>
      <c r="G74" s="439"/>
      <c r="H74" s="439"/>
      <c r="I74" s="439"/>
    </row>
    <row r="75" spans="1:9" ht="12.75" customHeight="1">
      <c r="B75" s="431" t="s">
        <v>134</v>
      </c>
      <c r="C75" s="431"/>
      <c r="D75" s="431"/>
      <c r="E75" s="439">
        <f>F45/D45</f>
        <v>0</v>
      </c>
      <c r="F75" s="439"/>
      <c r="G75" s="439"/>
      <c r="H75" s="439"/>
      <c r="I75" s="439"/>
    </row>
    <row r="76" spans="1:9" ht="12.75" customHeight="1">
      <c r="B76" s="431"/>
      <c r="C76" s="431"/>
      <c r="D76" s="431"/>
      <c r="E76" s="439"/>
      <c r="F76" s="439"/>
      <c r="G76" s="439"/>
      <c r="H76" s="439"/>
      <c r="I76" s="439"/>
    </row>
    <row r="77" spans="1:9">
      <c r="B77" s="431" t="s">
        <v>280</v>
      </c>
      <c r="C77" s="431"/>
      <c r="D77" s="431"/>
      <c r="E77" s="439">
        <f>F46/D46</f>
        <v>0</v>
      </c>
      <c r="F77" s="439"/>
      <c r="G77" s="439"/>
      <c r="H77" s="439"/>
      <c r="I77" s="439"/>
    </row>
    <row r="78" spans="1:9">
      <c r="B78" s="431"/>
      <c r="C78" s="431"/>
      <c r="D78" s="431"/>
      <c r="E78" s="439"/>
      <c r="F78" s="439"/>
      <c r="G78" s="439"/>
      <c r="H78" s="439"/>
      <c r="I78" s="439"/>
    </row>
    <row r="79" spans="1:9">
      <c r="B79" s="445"/>
      <c r="C79" s="445"/>
      <c r="D79" s="445"/>
      <c r="E79" s="445"/>
      <c r="F79" s="445"/>
      <c r="G79" s="445"/>
      <c r="H79" s="445"/>
      <c r="I79" s="445"/>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topLeftCell="A34" zoomScale="70" zoomScaleNormal="70" zoomScaleSheetLayoutView="70" workbookViewId="0">
      <selection activeCell="H23" activeCellId="1" sqref="H10:I10 H23:I25"/>
    </sheetView>
  </sheetViews>
  <sheetFormatPr baseColWidth="10" defaultColWidth="12" defaultRowHeight="12.75"/>
  <cols>
    <col min="1" max="1" width="4.33203125" style="144" customWidth="1"/>
    <col min="2" max="3" width="15.83203125" style="144" customWidth="1"/>
    <col min="4" max="6" width="17.83203125" style="144" customWidth="1"/>
    <col min="7" max="7" width="10" style="144" customWidth="1"/>
    <col min="8" max="8" width="17.83203125" style="144" customWidth="1"/>
    <col min="9" max="9" width="30.83203125" style="144" customWidth="1"/>
    <col min="10" max="16384" width="12" style="144"/>
  </cols>
  <sheetData>
    <row r="2" spans="1:9" ht="18" customHeight="1"/>
    <row r="3" spans="1:9" ht="15" customHeight="1"/>
    <row r="4" spans="1:9" ht="34.5" customHeight="1">
      <c r="B4" s="331" t="s">
        <v>38</v>
      </c>
      <c r="C4" s="404"/>
      <c r="D4" s="404"/>
      <c r="E4" s="404"/>
      <c r="F4" s="404"/>
      <c r="G4" s="404"/>
      <c r="H4" s="404"/>
      <c r="I4" s="404"/>
    </row>
    <row r="5" spans="1:9" ht="19.5" customHeight="1">
      <c r="B5" s="322" t="s">
        <v>340</v>
      </c>
      <c r="C5" s="405"/>
      <c r="D5" s="405"/>
      <c r="E5" s="405"/>
      <c r="F5" s="405"/>
      <c r="G5" s="405"/>
      <c r="H5" s="405"/>
      <c r="I5" s="405"/>
    </row>
    <row r="6" spans="1:9" ht="31.5" customHeight="1">
      <c r="A6" s="162"/>
      <c r="B6" s="477" t="s">
        <v>39</v>
      </c>
      <c r="C6" s="478"/>
      <c r="D6" s="323" t="str">
        <f>'FORMATO 2. POA - MIR'!D7:F7</f>
        <v>ACUERDO 2. BIENESTAR SOCIAL PARA ZAPOTLÁN.</v>
      </c>
      <c r="E6" s="323"/>
      <c r="F6" s="477" t="s">
        <v>42</v>
      </c>
      <c r="G6" s="479"/>
      <c r="H6" s="323">
        <v>2026</v>
      </c>
      <c r="I6" s="323"/>
    </row>
    <row r="7" spans="1:9" ht="54" customHeight="1">
      <c r="A7" s="162"/>
      <c r="B7" s="468" t="s">
        <v>40</v>
      </c>
      <c r="C7" s="469"/>
      <c r="D7" s="323" t="s">
        <v>413</v>
      </c>
      <c r="E7" s="323"/>
      <c r="F7" s="468" t="s">
        <v>43</v>
      </c>
      <c r="G7" s="470"/>
      <c r="H7" s="323" t="s">
        <v>450</v>
      </c>
      <c r="I7" s="323"/>
    </row>
    <row r="8" spans="1:9" ht="41.25" customHeight="1">
      <c r="A8" s="162"/>
      <c r="B8" s="471" t="s">
        <v>41</v>
      </c>
      <c r="C8" s="472"/>
      <c r="D8" s="473" t="s">
        <v>462</v>
      </c>
      <c r="E8" s="474"/>
      <c r="F8" s="475" t="s">
        <v>44</v>
      </c>
      <c r="G8" s="476"/>
      <c r="H8" s="323" t="s">
        <v>455</v>
      </c>
      <c r="I8" s="323"/>
    </row>
    <row r="9" spans="1:9">
      <c r="A9" s="162"/>
      <c r="B9" s="406" t="s">
        <v>90</v>
      </c>
      <c r="C9" s="406"/>
      <c r="D9" s="406"/>
      <c r="E9" s="406"/>
      <c r="F9" s="406"/>
      <c r="G9" s="406"/>
      <c r="H9" s="406"/>
      <c r="I9" s="406"/>
    </row>
    <row r="10" spans="1:9" ht="113.25" customHeight="1">
      <c r="A10" s="162"/>
      <c r="B10" s="401" t="s">
        <v>91</v>
      </c>
      <c r="C10" s="401"/>
      <c r="D10" s="323" t="str">
        <f>'FORMATO 2. POA - MIR'!C9</f>
        <v>Acuerdo 2. Para el bienestar del pueblo.</v>
      </c>
      <c r="E10" s="480"/>
      <c r="F10" s="399" t="s">
        <v>92</v>
      </c>
      <c r="G10" s="399"/>
      <c r="H10" s="480" t="str">
        <f>'FORMATO 2. POA - MIR'!E9</f>
        <v>2.3.1 Generar estímulos humanitarios que prioricen el acceso a servicios de rehabilitación para personas que cuidan a familiares con discapacidades, brindando apoyo integral a su labor y mejorando su calidad de vida.
2.3.2 Brindar espacios dignos y servicios especializados dirigidos a las personas con capacidades especiales.</v>
      </c>
      <c r="I10" s="482"/>
    </row>
    <row r="11" spans="1:9" ht="54" customHeight="1">
      <c r="A11" s="162"/>
      <c r="B11" s="399" t="s">
        <v>93</v>
      </c>
      <c r="C11" s="399"/>
      <c r="D11" s="323" t="str">
        <f>'FORMATO 2. POA - MIR'!C10</f>
        <v>Acuerdo 2. Bienestar social para zapotlán.</v>
      </c>
      <c r="E11" s="480"/>
      <c r="F11" s="399" t="s">
        <v>95</v>
      </c>
      <c r="G11" s="399"/>
      <c r="H11" s="481" t="str">
        <f>'FORMATO 2. POA - MIR'!E10</f>
        <v>2.3.1.2 Promover espacios y servicios especializados para las personas con discapacidad que requieran rehabilitación médica de la población.</v>
      </c>
      <c r="I11" s="482"/>
    </row>
    <row r="12" spans="1:9" ht="126" customHeight="1">
      <c r="A12" s="162"/>
      <c r="B12" s="483" t="s">
        <v>96</v>
      </c>
      <c r="C12" s="483"/>
      <c r="D12" s="484" t="str">
        <f>'FORMATO 2. POA - MIR'!C11</f>
        <v>2.3 Garantizar una atención integral en las diversas áreas del municipio, promoviendo la inclusión de personas con capacidades diferentes asegurando su pleno acceso a
Servicios y oportunidades en igualdad de condiciones.</v>
      </c>
      <c r="E12" s="484"/>
      <c r="F12" s="399" t="s">
        <v>97</v>
      </c>
      <c r="G12" s="399"/>
      <c r="H12" s="481" t="str">
        <f>'FORMATO 2. POA - MIR'!E11</f>
        <v>2.3.2.1 Fortalecer la participación comunitaria en la promoción del cuidado personas con capacidades especiales.
2.3.2.2 Implementar un modelo de integración funcional de rehabilitación para personas con discapacidad.</v>
      </c>
      <c r="I12" s="482"/>
    </row>
    <row r="13" spans="1:9" ht="15" customHeight="1">
      <c r="A13" s="162"/>
      <c r="B13" s="485" t="s">
        <v>341</v>
      </c>
      <c r="C13" s="486"/>
      <c r="D13" s="486"/>
      <c r="E13" s="486"/>
      <c r="F13" s="486"/>
      <c r="G13" s="486"/>
      <c r="H13" s="486"/>
      <c r="I13" s="487"/>
    </row>
    <row r="14" spans="1:9">
      <c r="A14" s="162"/>
      <c r="B14" s="401" t="s">
        <v>45</v>
      </c>
      <c r="C14" s="401"/>
      <c r="D14" s="401"/>
      <c r="E14" s="401"/>
      <c r="F14" s="401"/>
      <c r="G14" s="401"/>
      <c r="H14" s="401"/>
      <c r="I14" s="401"/>
    </row>
    <row r="15" spans="1:9" ht="30.75" customHeight="1">
      <c r="A15" s="162"/>
      <c r="B15" s="400" t="str">
        <f>'FORMATO 2. POA - MIR'!B23</f>
        <v>Redes Sociales</v>
      </c>
      <c r="C15" s="400"/>
      <c r="D15" s="400"/>
      <c r="E15" s="400"/>
      <c r="F15" s="400"/>
      <c r="G15" s="400"/>
      <c r="H15" s="400"/>
      <c r="I15" s="400"/>
    </row>
    <row r="16" spans="1:9">
      <c r="A16" s="162"/>
      <c r="B16" s="401" t="s">
        <v>48</v>
      </c>
      <c r="C16" s="401"/>
      <c r="D16" s="401"/>
      <c r="E16" s="401"/>
      <c r="F16" s="401"/>
      <c r="G16" s="401"/>
      <c r="H16" s="401"/>
      <c r="I16" s="401"/>
    </row>
    <row r="17" spans="1:9" ht="39" customHeight="1">
      <c r="A17" s="162"/>
      <c r="B17" s="323" t="str">
        <f>'FORMATO 2. POA - MIR'!C23</f>
        <v>Permitir que la población conozca qué tipos de terapias, programas y apoyos ofrece la UBR, así como quiénes pueden acceder a ellos, mediante las redes sociales oficiales.</v>
      </c>
      <c r="C17" s="323"/>
      <c r="D17" s="323"/>
      <c r="E17" s="323"/>
      <c r="F17" s="323"/>
      <c r="G17" s="323"/>
      <c r="H17" s="323"/>
      <c r="I17" s="323"/>
    </row>
    <row r="18" spans="1:9" ht="18.75" customHeight="1">
      <c r="A18" s="162"/>
      <c r="B18" s="402" t="s">
        <v>342</v>
      </c>
      <c r="C18" s="402"/>
      <c r="D18" s="402"/>
      <c r="E18" s="402"/>
      <c r="F18" s="402"/>
      <c r="G18" s="402"/>
      <c r="H18" s="402"/>
      <c r="I18" s="402"/>
    </row>
    <row r="19" spans="1:9">
      <c r="A19" s="162"/>
      <c r="B19" s="403" t="s">
        <v>331</v>
      </c>
      <c r="C19" s="403"/>
      <c r="D19" s="403"/>
      <c r="E19" s="403"/>
      <c r="F19" s="403"/>
      <c r="G19" s="403"/>
      <c r="H19" s="403"/>
      <c r="I19" s="403"/>
    </row>
    <row r="20" spans="1:9">
      <c r="A20" s="162"/>
      <c r="B20" s="323" t="str">
        <f>CALENDARIZACION!E38</f>
        <v>PDSRS=(PNDSRSP/PNDSRSR)*100</v>
      </c>
      <c r="C20" s="323"/>
      <c r="D20" s="323"/>
      <c r="E20" s="323"/>
      <c r="F20" s="323"/>
      <c r="G20" s="323"/>
      <c r="H20" s="323"/>
      <c r="I20" s="323"/>
    </row>
    <row r="21" spans="1:9">
      <c r="A21" s="162"/>
      <c r="B21" s="403" t="s">
        <v>332</v>
      </c>
      <c r="C21" s="403"/>
      <c r="D21" s="403"/>
      <c r="E21" s="403"/>
      <c r="F21" s="403"/>
      <c r="G21" s="403"/>
      <c r="H21" s="403"/>
      <c r="I21" s="403"/>
    </row>
    <row r="22" spans="1:9" ht="28.5" customHeight="1">
      <c r="A22" s="162"/>
      <c r="B22" s="408" t="s">
        <v>106</v>
      </c>
      <c r="C22" s="409"/>
      <c r="D22" s="410" t="s">
        <v>333</v>
      </c>
      <c r="E22" s="410"/>
      <c r="F22" s="409" t="s">
        <v>334</v>
      </c>
      <c r="G22" s="409"/>
      <c r="H22" s="399" t="s">
        <v>141</v>
      </c>
      <c r="I22" s="399"/>
    </row>
    <row r="23" spans="1:9" ht="159.94999999999999" customHeight="1">
      <c r="A23" s="162"/>
      <c r="B23" s="493" t="s">
        <v>545</v>
      </c>
      <c r="C23" s="494"/>
      <c r="D23" s="488" t="s">
        <v>109</v>
      </c>
      <c r="E23" s="489"/>
      <c r="F23" s="480" t="str">
        <f>CALENDARIZACION!C38</f>
        <v>PDSRS(PORCENTAJE DE DIVULGACIÓN DE SERVICIOS EN REDES SOCIALES)</v>
      </c>
      <c r="G23" s="482"/>
      <c r="H23" s="516" t="s">
        <v>548</v>
      </c>
      <c r="I23" s="518"/>
    </row>
    <row r="24" spans="1:9" ht="149.1" customHeight="1">
      <c r="A24" s="162"/>
      <c r="B24" s="323" t="s">
        <v>546</v>
      </c>
      <c r="C24" s="323"/>
      <c r="D24" s="488" t="s">
        <v>109</v>
      </c>
      <c r="E24" s="489"/>
      <c r="F24" s="490" t="str">
        <f>CALENDARIZACION!D38</f>
        <v>PNDSRSP(PORCENTAJE DE NÚMERO DE  DIVULGACIÓN DE SERVICIOS EN REDES SOCIALES PROGRAMADAS)</v>
      </c>
      <c r="G24" s="491"/>
      <c r="H24" s="779"/>
      <c r="I24" s="502"/>
    </row>
    <row r="25" spans="1:9" ht="150.94999999999999" customHeight="1">
      <c r="A25" s="162"/>
      <c r="B25" s="323" t="s">
        <v>547</v>
      </c>
      <c r="C25" s="323"/>
      <c r="D25" s="488" t="s">
        <v>109</v>
      </c>
      <c r="E25" s="489"/>
      <c r="F25" s="492" t="str">
        <f>CALENDARIZACION!D39</f>
        <v>PNDSRSR(PORCENTAJE DE NÚMERO DE DIVULGACIÓN DE SERVICIOS EN REDES SOCIALES REALIZADAS)</v>
      </c>
      <c r="G25" s="492"/>
      <c r="H25" s="503"/>
      <c r="I25" s="504"/>
    </row>
    <row r="26" spans="1:9" ht="12.75" customHeight="1">
      <c r="A26" s="162"/>
      <c r="B26" s="508" t="s">
        <v>144</v>
      </c>
      <c r="C26" s="508"/>
      <c r="D26" s="508"/>
      <c r="E26" s="508"/>
      <c r="F26" s="508"/>
      <c r="G26" s="508"/>
      <c r="H26" s="508"/>
      <c r="I26" s="508"/>
    </row>
    <row r="27" spans="1:9" ht="15.75" customHeight="1">
      <c r="A27" s="162"/>
      <c r="B27" s="509" t="s">
        <v>28</v>
      </c>
      <c r="C27" s="497"/>
      <c r="D27" s="495" t="s">
        <v>46</v>
      </c>
      <c r="E27" s="497"/>
      <c r="F27" s="509" t="s">
        <v>47</v>
      </c>
      <c r="G27" s="510"/>
      <c r="H27" s="510"/>
      <c r="I27" s="510"/>
    </row>
    <row r="28" spans="1:9" ht="18" customHeight="1">
      <c r="A28" s="162"/>
      <c r="B28" s="480" t="s">
        <v>101</v>
      </c>
      <c r="C28" s="482"/>
      <c r="D28" s="503" t="s">
        <v>99</v>
      </c>
      <c r="E28" s="504"/>
      <c r="F28" s="503" t="s">
        <v>215</v>
      </c>
      <c r="G28" s="484"/>
      <c r="H28" s="484"/>
      <c r="I28" s="504"/>
    </row>
    <row r="29" spans="1:9" ht="18" customHeight="1">
      <c r="A29" s="162"/>
      <c r="B29" s="495" t="s">
        <v>128</v>
      </c>
      <c r="C29" s="496"/>
      <c r="D29" s="496"/>
      <c r="E29" s="497"/>
      <c r="F29" s="498" t="s">
        <v>131</v>
      </c>
      <c r="G29" s="499"/>
      <c r="H29" s="499"/>
      <c r="I29" s="499"/>
    </row>
    <row r="30" spans="1:9" ht="13.5" customHeight="1">
      <c r="A30" s="162"/>
      <c r="B30" s="500" t="s">
        <v>109</v>
      </c>
      <c r="C30" s="501"/>
      <c r="D30" s="501"/>
      <c r="E30" s="502"/>
      <c r="F30" s="503" t="s">
        <v>191</v>
      </c>
      <c r="G30" s="484"/>
      <c r="H30" s="484"/>
      <c r="I30" s="504"/>
    </row>
    <row r="31" spans="1:9" ht="15.75" customHeight="1">
      <c r="A31" s="162"/>
      <c r="B31" s="505" t="s">
        <v>83</v>
      </c>
      <c r="C31" s="506"/>
      <c r="D31" s="506"/>
      <c r="E31" s="507"/>
      <c r="F31" s="411" t="s">
        <v>132</v>
      </c>
      <c r="G31" s="403"/>
      <c r="H31" s="403"/>
      <c r="I31" s="403"/>
    </row>
    <row r="32" spans="1:9" ht="15.75" customHeight="1">
      <c r="A32" s="162"/>
      <c r="B32" s="500" t="s">
        <v>110</v>
      </c>
      <c r="C32" s="501"/>
      <c r="D32" s="501"/>
      <c r="E32" s="502"/>
      <c r="F32" s="516" t="s">
        <v>111</v>
      </c>
      <c r="G32" s="517"/>
      <c r="H32" s="517"/>
      <c r="I32" s="518"/>
    </row>
    <row r="33" spans="1:10" ht="14.25" customHeight="1">
      <c r="A33" s="162"/>
      <c r="B33" s="406" t="s">
        <v>147</v>
      </c>
      <c r="C33" s="406"/>
      <c r="D33" s="406"/>
      <c r="E33" s="406"/>
      <c r="F33" s="406"/>
      <c r="G33" s="406"/>
      <c r="H33" s="406"/>
      <c r="I33" s="406"/>
    </row>
    <row r="34" spans="1:10" ht="13.5" customHeight="1">
      <c r="A34" s="162"/>
      <c r="B34" s="413" t="s">
        <v>336</v>
      </c>
      <c r="C34" s="413"/>
      <c r="D34" s="413"/>
      <c r="E34" s="413"/>
      <c r="F34" s="403" t="s">
        <v>337</v>
      </c>
      <c r="G34" s="403"/>
      <c r="H34" s="403"/>
      <c r="I34" s="403"/>
    </row>
    <row r="35" spans="1:10">
      <c r="A35" s="162"/>
      <c r="B35" s="544" t="s">
        <v>150</v>
      </c>
      <c r="C35" s="545"/>
      <c r="D35" s="546">
        <f>CALENDARIZACION!R38</f>
        <v>4</v>
      </c>
      <c r="E35" s="547"/>
      <c r="F35" s="524" t="s">
        <v>116</v>
      </c>
      <c r="G35" s="525"/>
      <c r="H35" s="526" t="s">
        <v>117</v>
      </c>
      <c r="I35" s="526"/>
    </row>
    <row r="36" spans="1:10">
      <c r="A36" s="162"/>
      <c r="B36" s="511" t="s">
        <v>118</v>
      </c>
      <c r="C36" s="512"/>
      <c r="D36" s="513" t="s">
        <v>110</v>
      </c>
      <c r="E36" s="514"/>
      <c r="F36" s="515" t="s">
        <v>335</v>
      </c>
      <c r="G36" s="492"/>
      <c r="H36" s="416" t="s">
        <v>120</v>
      </c>
      <c r="I36" s="416"/>
    </row>
    <row r="37" spans="1:10">
      <c r="A37" s="162"/>
      <c r="B37" s="511" t="s">
        <v>49</v>
      </c>
      <c r="C37" s="512"/>
      <c r="D37" s="513" t="s">
        <v>190</v>
      </c>
      <c r="E37" s="514"/>
      <c r="F37" s="515" t="s">
        <v>121</v>
      </c>
      <c r="G37" s="492"/>
      <c r="H37" s="417" t="s">
        <v>122</v>
      </c>
      <c r="I37" s="417"/>
    </row>
    <row r="38" spans="1:10">
      <c r="A38" s="162"/>
      <c r="B38" s="534" t="s">
        <v>343</v>
      </c>
      <c r="C38" s="499"/>
      <c r="D38" s="499"/>
      <c r="E38" s="499"/>
      <c r="F38" s="499"/>
      <c r="G38" s="499"/>
      <c r="H38" s="499"/>
      <c r="I38" s="499"/>
    </row>
    <row r="39" spans="1:10">
      <c r="A39" s="162"/>
      <c r="B39" s="535" t="s">
        <v>230</v>
      </c>
      <c r="C39" s="536"/>
      <c r="D39" s="536"/>
      <c r="E39" s="537"/>
      <c r="F39" s="538" t="s">
        <v>50</v>
      </c>
      <c r="G39" s="539"/>
      <c r="H39" s="399" t="s">
        <v>145</v>
      </c>
      <c r="I39" s="399"/>
    </row>
    <row r="40" spans="1:10">
      <c r="A40" s="162"/>
      <c r="B40" s="418">
        <f>D43</f>
        <v>1</v>
      </c>
      <c r="C40" s="418"/>
      <c r="D40" s="418"/>
      <c r="E40" s="418"/>
      <c r="F40" s="540">
        <v>2026</v>
      </c>
      <c r="G40" s="540"/>
      <c r="H40" s="323" t="s">
        <v>113</v>
      </c>
      <c r="I40" s="323"/>
    </row>
    <row r="41" spans="1:10">
      <c r="A41" s="162"/>
      <c r="B41" s="527" t="s">
        <v>148</v>
      </c>
      <c r="C41" s="528"/>
      <c r="D41" s="528"/>
      <c r="E41" s="528"/>
      <c r="F41" s="528"/>
      <c r="G41" s="528"/>
      <c r="H41" s="528"/>
      <c r="I41" s="529"/>
    </row>
    <row r="42" spans="1:10" ht="36">
      <c r="A42" s="162"/>
      <c r="B42" s="530" t="s">
        <v>124</v>
      </c>
      <c r="C42" s="531"/>
      <c r="D42" s="153" t="s">
        <v>149</v>
      </c>
      <c r="E42" s="154" t="s">
        <v>86</v>
      </c>
      <c r="F42" s="532" t="s">
        <v>87</v>
      </c>
      <c r="G42" s="533"/>
      <c r="H42" s="127" t="s">
        <v>76</v>
      </c>
      <c r="I42" s="127" t="s">
        <v>77</v>
      </c>
    </row>
    <row r="43" spans="1:10">
      <c r="A43" s="162"/>
      <c r="B43" s="524" t="s">
        <v>278</v>
      </c>
      <c r="C43" s="525"/>
      <c r="D43" s="130">
        <f>SUM(CALENDARIZACION!F38:H38)</f>
        <v>1</v>
      </c>
      <c r="E43" s="131">
        <v>0</v>
      </c>
      <c r="F43" s="421">
        <f>SUM(CALENDARIZACION!F39:H39)</f>
        <v>1</v>
      </c>
      <c r="G43" s="421"/>
      <c r="H43" s="156">
        <v>46027</v>
      </c>
      <c r="I43" s="156">
        <v>46111</v>
      </c>
      <c r="J43" s="164"/>
    </row>
    <row r="44" spans="1:10">
      <c r="A44" s="162"/>
      <c r="B44" s="515" t="s">
        <v>279</v>
      </c>
      <c r="C44" s="492"/>
      <c r="D44" s="130">
        <f>SUM(CALENDARIZACION!I38:K38)</f>
        <v>1</v>
      </c>
      <c r="E44" s="133">
        <v>0</v>
      </c>
      <c r="F44" s="421">
        <f>SUM(CALENDARIZACION!I39:K39)</f>
        <v>0</v>
      </c>
      <c r="G44" s="421"/>
      <c r="H44" s="156"/>
      <c r="I44" s="156"/>
      <c r="J44" s="164"/>
    </row>
    <row r="45" spans="1:10">
      <c r="A45" s="162"/>
      <c r="B45" s="515" t="s">
        <v>134</v>
      </c>
      <c r="C45" s="492"/>
      <c r="D45" s="130">
        <f>SUM(CALENDARIZACION!L38:N38)</f>
        <v>1</v>
      </c>
      <c r="E45" s="131">
        <v>0</v>
      </c>
      <c r="F45" s="421">
        <f>SUM(CALENDARIZACION!L39:N39)</f>
        <v>0</v>
      </c>
      <c r="G45" s="421"/>
      <c r="H45" s="156"/>
      <c r="I45" s="156"/>
    </row>
    <row r="46" spans="1:10">
      <c r="A46" s="162"/>
      <c r="B46" s="541" t="s">
        <v>280</v>
      </c>
      <c r="C46" s="542"/>
      <c r="D46" s="134">
        <f>SUM(CALENDARIZACION!O38:Q38)</f>
        <v>1</v>
      </c>
      <c r="E46" s="135">
        <v>0</v>
      </c>
      <c r="F46" s="543">
        <f>SUM(CALENDARIZACION!O39:Q39)</f>
        <v>0</v>
      </c>
      <c r="G46" s="543"/>
      <c r="H46" s="156"/>
      <c r="I46" s="156"/>
    </row>
    <row r="47" spans="1:10" ht="24">
      <c r="A47" s="162"/>
      <c r="B47" s="428" t="s">
        <v>339</v>
      </c>
      <c r="C47" s="428"/>
      <c r="D47" s="157">
        <f>CALENDARIZACION!R38</f>
        <v>4</v>
      </c>
      <c r="E47" s="157">
        <v>0</v>
      </c>
      <c r="F47" s="429">
        <f>CALENDARIZACION!R39</f>
        <v>1</v>
      </c>
      <c r="G47" s="429"/>
      <c r="H47" s="128" t="s">
        <v>151</v>
      </c>
      <c r="I47" s="158">
        <f>CALENDARIZACION!U38</f>
        <v>0.25</v>
      </c>
    </row>
    <row r="48" spans="1:10">
      <c r="A48" s="548"/>
      <c r="B48" s="548"/>
      <c r="C48" s="548"/>
      <c r="D48" s="548"/>
      <c r="E48" s="548"/>
      <c r="F48" s="548"/>
      <c r="G48" s="548"/>
      <c r="H48" s="548"/>
      <c r="I48" s="548"/>
    </row>
    <row r="49" spans="1:9" ht="22.5" customHeight="1">
      <c r="A49" s="548"/>
      <c r="B49" s="548"/>
      <c r="C49" s="548"/>
      <c r="D49" s="548"/>
      <c r="E49" s="548"/>
      <c r="F49" s="548"/>
      <c r="G49" s="548"/>
      <c r="H49" s="548"/>
      <c r="I49" s="548"/>
    </row>
    <row r="50" spans="1:9" ht="39" customHeight="1">
      <c r="A50" s="162"/>
      <c r="B50" s="396" t="s">
        <v>163</v>
      </c>
      <c r="C50" s="401"/>
      <c r="D50" s="424" t="s">
        <v>52</v>
      </c>
      <c r="E50" s="424"/>
      <c r="F50" s="424" t="s">
        <v>157</v>
      </c>
      <c r="G50" s="424"/>
      <c r="H50" s="424"/>
      <c r="I50" s="424"/>
    </row>
    <row r="51" spans="1:9" ht="33.75" customHeight="1">
      <c r="A51" s="162"/>
      <c r="B51" s="425" t="str">
        <f>D8</f>
        <v>PP2- A1  C2</v>
      </c>
      <c r="C51" s="425"/>
      <c r="D51" s="324" t="str">
        <f>B15</f>
        <v>Redes Sociales</v>
      </c>
      <c r="E51" s="324"/>
      <c r="F51" s="138" t="s">
        <v>158</v>
      </c>
      <c r="G51" s="128" t="s">
        <v>159</v>
      </c>
      <c r="H51" s="138" t="s">
        <v>67</v>
      </c>
      <c r="I51" s="139" t="s">
        <v>68</v>
      </c>
    </row>
    <row r="52" spans="1:9" ht="30" customHeight="1">
      <c r="A52" s="162"/>
      <c r="B52" s="426"/>
      <c r="C52" s="426"/>
      <c r="D52" s="427"/>
      <c r="E52" s="427"/>
      <c r="F52" s="140">
        <f>CALENDARIZACION!S38</f>
        <v>4</v>
      </c>
      <c r="G52" s="136">
        <f>CALENDARIZACION!S39</f>
        <v>1</v>
      </c>
      <c r="H52" s="140">
        <f>CALENDARIZACION!T38</f>
        <v>3</v>
      </c>
      <c r="I52" s="141">
        <f>CALENDARIZACION!U38</f>
        <v>0.25</v>
      </c>
    </row>
    <row r="53" spans="1:9" ht="20.25" customHeight="1">
      <c r="A53" s="165">
        <v>1</v>
      </c>
      <c r="B53" s="334">
        <v>0</v>
      </c>
      <c r="C53" s="334"/>
      <c r="D53" s="334"/>
      <c r="E53" s="334"/>
      <c r="F53" s="334"/>
      <c r="G53" s="334"/>
      <c r="H53" s="334"/>
      <c r="I53" s="334"/>
    </row>
    <row r="54" spans="1:9">
      <c r="A54" s="165">
        <v>1</v>
      </c>
      <c r="B54" s="334"/>
      <c r="C54" s="334"/>
      <c r="D54" s="334"/>
      <c r="E54" s="334"/>
      <c r="F54" s="334"/>
      <c r="G54" s="334"/>
      <c r="H54" s="334"/>
      <c r="I54" s="334"/>
    </row>
    <row r="55" spans="1:9">
      <c r="A55" s="165">
        <v>1</v>
      </c>
      <c r="B55" s="334"/>
      <c r="C55" s="334"/>
      <c r="D55" s="334"/>
      <c r="E55" s="334"/>
      <c r="F55" s="334"/>
      <c r="G55" s="334"/>
      <c r="H55" s="334"/>
      <c r="I55" s="334"/>
    </row>
    <row r="56" spans="1:9">
      <c r="A56" s="165">
        <v>1</v>
      </c>
      <c r="B56" s="334"/>
      <c r="C56" s="334"/>
      <c r="D56" s="334"/>
      <c r="E56" s="334"/>
      <c r="F56" s="334"/>
      <c r="G56" s="334"/>
      <c r="H56" s="334"/>
      <c r="I56" s="334"/>
    </row>
    <row r="57" spans="1:9">
      <c r="A57" s="165">
        <v>1</v>
      </c>
      <c r="B57" s="334"/>
      <c r="C57" s="334"/>
      <c r="D57" s="334"/>
      <c r="E57" s="334"/>
      <c r="F57" s="334"/>
      <c r="G57" s="334"/>
      <c r="H57" s="334"/>
      <c r="I57" s="334"/>
    </row>
    <row r="58" spans="1:9">
      <c r="A58" s="165">
        <v>1</v>
      </c>
      <c r="B58" s="334"/>
      <c r="C58" s="334"/>
      <c r="D58" s="334"/>
      <c r="E58" s="334"/>
      <c r="F58" s="334"/>
      <c r="G58" s="334"/>
      <c r="H58" s="334"/>
      <c r="I58" s="334"/>
    </row>
    <row r="59" spans="1:9">
      <c r="A59" s="165">
        <v>1</v>
      </c>
      <c r="B59" s="334"/>
      <c r="C59" s="334"/>
      <c r="D59" s="334"/>
      <c r="E59" s="334"/>
      <c r="F59" s="334"/>
      <c r="G59" s="334"/>
      <c r="H59" s="334"/>
      <c r="I59" s="334"/>
    </row>
    <row r="60" spans="1:9">
      <c r="A60" s="165">
        <v>1</v>
      </c>
      <c r="B60" s="334"/>
      <c r="C60" s="334"/>
      <c r="D60" s="334"/>
      <c r="E60" s="334"/>
      <c r="F60" s="334"/>
      <c r="G60" s="334"/>
      <c r="H60" s="334"/>
      <c r="I60" s="334"/>
    </row>
    <row r="61" spans="1:9">
      <c r="A61" s="165">
        <v>1</v>
      </c>
      <c r="B61" s="334"/>
      <c r="C61" s="334"/>
      <c r="D61" s="334"/>
      <c r="E61" s="334"/>
      <c r="F61" s="334"/>
      <c r="G61" s="334"/>
      <c r="H61" s="334"/>
      <c r="I61" s="334"/>
    </row>
    <row r="62" spans="1:9">
      <c r="A62" s="165">
        <v>1</v>
      </c>
      <c r="B62" s="334"/>
      <c r="C62" s="334"/>
      <c r="D62" s="334"/>
      <c r="E62" s="334"/>
      <c r="F62" s="334"/>
      <c r="G62" s="334"/>
      <c r="H62" s="334"/>
      <c r="I62" s="334"/>
    </row>
    <row r="63" spans="1:9">
      <c r="A63" s="165">
        <v>1</v>
      </c>
      <c r="B63" s="334"/>
      <c r="C63" s="334"/>
      <c r="D63" s="334"/>
      <c r="E63" s="334"/>
      <c r="F63" s="334"/>
      <c r="G63" s="334"/>
      <c r="H63" s="334"/>
      <c r="I63" s="334"/>
    </row>
    <row r="64" spans="1:9">
      <c r="A64" s="165">
        <v>1</v>
      </c>
      <c r="B64" s="334"/>
      <c r="C64" s="334"/>
      <c r="D64" s="334"/>
      <c r="E64" s="334"/>
      <c r="F64" s="334"/>
      <c r="G64" s="334"/>
      <c r="H64" s="334"/>
      <c r="I64" s="334"/>
    </row>
    <row r="65" spans="1:9">
      <c r="A65" s="165">
        <v>1</v>
      </c>
      <c r="B65" s="334"/>
      <c r="C65" s="334"/>
      <c r="D65" s="334"/>
      <c r="E65" s="334"/>
      <c r="F65" s="334"/>
      <c r="G65" s="334"/>
      <c r="H65" s="334"/>
      <c r="I65" s="334"/>
    </row>
    <row r="66" spans="1:9">
      <c r="A66" s="165">
        <v>1</v>
      </c>
      <c r="B66" s="334"/>
      <c r="C66" s="334"/>
      <c r="D66" s="334"/>
      <c r="E66" s="334"/>
      <c r="F66" s="334"/>
      <c r="G66" s="334"/>
      <c r="H66" s="334"/>
      <c r="I66" s="334"/>
    </row>
    <row r="67" spans="1:9">
      <c r="A67" s="165">
        <v>1</v>
      </c>
      <c r="B67" s="334"/>
      <c r="C67" s="334"/>
      <c r="D67" s="334"/>
      <c r="E67" s="334"/>
      <c r="F67" s="334"/>
      <c r="G67" s="334"/>
      <c r="H67" s="334"/>
      <c r="I67" s="334"/>
    </row>
    <row r="68" spans="1:9" ht="17.25" customHeight="1">
      <c r="A68" s="165">
        <v>1</v>
      </c>
      <c r="B68" s="334"/>
      <c r="C68" s="334"/>
      <c r="D68" s="334"/>
      <c r="E68" s="334"/>
      <c r="F68" s="334"/>
      <c r="G68" s="334"/>
      <c r="H68" s="334"/>
      <c r="I68" s="334"/>
    </row>
    <row r="69" spans="1:9">
      <c r="A69" s="165">
        <v>1</v>
      </c>
      <c r="B69" s="444" t="s">
        <v>283</v>
      </c>
      <c r="C69" s="444"/>
      <c r="D69" s="444"/>
      <c r="E69" s="444"/>
      <c r="F69" s="444"/>
      <c r="G69" s="444"/>
      <c r="H69" s="444"/>
      <c r="I69" s="444"/>
    </row>
    <row r="70" spans="1:9">
      <c r="A70" s="165">
        <v>1</v>
      </c>
      <c r="B70" s="444"/>
      <c r="C70" s="444"/>
      <c r="D70" s="444"/>
      <c r="E70" s="444"/>
      <c r="F70" s="444"/>
      <c r="G70" s="444"/>
      <c r="H70" s="444"/>
      <c r="I70" s="444"/>
    </row>
    <row r="71" spans="1:9">
      <c r="A71" s="165">
        <v>1</v>
      </c>
      <c r="B71" s="431" t="s">
        <v>278</v>
      </c>
      <c r="C71" s="431"/>
      <c r="D71" s="431"/>
      <c r="E71" s="439">
        <f>F43/D43</f>
        <v>1</v>
      </c>
      <c r="F71" s="439"/>
      <c r="G71" s="439"/>
      <c r="H71" s="439"/>
      <c r="I71" s="439"/>
    </row>
    <row r="72" spans="1:9">
      <c r="A72" s="165">
        <v>1</v>
      </c>
      <c r="B72" s="431"/>
      <c r="C72" s="431"/>
      <c r="D72" s="431"/>
      <c r="E72" s="439"/>
      <c r="F72" s="439"/>
      <c r="G72" s="439"/>
      <c r="H72" s="439"/>
      <c r="I72" s="439"/>
    </row>
    <row r="73" spans="1:9">
      <c r="B73" s="431" t="s">
        <v>279</v>
      </c>
      <c r="C73" s="431"/>
      <c r="D73" s="431"/>
      <c r="E73" s="439">
        <f>F44/D44</f>
        <v>0</v>
      </c>
      <c r="F73" s="439"/>
      <c r="G73" s="439"/>
      <c r="H73" s="439"/>
      <c r="I73" s="439"/>
    </row>
    <row r="74" spans="1:9">
      <c r="B74" s="431"/>
      <c r="C74" s="431"/>
      <c r="D74" s="431"/>
      <c r="E74" s="439"/>
      <c r="F74" s="439"/>
      <c r="G74" s="439"/>
      <c r="H74" s="439"/>
      <c r="I74" s="439"/>
    </row>
    <row r="75" spans="1:9" ht="12.75" customHeight="1">
      <c r="B75" s="431" t="s">
        <v>134</v>
      </c>
      <c r="C75" s="431"/>
      <c r="D75" s="431"/>
      <c r="E75" s="439">
        <f>F45/D45</f>
        <v>0</v>
      </c>
      <c r="F75" s="439"/>
      <c r="G75" s="439"/>
      <c r="H75" s="439"/>
      <c r="I75" s="439"/>
    </row>
    <row r="76" spans="1:9" ht="12.75" customHeight="1">
      <c r="B76" s="431"/>
      <c r="C76" s="431"/>
      <c r="D76" s="431"/>
      <c r="E76" s="439"/>
      <c r="F76" s="439"/>
      <c r="G76" s="439"/>
      <c r="H76" s="439"/>
      <c r="I76" s="439"/>
    </row>
    <row r="77" spans="1:9">
      <c r="B77" s="431" t="s">
        <v>280</v>
      </c>
      <c r="C77" s="431"/>
      <c r="D77" s="431"/>
      <c r="E77" s="439">
        <f>F46/D46</f>
        <v>0</v>
      </c>
      <c r="F77" s="439"/>
      <c r="G77" s="439"/>
      <c r="H77" s="439"/>
      <c r="I77" s="439"/>
    </row>
    <row r="78" spans="1:9">
      <c r="B78" s="431"/>
      <c r="C78" s="431"/>
      <c r="D78" s="431"/>
      <c r="E78" s="439"/>
      <c r="F78" s="439"/>
      <c r="G78" s="439"/>
      <c r="H78" s="439"/>
      <c r="I78" s="439"/>
    </row>
    <row r="79" spans="1:9">
      <c r="B79" s="445"/>
      <c r="C79" s="445"/>
      <c r="D79" s="445"/>
      <c r="E79" s="445"/>
      <c r="F79" s="445"/>
      <c r="G79" s="445"/>
      <c r="H79" s="445"/>
      <c r="I79" s="445"/>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pageMargins left="0.7" right="0.7" top="0.75" bottom="0.75" header="0.3" footer="0.3"/>
  <pageSetup scale="57"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topLeftCell="A4" zoomScale="55" zoomScaleNormal="55" workbookViewId="0">
      <selection activeCell="S12" sqref="S12"/>
    </sheetView>
  </sheetViews>
  <sheetFormatPr baseColWidth="10" defaultColWidth="12" defaultRowHeight="36" customHeight="1"/>
  <cols>
    <col min="1" max="1" width="22.83203125" style="89" customWidth="1"/>
    <col min="2" max="2" width="17" style="89" customWidth="1"/>
    <col min="3" max="3" width="12.83203125" style="89" customWidth="1"/>
    <col min="4" max="4" width="14" style="150" customWidth="1"/>
    <col min="5" max="5" width="16" style="150" customWidth="1"/>
    <col min="6" max="6" width="60.83203125" style="89" customWidth="1"/>
    <col min="7" max="7" width="60.1640625" style="89" customWidth="1"/>
    <col min="8" max="8" width="23.6640625" style="89" customWidth="1"/>
    <col min="9" max="9" width="56.6640625" style="89" customWidth="1"/>
    <col min="10" max="10" width="35.1640625" style="89" customWidth="1"/>
    <col min="11" max="11" width="17.1640625" style="89" customWidth="1"/>
    <col min="12" max="12" width="16.33203125" style="89" customWidth="1"/>
    <col min="13" max="16" width="17.1640625" style="89" customWidth="1"/>
    <col min="17" max="17" width="18.33203125" style="89" customWidth="1"/>
    <col min="18" max="18" width="40.33203125" style="89" customWidth="1"/>
    <col min="19" max="19" width="33.33203125" style="89" customWidth="1"/>
    <col min="20" max="16384" width="12" style="89"/>
  </cols>
  <sheetData>
    <row r="2" spans="1:20" ht="36" customHeight="1">
      <c r="A2" s="550" t="s">
        <v>135</v>
      </c>
      <c r="B2" s="550"/>
      <c r="C2" s="550"/>
      <c r="D2" s="550"/>
      <c r="E2" s="550"/>
      <c r="F2" s="550"/>
      <c r="G2" s="550"/>
      <c r="H2" s="550"/>
      <c r="I2" s="550"/>
      <c r="J2" s="550"/>
      <c r="K2" s="550"/>
      <c r="L2" s="550"/>
      <c r="M2" s="550"/>
      <c r="N2" s="550"/>
      <c r="O2" s="550"/>
      <c r="P2" s="550"/>
      <c r="Q2" s="550"/>
      <c r="R2" s="550"/>
      <c r="S2" s="550"/>
    </row>
    <row r="3" spans="1:20" ht="36" customHeight="1">
      <c r="A3" s="549"/>
      <c r="B3" s="549"/>
      <c r="C3" s="549"/>
      <c r="D3" s="549"/>
      <c r="E3" s="549"/>
      <c r="F3" s="549"/>
      <c r="G3" s="549"/>
      <c r="H3" s="549"/>
      <c r="I3" s="549"/>
      <c r="J3" s="549"/>
      <c r="K3" s="549"/>
      <c r="L3" s="549"/>
      <c r="M3" s="549"/>
      <c r="N3" s="549"/>
      <c r="O3" s="549"/>
      <c r="P3" s="549"/>
      <c r="Q3" s="549"/>
      <c r="R3" s="549"/>
      <c r="S3" s="549"/>
    </row>
    <row r="4" spans="1:20" ht="51.75" customHeight="1">
      <c r="A4" s="142" t="s">
        <v>133</v>
      </c>
      <c r="B4" s="126" t="s">
        <v>126</v>
      </c>
      <c r="C4" s="77" t="s">
        <v>75</v>
      </c>
      <c r="D4" s="151" t="s">
        <v>76</v>
      </c>
      <c r="E4" s="151" t="s">
        <v>77</v>
      </c>
      <c r="F4" s="77" t="s">
        <v>78</v>
      </c>
      <c r="G4" s="77" t="s">
        <v>79</v>
      </c>
      <c r="H4" s="77" t="s">
        <v>80</v>
      </c>
      <c r="I4" s="77" t="s">
        <v>81</v>
      </c>
      <c r="J4" s="77" t="s">
        <v>229</v>
      </c>
      <c r="K4" s="77" t="s">
        <v>82</v>
      </c>
      <c r="L4" s="77" t="s">
        <v>83</v>
      </c>
      <c r="M4" s="77" t="s">
        <v>84</v>
      </c>
      <c r="N4" s="77" t="s">
        <v>85</v>
      </c>
      <c r="O4" s="77" t="s">
        <v>86</v>
      </c>
      <c r="P4" s="77" t="s">
        <v>87</v>
      </c>
      <c r="Q4" s="77" t="s">
        <v>88</v>
      </c>
      <c r="R4" s="77" t="s">
        <v>140</v>
      </c>
      <c r="S4" s="77" t="s">
        <v>89</v>
      </c>
    </row>
    <row r="5" spans="1:20" ht="36" customHeight="1">
      <c r="A5" s="145" t="s">
        <v>228</v>
      </c>
      <c r="B5" s="24" t="s">
        <v>556</v>
      </c>
      <c r="C5" s="146">
        <v>2026</v>
      </c>
      <c r="D5" s="147">
        <v>46027</v>
      </c>
      <c r="E5" s="147">
        <v>46111</v>
      </c>
      <c r="F5" s="24" t="s">
        <v>220</v>
      </c>
      <c r="G5" s="24" t="s">
        <v>564</v>
      </c>
      <c r="H5" s="24" t="s">
        <v>98</v>
      </c>
      <c r="I5" s="87" t="s">
        <v>427</v>
      </c>
      <c r="J5" s="24" t="s">
        <v>371</v>
      </c>
      <c r="K5" s="24" t="s">
        <v>109</v>
      </c>
      <c r="L5" s="24" t="s">
        <v>110</v>
      </c>
      <c r="M5" s="146">
        <v>15</v>
      </c>
      <c r="N5" s="146">
        <v>60</v>
      </c>
      <c r="O5" s="146">
        <v>0</v>
      </c>
      <c r="P5" s="780">
        <v>0.25</v>
      </c>
      <c r="Q5" s="146" t="s">
        <v>127</v>
      </c>
      <c r="R5" s="24" t="s">
        <v>231</v>
      </c>
      <c r="S5" s="24" t="s">
        <v>245</v>
      </c>
      <c r="T5" s="148"/>
    </row>
    <row r="6" spans="1:20" ht="36" customHeight="1">
      <c r="A6" s="145" t="s">
        <v>228</v>
      </c>
      <c r="B6" s="24" t="s">
        <v>557</v>
      </c>
      <c r="C6" s="146">
        <v>2026</v>
      </c>
      <c r="D6" s="147">
        <v>46027</v>
      </c>
      <c r="E6" s="147">
        <v>46111</v>
      </c>
      <c r="F6" s="24" t="s">
        <v>220</v>
      </c>
      <c r="G6" s="24" t="s">
        <v>565</v>
      </c>
      <c r="H6" s="24" t="s">
        <v>99</v>
      </c>
      <c r="I6" s="114" t="s">
        <v>431</v>
      </c>
      <c r="J6" s="24" t="s">
        <v>376</v>
      </c>
      <c r="K6" s="24" t="s">
        <v>109</v>
      </c>
      <c r="L6" s="24" t="s">
        <v>110</v>
      </c>
      <c r="M6" s="146">
        <v>105</v>
      </c>
      <c r="N6" s="24">
        <v>420</v>
      </c>
      <c r="O6" s="24">
        <v>0</v>
      </c>
      <c r="P6" s="780">
        <v>1.77</v>
      </c>
      <c r="Q6" s="24" t="s">
        <v>127</v>
      </c>
      <c r="R6" s="24" t="s">
        <v>231</v>
      </c>
      <c r="S6" s="24" t="s">
        <v>245</v>
      </c>
      <c r="T6" s="149"/>
    </row>
    <row r="7" spans="1:20" ht="36" customHeight="1">
      <c r="A7" s="145" t="s">
        <v>228</v>
      </c>
      <c r="B7" s="24" t="s">
        <v>559</v>
      </c>
      <c r="C7" s="146">
        <v>2026</v>
      </c>
      <c r="D7" s="147">
        <v>46027</v>
      </c>
      <c r="E7" s="147">
        <v>46111</v>
      </c>
      <c r="F7" s="24" t="s">
        <v>220</v>
      </c>
      <c r="G7" s="24" t="s">
        <v>566</v>
      </c>
      <c r="H7" s="24" t="s">
        <v>99</v>
      </c>
      <c r="I7" s="114" t="s">
        <v>436</v>
      </c>
      <c r="J7" s="24" t="s">
        <v>382</v>
      </c>
      <c r="K7" s="24" t="s">
        <v>109</v>
      </c>
      <c r="L7" s="24" t="s">
        <v>110</v>
      </c>
      <c r="M7" s="24">
        <v>450</v>
      </c>
      <c r="N7" s="24">
        <v>1800</v>
      </c>
      <c r="O7" s="24">
        <v>0</v>
      </c>
      <c r="P7" s="780">
        <v>0.34</v>
      </c>
      <c r="Q7" s="24" t="s">
        <v>127</v>
      </c>
      <c r="R7" s="24" t="s">
        <v>231</v>
      </c>
      <c r="S7" s="24" t="s">
        <v>245</v>
      </c>
      <c r="T7" s="149"/>
    </row>
    <row r="8" spans="1:20" ht="36" customHeight="1">
      <c r="A8" s="145" t="s">
        <v>228</v>
      </c>
      <c r="B8" s="24" t="s">
        <v>560</v>
      </c>
      <c r="C8" s="146">
        <v>2026</v>
      </c>
      <c r="D8" s="147">
        <v>46027</v>
      </c>
      <c r="E8" s="147">
        <v>46111</v>
      </c>
      <c r="F8" s="24" t="s">
        <v>220</v>
      </c>
      <c r="G8" s="24" t="s">
        <v>567</v>
      </c>
      <c r="H8" s="24" t="s">
        <v>99</v>
      </c>
      <c r="I8" s="114" t="s">
        <v>435</v>
      </c>
      <c r="J8" s="24" t="s">
        <v>388</v>
      </c>
      <c r="K8" s="24" t="s">
        <v>109</v>
      </c>
      <c r="L8" s="24" t="s">
        <v>110</v>
      </c>
      <c r="M8" s="24">
        <v>60</v>
      </c>
      <c r="N8" s="24">
        <v>240</v>
      </c>
      <c r="O8" s="24">
        <v>0</v>
      </c>
      <c r="P8" s="780">
        <v>0.42</v>
      </c>
      <c r="Q8" s="24" t="s">
        <v>127</v>
      </c>
      <c r="R8" s="24" t="s">
        <v>231</v>
      </c>
      <c r="S8" s="24" t="s">
        <v>245</v>
      </c>
      <c r="T8" s="149"/>
    </row>
    <row r="9" spans="1:20" ht="36" customHeight="1">
      <c r="A9" s="145" t="s">
        <v>228</v>
      </c>
      <c r="B9" s="24" t="s">
        <v>561</v>
      </c>
      <c r="C9" s="146">
        <v>2026</v>
      </c>
      <c r="D9" s="147">
        <v>46027</v>
      </c>
      <c r="E9" s="147">
        <v>46111</v>
      </c>
      <c r="F9" s="24" t="s">
        <v>220</v>
      </c>
      <c r="G9" s="24" t="s">
        <v>568</v>
      </c>
      <c r="H9" s="24" t="s">
        <v>99</v>
      </c>
      <c r="I9" s="129" t="s">
        <v>440</v>
      </c>
      <c r="J9" s="24" t="s">
        <v>393</v>
      </c>
      <c r="K9" s="24" t="s">
        <v>109</v>
      </c>
      <c r="L9" s="24" t="s">
        <v>110</v>
      </c>
      <c r="M9" s="24">
        <v>150</v>
      </c>
      <c r="N9" s="24">
        <v>600</v>
      </c>
      <c r="O9" s="24">
        <v>0</v>
      </c>
      <c r="P9" s="780">
        <v>0.52</v>
      </c>
      <c r="Q9" s="24" t="s">
        <v>127</v>
      </c>
      <c r="R9" s="24" t="s">
        <v>231</v>
      </c>
      <c r="S9" s="24" t="s">
        <v>245</v>
      </c>
      <c r="T9" s="149"/>
    </row>
    <row r="10" spans="1:20" ht="36" customHeight="1">
      <c r="A10" s="145" t="s">
        <v>228</v>
      </c>
      <c r="B10" s="24" t="s">
        <v>562</v>
      </c>
      <c r="C10" s="146">
        <v>2026</v>
      </c>
      <c r="D10" s="147">
        <v>46027</v>
      </c>
      <c r="E10" s="147">
        <v>46111</v>
      </c>
      <c r="F10" s="24" t="s">
        <v>220</v>
      </c>
      <c r="G10" s="24" t="s">
        <v>569</v>
      </c>
      <c r="H10" s="24" t="s">
        <v>99</v>
      </c>
      <c r="I10" s="129" t="s">
        <v>443</v>
      </c>
      <c r="J10" s="24" t="s">
        <v>399</v>
      </c>
      <c r="K10" s="24" t="s">
        <v>109</v>
      </c>
      <c r="L10" s="24" t="s">
        <v>110</v>
      </c>
      <c r="M10" s="24">
        <v>60</v>
      </c>
      <c r="N10" s="24">
        <v>240</v>
      </c>
      <c r="O10" s="24">
        <v>0</v>
      </c>
      <c r="P10" s="780">
        <v>0.53</v>
      </c>
      <c r="Q10" s="24" t="s">
        <v>127</v>
      </c>
      <c r="R10" s="24" t="s">
        <v>231</v>
      </c>
      <c r="S10" s="24" t="s">
        <v>245</v>
      </c>
      <c r="T10" s="149"/>
    </row>
    <row r="11" spans="1:20" ht="36" customHeight="1">
      <c r="A11" s="145" t="s">
        <v>228</v>
      </c>
      <c r="B11" s="24" t="s">
        <v>558</v>
      </c>
      <c r="C11" s="146">
        <v>2026</v>
      </c>
      <c r="D11" s="147">
        <v>46027</v>
      </c>
      <c r="E11" s="147">
        <v>46111</v>
      </c>
      <c r="F11" s="24" t="s">
        <v>220</v>
      </c>
      <c r="G11" s="24" t="s">
        <v>570</v>
      </c>
      <c r="H11" s="24" t="s">
        <v>98</v>
      </c>
      <c r="I11" s="87" t="s">
        <v>446</v>
      </c>
      <c r="J11" s="24" t="s">
        <v>409</v>
      </c>
      <c r="K11" s="24" t="s">
        <v>109</v>
      </c>
      <c r="L11" s="24" t="s">
        <v>110</v>
      </c>
      <c r="M11" s="24">
        <v>1</v>
      </c>
      <c r="N11" s="24">
        <v>4</v>
      </c>
      <c r="O11" s="24">
        <v>0</v>
      </c>
      <c r="P11" s="780">
        <v>0.25</v>
      </c>
      <c r="Q11" s="24" t="s">
        <v>127</v>
      </c>
      <c r="R11" s="24" t="s">
        <v>231</v>
      </c>
      <c r="S11" s="24" t="s">
        <v>245</v>
      </c>
      <c r="T11" s="149"/>
    </row>
    <row r="12" spans="1:20" ht="36" customHeight="1">
      <c r="A12" s="145" t="s">
        <v>228</v>
      </c>
      <c r="B12" s="24" t="s">
        <v>563</v>
      </c>
      <c r="C12" s="146">
        <v>2026</v>
      </c>
      <c r="D12" s="147">
        <v>46027</v>
      </c>
      <c r="E12" s="147">
        <v>46111</v>
      </c>
      <c r="F12" s="24" t="s">
        <v>220</v>
      </c>
      <c r="G12" s="24" t="s">
        <v>571</v>
      </c>
      <c r="H12" s="24" t="s">
        <v>99</v>
      </c>
      <c r="I12" s="87" t="s">
        <v>448</v>
      </c>
      <c r="J12" s="24" t="s">
        <v>408</v>
      </c>
      <c r="K12" s="24" t="s">
        <v>109</v>
      </c>
      <c r="L12" s="24" t="s">
        <v>110</v>
      </c>
      <c r="M12" s="24">
        <v>1</v>
      </c>
      <c r="N12" s="24">
        <v>4</v>
      </c>
      <c r="O12" s="24">
        <v>0</v>
      </c>
      <c r="P12" s="780">
        <v>0.25</v>
      </c>
      <c r="Q12" s="24" t="s">
        <v>127</v>
      </c>
      <c r="R12" s="24" t="s">
        <v>231</v>
      </c>
      <c r="S12" s="24" t="s">
        <v>245</v>
      </c>
      <c r="T12" s="149"/>
    </row>
    <row r="13" spans="1:20" ht="36" customHeight="1">
      <c r="A13" s="145"/>
      <c r="B13" s="24"/>
      <c r="C13" s="146"/>
      <c r="D13" s="147"/>
      <c r="E13" s="147"/>
      <c r="F13" s="24"/>
      <c r="G13" s="24"/>
      <c r="H13" s="24"/>
      <c r="I13" s="24"/>
      <c r="J13" s="24"/>
      <c r="K13" s="24"/>
      <c r="L13" s="24"/>
      <c r="M13" s="24"/>
      <c r="N13" s="24"/>
      <c r="O13" s="24"/>
      <c r="P13" s="24"/>
      <c r="Q13" s="24"/>
      <c r="R13" s="24"/>
      <c r="S13" s="24"/>
      <c r="T13" s="149"/>
    </row>
    <row r="14" spans="1:20" ht="36" customHeight="1">
      <c r="A14" s="145"/>
      <c r="B14" s="24"/>
      <c r="C14" s="146"/>
      <c r="D14" s="147"/>
      <c r="E14" s="147"/>
      <c r="F14" s="24"/>
      <c r="G14" s="24"/>
      <c r="H14" s="24"/>
      <c r="I14" s="24"/>
      <c r="J14" s="24"/>
      <c r="K14" s="24"/>
      <c r="L14" s="24"/>
      <c r="M14" s="24"/>
      <c r="N14" s="24"/>
      <c r="O14" s="24"/>
      <c r="P14" s="24"/>
      <c r="Q14" s="24"/>
      <c r="R14" s="24"/>
      <c r="S14" s="24"/>
      <c r="T14" s="149"/>
    </row>
    <row r="15" spans="1:20" ht="36" customHeight="1">
      <c r="A15" s="145"/>
      <c r="B15" s="24"/>
      <c r="C15" s="146"/>
      <c r="D15" s="147"/>
      <c r="E15" s="147"/>
      <c r="F15" s="24"/>
      <c r="G15" s="24"/>
      <c r="H15" s="24"/>
      <c r="I15" s="24"/>
      <c r="J15" s="24"/>
      <c r="K15" s="24"/>
      <c r="L15" s="24"/>
      <c r="M15" s="24"/>
      <c r="N15" s="24"/>
      <c r="O15" s="24"/>
      <c r="P15" s="24"/>
      <c r="Q15" s="24"/>
      <c r="R15" s="24"/>
      <c r="S15" s="24"/>
      <c r="T15" s="149"/>
    </row>
    <row r="16" spans="1:20" ht="36" customHeight="1">
      <c r="A16" s="145"/>
      <c r="B16" s="24"/>
      <c r="C16" s="146"/>
      <c r="D16" s="147"/>
      <c r="E16" s="147"/>
      <c r="F16" s="24"/>
      <c r="G16" s="24"/>
      <c r="H16" s="24"/>
      <c r="I16" s="24"/>
      <c r="J16" s="24"/>
      <c r="K16" s="24"/>
      <c r="L16" s="24"/>
      <c r="M16" s="24"/>
      <c r="N16" s="24"/>
      <c r="O16" s="24"/>
      <c r="P16" s="24"/>
      <c r="Q16" s="24"/>
      <c r="R16" s="24"/>
      <c r="S16" s="24"/>
      <c r="T16" s="149"/>
    </row>
    <row r="17" spans="1:20" ht="36" customHeight="1">
      <c r="A17" s="145"/>
      <c r="B17" s="24"/>
      <c r="C17" s="146"/>
      <c r="D17" s="147"/>
      <c r="E17" s="147"/>
      <c r="F17" s="24"/>
      <c r="G17" s="24"/>
      <c r="H17" s="24"/>
      <c r="I17" s="24"/>
      <c r="J17" s="24"/>
      <c r="K17" s="24"/>
      <c r="L17" s="24"/>
      <c r="M17" s="24"/>
      <c r="N17" s="24"/>
      <c r="O17" s="24"/>
      <c r="P17" s="24"/>
      <c r="Q17" s="24"/>
      <c r="R17" s="24"/>
      <c r="S17" s="24"/>
      <c r="T17" s="149"/>
    </row>
    <row r="18" spans="1:20" ht="36" customHeight="1">
      <c r="A18" s="145"/>
      <c r="B18" s="24"/>
      <c r="C18" s="146"/>
      <c r="D18" s="147"/>
      <c r="E18" s="147"/>
      <c r="F18" s="24"/>
      <c r="G18" s="24"/>
      <c r="H18" s="24"/>
      <c r="I18" s="24"/>
      <c r="J18" s="24"/>
      <c r="K18" s="24"/>
      <c r="L18" s="24"/>
      <c r="M18" s="24"/>
      <c r="N18" s="24"/>
      <c r="O18" s="24"/>
      <c r="P18" s="24"/>
      <c r="Q18" s="24"/>
      <c r="R18" s="24"/>
      <c r="S18" s="24"/>
      <c r="T18" s="149"/>
    </row>
    <row r="19" spans="1:20" ht="36" customHeight="1">
      <c r="A19" s="145"/>
      <c r="B19" s="24"/>
      <c r="C19" s="146"/>
      <c r="D19" s="147"/>
      <c r="E19" s="147"/>
      <c r="F19" s="24"/>
      <c r="G19" s="24"/>
      <c r="H19" s="24"/>
      <c r="I19" s="24"/>
      <c r="J19" s="24"/>
      <c r="K19" s="24"/>
      <c r="L19" s="24"/>
      <c r="M19" s="24"/>
      <c r="N19" s="24"/>
      <c r="O19" s="24"/>
      <c r="P19" s="24"/>
      <c r="Q19" s="24"/>
      <c r="R19" s="24"/>
      <c r="S19" s="24"/>
      <c r="T19" s="149"/>
    </row>
    <row r="20" spans="1:20" ht="36" customHeight="1">
      <c r="A20" s="145"/>
      <c r="B20" s="24"/>
      <c r="C20" s="146"/>
      <c r="D20" s="147"/>
      <c r="E20" s="147"/>
      <c r="F20" s="24"/>
      <c r="G20" s="24"/>
      <c r="H20" s="24"/>
      <c r="I20" s="24"/>
      <c r="J20" s="24"/>
      <c r="K20" s="24"/>
      <c r="L20" s="24"/>
      <c r="M20" s="24"/>
      <c r="N20" s="24"/>
      <c r="O20" s="24"/>
      <c r="P20" s="24"/>
      <c r="Q20" s="24"/>
      <c r="R20" s="24"/>
      <c r="S20" s="24"/>
    </row>
    <row r="21" spans="1:20" ht="36" customHeight="1">
      <c r="A21" s="145"/>
      <c r="B21" s="24"/>
      <c r="C21" s="146"/>
      <c r="D21" s="147"/>
      <c r="E21" s="147"/>
      <c r="F21" s="24"/>
      <c r="G21" s="24"/>
      <c r="H21" s="24"/>
      <c r="I21" s="24"/>
      <c r="J21" s="24"/>
      <c r="K21" s="24"/>
      <c r="L21" s="24"/>
      <c r="M21" s="24"/>
      <c r="N21" s="24"/>
      <c r="O21" s="24"/>
      <c r="P21" s="24"/>
      <c r="Q21" s="24"/>
      <c r="R21" s="24"/>
      <c r="S21" s="24"/>
    </row>
    <row r="22" spans="1:20" ht="36" customHeight="1">
      <c r="A22" s="145"/>
      <c r="B22" s="24"/>
      <c r="C22" s="146"/>
      <c r="D22" s="147"/>
      <c r="E22" s="147"/>
      <c r="F22" s="24"/>
      <c r="G22" s="24"/>
      <c r="H22" s="24"/>
      <c r="I22" s="24"/>
      <c r="J22" s="24"/>
      <c r="K22" s="24"/>
      <c r="L22" s="24"/>
      <c r="M22" s="24"/>
      <c r="N22" s="24"/>
      <c r="O22" s="24"/>
      <c r="P22" s="24"/>
      <c r="Q22" s="24"/>
      <c r="R22" s="24"/>
      <c r="S22" s="24"/>
    </row>
    <row r="23" spans="1:20" ht="36" customHeight="1">
      <c r="A23" s="145"/>
      <c r="B23" s="24"/>
      <c r="C23" s="146"/>
      <c r="D23" s="147"/>
      <c r="E23" s="147"/>
      <c r="F23" s="24"/>
      <c r="G23" s="24"/>
      <c r="H23" s="24"/>
      <c r="I23" s="24"/>
      <c r="J23" s="24"/>
      <c r="K23" s="24"/>
      <c r="L23" s="24"/>
      <c r="M23" s="24"/>
      <c r="N23" s="24"/>
      <c r="O23" s="24"/>
      <c r="P23" s="24"/>
      <c r="Q23" s="24"/>
      <c r="R23" s="24"/>
      <c r="S23" s="24"/>
    </row>
    <row r="24" spans="1:20" ht="36" customHeight="1">
      <c r="A24" s="145"/>
      <c r="B24" s="24"/>
      <c r="C24" s="146"/>
      <c r="D24" s="147"/>
      <c r="E24" s="147"/>
      <c r="F24" s="24"/>
      <c r="G24" s="24"/>
      <c r="H24" s="24"/>
      <c r="I24" s="24"/>
      <c r="J24" s="24"/>
      <c r="K24" s="24"/>
      <c r="L24" s="24"/>
      <c r="M24" s="24"/>
      <c r="N24" s="24"/>
      <c r="O24" s="24"/>
      <c r="P24" s="24"/>
      <c r="Q24" s="24"/>
      <c r="R24" s="24"/>
      <c r="S24" s="24"/>
    </row>
    <row r="25" spans="1:20" ht="36" customHeight="1">
      <c r="A25" s="145"/>
      <c r="B25" s="24"/>
      <c r="C25" s="146"/>
      <c r="D25" s="147"/>
      <c r="E25" s="147"/>
      <c r="F25" s="24"/>
      <c r="G25" s="24"/>
      <c r="H25" s="24"/>
      <c r="I25" s="24"/>
      <c r="J25" s="24"/>
      <c r="K25" s="24"/>
      <c r="L25" s="24"/>
      <c r="M25" s="24"/>
      <c r="N25" s="24"/>
      <c r="O25" s="24"/>
      <c r="P25" s="24"/>
      <c r="Q25" s="24"/>
      <c r="R25" s="24"/>
      <c r="S25" s="24"/>
    </row>
    <row r="26" spans="1:20" ht="36" customHeight="1">
      <c r="A26" s="145"/>
      <c r="B26" s="24"/>
      <c r="C26" s="146"/>
      <c r="D26" s="147"/>
      <c r="E26" s="147"/>
      <c r="F26" s="24"/>
      <c r="G26" s="24"/>
      <c r="H26" s="24"/>
      <c r="I26" s="24"/>
      <c r="J26" s="24"/>
      <c r="K26" s="24"/>
      <c r="L26" s="24"/>
      <c r="M26" s="24"/>
      <c r="N26" s="24"/>
      <c r="O26" s="24"/>
      <c r="P26" s="24"/>
      <c r="Q26" s="24"/>
      <c r="R26" s="24"/>
      <c r="S26" s="24"/>
    </row>
    <row r="27" spans="1:20" ht="36" customHeight="1">
      <c r="A27" s="145"/>
      <c r="B27" s="24"/>
      <c r="C27" s="146"/>
      <c r="D27" s="147"/>
      <c r="E27" s="147"/>
      <c r="F27" s="24"/>
      <c r="G27" s="24"/>
      <c r="H27" s="24"/>
      <c r="I27" s="24"/>
      <c r="J27" s="24"/>
      <c r="K27" s="24"/>
      <c r="L27" s="24"/>
      <c r="M27" s="24"/>
      <c r="N27" s="24"/>
      <c r="O27" s="24"/>
      <c r="P27" s="24"/>
      <c r="Q27" s="24"/>
      <c r="R27" s="24"/>
      <c r="S27" s="24"/>
    </row>
    <row r="28" spans="1:20" ht="36" customHeight="1">
      <c r="A28" s="145"/>
      <c r="B28" s="24"/>
      <c r="C28" s="146"/>
      <c r="D28" s="147"/>
      <c r="E28" s="147"/>
      <c r="F28" s="24"/>
      <c r="G28" s="24"/>
      <c r="H28" s="24"/>
      <c r="I28" s="24"/>
      <c r="J28" s="24"/>
      <c r="K28" s="24"/>
      <c r="L28" s="24"/>
      <c r="M28" s="24"/>
      <c r="N28" s="24"/>
      <c r="O28" s="24"/>
      <c r="P28" s="24"/>
      <c r="Q28" s="24"/>
      <c r="R28" s="24"/>
      <c r="S28" s="24"/>
    </row>
    <row r="29" spans="1:20" ht="36" customHeight="1">
      <c r="A29" s="145"/>
      <c r="B29" s="24"/>
      <c r="C29" s="146"/>
      <c r="D29" s="147"/>
      <c r="E29" s="147"/>
      <c r="F29" s="24"/>
      <c r="G29" s="24"/>
      <c r="H29" s="24"/>
      <c r="I29" s="24"/>
      <c r="J29" s="24"/>
      <c r="K29" s="24"/>
      <c r="L29" s="24"/>
      <c r="M29" s="24"/>
      <c r="N29" s="24"/>
      <c r="O29" s="24"/>
      <c r="P29" s="24"/>
      <c r="Q29" s="24"/>
      <c r="R29" s="24"/>
      <c r="S29" s="24"/>
    </row>
    <row r="30" spans="1:20" ht="36" customHeight="1">
      <c r="A30" s="145"/>
      <c r="B30" s="24"/>
      <c r="C30" s="146"/>
      <c r="D30" s="147"/>
      <c r="E30" s="147"/>
      <c r="F30" s="24"/>
      <c r="G30" s="24"/>
      <c r="H30" s="24"/>
      <c r="I30" s="24"/>
      <c r="J30" s="24"/>
      <c r="K30" s="24"/>
      <c r="L30" s="24"/>
      <c r="M30" s="24"/>
      <c r="N30" s="24"/>
      <c r="O30" s="24"/>
      <c r="P30" s="24"/>
      <c r="Q30" s="24"/>
      <c r="R30" s="24"/>
      <c r="S30" s="24"/>
    </row>
    <row r="31" spans="1:20" ht="36" customHeight="1">
      <c r="A31" s="145"/>
      <c r="B31" s="24"/>
      <c r="C31" s="146"/>
      <c r="D31" s="147"/>
      <c r="E31" s="147"/>
      <c r="F31" s="24"/>
      <c r="G31" s="24"/>
      <c r="H31" s="24"/>
      <c r="I31" s="24"/>
      <c r="J31" s="24"/>
      <c r="K31" s="24"/>
      <c r="L31" s="24"/>
      <c r="M31" s="24"/>
      <c r="N31" s="24"/>
      <c r="O31" s="24"/>
      <c r="P31" s="24"/>
      <c r="Q31" s="24"/>
      <c r="R31" s="24"/>
      <c r="S31" s="24"/>
    </row>
    <row r="32" spans="1:20" ht="36" customHeight="1">
      <c r="A32" s="145"/>
      <c r="B32" s="24"/>
      <c r="C32" s="146"/>
      <c r="D32" s="147"/>
      <c r="E32" s="147"/>
      <c r="F32" s="24"/>
      <c r="G32" s="24"/>
      <c r="H32" s="24"/>
      <c r="I32" s="24"/>
      <c r="J32" s="24"/>
      <c r="K32" s="24"/>
      <c r="L32" s="24"/>
      <c r="M32" s="24"/>
      <c r="N32" s="24"/>
      <c r="O32" s="24"/>
      <c r="P32" s="24"/>
      <c r="Q32" s="24"/>
      <c r="R32" s="24"/>
      <c r="S32" s="24"/>
    </row>
    <row r="33" spans="1:19" ht="36" customHeight="1">
      <c r="A33" s="145"/>
      <c r="B33" s="24"/>
      <c r="C33" s="146"/>
      <c r="D33" s="147"/>
      <c r="E33" s="147"/>
      <c r="F33" s="24"/>
      <c r="G33" s="24"/>
      <c r="H33" s="24"/>
      <c r="I33" s="24"/>
      <c r="J33" s="24"/>
      <c r="K33" s="24"/>
      <c r="L33" s="24"/>
      <c r="M33" s="24"/>
      <c r="N33" s="24"/>
      <c r="O33" s="24"/>
      <c r="P33" s="24"/>
      <c r="Q33" s="24"/>
      <c r="R33" s="24"/>
      <c r="S33" s="24"/>
    </row>
    <row r="34" spans="1:19" ht="36" customHeight="1">
      <c r="A34" s="145"/>
      <c r="B34" s="24"/>
      <c r="C34" s="146"/>
      <c r="D34" s="147"/>
      <c r="E34" s="147"/>
      <c r="F34" s="24"/>
      <c r="G34" s="24"/>
      <c r="H34" s="24"/>
      <c r="I34" s="24"/>
      <c r="J34" s="24"/>
      <c r="K34" s="24"/>
      <c r="L34" s="24"/>
      <c r="M34" s="24"/>
      <c r="N34" s="24"/>
      <c r="O34" s="24"/>
      <c r="P34" s="24"/>
      <c r="Q34" s="24"/>
      <c r="R34" s="24"/>
      <c r="S34" s="24"/>
    </row>
    <row r="35" spans="1:19" ht="36" customHeight="1">
      <c r="A35" s="145"/>
      <c r="B35" s="24"/>
      <c r="C35" s="146"/>
      <c r="D35" s="147"/>
      <c r="E35" s="147"/>
      <c r="F35" s="24"/>
      <c r="G35" s="24"/>
      <c r="H35" s="24"/>
      <c r="I35" s="24"/>
      <c r="J35" s="24"/>
      <c r="K35" s="24"/>
      <c r="L35" s="24"/>
      <c r="M35" s="24"/>
      <c r="N35" s="24"/>
      <c r="O35" s="24"/>
      <c r="P35" s="24"/>
      <c r="Q35" s="24"/>
      <c r="R35" s="24"/>
      <c r="S35" s="24"/>
    </row>
    <row r="36" spans="1:19" ht="36" customHeight="1">
      <c r="A36" s="145"/>
      <c r="B36" s="24"/>
      <c r="C36" s="146"/>
      <c r="D36" s="147"/>
      <c r="E36" s="147"/>
      <c r="F36" s="24"/>
      <c r="G36" s="24"/>
      <c r="H36" s="24"/>
      <c r="I36" s="24"/>
      <c r="J36" s="24"/>
      <c r="K36" s="24"/>
      <c r="L36" s="24"/>
      <c r="M36" s="24"/>
      <c r="N36" s="24"/>
      <c r="O36" s="24"/>
      <c r="P36" s="24"/>
      <c r="Q36" s="24"/>
      <c r="R36" s="24"/>
      <c r="S36" s="24"/>
    </row>
    <row r="37" spans="1:19" ht="36" customHeight="1">
      <c r="A37" s="145"/>
      <c r="B37" s="24"/>
      <c r="C37" s="146"/>
      <c r="D37" s="147"/>
      <c r="E37" s="147"/>
      <c r="F37" s="24"/>
      <c r="G37" s="24"/>
      <c r="H37" s="24"/>
      <c r="I37" s="24"/>
      <c r="J37" s="24"/>
      <c r="K37" s="24"/>
      <c r="L37" s="24"/>
      <c r="M37" s="24"/>
      <c r="N37" s="24"/>
      <c r="O37" s="24"/>
      <c r="P37" s="24"/>
      <c r="Q37" s="24"/>
      <c r="R37" s="24"/>
      <c r="S37" s="24"/>
    </row>
    <row r="38" spans="1:19" ht="36" customHeight="1">
      <c r="A38" s="145"/>
      <c r="B38" s="24"/>
      <c r="C38" s="146"/>
      <c r="D38" s="147"/>
      <c r="E38" s="147"/>
      <c r="F38" s="24"/>
      <c r="G38" s="24"/>
      <c r="H38" s="24"/>
      <c r="I38" s="24"/>
      <c r="J38" s="24"/>
      <c r="K38" s="24"/>
      <c r="L38" s="24"/>
      <c r="M38" s="24"/>
      <c r="N38" s="24"/>
      <c r="O38" s="24"/>
      <c r="P38" s="24"/>
      <c r="Q38" s="24"/>
      <c r="R38" s="24"/>
      <c r="S38" s="24"/>
    </row>
    <row r="39" spans="1:19" ht="36" customHeight="1">
      <c r="A39" s="145"/>
      <c r="B39" s="24"/>
      <c r="C39" s="146"/>
      <c r="D39" s="147"/>
      <c r="E39" s="147"/>
      <c r="F39" s="24"/>
      <c r="G39" s="24"/>
      <c r="H39" s="24"/>
      <c r="I39" s="24"/>
      <c r="J39" s="24"/>
      <c r="K39" s="24"/>
      <c r="L39" s="24"/>
      <c r="M39" s="24"/>
      <c r="N39" s="24"/>
      <c r="O39" s="24"/>
      <c r="P39" s="24"/>
      <c r="Q39" s="24"/>
      <c r="R39" s="24"/>
      <c r="S39" s="24"/>
    </row>
    <row r="40" spans="1:19" ht="36" customHeight="1">
      <c r="A40" s="145"/>
      <c r="B40" s="24"/>
      <c r="C40" s="146"/>
      <c r="D40" s="147"/>
      <c r="E40" s="147"/>
      <c r="F40" s="24"/>
      <c r="G40" s="24"/>
      <c r="H40" s="24"/>
      <c r="I40" s="24"/>
      <c r="J40" s="24"/>
      <c r="K40" s="24"/>
      <c r="L40" s="24"/>
      <c r="M40" s="24"/>
      <c r="N40" s="24"/>
      <c r="O40" s="24"/>
      <c r="P40" s="24"/>
      <c r="Q40" s="24"/>
      <c r="R40" s="24"/>
      <c r="S40" s="24"/>
    </row>
    <row r="41" spans="1:19" ht="36" customHeight="1">
      <c r="A41" s="145"/>
      <c r="B41" s="24"/>
      <c r="C41" s="146"/>
      <c r="D41" s="147"/>
      <c r="E41" s="147"/>
      <c r="F41" s="24"/>
      <c r="G41" s="24"/>
      <c r="H41" s="24"/>
      <c r="I41" s="24"/>
      <c r="J41" s="24"/>
      <c r="K41" s="24"/>
      <c r="L41" s="24"/>
      <c r="M41" s="24"/>
      <c r="N41" s="24"/>
      <c r="O41" s="24"/>
      <c r="P41" s="24"/>
      <c r="Q41" s="24"/>
      <c r="R41" s="24"/>
      <c r="S41" s="24"/>
    </row>
    <row r="42" spans="1:19" ht="36" customHeight="1">
      <c r="A42" s="145"/>
      <c r="B42" s="24"/>
      <c r="C42" s="146"/>
      <c r="D42" s="147"/>
      <c r="E42" s="147"/>
      <c r="F42" s="24"/>
      <c r="G42" s="24"/>
      <c r="H42" s="24"/>
      <c r="I42" s="24"/>
      <c r="J42" s="24"/>
      <c r="K42" s="24"/>
      <c r="L42" s="24"/>
      <c r="M42" s="24"/>
      <c r="N42" s="24"/>
      <c r="O42" s="24"/>
      <c r="P42" s="24"/>
      <c r="Q42" s="24"/>
      <c r="R42" s="24"/>
      <c r="S42" s="24"/>
    </row>
    <row r="43" spans="1:19" ht="36" customHeight="1">
      <c r="A43" s="145"/>
      <c r="B43" s="24"/>
      <c r="C43" s="146"/>
      <c r="D43" s="147"/>
      <c r="E43" s="147"/>
      <c r="F43" s="24"/>
      <c r="G43" s="24"/>
      <c r="H43" s="24"/>
      <c r="I43" s="24"/>
      <c r="J43" s="24"/>
      <c r="K43" s="24"/>
      <c r="L43" s="24"/>
      <c r="M43" s="24"/>
      <c r="N43" s="24"/>
      <c r="O43" s="24"/>
      <c r="P43" s="24"/>
      <c r="Q43" s="24"/>
      <c r="R43" s="24"/>
      <c r="S43" s="24"/>
    </row>
    <row r="44" spans="1:19" ht="36" customHeight="1">
      <c r="A44" s="145"/>
      <c r="B44" s="24"/>
      <c r="C44" s="146"/>
      <c r="D44" s="147"/>
      <c r="E44" s="147"/>
      <c r="F44" s="24"/>
      <c r="G44" s="24"/>
      <c r="H44" s="24"/>
      <c r="I44" s="24"/>
      <c r="J44" s="24"/>
      <c r="K44" s="24"/>
      <c r="L44" s="24"/>
      <c r="M44" s="24"/>
      <c r="N44" s="24"/>
      <c r="O44" s="24"/>
      <c r="P44" s="24"/>
      <c r="Q44" s="24"/>
      <c r="R44" s="24"/>
      <c r="S44" s="24"/>
    </row>
    <row r="45" spans="1:19" ht="36" customHeight="1">
      <c r="A45" s="145"/>
      <c r="B45" s="24"/>
      <c r="C45" s="146"/>
      <c r="D45" s="147"/>
      <c r="E45" s="147"/>
      <c r="F45" s="24"/>
      <c r="G45" s="24"/>
      <c r="H45" s="24"/>
      <c r="I45" s="24"/>
      <c r="J45" s="24"/>
      <c r="K45" s="24"/>
      <c r="L45" s="24"/>
      <c r="M45" s="24"/>
      <c r="N45" s="24"/>
      <c r="O45" s="24"/>
      <c r="P45" s="24"/>
      <c r="Q45" s="24"/>
      <c r="R45" s="24"/>
      <c r="S45" s="24"/>
    </row>
    <row r="46" spans="1:19" ht="36" customHeight="1">
      <c r="A46" s="145"/>
      <c r="B46" s="24"/>
      <c r="C46" s="146"/>
      <c r="D46" s="147"/>
      <c r="E46" s="147"/>
      <c r="F46" s="24"/>
      <c r="G46" s="24"/>
      <c r="H46" s="24"/>
      <c r="I46" s="24"/>
      <c r="J46" s="24"/>
      <c r="K46" s="24"/>
      <c r="L46" s="24"/>
      <c r="M46" s="24"/>
      <c r="N46" s="24"/>
      <c r="O46" s="24"/>
      <c r="P46" s="24"/>
      <c r="Q46" s="24"/>
      <c r="R46" s="24"/>
      <c r="S46" s="24"/>
    </row>
    <row r="47" spans="1:19" ht="36" customHeight="1">
      <c r="A47" s="145"/>
      <c r="B47" s="24"/>
      <c r="C47" s="146"/>
      <c r="D47" s="147"/>
      <c r="E47" s="147"/>
      <c r="F47" s="24"/>
      <c r="G47" s="24"/>
      <c r="H47" s="24"/>
      <c r="I47" s="24"/>
      <c r="J47" s="24"/>
      <c r="K47" s="24"/>
      <c r="L47" s="24"/>
      <c r="M47" s="24"/>
      <c r="N47" s="24"/>
      <c r="O47" s="24"/>
      <c r="P47" s="24"/>
      <c r="Q47" s="24"/>
      <c r="R47" s="24"/>
      <c r="S47" s="24"/>
    </row>
    <row r="48" spans="1:19" ht="36" customHeight="1">
      <c r="A48" s="145"/>
      <c r="B48" s="24"/>
      <c r="C48" s="146"/>
      <c r="D48" s="147"/>
      <c r="E48" s="147"/>
      <c r="F48" s="24"/>
      <c r="G48" s="24"/>
      <c r="H48" s="24"/>
      <c r="I48" s="24"/>
      <c r="J48" s="24"/>
      <c r="K48" s="24"/>
      <c r="L48" s="24"/>
      <c r="M48" s="24"/>
      <c r="N48" s="24"/>
      <c r="O48" s="24"/>
      <c r="P48" s="24"/>
      <c r="Q48" s="24"/>
      <c r="R48" s="24"/>
      <c r="S48" s="24"/>
    </row>
    <row r="49" spans="1:19" ht="36" customHeight="1">
      <c r="A49" s="145"/>
      <c r="B49" s="24"/>
      <c r="C49" s="146"/>
      <c r="D49" s="147"/>
      <c r="E49" s="147"/>
      <c r="F49" s="24"/>
      <c r="G49" s="24"/>
      <c r="H49" s="24"/>
      <c r="I49" s="24"/>
      <c r="J49" s="24"/>
      <c r="K49" s="24"/>
      <c r="L49" s="24"/>
      <c r="M49" s="24"/>
      <c r="N49" s="24"/>
      <c r="O49" s="24"/>
      <c r="P49" s="24"/>
      <c r="Q49" s="24"/>
      <c r="R49" s="24"/>
      <c r="S49" s="24"/>
    </row>
    <row r="50" spans="1:19" ht="36" customHeight="1">
      <c r="A50" s="145"/>
      <c r="B50" s="24"/>
      <c r="C50" s="146"/>
      <c r="D50" s="147"/>
      <c r="E50" s="147"/>
      <c r="F50" s="24"/>
      <c r="G50" s="24"/>
      <c r="H50" s="24"/>
      <c r="I50" s="24"/>
      <c r="J50" s="24"/>
      <c r="K50" s="24"/>
      <c r="L50" s="24"/>
      <c r="M50" s="24"/>
      <c r="N50" s="24"/>
      <c r="O50" s="24"/>
      <c r="P50" s="24"/>
      <c r="Q50" s="24"/>
      <c r="R50" s="24"/>
      <c r="S50" s="24"/>
    </row>
    <row r="51" spans="1:19" ht="36" customHeight="1">
      <c r="A51" s="145"/>
      <c r="B51" s="24"/>
      <c r="C51" s="146"/>
      <c r="D51" s="147"/>
      <c r="E51" s="147"/>
      <c r="F51" s="24"/>
      <c r="G51" s="24"/>
      <c r="H51" s="24"/>
      <c r="I51" s="24"/>
      <c r="J51" s="24"/>
      <c r="K51" s="24"/>
      <c r="L51" s="24"/>
      <c r="M51" s="24"/>
      <c r="N51" s="24"/>
      <c r="O51" s="24"/>
      <c r="P51" s="24"/>
      <c r="Q51" s="24"/>
      <c r="R51" s="24"/>
      <c r="S51" s="24"/>
    </row>
    <row r="52" spans="1:19" ht="36" customHeight="1">
      <c r="A52" s="145"/>
      <c r="B52" s="24"/>
      <c r="C52" s="146"/>
      <c r="D52" s="147"/>
      <c r="E52" s="147"/>
      <c r="F52" s="24"/>
      <c r="G52" s="24"/>
      <c r="H52" s="24"/>
      <c r="I52" s="24"/>
      <c r="J52" s="24"/>
      <c r="K52" s="24"/>
      <c r="L52" s="24"/>
      <c r="M52" s="24"/>
      <c r="N52" s="24"/>
      <c r="O52" s="24"/>
      <c r="P52" s="24"/>
      <c r="Q52" s="24"/>
      <c r="R52" s="24"/>
      <c r="S52" s="24"/>
    </row>
    <row r="53" spans="1:19" ht="36" customHeight="1">
      <c r="A53" s="145"/>
      <c r="B53" s="24"/>
      <c r="C53" s="146"/>
      <c r="D53" s="147"/>
      <c r="E53" s="147"/>
      <c r="F53" s="24"/>
      <c r="G53" s="24"/>
      <c r="H53" s="24"/>
      <c r="I53" s="24"/>
      <c r="J53" s="24"/>
      <c r="K53" s="24"/>
      <c r="L53" s="24"/>
      <c r="M53" s="24"/>
      <c r="N53" s="24"/>
      <c r="O53" s="24"/>
      <c r="P53" s="24"/>
      <c r="Q53" s="24"/>
      <c r="R53" s="24"/>
      <c r="S53" s="24"/>
    </row>
    <row r="54" spans="1:19" ht="36" customHeight="1">
      <c r="A54" s="145"/>
      <c r="B54" s="24"/>
      <c r="C54" s="146"/>
      <c r="D54" s="147"/>
      <c r="E54" s="147"/>
      <c r="F54" s="24"/>
      <c r="G54" s="24"/>
      <c r="H54" s="24"/>
      <c r="I54" s="24"/>
      <c r="J54" s="24"/>
      <c r="K54" s="24"/>
      <c r="L54" s="24"/>
      <c r="M54" s="24"/>
      <c r="N54" s="24"/>
      <c r="O54" s="24"/>
      <c r="P54" s="24"/>
      <c r="Q54" s="24"/>
      <c r="R54" s="24"/>
      <c r="S54" s="24"/>
    </row>
    <row r="55" spans="1:19" ht="36" customHeight="1">
      <c r="A55" s="145"/>
      <c r="B55" s="24"/>
      <c r="C55" s="146"/>
      <c r="D55" s="147"/>
      <c r="E55" s="147"/>
      <c r="F55" s="24"/>
      <c r="G55" s="24"/>
      <c r="H55" s="24"/>
      <c r="I55" s="24"/>
      <c r="J55" s="24"/>
      <c r="K55" s="24"/>
      <c r="L55" s="24"/>
      <c r="M55" s="24"/>
      <c r="N55" s="24"/>
      <c r="O55" s="24"/>
      <c r="P55" s="24"/>
      <c r="Q55" s="24"/>
      <c r="R55" s="24"/>
      <c r="S55" s="24"/>
    </row>
    <row r="56" spans="1:19" ht="36" customHeight="1">
      <c r="A56" s="145"/>
      <c r="B56" s="24"/>
      <c r="C56" s="146"/>
      <c r="D56" s="147"/>
      <c r="E56" s="147"/>
      <c r="F56" s="24"/>
      <c r="G56" s="24"/>
      <c r="H56" s="24"/>
      <c r="I56" s="24"/>
      <c r="J56" s="24"/>
      <c r="K56" s="24"/>
      <c r="L56" s="24"/>
      <c r="M56" s="24"/>
      <c r="N56" s="24"/>
      <c r="O56" s="24"/>
      <c r="P56" s="24"/>
      <c r="Q56" s="24"/>
      <c r="R56" s="24"/>
      <c r="S56" s="24"/>
    </row>
    <row r="57" spans="1:19" ht="36" customHeight="1">
      <c r="A57" s="145"/>
      <c r="B57" s="24"/>
      <c r="C57" s="146"/>
      <c r="D57" s="147"/>
      <c r="E57" s="147"/>
      <c r="F57" s="24"/>
      <c r="G57" s="24"/>
      <c r="H57" s="24"/>
      <c r="I57" s="24"/>
      <c r="J57" s="24"/>
      <c r="K57" s="24"/>
      <c r="L57" s="24"/>
      <c r="M57" s="24"/>
      <c r="N57" s="24"/>
      <c r="O57" s="24"/>
      <c r="P57" s="24"/>
      <c r="Q57" s="24"/>
      <c r="R57" s="24"/>
      <c r="S57" s="24"/>
    </row>
    <row r="58" spans="1:19" ht="36" customHeight="1">
      <c r="A58" s="145"/>
      <c r="B58" s="24"/>
      <c r="C58" s="146"/>
      <c r="D58" s="147"/>
      <c r="E58" s="147"/>
      <c r="F58" s="24"/>
      <c r="G58" s="24"/>
      <c r="H58" s="24"/>
      <c r="I58" s="24"/>
      <c r="J58" s="24"/>
      <c r="K58" s="24"/>
      <c r="L58" s="24"/>
      <c r="M58" s="24"/>
      <c r="N58" s="24"/>
      <c r="O58" s="24"/>
      <c r="P58" s="24"/>
      <c r="Q58" s="24"/>
      <c r="R58" s="24"/>
      <c r="S58" s="24"/>
    </row>
    <row r="59" spans="1:19" ht="36" customHeight="1">
      <c r="A59" s="145"/>
      <c r="B59" s="24"/>
      <c r="C59" s="146"/>
      <c r="D59" s="147"/>
      <c r="E59" s="147"/>
      <c r="F59" s="24"/>
      <c r="G59" s="24"/>
      <c r="H59" s="24"/>
      <c r="I59" s="24"/>
      <c r="J59" s="24"/>
      <c r="K59" s="24"/>
      <c r="L59" s="24"/>
      <c r="M59" s="24"/>
      <c r="N59" s="24"/>
      <c r="O59" s="24"/>
      <c r="P59" s="24"/>
      <c r="Q59" s="24"/>
      <c r="R59" s="24"/>
      <c r="S59" s="24"/>
    </row>
    <row r="60" spans="1:19" ht="36" customHeight="1">
      <c r="A60" s="145"/>
      <c r="B60" s="24"/>
      <c r="C60" s="146"/>
      <c r="D60" s="147"/>
      <c r="E60" s="147"/>
      <c r="F60" s="24"/>
      <c r="G60" s="24"/>
      <c r="H60" s="24"/>
      <c r="I60" s="24"/>
      <c r="J60" s="24"/>
      <c r="K60" s="24"/>
      <c r="L60" s="24"/>
      <c r="M60" s="24"/>
      <c r="N60" s="24"/>
      <c r="O60" s="24"/>
      <c r="P60" s="24"/>
      <c r="Q60" s="24"/>
      <c r="R60" s="24"/>
      <c r="S60" s="24"/>
    </row>
    <row r="61" spans="1:19" ht="36" customHeight="1">
      <c r="A61" s="145"/>
      <c r="B61" s="24"/>
      <c r="C61" s="146"/>
      <c r="D61" s="147"/>
      <c r="E61" s="147"/>
      <c r="F61" s="24"/>
      <c r="G61" s="24"/>
      <c r="H61" s="24"/>
      <c r="I61" s="24"/>
      <c r="J61" s="24"/>
      <c r="K61" s="24"/>
      <c r="L61" s="24"/>
      <c r="M61" s="24"/>
      <c r="N61" s="24"/>
      <c r="O61" s="24"/>
      <c r="P61" s="24"/>
      <c r="Q61" s="24"/>
      <c r="R61" s="24"/>
      <c r="S61" s="24"/>
    </row>
    <row r="62" spans="1:19" ht="36" customHeight="1">
      <c r="A62" s="145"/>
      <c r="B62" s="24"/>
      <c r="C62" s="146"/>
      <c r="D62" s="147"/>
      <c r="E62" s="147"/>
      <c r="F62" s="24"/>
      <c r="G62" s="24"/>
      <c r="H62" s="24"/>
      <c r="I62" s="24"/>
      <c r="J62" s="24"/>
      <c r="K62" s="24"/>
      <c r="L62" s="24"/>
      <c r="M62" s="24"/>
      <c r="N62" s="24"/>
      <c r="O62" s="24"/>
      <c r="P62" s="24"/>
      <c r="Q62" s="24"/>
      <c r="R62" s="24"/>
      <c r="S62" s="24"/>
    </row>
    <row r="63" spans="1:19" ht="36" customHeight="1">
      <c r="A63" s="145"/>
      <c r="B63" s="24"/>
      <c r="C63" s="146"/>
      <c r="D63" s="147"/>
      <c r="E63" s="147"/>
      <c r="F63" s="24"/>
      <c r="G63" s="24"/>
      <c r="H63" s="24"/>
      <c r="I63" s="24"/>
      <c r="J63" s="24"/>
      <c r="K63" s="24"/>
      <c r="L63" s="24"/>
      <c r="M63" s="24"/>
      <c r="N63" s="24"/>
      <c r="O63" s="24"/>
      <c r="P63" s="24"/>
      <c r="Q63" s="24"/>
      <c r="R63" s="24"/>
      <c r="S63" s="24"/>
    </row>
    <row r="64" spans="1:19" ht="36" customHeight="1">
      <c r="A64" s="145"/>
      <c r="B64" s="24"/>
      <c r="C64" s="146"/>
      <c r="D64" s="147"/>
      <c r="E64" s="147"/>
      <c r="F64" s="24"/>
      <c r="G64" s="24"/>
      <c r="H64" s="24"/>
      <c r="I64" s="24"/>
      <c r="J64" s="24"/>
      <c r="K64" s="24"/>
      <c r="L64" s="24"/>
      <c r="M64" s="24"/>
      <c r="N64" s="24"/>
      <c r="O64" s="24"/>
      <c r="P64" s="24"/>
      <c r="Q64" s="24"/>
      <c r="R64" s="24"/>
      <c r="S64" s="24"/>
    </row>
    <row r="65" spans="1:19" ht="36" customHeight="1">
      <c r="A65" s="145"/>
      <c r="B65" s="24"/>
      <c r="C65" s="146"/>
      <c r="D65" s="147"/>
      <c r="E65" s="147"/>
      <c r="F65" s="24"/>
      <c r="G65" s="24"/>
      <c r="H65" s="24"/>
      <c r="I65" s="24"/>
      <c r="J65" s="24"/>
      <c r="K65" s="24"/>
      <c r="L65" s="24"/>
      <c r="M65" s="24"/>
      <c r="N65" s="24"/>
      <c r="O65" s="24"/>
      <c r="P65" s="24"/>
      <c r="Q65" s="24"/>
      <c r="R65" s="24"/>
      <c r="S65" s="24"/>
    </row>
    <row r="66" spans="1:19" ht="36" customHeight="1">
      <c r="A66" s="145"/>
      <c r="B66" s="24"/>
      <c r="C66" s="146"/>
      <c r="D66" s="147"/>
      <c r="E66" s="147"/>
      <c r="F66" s="24"/>
      <c r="G66" s="24"/>
      <c r="H66" s="24"/>
      <c r="I66" s="24"/>
      <c r="J66" s="24"/>
      <c r="K66" s="24"/>
      <c r="L66" s="24"/>
      <c r="M66" s="24"/>
      <c r="N66" s="24"/>
      <c r="O66" s="24"/>
      <c r="P66" s="24"/>
      <c r="Q66" s="24"/>
      <c r="R66" s="24"/>
      <c r="S66" s="24"/>
    </row>
    <row r="67" spans="1:19" ht="36" customHeight="1">
      <c r="A67" s="145"/>
      <c r="B67" s="24"/>
      <c r="C67" s="146"/>
      <c r="D67" s="147"/>
      <c r="E67" s="147"/>
      <c r="F67" s="24"/>
      <c r="G67" s="24"/>
      <c r="H67" s="24"/>
      <c r="I67" s="24"/>
      <c r="J67" s="24"/>
      <c r="K67" s="24"/>
      <c r="L67" s="24"/>
      <c r="M67" s="24"/>
      <c r="N67" s="24"/>
      <c r="O67" s="24"/>
      <c r="P67" s="24"/>
      <c r="Q67" s="24"/>
      <c r="R67" s="24"/>
      <c r="S67" s="24"/>
    </row>
    <row r="68" spans="1:19" ht="36" customHeight="1">
      <c r="A68" s="145"/>
      <c r="B68" s="24"/>
      <c r="C68" s="146"/>
      <c r="D68" s="147"/>
      <c r="E68" s="147"/>
      <c r="F68" s="24"/>
      <c r="G68" s="24"/>
      <c r="H68" s="24"/>
      <c r="I68" s="24"/>
      <c r="J68" s="24"/>
      <c r="K68" s="24"/>
      <c r="L68" s="24"/>
      <c r="M68" s="24"/>
      <c r="N68" s="24"/>
      <c r="O68" s="24"/>
      <c r="P68" s="24"/>
      <c r="Q68" s="24"/>
      <c r="R68" s="24"/>
      <c r="S68" s="24"/>
    </row>
    <row r="69" spans="1:19" ht="36" customHeight="1">
      <c r="A69" s="145"/>
      <c r="B69" s="24"/>
      <c r="C69" s="146"/>
      <c r="D69" s="147"/>
      <c r="E69" s="147"/>
      <c r="F69" s="24"/>
      <c r="G69" s="24"/>
      <c r="H69" s="24"/>
      <c r="I69" s="24"/>
      <c r="J69" s="24"/>
      <c r="K69" s="24"/>
      <c r="L69" s="24"/>
      <c r="M69" s="24"/>
      <c r="N69" s="24"/>
      <c r="O69" s="24"/>
      <c r="P69" s="24"/>
      <c r="Q69" s="24"/>
      <c r="R69" s="24"/>
      <c r="S69" s="24"/>
    </row>
    <row r="70" spans="1:19" ht="36" customHeight="1">
      <c r="A70" s="145"/>
      <c r="B70" s="24"/>
      <c r="C70" s="146"/>
      <c r="D70" s="147"/>
      <c r="E70" s="147"/>
      <c r="F70" s="24"/>
      <c r="G70" s="24"/>
      <c r="H70" s="24"/>
      <c r="I70" s="24"/>
      <c r="J70" s="24"/>
      <c r="K70" s="24"/>
      <c r="L70" s="24"/>
      <c r="M70" s="24"/>
      <c r="N70" s="24"/>
      <c r="O70" s="24"/>
      <c r="P70" s="24"/>
      <c r="Q70" s="24"/>
      <c r="R70" s="24"/>
      <c r="S70" s="24"/>
    </row>
    <row r="71" spans="1:19" ht="36" customHeight="1">
      <c r="A71" s="145"/>
      <c r="B71" s="24"/>
      <c r="C71" s="146"/>
      <c r="D71" s="147"/>
      <c r="E71" s="147"/>
      <c r="F71" s="24"/>
      <c r="G71" s="24"/>
      <c r="H71" s="24"/>
      <c r="I71" s="24"/>
      <c r="J71" s="24"/>
      <c r="K71" s="24"/>
      <c r="L71" s="24"/>
      <c r="M71" s="24"/>
      <c r="N71" s="24"/>
      <c r="O71" s="24"/>
      <c r="P71" s="24"/>
      <c r="Q71" s="24"/>
      <c r="R71" s="24"/>
      <c r="S71" s="24"/>
    </row>
    <row r="72" spans="1:19" ht="36" customHeight="1">
      <c r="A72" s="145"/>
      <c r="B72" s="24"/>
      <c r="C72" s="146"/>
      <c r="D72" s="147"/>
      <c r="E72" s="147"/>
      <c r="F72" s="24"/>
      <c r="G72" s="24"/>
      <c r="H72" s="24"/>
      <c r="I72" s="24"/>
      <c r="J72" s="24"/>
      <c r="K72" s="24"/>
      <c r="L72" s="24"/>
      <c r="M72" s="24"/>
      <c r="N72" s="24"/>
      <c r="O72" s="24"/>
      <c r="P72" s="24"/>
      <c r="Q72" s="24"/>
      <c r="R72" s="24"/>
      <c r="S72" s="24"/>
    </row>
    <row r="73" spans="1:19" ht="36" customHeight="1">
      <c r="A73" s="145"/>
      <c r="B73" s="24"/>
      <c r="C73" s="146"/>
      <c r="D73" s="147"/>
      <c r="E73" s="147"/>
      <c r="F73" s="24"/>
      <c r="G73" s="24"/>
      <c r="H73" s="24"/>
      <c r="I73" s="24"/>
      <c r="J73" s="24"/>
      <c r="K73" s="24"/>
      <c r="L73" s="24"/>
      <c r="M73" s="24"/>
      <c r="N73" s="24"/>
      <c r="O73" s="24"/>
      <c r="P73" s="24"/>
      <c r="Q73" s="24"/>
      <c r="R73" s="24"/>
      <c r="S73" s="24"/>
    </row>
    <row r="74" spans="1:19" ht="36" customHeight="1">
      <c r="A74" s="145"/>
      <c r="B74" s="24"/>
      <c r="C74" s="146"/>
      <c r="D74" s="147"/>
      <c r="E74" s="147"/>
      <c r="F74" s="24"/>
      <c r="G74" s="24"/>
      <c r="H74" s="24"/>
      <c r="I74" s="24"/>
      <c r="J74" s="24"/>
      <c r="K74" s="24"/>
      <c r="L74" s="24"/>
      <c r="M74" s="24"/>
      <c r="N74" s="24"/>
      <c r="O74" s="24"/>
      <c r="P74" s="24"/>
      <c r="Q74" s="24"/>
      <c r="R74" s="24"/>
      <c r="S74" s="24"/>
    </row>
    <row r="75" spans="1:19" ht="36" customHeight="1">
      <c r="A75" s="145"/>
      <c r="B75" s="24"/>
      <c r="C75" s="146"/>
      <c r="D75" s="147"/>
      <c r="E75" s="147"/>
      <c r="F75" s="24"/>
      <c r="G75" s="24"/>
      <c r="H75" s="24"/>
      <c r="I75" s="24"/>
      <c r="J75" s="24"/>
      <c r="K75" s="24"/>
      <c r="L75" s="24"/>
      <c r="M75" s="24"/>
      <c r="N75" s="24"/>
      <c r="O75" s="24"/>
      <c r="P75" s="24"/>
      <c r="Q75" s="24"/>
      <c r="R75" s="24"/>
      <c r="S75" s="24"/>
    </row>
    <row r="76" spans="1:19" ht="36" customHeight="1">
      <c r="A76" s="145"/>
      <c r="B76" s="24"/>
      <c r="C76" s="146"/>
      <c r="D76" s="147"/>
      <c r="E76" s="147"/>
      <c r="F76" s="24"/>
      <c r="G76" s="24"/>
      <c r="H76" s="24"/>
      <c r="I76" s="24"/>
      <c r="J76" s="24"/>
      <c r="K76" s="24"/>
      <c r="L76" s="24"/>
      <c r="M76" s="24"/>
      <c r="N76" s="24"/>
      <c r="O76" s="24"/>
      <c r="P76" s="24"/>
      <c r="Q76" s="24"/>
      <c r="R76" s="24"/>
      <c r="S76" s="24"/>
    </row>
    <row r="77" spans="1:19" ht="36" customHeight="1">
      <c r="A77" s="145"/>
      <c r="B77" s="24"/>
      <c r="C77" s="146"/>
      <c r="D77" s="147"/>
      <c r="E77" s="147"/>
      <c r="F77" s="24"/>
      <c r="G77" s="24"/>
      <c r="H77" s="24"/>
      <c r="I77" s="24"/>
      <c r="J77" s="24"/>
      <c r="K77" s="24"/>
      <c r="L77" s="24"/>
      <c r="M77" s="24"/>
      <c r="N77" s="24"/>
      <c r="O77" s="24"/>
      <c r="P77" s="24"/>
      <c r="Q77" s="24"/>
      <c r="R77" s="24"/>
      <c r="S77" s="24"/>
    </row>
    <row r="78" spans="1:19" ht="36" customHeight="1">
      <c r="A78" s="145"/>
      <c r="B78" s="24"/>
      <c r="C78" s="146"/>
      <c r="D78" s="147"/>
      <c r="E78" s="147"/>
      <c r="F78" s="24"/>
      <c r="G78" s="24"/>
      <c r="H78" s="24"/>
      <c r="I78" s="24"/>
      <c r="J78" s="24"/>
      <c r="K78" s="24"/>
      <c r="L78" s="24"/>
      <c r="M78" s="24"/>
      <c r="N78" s="24"/>
      <c r="O78" s="24"/>
      <c r="P78" s="24"/>
      <c r="Q78" s="24"/>
      <c r="R78" s="24"/>
      <c r="S78" s="24"/>
    </row>
    <row r="79" spans="1:19" ht="36" customHeight="1">
      <c r="A79" s="145"/>
      <c r="B79" s="24"/>
      <c r="C79" s="146"/>
      <c r="D79" s="147"/>
      <c r="E79" s="147"/>
      <c r="F79" s="24"/>
      <c r="G79" s="24"/>
      <c r="H79" s="24"/>
      <c r="I79" s="24"/>
      <c r="J79" s="24"/>
      <c r="K79" s="24"/>
      <c r="L79" s="24"/>
      <c r="M79" s="24"/>
      <c r="N79" s="24"/>
      <c r="O79" s="24"/>
      <c r="P79" s="24"/>
      <c r="Q79" s="24"/>
      <c r="R79" s="24"/>
      <c r="S79" s="24"/>
    </row>
    <row r="80" spans="1:19" ht="36" customHeight="1">
      <c r="A80" s="145"/>
      <c r="B80" s="24"/>
      <c r="C80" s="146"/>
      <c r="D80" s="147"/>
      <c r="E80" s="147"/>
      <c r="F80" s="24"/>
      <c r="G80" s="24"/>
      <c r="H80" s="24"/>
      <c r="I80" s="24"/>
      <c r="J80" s="24"/>
      <c r="K80" s="24"/>
      <c r="L80" s="24"/>
      <c r="M80" s="24"/>
      <c r="N80" s="24"/>
      <c r="O80" s="24"/>
      <c r="P80" s="24"/>
      <c r="Q80" s="24"/>
      <c r="R80" s="24"/>
      <c r="S80" s="24"/>
    </row>
    <row r="81" spans="1:19" ht="36" customHeight="1">
      <c r="A81" s="145"/>
      <c r="B81" s="24"/>
      <c r="C81" s="146"/>
      <c r="D81" s="147"/>
      <c r="E81" s="147"/>
      <c r="F81" s="24"/>
      <c r="G81" s="24"/>
      <c r="H81" s="24"/>
      <c r="I81" s="24"/>
      <c r="J81" s="24"/>
      <c r="K81" s="24"/>
      <c r="L81" s="24"/>
      <c r="M81" s="24"/>
      <c r="N81" s="24"/>
      <c r="O81" s="24"/>
      <c r="P81" s="24"/>
      <c r="Q81" s="24"/>
      <c r="R81" s="24"/>
      <c r="S81" s="24"/>
    </row>
    <row r="82" spans="1:19" ht="36" customHeight="1">
      <c r="A82" s="145"/>
      <c r="B82" s="24"/>
      <c r="C82" s="146"/>
      <c r="D82" s="147"/>
      <c r="E82" s="147"/>
      <c r="F82" s="24"/>
      <c r="G82" s="24"/>
      <c r="H82" s="24"/>
      <c r="I82" s="24"/>
      <c r="J82" s="24"/>
      <c r="K82" s="24"/>
      <c r="L82" s="24"/>
      <c r="M82" s="24"/>
      <c r="N82" s="24"/>
      <c r="O82" s="24"/>
      <c r="P82" s="24"/>
      <c r="Q82" s="24"/>
      <c r="R82" s="24"/>
      <c r="S82" s="24"/>
    </row>
    <row r="83" spans="1:19" ht="36" customHeight="1">
      <c r="A83" s="145"/>
      <c r="B83" s="24"/>
      <c r="C83" s="146"/>
      <c r="D83" s="147"/>
      <c r="E83" s="147"/>
      <c r="F83" s="24"/>
      <c r="G83" s="24"/>
      <c r="H83" s="24"/>
      <c r="I83" s="24"/>
      <c r="J83" s="24"/>
      <c r="K83" s="24"/>
      <c r="L83" s="24"/>
      <c r="M83" s="24"/>
      <c r="N83" s="24"/>
      <c r="O83" s="24"/>
      <c r="P83" s="24"/>
      <c r="Q83" s="24"/>
      <c r="R83" s="24"/>
      <c r="S83" s="24"/>
    </row>
    <row r="84" spans="1:19" ht="36" customHeight="1">
      <c r="A84" s="145"/>
      <c r="B84" s="24"/>
      <c r="C84" s="146"/>
      <c r="D84" s="147"/>
      <c r="E84" s="147"/>
      <c r="F84" s="24"/>
      <c r="G84" s="24"/>
      <c r="H84" s="24"/>
      <c r="I84" s="24"/>
      <c r="J84" s="24"/>
      <c r="K84" s="24"/>
      <c r="L84" s="24"/>
      <c r="M84" s="24"/>
      <c r="N84" s="24"/>
      <c r="O84" s="24"/>
      <c r="P84" s="24"/>
      <c r="Q84" s="24"/>
      <c r="R84" s="24"/>
      <c r="S84" s="24"/>
    </row>
    <row r="85" spans="1:19" ht="36" customHeight="1">
      <c r="A85" s="145"/>
      <c r="B85" s="24"/>
      <c r="C85" s="146"/>
      <c r="D85" s="147"/>
      <c r="E85" s="147"/>
      <c r="F85" s="24"/>
      <c r="G85" s="24"/>
      <c r="H85" s="24"/>
      <c r="I85" s="24"/>
      <c r="J85" s="24"/>
      <c r="K85" s="24"/>
      <c r="L85" s="24"/>
      <c r="M85" s="24"/>
      <c r="N85" s="24"/>
      <c r="O85" s="24"/>
      <c r="P85" s="24"/>
      <c r="Q85" s="24"/>
      <c r="R85" s="24"/>
      <c r="S85" s="24"/>
    </row>
    <row r="86" spans="1:19" ht="36" customHeight="1">
      <c r="A86" s="145"/>
      <c r="B86" s="24"/>
      <c r="C86" s="146"/>
      <c r="D86" s="147"/>
      <c r="E86" s="147"/>
      <c r="F86" s="24"/>
      <c r="G86" s="24"/>
      <c r="H86" s="24"/>
      <c r="I86" s="24"/>
      <c r="J86" s="24"/>
      <c r="K86" s="24"/>
      <c r="L86" s="24"/>
      <c r="M86" s="24"/>
      <c r="N86" s="24"/>
      <c r="O86" s="24"/>
      <c r="P86" s="24"/>
      <c r="Q86" s="24"/>
      <c r="R86" s="24"/>
      <c r="S86" s="24"/>
    </row>
    <row r="87" spans="1:19" ht="36" customHeight="1">
      <c r="A87" s="145"/>
      <c r="B87" s="24"/>
      <c r="C87" s="146"/>
      <c r="D87" s="147"/>
      <c r="E87" s="147"/>
      <c r="F87" s="24"/>
      <c r="G87" s="24"/>
      <c r="H87" s="24"/>
      <c r="I87" s="24"/>
      <c r="J87" s="24"/>
      <c r="K87" s="24"/>
      <c r="L87" s="24"/>
      <c r="M87" s="24"/>
      <c r="N87" s="24"/>
      <c r="O87" s="24"/>
      <c r="P87" s="24"/>
      <c r="Q87" s="24"/>
      <c r="R87" s="24"/>
      <c r="S87" s="24"/>
    </row>
    <row r="88" spans="1:19" ht="36" customHeight="1">
      <c r="A88" s="145"/>
      <c r="B88" s="24"/>
      <c r="C88" s="146"/>
      <c r="D88" s="147"/>
      <c r="E88" s="147"/>
      <c r="F88" s="24"/>
      <c r="G88" s="24"/>
      <c r="H88" s="24"/>
      <c r="I88" s="24"/>
      <c r="J88" s="24"/>
      <c r="K88" s="24"/>
      <c r="L88" s="24"/>
      <c r="M88" s="24"/>
      <c r="N88" s="24"/>
      <c r="O88" s="24"/>
      <c r="P88" s="24"/>
      <c r="Q88" s="24"/>
      <c r="R88" s="24"/>
      <c r="S88" s="24"/>
    </row>
    <row r="89" spans="1:19" ht="36" customHeight="1">
      <c r="A89" s="145"/>
      <c r="B89" s="24"/>
      <c r="C89" s="146"/>
      <c r="D89" s="147"/>
      <c r="E89" s="147"/>
      <c r="F89" s="24"/>
      <c r="G89" s="24"/>
      <c r="H89" s="24"/>
      <c r="I89" s="24"/>
      <c r="J89" s="24"/>
      <c r="K89" s="24"/>
      <c r="L89" s="24"/>
      <c r="M89" s="24"/>
      <c r="N89" s="24"/>
      <c r="O89" s="24"/>
      <c r="P89" s="24"/>
      <c r="Q89" s="24"/>
      <c r="R89" s="24"/>
      <c r="S89" s="24"/>
    </row>
    <row r="90" spans="1:19" ht="36" customHeight="1">
      <c r="A90" s="145"/>
      <c r="B90" s="24"/>
      <c r="C90" s="146"/>
      <c r="D90" s="147"/>
      <c r="E90" s="147"/>
      <c r="F90" s="24"/>
      <c r="G90" s="24"/>
      <c r="H90" s="24"/>
      <c r="I90" s="24"/>
      <c r="J90" s="24"/>
      <c r="K90" s="24"/>
      <c r="L90" s="24"/>
      <c r="M90" s="24"/>
      <c r="N90" s="24"/>
      <c r="O90" s="24"/>
      <c r="P90" s="24"/>
      <c r="Q90" s="24"/>
      <c r="R90" s="24"/>
      <c r="S90" s="24"/>
    </row>
    <row r="91" spans="1:19" ht="36" customHeight="1">
      <c r="A91" s="145"/>
      <c r="B91" s="24"/>
      <c r="C91" s="146"/>
      <c r="D91" s="147"/>
      <c r="E91" s="147"/>
      <c r="F91" s="24"/>
      <c r="G91" s="24"/>
      <c r="H91" s="24"/>
      <c r="I91" s="24"/>
      <c r="J91" s="24"/>
      <c r="K91" s="24"/>
      <c r="L91" s="24"/>
      <c r="M91" s="24"/>
      <c r="N91" s="24"/>
      <c r="O91" s="24"/>
      <c r="P91" s="24"/>
      <c r="Q91" s="24"/>
      <c r="R91" s="24"/>
      <c r="S91" s="24"/>
    </row>
    <row r="92" spans="1:19" ht="36" customHeight="1">
      <c r="A92" s="145"/>
      <c r="B92" s="24"/>
      <c r="C92" s="146"/>
      <c r="D92" s="147"/>
      <c r="E92" s="147"/>
      <c r="F92" s="24"/>
      <c r="G92" s="24"/>
      <c r="H92" s="24"/>
      <c r="I92" s="24"/>
      <c r="J92" s="24"/>
      <c r="K92" s="24"/>
      <c r="L92" s="24"/>
      <c r="M92" s="24"/>
      <c r="N92" s="24"/>
      <c r="O92" s="24"/>
      <c r="P92" s="24"/>
      <c r="Q92" s="24"/>
      <c r="R92" s="24"/>
      <c r="S92" s="24"/>
    </row>
    <row r="93" spans="1:19" ht="36" customHeight="1">
      <c r="A93" s="145"/>
      <c r="B93" s="24"/>
      <c r="C93" s="146"/>
      <c r="D93" s="147"/>
      <c r="E93" s="147"/>
      <c r="F93" s="24"/>
      <c r="G93" s="24"/>
      <c r="H93" s="24"/>
      <c r="I93" s="24"/>
      <c r="J93" s="24"/>
      <c r="K93" s="24"/>
      <c r="L93" s="24"/>
      <c r="M93" s="24"/>
      <c r="N93" s="24"/>
      <c r="O93" s="24"/>
      <c r="P93" s="24"/>
      <c r="Q93" s="24"/>
      <c r="R93" s="24"/>
      <c r="S93" s="24"/>
    </row>
    <row r="94" spans="1:19" ht="36" customHeight="1">
      <c r="A94" s="145"/>
      <c r="B94" s="24"/>
      <c r="C94" s="146"/>
      <c r="D94" s="147"/>
      <c r="E94" s="147"/>
      <c r="F94" s="24"/>
      <c r="G94" s="24"/>
      <c r="H94" s="24"/>
      <c r="I94" s="24"/>
      <c r="J94" s="24"/>
      <c r="K94" s="24"/>
      <c r="L94" s="24"/>
      <c r="M94" s="24"/>
      <c r="N94" s="24"/>
      <c r="O94" s="24"/>
      <c r="P94" s="24"/>
      <c r="Q94" s="24"/>
      <c r="R94" s="24"/>
      <c r="S94" s="24"/>
    </row>
    <row r="95" spans="1:19" ht="36" customHeight="1">
      <c r="A95" s="145"/>
      <c r="B95" s="24"/>
      <c r="C95" s="146"/>
      <c r="D95" s="147"/>
      <c r="E95" s="147"/>
      <c r="F95" s="24"/>
      <c r="G95" s="24"/>
      <c r="H95" s="24"/>
      <c r="I95" s="24"/>
      <c r="J95" s="24"/>
      <c r="K95" s="24"/>
      <c r="L95" s="24"/>
      <c r="M95" s="24"/>
      <c r="N95" s="24"/>
      <c r="O95" s="24"/>
      <c r="P95" s="24"/>
      <c r="Q95" s="24"/>
      <c r="R95" s="24"/>
      <c r="S95" s="24"/>
    </row>
    <row r="96" spans="1:19" ht="36" customHeight="1">
      <c r="A96" s="145"/>
      <c r="B96" s="24"/>
      <c r="C96" s="146"/>
      <c r="D96" s="147"/>
      <c r="E96" s="147"/>
      <c r="F96" s="24"/>
      <c r="G96" s="24"/>
      <c r="H96" s="24"/>
      <c r="I96" s="24"/>
      <c r="J96" s="24"/>
      <c r="K96" s="24"/>
      <c r="L96" s="24"/>
      <c r="M96" s="24"/>
      <c r="N96" s="24"/>
      <c r="O96" s="24"/>
      <c r="P96" s="24"/>
      <c r="Q96" s="24"/>
      <c r="R96" s="24"/>
      <c r="S96" s="24"/>
    </row>
    <row r="97" spans="1:19" ht="36" customHeight="1">
      <c r="A97" s="145"/>
      <c r="B97" s="24"/>
      <c r="C97" s="146"/>
      <c r="D97" s="147"/>
      <c r="E97" s="147"/>
      <c r="F97" s="24"/>
      <c r="G97" s="24"/>
      <c r="H97" s="24"/>
      <c r="I97" s="24"/>
      <c r="J97" s="24"/>
      <c r="K97" s="24"/>
      <c r="L97" s="24"/>
      <c r="M97" s="24"/>
      <c r="N97" s="24"/>
      <c r="O97" s="24"/>
      <c r="P97" s="24"/>
      <c r="Q97" s="24"/>
      <c r="R97" s="24"/>
      <c r="S97" s="24"/>
    </row>
    <row r="98" spans="1:19" ht="36" customHeight="1">
      <c r="A98" s="145"/>
      <c r="B98" s="24"/>
      <c r="C98" s="146"/>
      <c r="D98" s="147"/>
      <c r="E98" s="147"/>
      <c r="F98" s="24"/>
      <c r="G98" s="24"/>
      <c r="H98" s="24"/>
      <c r="I98" s="24"/>
      <c r="J98" s="24"/>
      <c r="K98" s="24"/>
      <c r="L98" s="24"/>
      <c r="M98" s="24"/>
      <c r="N98" s="24"/>
      <c r="O98" s="24"/>
      <c r="P98" s="24"/>
      <c r="Q98" s="24"/>
      <c r="R98" s="24"/>
      <c r="S98" s="24"/>
    </row>
    <row r="99" spans="1:19" ht="36" customHeight="1">
      <c r="A99" s="145"/>
      <c r="B99" s="24"/>
      <c r="C99" s="146"/>
      <c r="D99" s="147"/>
      <c r="E99" s="147"/>
      <c r="F99" s="24"/>
      <c r="G99" s="24"/>
      <c r="H99" s="24"/>
      <c r="I99" s="24"/>
      <c r="J99" s="24"/>
      <c r="K99" s="24"/>
      <c r="L99" s="24"/>
      <c r="M99" s="24"/>
      <c r="N99" s="24"/>
      <c r="O99" s="24"/>
      <c r="P99" s="24"/>
      <c r="Q99" s="24"/>
      <c r="R99" s="24"/>
      <c r="S99" s="24"/>
    </row>
    <row r="100" spans="1:19" ht="36" customHeight="1">
      <c r="A100" s="145"/>
      <c r="B100" s="24"/>
      <c r="C100" s="146"/>
      <c r="D100" s="147"/>
      <c r="E100" s="147"/>
      <c r="F100" s="24"/>
      <c r="G100" s="24"/>
      <c r="H100" s="24"/>
      <c r="I100" s="24"/>
      <c r="J100" s="24"/>
      <c r="K100" s="24"/>
      <c r="L100" s="24"/>
      <c r="M100" s="24"/>
      <c r="N100" s="24"/>
      <c r="O100" s="24"/>
      <c r="P100" s="24"/>
      <c r="Q100" s="24"/>
      <c r="R100" s="24"/>
      <c r="S100" s="24"/>
    </row>
  </sheetData>
  <mergeCells count="2">
    <mergeCell ref="A3:S3"/>
    <mergeCell ref="A2:S2"/>
  </mergeCells>
  <phoneticPr fontId="24"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1"/>
  <sheetViews>
    <sheetView view="pageBreakPreview" zoomScaleNormal="100" zoomScaleSheetLayoutView="100" workbookViewId="0">
      <selection activeCell="I10" sqref="I10"/>
    </sheetView>
  </sheetViews>
  <sheetFormatPr baseColWidth="10" defaultColWidth="9.33203125" defaultRowHeight="12.75"/>
  <cols>
    <col min="1" max="1" width="1.83203125" style="44" customWidth="1"/>
    <col min="2" max="2" width="6" style="44" customWidth="1"/>
    <col min="3" max="3" width="18.83203125" style="44" customWidth="1"/>
    <col min="4" max="4" width="2.83203125" style="44" customWidth="1"/>
    <col min="5" max="5" width="4" style="44" customWidth="1"/>
    <col min="6" max="6" width="18.83203125" style="44" customWidth="1"/>
    <col min="7" max="7" width="6.1640625" style="44" customWidth="1"/>
    <col min="8" max="8" width="6" style="44" customWidth="1"/>
    <col min="9" max="9" width="4.6640625" style="44" customWidth="1"/>
    <col min="10" max="10" width="4.1640625" style="44" customWidth="1"/>
    <col min="11" max="11" width="13.33203125" style="44" customWidth="1"/>
    <col min="12" max="12" width="3.1640625" style="44" customWidth="1"/>
    <col min="13" max="13" width="1.33203125" style="44" customWidth="1"/>
    <col min="14" max="14" width="40.6640625" style="44" customWidth="1"/>
    <col min="15" max="16384" width="9.33203125" style="44"/>
  </cols>
  <sheetData>
    <row r="1" spans="1:15" ht="34.5" customHeight="1">
      <c r="A1" s="228" t="s">
        <v>308</v>
      </c>
      <c r="B1" s="229"/>
      <c r="C1" s="229"/>
      <c r="D1" s="229"/>
      <c r="E1" s="229"/>
      <c r="F1" s="229"/>
      <c r="G1" s="229"/>
      <c r="H1" s="229"/>
      <c r="I1" s="229"/>
      <c r="J1" s="229"/>
      <c r="K1" s="229"/>
      <c r="L1" s="229"/>
      <c r="M1" s="229"/>
      <c r="N1" s="230"/>
    </row>
    <row r="2" spans="1:15" ht="68.099999999999994" customHeight="1">
      <c r="A2" s="231" t="s">
        <v>489</v>
      </c>
      <c r="B2" s="232"/>
      <c r="C2" s="232"/>
      <c r="D2" s="232"/>
      <c r="E2" s="232"/>
      <c r="F2" s="232"/>
      <c r="G2" s="232"/>
      <c r="H2" s="232"/>
      <c r="I2" s="232"/>
      <c r="J2" s="232"/>
      <c r="K2" s="232"/>
      <c r="L2" s="232"/>
      <c r="M2" s="232"/>
      <c r="N2" s="233"/>
    </row>
    <row r="3" spans="1:15" ht="34.5" customHeight="1">
      <c r="A3" s="228" t="s">
        <v>309</v>
      </c>
      <c r="B3" s="229"/>
      <c r="C3" s="229"/>
      <c r="D3" s="229"/>
      <c r="E3" s="229"/>
      <c r="F3" s="229"/>
      <c r="G3" s="229"/>
      <c r="H3" s="229"/>
      <c r="I3" s="229"/>
      <c r="J3" s="229"/>
      <c r="K3" s="229"/>
      <c r="L3" s="229"/>
      <c r="M3" s="229"/>
      <c r="N3" s="230"/>
    </row>
    <row r="4" spans="1:15" ht="45.6" customHeight="1">
      <c r="A4" s="234" t="s">
        <v>306</v>
      </c>
      <c r="B4" s="235"/>
      <c r="C4" s="235"/>
      <c r="D4" s="235"/>
      <c r="E4" s="235"/>
      <c r="F4" s="235"/>
      <c r="G4" s="235"/>
      <c r="H4" s="235"/>
      <c r="I4" s="235"/>
      <c r="J4" s="235"/>
      <c r="K4" s="235"/>
      <c r="L4" s="235"/>
      <c r="M4" s="235"/>
      <c r="N4" s="236"/>
    </row>
    <row r="5" spans="1:15" ht="20.85" customHeight="1">
      <c r="A5" s="237"/>
      <c r="B5" s="93" t="s">
        <v>307</v>
      </c>
      <c r="C5" s="239"/>
      <c r="D5" s="239"/>
      <c r="E5" s="239"/>
      <c r="F5" s="239"/>
      <c r="G5" s="239"/>
      <c r="H5" s="239"/>
      <c r="I5" s="239"/>
      <c r="J5" s="239"/>
      <c r="K5" s="239"/>
      <c r="L5" s="239"/>
      <c r="M5" s="239"/>
      <c r="N5" s="240"/>
    </row>
    <row r="6" spans="1:15" ht="22.5" customHeight="1">
      <c r="A6" s="238"/>
      <c r="B6" s="188" t="s">
        <v>306</v>
      </c>
      <c r="C6" s="241"/>
      <c r="D6" s="241"/>
      <c r="E6" s="241"/>
      <c r="F6" s="241"/>
      <c r="G6" s="241"/>
      <c r="H6" s="241"/>
      <c r="I6" s="241"/>
      <c r="J6" s="241"/>
      <c r="K6" s="241"/>
      <c r="L6" s="241"/>
      <c r="M6" s="241"/>
      <c r="N6" s="242"/>
    </row>
    <row r="7" spans="1:15" ht="27.75" customHeight="1">
      <c r="A7" s="244"/>
      <c r="B7" s="245"/>
      <c r="C7" s="245"/>
      <c r="D7" s="245"/>
      <c r="E7" s="246"/>
      <c r="F7" s="245"/>
      <c r="G7" s="245"/>
      <c r="H7" s="245"/>
      <c r="I7" s="246"/>
      <c r="J7" s="245"/>
      <c r="K7" s="245"/>
      <c r="L7" s="246"/>
      <c r="M7" s="246"/>
      <c r="N7" s="247"/>
    </row>
    <row r="8" spans="1:15" ht="18.2" customHeight="1">
      <c r="A8" s="225" t="s">
        <v>295</v>
      </c>
      <c r="B8" s="226"/>
      <c r="C8" s="227"/>
      <c r="D8" s="248"/>
      <c r="E8" s="90"/>
      <c r="F8" s="250"/>
      <c r="G8" s="225" t="s">
        <v>296</v>
      </c>
      <c r="H8" s="226"/>
      <c r="I8" s="90"/>
      <c r="J8" s="250"/>
      <c r="K8" s="94" t="s">
        <v>297</v>
      </c>
      <c r="L8" s="243"/>
      <c r="M8" s="243"/>
      <c r="N8" s="252"/>
      <c r="O8" s="181"/>
    </row>
    <row r="9" spans="1:15" ht="17.850000000000001" customHeight="1">
      <c r="A9" s="225" t="s">
        <v>298</v>
      </c>
      <c r="B9" s="226"/>
      <c r="C9" s="227"/>
      <c r="D9" s="249"/>
      <c r="E9" s="90"/>
      <c r="F9" s="251"/>
      <c r="G9" s="225" t="s">
        <v>296</v>
      </c>
      <c r="H9" s="226"/>
      <c r="I9" s="90"/>
      <c r="J9" s="251"/>
      <c r="K9" s="94" t="s">
        <v>297</v>
      </c>
      <c r="L9" s="243"/>
      <c r="M9" s="243"/>
      <c r="N9" s="253"/>
    </row>
    <row r="10" spans="1:15" ht="17.25" customHeight="1">
      <c r="A10" s="225" t="s">
        <v>299</v>
      </c>
      <c r="B10" s="226"/>
      <c r="C10" s="227"/>
      <c r="D10" s="249"/>
      <c r="E10" s="189"/>
      <c r="F10" s="251"/>
      <c r="G10" s="225" t="s">
        <v>296</v>
      </c>
      <c r="H10" s="226"/>
      <c r="I10" s="189"/>
      <c r="J10" s="251"/>
      <c r="K10" s="94" t="s">
        <v>297</v>
      </c>
      <c r="L10" s="243"/>
      <c r="M10" s="243"/>
      <c r="N10" s="253"/>
    </row>
    <row r="11" spans="1:15" ht="18" customHeight="1">
      <c r="A11" s="225" t="s">
        <v>300</v>
      </c>
      <c r="B11" s="226"/>
      <c r="C11" s="227"/>
      <c r="D11" s="91"/>
      <c r="E11" s="90"/>
      <c r="F11" s="251"/>
      <c r="G11" s="225" t="s">
        <v>296</v>
      </c>
      <c r="H11" s="226"/>
      <c r="I11" s="90"/>
      <c r="J11" s="92"/>
      <c r="K11" s="94" t="s">
        <v>297</v>
      </c>
      <c r="L11" s="243"/>
      <c r="M11" s="243"/>
      <c r="N11" s="253"/>
    </row>
    <row r="12" spans="1:15" ht="18.2" customHeight="1">
      <c r="A12" s="225" t="s">
        <v>301</v>
      </c>
      <c r="B12" s="226"/>
      <c r="C12" s="227"/>
      <c r="D12" s="249"/>
      <c r="E12" s="90"/>
      <c r="F12" s="251"/>
      <c r="G12" s="225" t="s">
        <v>296</v>
      </c>
      <c r="H12" s="226"/>
      <c r="I12" s="90"/>
      <c r="J12" s="251"/>
      <c r="K12" s="94" t="s">
        <v>297</v>
      </c>
      <c r="L12" s="243"/>
      <c r="M12" s="243"/>
      <c r="N12" s="253"/>
    </row>
    <row r="13" spans="1:15" ht="18" customHeight="1">
      <c r="A13" s="225" t="s">
        <v>302</v>
      </c>
      <c r="B13" s="226"/>
      <c r="C13" s="227"/>
      <c r="D13" s="249"/>
      <c r="E13" s="90"/>
      <c r="F13" s="251"/>
      <c r="G13" s="225" t="s">
        <v>296</v>
      </c>
      <c r="H13" s="226"/>
      <c r="I13" s="90"/>
      <c r="J13" s="251"/>
      <c r="K13" s="94" t="s">
        <v>297</v>
      </c>
      <c r="L13" s="243"/>
      <c r="M13" s="243"/>
      <c r="N13" s="253"/>
    </row>
    <row r="14" spans="1:15" ht="17.45" customHeight="1">
      <c r="A14" s="225" t="s">
        <v>303</v>
      </c>
      <c r="B14" s="226"/>
      <c r="C14" s="227"/>
      <c r="D14" s="249"/>
      <c r="E14" s="90"/>
      <c r="F14" s="251"/>
      <c r="G14" s="225" t="s">
        <v>296</v>
      </c>
      <c r="H14" s="226"/>
      <c r="I14" s="90"/>
      <c r="J14" s="251"/>
      <c r="K14" s="94" t="s">
        <v>297</v>
      </c>
      <c r="L14" s="243"/>
      <c r="M14" s="243"/>
      <c r="N14" s="253"/>
    </row>
    <row r="15" spans="1:15" ht="17.850000000000001" customHeight="1">
      <c r="A15" s="225" t="s">
        <v>304</v>
      </c>
      <c r="B15" s="226"/>
      <c r="C15" s="227"/>
      <c r="D15" s="249"/>
      <c r="E15" s="90"/>
      <c r="F15" s="251"/>
      <c r="G15" s="225" t="s">
        <v>296</v>
      </c>
      <c r="H15" s="226"/>
      <c r="I15" s="90"/>
      <c r="J15" s="251"/>
      <c r="K15" s="94" t="s">
        <v>297</v>
      </c>
      <c r="L15" s="243"/>
      <c r="M15" s="243"/>
      <c r="N15" s="253"/>
    </row>
    <row r="16" spans="1:15" ht="18" customHeight="1">
      <c r="A16" s="225" t="s">
        <v>305</v>
      </c>
      <c r="B16" s="226"/>
      <c r="C16" s="227"/>
      <c r="D16" s="249"/>
      <c r="E16" s="90"/>
      <c r="F16" s="251"/>
      <c r="G16" s="225" t="s">
        <v>296</v>
      </c>
      <c r="H16" s="226"/>
      <c r="I16" s="90"/>
      <c r="J16" s="251"/>
      <c r="K16" s="94" t="s">
        <v>297</v>
      </c>
      <c r="L16" s="243"/>
      <c r="M16" s="243"/>
      <c r="N16" s="253"/>
    </row>
    <row r="17" spans="1:14" ht="18" customHeight="1">
      <c r="A17" s="254"/>
      <c r="B17" s="255"/>
      <c r="C17" s="255"/>
      <c r="D17" s="255"/>
      <c r="E17" s="255"/>
      <c r="F17" s="255"/>
      <c r="G17" s="255"/>
      <c r="H17" s="255"/>
      <c r="I17" s="255"/>
      <c r="J17" s="255"/>
      <c r="K17" s="255"/>
      <c r="L17" s="255"/>
      <c r="M17" s="255"/>
      <c r="N17" s="256"/>
    </row>
    <row r="18" spans="1:14" ht="34.5" customHeight="1">
      <c r="A18" s="228" t="s">
        <v>69</v>
      </c>
      <c r="B18" s="229"/>
      <c r="C18" s="229"/>
      <c r="D18" s="229"/>
      <c r="E18" s="229"/>
      <c r="F18" s="229"/>
      <c r="G18" s="229"/>
      <c r="H18" s="229"/>
      <c r="I18" s="229"/>
      <c r="J18" s="229"/>
      <c r="K18" s="229"/>
      <c r="L18" s="229"/>
      <c r="M18" s="229"/>
      <c r="N18" s="230"/>
    </row>
    <row r="19" spans="1:14" ht="47.85" customHeight="1">
      <c r="A19" s="231"/>
      <c r="B19" s="232"/>
      <c r="C19" s="232"/>
      <c r="D19" s="232"/>
      <c r="E19" s="232"/>
      <c r="F19" s="232"/>
      <c r="G19" s="232"/>
      <c r="H19" s="232"/>
      <c r="I19" s="232"/>
      <c r="J19" s="232"/>
      <c r="K19" s="232"/>
      <c r="L19" s="232"/>
      <c r="M19" s="232"/>
      <c r="N19" s="233"/>
    </row>
    <row r="20" spans="1:14" ht="18.75" customHeight="1">
      <c r="A20" s="257" t="s">
        <v>310</v>
      </c>
      <c r="B20" s="258"/>
      <c r="C20" s="258"/>
      <c r="D20" s="259"/>
      <c r="E20" s="266" t="s">
        <v>464</v>
      </c>
      <c r="F20" s="267"/>
      <c r="G20" s="267"/>
      <c r="H20" s="267"/>
      <c r="I20" s="267"/>
      <c r="J20" s="267"/>
      <c r="K20" s="267"/>
      <c r="L20" s="267"/>
      <c r="M20" s="267"/>
      <c r="N20" s="268"/>
    </row>
    <row r="21" spans="1:14" ht="17.45" customHeight="1">
      <c r="A21" s="260"/>
      <c r="B21" s="261"/>
      <c r="C21" s="261"/>
      <c r="D21" s="262"/>
      <c r="E21" s="269" t="s">
        <v>463</v>
      </c>
      <c r="F21" s="270"/>
      <c r="G21" s="270"/>
      <c r="H21" s="270"/>
      <c r="I21" s="270"/>
      <c r="J21" s="270"/>
      <c r="K21" s="270"/>
      <c r="L21" s="270"/>
      <c r="M21" s="270"/>
      <c r="N21" s="271"/>
    </row>
    <row r="22" spans="1:14" ht="17.850000000000001" customHeight="1">
      <c r="A22" s="260"/>
      <c r="B22" s="261"/>
      <c r="C22" s="261"/>
      <c r="D22" s="262"/>
      <c r="E22" s="269"/>
      <c r="F22" s="270"/>
      <c r="G22" s="270"/>
      <c r="H22" s="270"/>
      <c r="I22" s="270"/>
      <c r="J22" s="270"/>
      <c r="K22" s="270"/>
      <c r="L22" s="270"/>
      <c r="M22" s="270"/>
      <c r="N22" s="271"/>
    </row>
    <row r="23" spans="1:14" ht="14.25" customHeight="1">
      <c r="A23" s="263"/>
      <c r="B23" s="264"/>
      <c r="C23" s="264"/>
      <c r="D23" s="265"/>
      <c r="E23" s="272"/>
      <c r="F23" s="273"/>
      <c r="G23" s="273"/>
      <c r="H23" s="273"/>
      <c r="I23" s="273"/>
      <c r="J23" s="273"/>
      <c r="K23" s="273"/>
      <c r="L23" s="273"/>
      <c r="M23" s="273"/>
      <c r="N23" s="274"/>
    </row>
    <row r="24" spans="1:14" ht="22.7" customHeight="1">
      <c r="A24" s="244"/>
      <c r="B24" s="245"/>
      <c r="C24" s="245"/>
      <c r="D24" s="245"/>
      <c r="E24" s="245"/>
      <c r="F24" s="245"/>
      <c r="G24" s="245"/>
      <c r="H24" s="245"/>
      <c r="I24" s="245"/>
      <c r="J24" s="245"/>
      <c r="K24" s="245"/>
      <c r="L24" s="245"/>
      <c r="M24" s="245"/>
      <c r="N24" s="247"/>
    </row>
    <row r="25" spans="1:14" ht="34.5" customHeight="1">
      <c r="A25" s="228" t="s">
        <v>293</v>
      </c>
      <c r="B25" s="229"/>
      <c r="C25" s="229"/>
      <c r="D25" s="229"/>
      <c r="E25" s="229"/>
      <c r="F25" s="229"/>
      <c r="G25" s="229"/>
      <c r="H25" s="229"/>
      <c r="I25" s="229"/>
      <c r="J25" s="229"/>
      <c r="K25" s="229"/>
      <c r="L25" s="229"/>
      <c r="M25" s="229"/>
      <c r="N25" s="230"/>
    </row>
    <row r="26" spans="1:14" ht="34.5" customHeight="1">
      <c r="A26" s="228" t="s">
        <v>294</v>
      </c>
      <c r="B26" s="229"/>
      <c r="C26" s="229"/>
      <c r="D26" s="229"/>
      <c r="E26" s="229"/>
      <c r="F26" s="229"/>
      <c r="G26" s="229"/>
      <c r="H26" s="229"/>
      <c r="I26" s="229"/>
      <c r="J26" s="229"/>
      <c r="K26" s="229"/>
      <c r="L26" s="229"/>
      <c r="M26" s="229"/>
      <c r="N26" s="230"/>
    </row>
    <row r="27" spans="1:14" ht="18.75" customHeight="1">
      <c r="A27" s="257" t="s">
        <v>310</v>
      </c>
      <c r="B27" s="258"/>
      <c r="C27" s="258"/>
      <c r="D27" s="259"/>
      <c r="E27" s="266" t="s">
        <v>464</v>
      </c>
      <c r="F27" s="267"/>
      <c r="G27" s="267"/>
      <c r="H27" s="267"/>
      <c r="I27" s="267"/>
      <c r="J27" s="267"/>
      <c r="K27" s="267"/>
      <c r="L27" s="267"/>
      <c r="M27" s="267"/>
      <c r="N27" s="268"/>
    </row>
    <row r="28" spans="1:14" ht="17.45" customHeight="1">
      <c r="A28" s="260"/>
      <c r="B28" s="261"/>
      <c r="C28" s="261"/>
      <c r="D28" s="262"/>
      <c r="E28" s="269" t="s">
        <v>463</v>
      </c>
      <c r="F28" s="270"/>
      <c r="G28" s="270"/>
      <c r="H28" s="270"/>
      <c r="I28" s="270"/>
      <c r="J28" s="270"/>
      <c r="K28" s="270"/>
      <c r="L28" s="270"/>
      <c r="M28" s="270"/>
      <c r="N28" s="271"/>
    </row>
    <row r="29" spans="1:14" ht="17.850000000000001" customHeight="1">
      <c r="A29" s="260"/>
      <c r="B29" s="261"/>
      <c r="C29" s="261"/>
      <c r="D29" s="262"/>
      <c r="E29" s="269"/>
      <c r="F29" s="270"/>
      <c r="G29" s="270"/>
      <c r="H29" s="270"/>
      <c r="I29" s="270"/>
      <c r="J29" s="270"/>
      <c r="K29" s="270"/>
      <c r="L29" s="270"/>
      <c r="M29" s="270"/>
      <c r="N29" s="271"/>
    </row>
    <row r="30" spans="1:14" ht="14.25" customHeight="1">
      <c r="A30" s="263"/>
      <c r="B30" s="264"/>
      <c r="C30" s="264"/>
      <c r="D30" s="265"/>
      <c r="E30" s="272"/>
      <c r="F30" s="273"/>
      <c r="G30" s="273"/>
      <c r="H30" s="273"/>
      <c r="I30" s="273"/>
      <c r="J30" s="273"/>
      <c r="K30" s="273"/>
      <c r="L30" s="273"/>
      <c r="M30" s="273"/>
      <c r="N30" s="274"/>
    </row>
    <row r="31" spans="1:14" ht="18.95" customHeight="1"/>
  </sheetData>
  <mergeCells count="52">
    <mergeCell ref="A24:N24"/>
    <mergeCell ref="A25:N25"/>
    <mergeCell ref="A26:N26"/>
    <mergeCell ref="A27:D30"/>
    <mergeCell ref="E28:N30"/>
    <mergeCell ref="E27:N27"/>
    <mergeCell ref="A20:D23"/>
    <mergeCell ref="E20:N20"/>
    <mergeCell ref="E21:N23"/>
    <mergeCell ref="A18:N18"/>
    <mergeCell ref="A19:N19"/>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1:C11"/>
    <mergeCell ref="A14:C14"/>
    <mergeCell ref="G14:H14"/>
    <mergeCell ref="A1:N1"/>
    <mergeCell ref="A2:N2"/>
    <mergeCell ref="A3:N3"/>
    <mergeCell ref="A4:N4"/>
    <mergeCell ref="A5:A6"/>
    <mergeCell ref="C5:N6"/>
  </mergeCells>
  <hyperlinks>
    <hyperlink ref="E21" r:id="rId1" display="https://zapotlan.hidalgo.gob.mx/ADMINISTRACION%202024-2027/Normateca/Presidencia/Planeacion/Plan%20Municipal%20de%20Desarrollo%2024-27/PMZJ.pdf" xr:uid="{424DB2F3-F722-FE45-916E-D6F5BC7B4840}"/>
    <hyperlink ref="E20" r:id="rId2" xr:uid="{F36CC214-756C-994C-B59F-2052211753D5}"/>
    <hyperlink ref="E27" r:id="rId3" xr:uid="{DB624F8C-5224-ED43-98A7-40F9E7B90A9D}"/>
    <hyperlink ref="E28" r:id="rId4" display="https://zapotlan.hidalgo.gob.mx/ADMINISTRACION%202024-2027/Normateca/Presidencia/Planeacion/Plan%20Municipal%20de%20Desarrollo%2024-27/PMZJ.pdf" xr:uid="{2ECB7751-4CFD-6B45-8BCD-B799F7204415}"/>
  </hyperlinks>
  <pageMargins left="0.7" right="0.7" top="0.75" bottom="0.75" header="0.3" footer="0.3"/>
  <pageSetup paperSize="9" scale="6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33203125" customWidth="1"/>
    <col min="2" max="2" width="13.3320312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1" t="s">
        <v>232</v>
      </c>
      <c r="B2" s="76" t="s">
        <v>28</v>
      </c>
      <c r="C2" s="76" t="s">
        <v>130</v>
      </c>
      <c r="D2" s="76" t="s">
        <v>47</v>
      </c>
      <c r="E2" s="76" t="s">
        <v>128</v>
      </c>
      <c r="F2" s="76" t="s">
        <v>131</v>
      </c>
      <c r="G2" s="76" t="s">
        <v>83</v>
      </c>
      <c r="H2" s="76" t="s">
        <v>132</v>
      </c>
      <c r="I2" s="76" t="s">
        <v>146</v>
      </c>
      <c r="J2" s="76" t="s">
        <v>152</v>
      </c>
      <c r="K2" s="76" t="s">
        <v>76</v>
      </c>
      <c r="L2" s="76" t="s">
        <v>77</v>
      </c>
      <c r="M2" s="76" t="s">
        <v>188</v>
      </c>
      <c r="N2" s="70" t="s">
        <v>224</v>
      </c>
      <c r="O2" s="71" t="s">
        <v>133</v>
      </c>
      <c r="P2" s="71" t="s">
        <v>140</v>
      </c>
      <c r="Q2" s="71" t="s">
        <v>89</v>
      </c>
    </row>
    <row r="3" spans="1:18">
      <c r="A3" s="21" t="s">
        <v>218</v>
      </c>
      <c r="B3" s="75" t="s">
        <v>100</v>
      </c>
      <c r="C3" s="74" t="s">
        <v>98</v>
      </c>
      <c r="D3" s="74" t="s">
        <v>215</v>
      </c>
      <c r="E3" s="75" t="s">
        <v>109</v>
      </c>
      <c r="F3" s="74" t="s">
        <v>191</v>
      </c>
      <c r="G3" s="73" t="s">
        <v>110</v>
      </c>
      <c r="H3" s="74" t="s">
        <v>111</v>
      </c>
      <c r="I3" s="73" t="s">
        <v>127</v>
      </c>
      <c r="J3" s="23">
        <v>2026</v>
      </c>
      <c r="K3" s="85">
        <v>46027</v>
      </c>
      <c r="L3" s="85">
        <v>46111</v>
      </c>
      <c r="M3" s="33" t="s">
        <v>189</v>
      </c>
      <c r="N3" s="72" t="s">
        <v>94</v>
      </c>
      <c r="O3" s="33" t="s">
        <v>228</v>
      </c>
      <c r="P3" s="72" t="s">
        <v>231</v>
      </c>
      <c r="Q3" s="79" t="s">
        <v>285</v>
      </c>
      <c r="R3" s="81"/>
    </row>
    <row r="4" spans="1:18">
      <c r="A4" s="21" t="s">
        <v>219</v>
      </c>
      <c r="B4" s="21" t="s">
        <v>101</v>
      </c>
      <c r="C4" s="73" t="s">
        <v>99</v>
      </c>
      <c r="D4" s="73" t="s">
        <v>216</v>
      </c>
      <c r="E4" s="75"/>
      <c r="F4" s="74"/>
      <c r="G4" s="73" t="s">
        <v>112</v>
      </c>
      <c r="H4" s="73" t="s">
        <v>129</v>
      </c>
      <c r="I4" s="73" t="s">
        <v>102</v>
      </c>
      <c r="J4" s="23"/>
      <c r="K4" s="85">
        <v>46117</v>
      </c>
      <c r="L4" s="85">
        <v>46203</v>
      </c>
      <c r="M4" s="33" t="s">
        <v>190</v>
      </c>
      <c r="N4" s="72" t="s">
        <v>220</v>
      </c>
      <c r="O4" s="33" t="s">
        <v>225</v>
      </c>
      <c r="P4" s="18"/>
      <c r="Q4" s="79" t="s">
        <v>233</v>
      </c>
      <c r="R4" s="81"/>
    </row>
    <row r="5" spans="1:18" ht="12.75" customHeight="1">
      <c r="A5" s="18"/>
      <c r="B5" s="18"/>
      <c r="C5" s="73"/>
      <c r="D5" s="18"/>
      <c r="E5" s="18"/>
      <c r="F5" s="18"/>
      <c r="G5" s="73" t="s">
        <v>113</v>
      </c>
      <c r="H5" s="73"/>
      <c r="I5" s="73"/>
      <c r="J5" s="18"/>
      <c r="K5" s="85">
        <v>46208</v>
      </c>
      <c r="L5" s="85">
        <v>46295</v>
      </c>
      <c r="M5" s="43"/>
      <c r="N5" s="72" t="s">
        <v>221</v>
      </c>
      <c r="O5" s="33" t="s">
        <v>226</v>
      </c>
      <c r="P5" s="18"/>
      <c r="Q5" s="79" t="s">
        <v>234</v>
      </c>
      <c r="R5" s="81"/>
    </row>
    <row r="6" spans="1:18" ht="12.75" customHeight="1">
      <c r="A6" s="18"/>
      <c r="B6" s="18"/>
      <c r="C6" s="73"/>
      <c r="D6" s="18"/>
      <c r="E6" s="22"/>
      <c r="F6" s="73"/>
      <c r="G6" s="23"/>
      <c r="H6" s="23"/>
      <c r="I6" s="23"/>
      <c r="J6" s="23"/>
      <c r="K6" s="86">
        <v>46300</v>
      </c>
      <c r="L6" s="85">
        <v>46386</v>
      </c>
      <c r="M6" s="43"/>
      <c r="N6" s="72" t="s">
        <v>222</v>
      </c>
      <c r="O6" s="33" t="s">
        <v>227</v>
      </c>
      <c r="P6" s="18"/>
      <c r="Q6" s="79" t="s">
        <v>235</v>
      </c>
      <c r="R6" s="81"/>
    </row>
    <row r="7" spans="1:18">
      <c r="A7" s="18"/>
      <c r="B7" s="23"/>
      <c r="C7" s="23"/>
      <c r="D7" s="23"/>
      <c r="E7" s="23"/>
      <c r="F7" s="23"/>
      <c r="G7" s="23"/>
      <c r="H7" s="23"/>
      <c r="I7" s="23"/>
      <c r="J7" s="18"/>
      <c r="K7" s="18"/>
      <c r="L7" s="18"/>
      <c r="M7" s="43"/>
      <c r="N7" s="72" t="s">
        <v>223</v>
      </c>
      <c r="O7" s="18"/>
      <c r="P7" s="18"/>
      <c r="Q7" s="79" t="s">
        <v>236</v>
      </c>
      <c r="R7" s="81"/>
    </row>
    <row r="8" spans="1:18">
      <c r="K8" s="44"/>
      <c r="M8" s="69"/>
      <c r="Q8" s="79" t="s">
        <v>237</v>
      </c>
      <c r="R8" s="81"/>
    </row>
    <row r="9" spans="1:18">
      <c r="M9" s="69"/>
      <c r="Q9" s="78" t="s">
        <v>238</v>
      </c>
      <c r="R9" s="82"/>
    </row>
    <row r="10" spans="1:18">
      <c r="M10" s="69"/>
      <c r="Q10" s="78" t="s">
        <v>239</v>
      </c>
      <c r="R10" s="82"/>
    </row>
    <row r="11" spans="1:18">
      <c r="M11" s="69"/>
      <c r="Q11" s="78" t="s">
        <v>240</v>
      </c>
      <c r="R11" s="82"/>
    </row>
    <row r="12" spans="1:18">
      <c r="M12" s="69"/>
      <c r="Q12" s="78" t="s">
        <v>241</v>
      </c>
      <c r="R12" s="82"/>
    </row>
    <row r="13" spans="1:18">
      <c r="B13" s="20"/>
      <c r="M13" s="69"/>
      <c r="Q13" s="78" t="s">
        <v>242</v>
      </c>
      <c r="R13" s="82"/>
    </row>
    <row r="14" spans="1:18">
      <c r="Q14" s="78" t="s">
        <v>243</v>
      </c>
      <c r="R14" s="82"/>
    </row>
    <row r="15" spans="1:18">
      <c r="Q15" s="78" t="s">
        <v>244</v>
      </c>
      <c r="R15" s="82"/>
    </row>
    <row r="16" spans="1:18">
      <c r="Q16" s="78" t="s">
        <v>245</v>
      </c>
      <c r="R16" s="82"/>
    </row>
    <row r="17" spans="17:18">
      <c r="Q17" s="78" t="s">
        <v>246</v>
      </c>
      <c r="R17" s="82"/>
    </row>
    <row r="18" spans="17:18">
      <c r="Q18" s="78" t="s">
        <v>247</v>
      </c>
      <c r="R18" s="82"/>
    </row>
    <row r="19" spans="17:18">
      <c r="Q19" s="78" t="s">
        <v>248</v>
      </c>
      <c r="R19" s="82"/>
    </row>
    <row r="20" spans="17:18">
      <c r="Q20" s="78" t="s">
        <v>249</v>
      </c>
      <c r="R20" s="82"/>
    </row>
    <row r="21" spans="17:18">
      <c r="Q21" s="78" t="s">
        <v>250</v>
      </c>
      <c r="R21" s="82"/>
    </row>
    <row r="22" spans="17:18">
      <c r="Q22" s="78" t="s">
        <v>251</v>
      </c>
      <c r="R22" s="82"/>
    </row>
    <row r="23" spans="17:18">
      <c r="Q23" s="78" t="s">
        <v>252</v>
      </c>
      <c r="R23" s="82"/>
    </row>
    <row r="24" spans="17:18">
      <c r="Q24" s="78" t="s">
        <v>253</v>
      </c>
      <c r="R24" s="82"/>
    </row>
    <row r="25" spans="17:18">
      <c r="Q25" s="78" t="s">
        <v>254</v>
      </c>
      <c r="R25" s="82"/>
    </row>
    <row r="26" spans="17:18">
      <c r="Q26" s="78" t="s">
        <v>255</v>
      </c>
      <c r="R26" s="82"/>
    </row>
    <row r="27" spans="17:18">
      <c r="Q27" s="78" t="s">
        <v>256</v>
      </c>
      <c r="R27" s="82"/>
    </row>
    <row r="28" spans="17:18">
      <c r="Q28" s="78" t="s">
        <v>257</v>
      </c>
      <c r="R28" s="82"/>
    </row>
    <row r="29" spans="17:18">
      <c r="Q29" s="78" t="s">
        <v>258</v>
      </c>
      <c r="R29" s="82"/>
    </row>
    <row r="30" spans="17:18">
      <c r="Q30" s="78" t="s">
        <v>259</v>
      </c>
      <c r="R30" s="82"/>
    </row>
    <row r="31" spans="17:18">
      <c r="Q31" s="78" t="s">
        <v>260</v>
      </c>
      <c r="R31" s="82"/>
    </row>
    <row r="32" spans="17:18">
      <c r="Q32" s="78" t="s">
        <v>261</v>
      </c>
      <c r="R32" s="82"/>
    </row>
    <row r="33" spans="17:18">
      <c r="Q33" s="78" t="s">
        <v>262</v>
      </c>
      <c r="R33" s="82"/>
    </row>
    <row r="34" spans="17:18">
      <c r="Q34" s="78" t="s">
        <v>263</v>
      </c>
      <c r="R34" s="82"/>
    </row>
    <row r="35" spans="17:18">
      <c r="Q35" s="78" t="s">
        <v>264</v>
      </c>
      <c r="R35" s="82"/>
    </row>
    <row r="36" spans="17:18">
      <c r="Q36" s="78" t="s">
        <v>265</v>
      </c>
      <c r="R36" s="82"/>
    </row>
    <row r="37" spans="17:18">
      <c r="Q37" s="80" t="s">
        <v>266</v>
      </c>
      <c r="R37" s="83"/>
    </row>
    <row r="38" spans="17:18">
      <c r="Q38" s="78" t="s">
        <v>267</v>
      </c>
      <c r="R38" s="82"/>
    </row>
    <row r="39" spans="17:18">
      <c r="Q39" s="78" t="s">
        <v>268</v>
      </c>
      <c r="R39" s="82"/>
    </row>
    <row r="40" spans="17:18">
      <c r="Q40" s="78" t="s">
        <v>269</v>
      </c>
      <c r="R40" s="82"/>
    </row>
    <row r="41" spans="17:18">
      <c r="Q41" s="78" t="s">
        <v>270</v>
      </c>
      <c r="R41" s="82"/>
    </row>
    <row r="42" spans="17:18">
      <c r="Q42" s="78" t="s">
        <v>271</v>
      </c>
      <c r="R42" s="82"/>
    </row>
    <row r="43" spans="17:18">
      <c r="Q43" s="80" t="s">
        <v>272</v>
      </c>
      <c r="R43" s="83"/>
    </row>
    <row r="44" spans="17:18">
      <c r="Q44" s="78" t="s">
        <v>273</v>
      </c>
      <c r="R44" s="82"/>
    </row>
    <row r="45" spans="17:18">
      <c r="Q45" s="78" t="s">
        <v>274</v>
      </c>
      <c r="R45" s="82"/>
    </row>
    <row r="46" spans="17:18">
      <c r="Q46" s="78" t="s">
        <v>275</v>
      </c>
      <c r="R46" s="82"/>
    </row>
    <row r="47" spans="17:18">
      <c r="Q47" s="78" t="s">
        <v>276</v>
      </c>
      <c r="R47" s="82"/>
    </row>
    <row r="48" spans="17:18">
      <c r="Q48" s="78" t="s">
        <v>277</v>
      </c>
      <c r="R48" s="82"/>
    </row>
  </sheetData>
  <dataConsolidate/>
  <phoneticPr fontId="24"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topLeftCell="A2" zoomScale="133" zoomScaleNormal="133" workbookViewId="0">
      <selection activeCell="D6" sqref="D6:F6"/>
    </sheetView>
  </sheetViews>
  <sheetFormatPr baseColWidth="10" defaultColWidth="9.33203125" defaultRowHeight="12.75"/>
  <cols>
    <col min="1" max="1" width="20.33203125" style="137" customWidth="1"/>
    <col min="2" max="3" width="10.1640625" style="137" customWidth="1"/>
    <col min="4" max="4" width="20.6640625" style="137" customWidth="1"/>
    <col min="5" max="5" width="30.6640625" style="137" customWidth="1"/>
    <col min="6" max="6" width="25.33203125" style="137" customWidth="1"/>
    <col min="7" max="16384" width="9.33203125" style="137"/>
  </cols>
  <sheetData>
    <row r="1" spans="1:6" ht="27.6" customHeight="1">
      <c r="A1" s="551" t="s">
        <v>7</v>
      </c>
      <c r="B1" s="552"/>
      <c r="C1" s="552"/>
      <c r="D1" s="552"/>
      <c r="E1" s="552"/>
      <c r="F1" s="553"/>
    </row>
    <row r="2" spans="1:6" ht="26.85" customHeight="1">
      <c r="A2" s="554" t="s">
        <v>32</v>
      </c>
      <c r="B2" s="555"/>
      <c r="C2" s="555"/>
      <c r="D2" s="555"/>
      <c r="E2" s="555"/>
      <c r="F2" s="556"/>
    </row>
    <row r="3" spans="1:6" ht="12.75" customHeight="1">
      <c r="A3" s="557" t="s">
        <v>344</v>
      </c>
      <c r="B3" s="558"/>
      <c r="C3" s="558"/>
      <c r="D3" s="558"/>
      <c r="E3" s="558"/>
      <c r="F3" s="559"/>
    </row>
    <row r="4" spans="1:6" ht="24.75" customHeight="1">
      <c r="A4" s="560" t="s">
        <v>33</v>
      </c>
      <c r="B4" s="561"/>
      <c r="C4" s="562"/>
      <c r="D4" s="332" t="s">
        <v>412</v>
      </c>
      <c r="E4" s="332"/>
      <c r="F4" s="332"/>
    </row>
    <row r="5" spans="1:6" ht="24.75" customHeight="1">
      <c r="A5" s="560" t="s">
        <v>34</v>
      </c>
      <c r="B5" s="561"/>
      <c r="C5" s="562"/>
      <c r="D5" s="332" t="s">
        <v>413</v>
      </c>
      <c r="E5" s="332"/>
      <c r="F5" s="332"/>
    </row>
    <row r="6" spans="1:6" ht="24.75" customHeight="1">
      <c r="A6" s="560" t="s">
        <v>35</v>
      </c>
      <c r="B6" s="561"/>
      <c r="C6" s="562"/>
      <c r="D6" s="332" t="s">
        <v>414</v>
      </c>
      <c r="E6" s="332"/>
      <c r="F6" s="332"/>
    </row>
    <row r="7" spans="1:6" ht="24.75" customHeight="1">
      <c r="A7" s="560" t="s">
        <v>36</v>
      </c>
      <c r="B7" s="561"/>
      <c r="C7" s="562"/>
      <c r="D7" s="332" t="s">
        <v>415</v>
      </c>
      <c r="E7" s="332"/>
      <c r="F7" s="332"/>
    </row>
    <row r="8" spans="1:6" ht="24.75" customHeight="1">
      <c r="A8" s="560" t="s">
        <v>37</v>
      </c>
      <c r="B8" s="561"/>
      <c r="C8" s="562"/>
      <c r="D8" s="563" t="s">
        <v>530</v>
      </c>
      <c r="E8" s="564"/>
      <c r="F8" s="565"/>
    </row>
    <row r="9" spans="1:6" ht="12.75" customHeight="1">
      <c r="A9" s="557" t="s">
        <v>345</v>
      </c>
      <c r="B9" s="558"/>
      <c r="C9" s="558"/>
      <c r="D9" s="558"/>
      <c r="E9" s="558"/>
      <c r="F9" s="559"/>
    </row>
    <row r="10" spans="1:6" ht="12.75" customHeight="1">
      <c r="A10" s="169" t="s">
        <v>346</v>
      </c>
      <c r="B10" s="566" t="s">
        <v>549</v>
      </c>
      <c r="C10" s="567"/>
      <c r="D10" s="567"/>
      <c r="E10" s="567"/>
      <c r="F10" s="568"/>
    </row>
    <row r="11" spans="1:6" ht="40.5" customHeight="1">
      <c r="A11" s="169" t="s">
        <v>347</v>
      </c>
      <c r="B11" s="569" t="s">
        <v>550</v>
      </c>
      <c r="C11" s="570"/>
      <c r="D11" s="570"/>
      <c r="E11" s="570"/>
      <c r="F11" s="571"/>
    </row>
    <row r="12" spans="1:6" ht="12.75" customHeight="1">
      <c r="A12" s="169" t="s">
        <v>348</v>
      </c>
      <c r="B12" s="572" t="s">
        <v>551</v>
      </c>
      <c r="C12" s="573"/>
      <c r="D12" s="573"/>
      <c r="E12" s="573"/>
      <c r="F12" s="574"/>
    </row>
    <row r="13" spans="1:6" ht="12.75" customHeight="1">
      <c r="A13" s="557" t="s">
        <v>349</v>
      </c>
      <c r="B13" s="558"/>
      <c r="C13" s="558"/>
      <c r="D13" s="558"/>
      <c r="E13" s="558"/>
      <c r="F13" s="559"/>
    </row>
    <row r="14" spans="1:6" ht="26.25" customHeight="1">
      <c r="A14" s="169" t="s">
        <v>350</v>
      </c>
      <c r="B14" s="575" t="s">
        <v>552</v>
      </c>
      <c r="C14" s="576"/>
      <c r="D14" s="576"/>
      <c r="E14" s="576"/>
      <c r="F14" s="577"/>
    </row>
    <row r="15" spans="1:6" ht="28.5" customHeight="1">
      <c r="A15" s="169" t="s">
        <v>351</v>
      </c>
      <c r="B15" s="575" t="s">
        <v>553</v>
      </c>
      <c r="C15" s="576"/>
      <c r="D15" s="576"/>
      <c r="E15" s="576"/>
      <c r="F15" s="577"/>
    </row>
    <row r="16" spans="1:6" ht="29.25" customHeight="1">
      <c r="A16" s="169" t="s">
        <v>352</v>
      </c>
      <c r="B16" s="575" t="s">
        <v>554</v>
      </c>
      <c r="C16" s="576"/>
      <c r="D16" s="576"/>
      <c r="E16" s="576"/>
      <c r="F16" s="577"/>
    </row>
    <row r="17" spans="1:6" ht="12.75" customHeight="1">
      <c r="A17" s="557" t="s">
        <v>353</v>
      </c>
      <c r="B17" s="558"/>
      <c r="C17" s="558"/>
      <c r="D17" s="558"/>
      <c r="E17" s="558"/>
      <c r="F17" s="559"/>
    </row>
    <row r="18" spans="1:6" ht="12.75" customHeight="1">
      <c r="A18" s="581" t="s">
        <v>354</v>
      </c>
      <c r="B18" s="582"/>
      <c r="C18" s="583">
        <v>2026</v>
      </c>
      <c r="D18" s="584"/>
      <c r="E18" s="584"/>
      <c r="F18" s="585"/>
    </row>
    <row r="19" spans="1:6" ht="25.5" customHeight="1">
      <c r="A19" s="586" t="s">
        <v>355</v>
      </c>
      <c r="B19" s="587"/>
      <c r="C19" s="588" t="s">
        <v>356</v>
      </c>
      <c r="D19" s="589"/>
      <c r="E19" s="169" t="s">
        <v>357</v>
      </c>
      <c r="F19" s="170" t="s">
        <v>358</v>
      </c>
    </row>
    <row r="20" spans="1:6" ht="79.7" customHeight="1">
      <c r="A20" s="578" t="s">
        <v>555</v>
      </c>
      <c r="B20" s="579"/>
      <c r="C20" s="579"/>
      <c r="D20" s="579"/>
      <c r="E20" s="579"/>
      <c r="F20" s="580"/>
    </row>
  </sheetData>
  <mergeCells count="27">
    <mergeCell ref="A20:F20"/>
    <mergeCell ref="A17:F17"/>
    <mergeCell ref="A18:B18"/>
    <mergeCell ref="C18:F18"/>
    <mergeCell ref="A19:B19"/>
    <mergeCell ref="C19:D19"/>
    <mergeCell ref="B12:F12"/>
    <mergeCell ref="A13:F13"/>
    <mergeCell ref="B14:F14"/>
    <mergeCell ref="B15:F15"/>
    <mergeCell ref="B16:F16"/>
    <mergeCell ref="A8:C8"/>
    <mergeCell ref="D8:F8"/>
    <mergeCell ref="A9:F9"/>
    <mergeCell ref="B10:F10"/>
    <mergeCell ref="B11:F11"/>
    <mergeCell ref="A5:C5"/>
    <mergeCell ref="D5:F5"/>
    <mergeCell ref="A6:C6"/>
    <mergeCell ref="D6:F6"/>
    <mergeCell ref="A7:C7"/>
    <mergeCell ref="D7:F7"/>
    <mergeCell ref="A1:F1"/>
    <mergeCell ref="A2:F2"/>
    <mergeCell ref="A3:F3"/>
    <mergeCell ref="A4:C4"/>
    <mergeCell ref="D4:F4"/>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topLeftCell="D1" zoomScale="110" zoomScaleNormal="110" workbookViewId="0">
      <selection activeCell="K5" sqref="K5:U5"/>
    </sheetView>
  </sheetViews>
  <sheetFormatPr baseColWidth="10" defaultRowHeight="12.75"/>
  <cols>
    <col min="1" max="1" width="22.33203125" customWidth="1"/>
    <col min="2" max="2" width="24.6640625" customWidth="1"/>
    <col min="3" max="3" width="22.33203125" customWidth="1"/>
    <col min="4" max="4" width="25" customWidth="1"/>
    <col min="5" max="5" width="35.33203125" customWidth="1"/>
  </cols>
  <sheetData>
    <row r="1" spans="1:21" ht="18">
      <c r="A1" s="636" t="s">
        <v>51</v>
      </c>
      <c r="B1" s="636"/>
      <c r="C1" s="636"/>
      <c r="D1" s="636"/>
      <c r="E1" s="636"/>
      <c r="F1" s="636"/>
      <c r="G1" s="636"/>
      <c r="H1" s="636"/>
      <c r="I1" s="636"/>
      <c r="J1" s="636"/>
      <c r="K1" s="636"/>
      <c r="L1" s="636"/>
      <c r="M1" s="636"/>
      <c r="N1" s="636"/>
      <c r="O1" s="636"/>
      <c r="P1" s="636"/>
      <c r="Q1" s="636"/>
      <c r="R1" s="636"/>
      <c r="S1" s="636"/>
      <c r="T1" s="636"/>
      <c r="U1" s="637"/>
    </row>
    <row r="2" spans="1:21">
      <c r="A2" s="611" t="s">
        <v>33</v>
      </c>
      <c r="B2" s="611"/>
      <c r="C2" s="611"/>
      <c r="D2" s="611"/>
      <c r="E2" s="611"/>
      <c r="F2" s="611"/>
      <c r="G2" s="611"/>
      <c r="H2" s="611"/>
      <c r="I2" s="611"/>
      <c r="J2" s="611"/>
      <c r="K2" s="612" t="s">
        <v>412</v>
      </c>
      <c r="L2" s="613"/>
      <c r="M2" s="613"/>
      <c r="N2" s="613"/>
      <c r="O2" s="613"/>
      <c r="P2" s="613"/>
      <c r="Q2" s="613"/>
      <c r="R2" s="613"/>
      <c r="S2" s="613"/>
      <c r="T2" s="613"/>
      <c r="U2" s="614"/>
    </row>
    <row r="3" spans="1:21">
      <c r="A3" s="611" t="s">
        <v>34</v>
      </c>
      <c r="B3" s="611"/>
      <c r="C3" s="611"/>
      <c r="D3" s="611"/>
      <c r="E3" s="611"/>
      <c r="F3" s="611"/>
      <c r="G3" s="611"/>
      <c r="H3" s="611"/>
      <c r="I3" s="611"/>
      <c r="J3" s="611"/>
      <c r="K3" s="612" t="s">
        <v>413</v>
      </c>
      <c r="L3" s="613"/>
      <c r="M3" s="613"/>
      <c r="N3" s="613"/>
      <c r="O3" s="613"/>
      <c r="P3" s="613"/>
      <c r="Q3" s="613"/>
      <c r="R3" s="613"/>
      <c r="S3" s="613"/>
      <c r="T3" s="613"/>
      <c r="U3" s="614"/>
    </row>
    <row r="4" spans="1:21">
      <c r="A4" s="611" t="s">
        <v>35</v>
      </c>
      <c r="B4" s="611"/>
      <c r="C4" s="611"/>
      <c r="D4" s="611"/>
      <c r="E4" s="611"/>
      <c r="F4" s="611"/>
      <c r="G4" s="611"/>
      <c r="H4" s="611"/>
      <c r="I4" s="611"/>
      <c r="J4" s="611"/>
      <c r="K4" s="612" t="s">
        <v>414</v>
      </c>
      <c r="L4" s="613"/>
      <c r="M4" s="613"/>
      <c r="N4" s="613"/>
      <c r="O4" s="613"/>
      <c r="P4" s="613"/>
      <c r="Q4" s="613"/>
      <c r="R4" s="613"/>
      <c r="S4" s="613"/>
      <c r="T4" s="613"/>
      <c r="U4" s="614"/>
    </row>
    <row r="5" spans="1:21">
      <c r="A5" s="611" t="s">
        <v>36</v>
      </c>
      <c r="B5" s="611"/>
      <c r="C5" s="611"/>
      <c r="D5" s="611"/>
      <c r="E5" s="611"/>
      <c r="F5" s="611"/>
      <c r="G5" s="611"/>
      <c r="H5" s="611"/>
      <c r="I5" s="611"/>
      <c r="J5" s="611"/>
      <c r="K5" s="638" t="s">
        <v>415</v>
      </c>
      <c r="L5" s="639"/>
      <c r="M5" s="639"/>
      <c r="N5" s="639"/>
      <c r="O5" s="639"/>
      <c r="P5" s="639"/>
      <c r="Q5" s="639"/>
      <c r="R5" s="639"/>
      <c r="S5" s="639"/>
      <c r="T5" s="639"/>
      <c r="U5" s="640"/>
    </row>
    <row r="6" spans="1:21">
      <c r="A6" s="611" t="s">
        <v>37</v>
      </c>
      <c r="B6" s="611"/>
      <c r="C6" s="611"/>
      <c r="D6" s="611"/>
      <c r="E6" s="611"/>
      <c r="F6" s="611"/>
      <c r="G6" s="611"/>
      <c r="H6" s="611"/>
      <c r="I6" s="611"/>
      <c r="J6" s="611"/>
      <c r="K6" s="612"/>
      <c r="L6" s="613"/>
      <c r="M6" s="613"/>
      <c r="N6" s="613"/>
      <c r="O6" s="613"/>
      <c r="P6" s="613"/>
      <c r="Q6" s="613"/>
      <c r="R6" s="613"/>
      <c r="S6" s="613"/>
      <c r="T6" s="613"/>
      <c r="U6" s="614"/>
    </row>
    <row r="7" spans="1:21" ht="47.25" customHeight="1">
      <c r="A7" s="633" t="s">
        <v>174</v>
      </c>
      <c r="B7" s="634"/>
      <c r="C7" s="634"/>
      <c r="D7" s="634"/>
      <c r="E7" s="634"/>
      <c r="F7" s="634"/>
      <c r="G7" s="634"/>
      <c r="H7" s="634"/>
      <c r="I7" s="634"/>
      <c r="J7" s="634"/>
      <c r="K7" s="634"/>
      <c r="L7" s="634"/>
      <c r="M7" s="634"/>
      <c r="N7" s="634"/>
      <c r="O7" s="634"/>
      <c r="P7" s="634"/>
      <c r="Q7" s="634"/>
      <c r="R7" s="634"/>
      <c r="S7" s="634"/>
      <c r="T7" s="634"/>
      <c r="U7" s="635"/>
    </row>
    <row r="8" spans="1:21" ht="30.75" customHeight="1">
      <c r="A8" s="615" t="s">
        <v>163</v>
      </c>
      <c r="B8" s="598" t="s">
        <v>172</v>
      </c>
      <c r="C8" s="598" t="s">
        <v>165</v>
      </c>
      <c r="D8" s="598" t="s">
        <v>164</v>
      </c>
      <c r="E8" s="598" t="s">
        <v>155</v>
      </c>
      <c r="F8" s="616" t="s">
        <v>166</v>
      </c>
      <c r="G8" s="616"/>
      <c r="H8" s="616"/>
      <c r="I8" s="616"/>
      <c r="J8" s="616"/>
      <c r="K8" s="616"/>
      <c r="L8" s="616"/>
      <c r="M8" s="616"/>
      <c r="N8" s="616"/>
      <c r="O8" s="616"/>
      <c r="P8" s="616"/>
      <c r="Q8" s="616"/>
      <c r="R8" s="617"/>
      <c r="S8" s="621" t="s">
        <v>157</v>
      </c>
      <c r="T8" s="622"/>
      <c r="U8" s="623"/>
    </row>
    <row r="9" spans="1:21" ht="21" customHeight="1">
      <c r="A9" s="615"/>
      <c r="B9" s="598"/>
      <c r="C9" s="598"/>
      <c r="D9" s="598"/>
      <c r="E9" s="598"/>
      <c r="F9" s="41" t="s">
        <v>54</v>
      </c>
      <c r="G9" s="7" t="s">
        <v>55</v>
      </c>
      <c r="H9" s="8" t="s">
        <v>56</v>
      </c>
      <c r="I9" s="9" t="s">
        <v>57</v>
      </c>
      <c r="J9" s="9" t="s">
        <v>58</v>
      </c>
      <c r="K9" s="9" t="s">
        <v>59</v>
      </c>
      <c r="L9" s="8" t="s">
        <v>60</v>
      </c>
      <c r="M9" s="8" t="s">
        <v>61</v>
      </c>
      <c r="N9" s="8" t="s">
        <v>62</v>
      </c>
      <c r="O9" s="9" t="s">
        <v>63</v>
      </c>
      <c r="P9" s="9" t="s">
        <v>64</v>
      </c>
      <c r="Q9" s="42" t="s">
        <v>65</v>
      </c>
      <c r="R9" s="624" t="s">
        <v>26</v>
      </c>
      <c r="S9" s="625" t="s">
        <v>66</v>
      </c>
      <c r="T9" s="625" t="s">
        <v>67</v>
      </c>
      <c r="U9" s="626" t="s">
        <v>68</v>
      </c>
    </row>
    <row r="10" spans="1:21">
      <c r="A10" s="615"/>
      <c r="B10" s="598"/>
      <c r="C10" s="598"/>
      <c r="D10" s="598"/>
      <c r="E10" s="598"/>
      <c r="F10" s="627" t="s">
        <v>53</v>
      </c>
      <c r="G10" s="628"/>
      <c r="H10" s="628"/>
      <c r="I10" s="628"/>
      <c r="J10" s="628"/>
      <c r="K10" s="628"/>
      <c r="L10" s="628"/>
      <c r="M10" s="628"/>
      <c r="N10" s="628"/>
      <c r="O10" s="628"/>
      <c r="P10" s="628"/>
      <c r="Q10" s="629"/>
      <c r="R10" s="624"/>
      <c r="S10" s="625"/>
      <c r="T10" s="625"/>
      <c r="U10" s="626"/>
    </row>
    <row r="11" spans="1:21">
      <c r="A11" s="615"/>
      <c r="B11" s="598"/>
      <c r="C11" s="598"/>
      <c r="D11" s="598"/>
      <c r="E11" s="598"/>
      <c r="F11" s="630"/>
      <c r="G11" s="631"/>
      <c r="H11" s="631"/>
      <c r="I11" s="631"/>
      <c r="J11" s="631"/>
      <c r="K11" s="631"/>
      <c r="L11" s="631"/>
      <c r="M11" s="631"/>
      <c r="N11" s="631"/>
      <c r="O11" s="631"/>
      <c r="P11" s="631"/>
      <c r="Q11" s="632"/>
      <c r="R11" s="624"/>
      <c r="S11" s="625"/>
      <c r="T11" s="625"/>
      <c r="U11" s="626"/>
    </row>
    <row r="12" spans="1:21" ht="72" customHeight="1">
      <c r="A12" s="618" t="s">
        <v>173</v>
      </c>
      <c r="B12" s="619" t="s">
        <v>160</v>
      </c>
      <c r="C12" s="360" t="s">
        <v>156</v>
      </c>
      <c r="D12" s="10" t="s">
        <v>153</v>
      </c>
      <c r="E12" s="351" t="s">
        <v>104</v>
      </c>
      <c r="F12" s="11"/>
      <c r="G12" s="11"/>
      <c r="H12" s="16"/>
      <c r="I12" s="13"/>
      <c r="J12" s="13"/>
      <c r="K12" s="16">
        <v>15</v>
      </c>
      <c r="L12" s="13"/>
      <c r="M12" s="13"/>
      <c r="N12" s="16"/>
      <c r="O12" s="17"/>
      <c r="P12" s="13"/>
      <c r="Q12" s="16"/>
      <c r="R12" s="14">
        <f>SUM(F12:Q12)</f>
        <v>15</v>
      </c>
      <c r="S12" s="11">
        <f>SUM(R12)</f>
        <v>15</v>
      </c>
      <c r="T12" s="607">
        <f>'AE1'!H51</f>
        <v>45</v>
      </c>
      <c r="U12" s="609">
        <f>S13/S12</f>
        <v>0.8</v>
      </c>
    </row>
    <row r="13" spans="1:21" ht="70.5" customHeight="1">
      <c r="A13" s="618"/>
      <c r="B13" s="620"/>
      <c r="C13" s="605"/>
      <c r="D13" s="36" t="s">
        <v>154</v>
      </c>
      <c r="E13" s="606"/>
      <c r="F13" s="35"/>
      <c r="G13" s="35"/>
      <c r="H13" s="38"/>
      <c r="I13" s="39"/>
      <c r="J13" s="39"/>
      <c r="K13" s="38">
        <v>12</v>
      </c>
      <c r="L13" s="39"/>
      <c r="M13" s="39"/>
      <c r="N13" s="38"/>
      <c r="O13" s="39"/>
      <c r="P13" s="39"/>
      <c r="Q13" s="38"/>
      <c r="R13" s="40">
        <f>SUM(F13:Q13)</f>
        <v>12</v>
      </c>
      <c r="S13" s="35">
        <f>SUM(R13)</f>
        <v>12</v>
      </c>
      <c r="T13" s="608"/>
      <c r="U13" s="610"/>
    </row>
    <row r="14" spans="1:21" ht="24" customHeight="1">
      <c r="A14" s="598" t="s">
        <v>163</v>
      </c>
      <c r="B14" s="598" t="s">
        <v>172</v>
      </c>
      <c r="C14" s="598" t="s">
        <v>165</v>
      </c>
      <c r="D14" s="598" t="s">
        <v>164</v>
      </c>
      <c r="E14" s="598" t="s">
        <v>155</v>
      </c>
      <c r="F14" s="599" t="s">
        <v>167</v>
      </c>
      <c r="G14" s="600"/>
      <c r="H14" s="600"/>
      <c r="I14" s="600"/>
      <c r="J14" s="600"/>
      <c r="K14" s="600"/>
      <c r="L14" s="600"/>
      <c r="M14" s="600"/>
      <c r="N14" s="600"/>
      <c r="O14" s="600"/>
      <c r="P14" s="600"/>
      <c r="Q14" s="601"/>
      <c r="R14" s="602" t="s">
        <v>26</v>
      </c>
      <c r="S14" s="590" t="s">
        <v>66</v>
      </c>
      <c r="T14" s="590" t="s">
        <v>67</v>
      </c>
      <c r="U14" s="590" t="s">
        <v>68</v>
      </c>
    </row>
    <row r="15" spans="1:21" ht="38.25" customHeight="1">
      <c r="A15" s="598"/>
      <c r="B15" s="598"/>
      <c r="C15" s="598"/>
      <c r="D15" s="598"/>
      <c r="E15" s="598"/>
      <c r="F15" s="41" t="s">
        <v>54</v>
      </c>
      <c r="G15" s="7" t="s">
        <v>55</v>
      </c>
      <c r="H15" s="8" t="s">
        <v>56</v>
      </c>
      <c r="I15" s="9" t="s">
        <v>57</v>
      </c>
      <c r="J15" s="9" t="s">
        <v>58</v>
      </c>
      <c r="K15" s="9" t="s">
        <v>59</v>
      </c>
      <c r="L15" s="8" t="s">
        <v>60</v>
      </c>
      <c r="M15" s="8" t="s">
        <v>61</v>
      </c>
      <c r="N15" s="8" t="s">
        <v>62</v>
      </c>
      <c r="O15" s="9" t="s">
        <v>63</v>
      </c>
      <c r="P15" s="9" t="s">
        <v>64</v>
      </c>
      <c r="Q15" s="42" t="s">
        <v>65</v>
      </c>
      <c r="R15" s="603"/>
      <c r="S15" s="591"/>
      <c r="T15" s="591"/>
      <c r="U15" s="591"/>
    </row>
    <row r="16" spans="1:21" ht="62.25" customHeight="1">
      <c r="A16" s="592" t="s">
        <v>175</v>
      </c>
      <c r="B16" s="358" t="s">
        <v>182</v>
      </c>
      <c r="C16" s="360" t="s">
        <v>183</v>
      </c>
      <c r="D16" s="11" t="s">
        <v>184</v>
      </c>
      <c r="E16" s="351" t="s">
        <v>186</v>
      </c>
      <c r="F16" s="11"/>
      <c r="G16" s="11"/>
      <c r="H16" s="16"/>
      <c r="I16" s="13"/>
      <c r="J16" s="13"/>
      <c r="K16" s="16">
        <v>15</v>
      </c>
      <c r="L16" s="13"/>
      <c r="M16" s="13"/>
      <c r="N16" s="16"/>
      <c r="O16" s="17"/>
      <c r="P16" s="13"/>
      <c r="Q16" s="16"/>
      <c r="R16" s="14">
        <f>SUM(F16:Q16)</f>
        <v>15</v>
      </c>
      <c r="S16" s="11">
        <f>SUM(R16)</f>
        <v>15</v>
      </c>
      <c r="T16" s="607">
        <f>'AE1'!H55</f>
        <v>0</v>
      </c>
      <c r="U16" s="609">
        <f>S17/S16</f>
        <v>0.8</v>
      </c>
    </row>
    <row r="17" spans="1:21" ht="85.5" customHeight="1">
      <c r="A17" s="592"/>
      <c r="B17" s="604"/>
      <c r="C17" s="605"/>
      <c r="D17" s="35" t="s">
        <v>185</v>
      </c>
      <c r="E17" s="606"/>
      <c r="F17" s="35"/>
      <c r="G17" s="35"/>
      <c r="H17" s="38"/>
      <c r="I17" s="39"/>
      <c r="J17" s="39"/>
      <c r="K17" s="38">
        <v>12</v>
      </c>
      <c r="L17" s="39"/>
      <c r="M17" s="39"/>
      <c r="N17" s="38"/>
      <c r="O17" s="39"/>
      <c r="P17" s="39"/>
      <c r="Q17" s="38"/>
      <c r="R17" s="40">
        <f>SUM(F17:Q17)</f>
        <v>12</v>
      </c>
      <c r="S17" s="35">
        <f>SUM(R17)</f>
        <v>12</v>
      </c>
      <c r="T17" s="608"/>
      <c r="U17" s="610"/>
    </row>
    <row r="18" spans="1:21" ht="21.75" customHeight="1">
      <c r="A18" s="598" t="s">
        <v>163</v>
      </c>
      <c r="B18" s="598" t="s">
        <v>172</v>
      </c>
      <c r="C18" s="598" t="s">
        <v>165</v>
      </c>
      <c r="D18" s="598" t="s">
        <v>164</v>
      </c>
      <c r="E18" s="598" t="s">
        <v>155</v>
      </c>
      <c r="F18" s="599" t="s">
        <v>167</v>
      </c>
      <c r="G18" s="600"/>
      <c r="H18" s="600"/>
      <c r="I18" s="600"/>
      <c r="J18" s="600"/>
      <c r="K18" s="600"/>
      <c r="L18" s="600"/>
      <c r="M18" s="600"/>
      <c r="N18" s="600"/>
      <c r="O18" s="600"/>
      <c r="P18" s="600"/>
      <c r="Q18" s="601"/>
      <c r="R18" s="602" t="s">
        <v>26</v>
      </c>
      <c r="S18" s="590" t="s">
        <v>66</v>
      </c>
      <c r="T18" s="590" t="s">
        <v>67</v>
      </c>
      <c r="U18" s="590" t="s">
        <v>68</v>
      </c>
    </row>
    <row r="19" spans="1:21" ht="34.5" customHeight="1">
      <c r="A19" s="598"/>
      <c r="B19" s="598"/>
      <c r="C19" s="598"/>
      <c r="D19" s="598"/>
      <c r="E19" s="598"/>
      <c r="F19" s="41" t="s">
        <v>54</v>
      </c>
      <c r="G19" s="7" t="s">
        <v>55</v>
      </c>
      <c r="H19" s="8" t="s">
        <v>56</v>
      </c>
      <c r="I19" s="9" t="s">
        <v>57</v>
      </c>
      <c r="J19" s="9" t="s">
        <v>58</v>
      </c>
      <c r="K19" s="9" t="s">
        <v>59</v>
      </c>
      <c r="L19" s="8" t="s">
        <v>60</v>
      </c>
      <c r="M19" s="8" t="s">
        <v>61</v>
      </c>
      <c r="N19" s="8" t="s">
        <v>62</v>
      </c>
      <c r="O19" s="9" t="s">
        <v>63</v>
      </c>
      <c r="P19" s="9" t="s">
        <v>64</v>
      </c>
      <c r="Q19" s="42" t="s">
        <v>65</v>
      </c>
      <c r="R19" s="603"/>
      <c r="S19" s="591"/>
      <c r="T19" s="591"/>
      <c r="U19" s="591"/>
    </row>
    <row r="20" spans="1:21" ht="69" customHeight="1">
      <c r="A20" s="592" t="s">
        <v>176</v>
      </c>
      <c r="B20" s="358"/>
      <c r="C20" s="366"/>
      <c r="D20" s="10"/>
      <c r="E20" s="351"/>
      <c r="F20" s="11"/>
      <c r="G20" s="11"/>
      <c r="H20" s="16"/>
      <c r="I20" s="13"/>
      <c r="J20" s="13"/>
      <c r="K20" s="13"/>
      <c r="L20" s="13"/>
      <c r="M20" s="13"/>
      <c r="N20" s="13"/>
      <c r="O20" s="13"/>
      <c r="P20" s="17"/>
      <c r="Q20" s="13"/>
      <c r="R20" s="14"/>
      <c r="S20" s="11"/>
      <c r="T20" s="360"/>
      <c r="U20" s="593"/>
    </row>
    <row r="21" spans="1:21" ht="80.25" customHeight="1">
      <c r="A21" s="592"/>
      <c r="B21" s="359"/>
      <c r="C21" s="367"/>
      <c r="D21" s="10"/>
      <c r="E21" s="352"/>
      <c r="F21" s="11"/>
      <c r="G21" s="11"/>
      <c r="H21" s="12"/>
      <c r="I21" s="13"/>
      <c r="J21" s="13"/>
      <c r="K21" s="13"/>
      <c r="L21" s="13"/>
      <c r="M21" s="13"/>
      <c r="N21" s="13"/>
      <c r="O21" s="13"/>
      <c r="P21" s="13"/>
      <c r="Q21" s="13"/>
      <c r="R21" s="14"/>
      <c r="S21" s="11"/>
      <c r="T21" s="361"/>
      <c r="U21" s="594"/>
    </row>
    <row r="22" spans="1:21" ht="47.25" customHeight="1">
      <c r="A22" s="595" t="s">
        <v>177</v>
      </c>
      <c r="B22" s="596"/>
      <c r="C22" s="596"/>
      <c r="D22" s="596"/>
      <c r="E22" s="596"/>
      <c r="F22" s="596"/>
      <c r="G22" s="596"/>
      <c r="H22" s="596"/>
      <c r="I22" s="596"/>
      <c r="J22" s="596"/>
      <c r="K22" s="596"/>
      <c r="L22" s="596"/>
      <c r="M22" s="596"/>
      <c r="N22" s="596"/>
      <c r="O22" s="596"/>
      <c r="P22" s="596"/>
      <c r="Q22" s="596"/>
      <c r="R22" s="596"/>
      <c r="S22" s="596"/>
      <c r="T22" s="596"/>
      <c r="U22" s="597"/>
    </row>
    <row r="23" spans="1:21" ht="21.75" customHeight="1">
      <c r="A23" s="602" t="s">
        <v>163</v>
      </c>
      <c r="B23" s="602" t="s">
        <v>172</v>
      </c>
      <c r="C23" s="602" t="s">
        <v>165</v>
      </c>
      <c r="D23" s="602" t="s">
        <v>164</v>
      </c>
      <c r="E23" s="602" t="s">
        <v>155</v>
      </c>
      <c r="F23" s="599" t="s">
        <v>167</v>
      </c>
      <c r="G23" s="600"/>
      <c r="H23" s="600"/>
      <c r="I23" s="600"/>
      <c r="J23" s="600"/>
      <c r="K23" s="600"/>
      <c r="L23" s="600"/>
      <c r="M23" s="600"/>
      <c r="N23" s="600"/>
      <c r="O23" s="600"/>
      <c r="P23" s="600"/>
      <c r="Q23" s="601"/>
      <c r="R23" s="602" t="s">
        <v>26</v>
      </c>
      <c r="S23" s="590" t="s">
        <v>66</v>
      </c>
      <c r="T23" s="590" t="s">
        <v>67</v>
      </c>
      <c r="U23" s="590" t="s">
        <v>68</v>
      </c>
    </row>
    <row r="24" spans="1:21" ht="36.75" customHeight="1">
      <c r="A24" s="603"/>
      <c r="B24" s="603"/>
      <c r="C24" s="603"/>
      <c r="D24" s="603"/>
      <c r="E24" s="603"/>
      <c r="F24" s="41" t="s">
        <v>54</v>
      </c>
      <c r="G24" s="7" t="s">
        <v>55</v>
      </c>
      <c r="H24" s="8" t="s">
        <v>56</v>
      </c>
      <c r="I24" s="9" t="s">
        <v>57</v>
      </c>
      <c r="J24" s="9" t="s">
        <v>58</v>
      </c>
      <c r="K24" s="9" t="s">
        <v>59</v>
      </c>
      <c r="L24" s="8" t="s">
        <v>60</v>
      </c>
      <c r="M24" s="8" t="s">
        <v>61</v>
      </c>
      <c r="N24" s="8" t="s">
        <v>62</v>
      </c>
      <c r="O24" s="9" t="s">
        <v>63</v>
      </c>
      <c r="P24" s="9" t="s">
        <v>64</v>
      </c>
      <c r="Q24" s="42" t="s">
        <v>65</v>
      </c>
      <c r="R24" s="603"/>
      <c r="S24" s="591"/>
      <c r="T24" s="591"/>
      <c r="U24" s="591"/>
    </row>
    <row r="25" spans="1:21" ht="71.25" customHeight="1">
      <c r="A25" s="592" t="s">
        <v>193</v>
      </c>
      <c r="B25" s="358" t="s">
        <v>162</v>
      </c>
      <c r="C25" s="366"/>
      <c r="D25" s="36"/>
      <c r="E25" s="351"/>
      <c r="F25" s="11"/>
      <c r="G25" s="11"/>
      <c r="H25" s="16"/>
      <c r="I25" s="13"/>
      <c r="J25" s="13"/>
      <c r="K25" s="13"/>
      <c r="L25" s="13"/>
      <c r="M25" s="13"/>
      <c r="N25" s="13"/>
      <c r="O25" s="13"/>
      <c r="P25" s="17"/>
      <c r="Q25" s="13"/>
      <c r="R25" s="14"/>
      <c r="S25" s="11"/>
      <c r="T25" s="360"/>
      <c r="U25" s="593"/>
    </row>
    <row r="26" spans="1:21" ht="78" customHeight="1">
      <c r="A26" s="592"/>
      <c r="B26" s="359"/>
      <c r="C26" s="367"/>
      <c r="D26" s="37"/>
      <c r="E26" s="352"/>
      <c r="F26" s="11"/>
      <c r="G26" s="11"/>
      <c r="H26" s="12"/>
      <c r="I26" s="13"/>
      <c r="J26" s="13"/>
      <c r="K26" s="13"/>
      <c r="L26" s="13"/>
      <c r="M26" s="13"/>
      <c r="N26" s="13"/>
      <c r="O26" s="13"/>
      <c r="P26" s="13"/>
      <c r="Q26" s="13"/>
      <c r="R26" s="14"/>
      <c r="S26" s="11"/>
      <c r="T26" s="361"/>
      <c r="U26" s="594"/>
    </row>
    <row r="27" spans="1:21" ht="28.5" customHeight="1">
      <c r="A27" s="598" t="s">
        <v>163</v>
      </c>
      <c r="B27" s="598" t="s">
        <v>172</v>
      </c>
      <c r="C27" s="598" t="s">
        <v>165</v>
      </c>
      <c r="D27" s="598" t="s">
        <v>164</v>
      </c>
      <c r="E27" s="598" t="s">
        <v>155</v>
      </c>
      <c r="F27" s="599" t="s">
        <v>167</v>
      </c>
      <c r="G27" s="600"/>
      <c r="H27" s="600"/>
      <c r="I27" s="600"/>
      <c r="J27" s="600"/>
      <c r="K27" s="600"/>
      <c r="L27" s="600"/>
      <c r="M27" s="600"/>
      <c r="N27" s="600"/>
      <c r="O27" s="600"/>
      <c r="P27" s="600"/>
      <c r="Q27" s="601"/>
      <c r="R27" s="602" t="s">
        <v>26</v>
      </c>
      <c r="S27" s="590" t="s">
        <v>66</v>
      </c>
      <c r="T27" s="590" t="s">
        <v>67</v>
      </c>
      <c r="U27" s="590" t="s">
        <v>68</v>
      </c>
    </row>
    <row r="28" spans="1:21" ht="36" customHeight="1">
      <c r="A28" s="598"/>
      <c r="B28" s="598"/>
      <c r="C28" s="598"/>
      <c r="D28" s="598"/>
      <c r="E28" s="598"/>
      <c r="F28" s="41" t="s">
        <v>54</v>
      </c>
      <c r="G28" s="7" t="s">
        <v>55</v>
      </c>
      <c r="H28" s="8" t="s">
        <v>56</v>
      </c>
      <c r="I28" s="9" t="s">
        <v>57</v>
      </c>
      <c r="J28" s="9" t="s">
        <v>58</v>
      </c>
      <c r="K28" s="9" t="s">
        <v>59</v>
      </c>
      <c r="L28" s="8" t="s">
        <v>60</v>
      </c>
      <c r="M28" s="8" t="s">
        <v>61</v>
      </c>
      <c r="N28" s="8" t="s">
        <v>62</v>
      </c>
      <c r="O28" s="9" t="s">
        <v>63</v>
      </c>
      <c r="P28" s="9" t="s">
        <v>64</v>
      </c>
      <c r="Q28" s="42" t="s">
        <v>65</v>
      </c>
      <c r="R28" s="603"/>
      <c r="S28" s="591"/>
      <c r="T28" s="591"/>
      <c r="U28" s="591"/>
    </row>
    <row r="29" spans="1:21" ht="76.5" customHeight="1">
      <c r="A29" s="592" t="s">
        <v>194</v>
      </c>
      <c r="B29" s="358" t="s">
        <v>162</v>
      </c>
      <c r="C29" s="366"/>
      <c r="D29" s="36"/>
      <c r="E29" s="351"/>
      <c r="F29" s="11"/>
      <c r="G29" s="11"/>
      <c r="H29" s="16"/>
      <c r="I29" s="13"/>
      <c r="J29" s="13"/>
      <c r="K29" s="13"/>
      <c r="L29" s="13"/>
      <c r="M29" s="13"/>
      <c r="N29" s="13"/>
      <c r="O29" s="13"/>
      <c r="P29" s="17"/>
      <c r="Q29" s="13"/>
      <c r="R29" s="14"/>
      <c r="S29" s="11"/>
      <c r="T29" s="360"/>
      <c r="U29" s="593"/>
    </row>
    <row r="30" spans="1:21" ht="87" customHeight="1">
      <c r="A30" s="592"/>
      <c r="B30" s="359"/>
      <c r="C30" s="367"/>
      <c r="D30" s="37"/>
      <c r="E30" s="352"/>
      <c r="F30" s="11"/>
      <c r="G30" s="11"/>
      <c r="H30" s="12"/>
      <c r="I30" s="13"/>
      <c r="J30" s="13"/>
      <c r="K30" s="13"/>
      <c r="L30" s="13"/>
      <c r="M30" s="13"/>
      <c r="N30" s="13"/>
      <c r="O30" s="13"/>
      <c r="P30" s="13"/>
      <c r="Q30" s="13"/>
      <c r="R30" s="14"/>
      <c r="S30" s="11"/>
      <c r="T30" s="361"/>
      <c r="U30" s="594"/>
    </row>
    <row r="31" spans="1:21" ht="28.5" customHeight="1">
      <c r="A31" s="598" t="s">
        <v>163</v>
      </c>
      <c r="B31" s="598" t="s">
        <v>172</v>
      </c>
      <c r="C31" s="598" t="s">
        <v>165</v>
      </c>
      <c r="D31" s="598" t="s">
        <v>164</v>
      </c>
      <c r="E31" s="598" t="s">
        <v>155</v>
      </c>
      <c r="F31" s="599" t="s">
        <v>167</v>
      </c>
      <c r="G31" s="600"/>
      <c r="H31" s="600"/>
      <c r="I31" s="600"/>
      <c r="J31" s="600"/>
      <c r="K31" s="600"/>
      <c r="L31" s="600"/>
      <c r="M31" s="600"/>
      <c r="N31" s="600"/>
      <c r="O31" s="600"/>
      <c r="P31" s="600"/>
      <c r="Q31" s="601"/>
      <c r="R31" s="602" t="s">
        <v>26</v>
      </c>
      <c r="S31" s="590" t="s">
        <v>66</v>
      </c>
      <c r="T31" s="590" t="s">
        <v>67</v>
      </c>
      <c r="U31" s="590" t="s">
        <v>68</v>
      </c>
    </row>
    <row r="32" spans="1:21" ht="39" customHeight="1">
      <c r="A32" s="598"/>
      <c r="B32" s="598"/>
      <c r="C32" s="598"/>
      <c r="D32" s="598"/>
      <c r="E32" s="598"/>
      <c r="F32" s="41"/>
      <c r="G32" s="7" t="s">
        <v>55</v>
      </c>
      <c r="H32" s="8" t="s">
        <v>56</v>
      </c>
      <c r="I32" s="9" t="s">
        <v>57</v>
      </c>
      <c r="J32" s="9" t="s">
        <v>58</v>
      </c>
      <c r="K32" s="9" t="s">
        <v>59</v>
      </c>
      <c r="L32" s="8" t="s">
        <v>60</v>
      </c>
      <c r="M32" s="8" t="s">
        <v>61</v>
      </c>
      <c r="N32" s="8" t="s">
        <v>62</v>
      </c>
      <c r="O32" s="9" t="s">
        <v>63</v>
      </c>
      <c r="P32" s="9" t="s">
        <v>64</v>
      </c>
      <c r="Q32" s="42" t="s">
        <v>65</v>
      </c>
      <c r="R32" s="603"/>
      <c r="S32" s="591"/>
      <c r="T32" s="591"/>
      <c r="U32" s="591"/>
    </row>
    <row r="33" spans="1:21" ht="74.25" customHeight="1">
      <c r="A33" s="592" t="s">
        <v>195</v>
      </c>
      <c r="B33" s="358" t="s">
        <v>162</v>
      </c>
      <c r="C33" s="366"/>
      <c r="D33" s="36"/>
      <c r="E33" s="351"/>
      <c r="F33" s="11"/>
      <c r="G33" s="11"/>
      <c r="H33" s="16"/>
      <c r="I33" s="13"/>
      <c r="J33" s="13"/>
      <c r="K33" s="13"/>
      <c r="L33" s="13"/>
      <c r="M33" s="13"/>
      <c r="N33" s="13"/>
      <c r="O33" s="13"/>
      <c r="P33" s="17"/>
      <c r="Q33" s="13"/>
      <c r="R33" s="14"/>
      <c r="S33" s="11"/>
      <c r="T33" s="360"/>
      <c r="U33" s="593"/>
    </row>
    <row r="34" spans="1:21" ht="81.75" customHeight="1">
      <c r="A34" s="592"/>
      <c r="B34" s="359"/>
      <c r="C34" s="367"/>
      <c r="D34" s="37"/>
      <c r="E34" s="352"/>
      <c r="F34" s="11"/>
      <c r="G34" s="11"/>
      <c r="H34" s="12"/>
      <c r="I34" s="13"/>
      <c r="J34" s="13"/>
      <c r="K34" s="13"/>
      <c r="L34" s="13"/>
      <c r="M34" s="13"/>
      <c r="N34" s="13"/>
      <c r="O34" s="13"/>
      <c r="P34" s="13"/>
      <c r="Q34" s="13"/>
      <c r="R34" s="14"/>
      <c r="S34" s="11"/>
      <c r="T34" s="361"/>
      <c r="U34" s="594"/>
    </row>
    <row r="35" spans="1:21" ht="46.5" customHeight="1">
      <c r="A35" s="595" t="s">
        <v>178</v>
      </c>
      <c r="B35" s="596"/>
      <c r="C35" s="596"/>
      <c r="D35" s="596"/>
      <c r="E35" s="596"/>
      <c r="F35" s="596"/>
      <c r="G35" s="596"/>
      <c r="H35" s="596"/>
      <c r="I35" s="596"/>
      <c r="J35" s="596"/>
      <c r="K35" s="596"/>
      <c r="L35" s="596"/>
      <c r="M35" s="596"/>
      <c r="N35" s="596"/>
      <c r="O35" s="596"/>
      <c r="P35" s="596"/>
      <c r="Q35" s="596"/>
      <c r="R35" s="596"/>
      <c r="S35" s="596"/>
      <c r="T35" s="596"/>
      <c r="U35" s="597"/>
    </row>
    <row r="36" spans="1:21" ht="22.5" customHeight="1">
      <c r="A36" s="598" t="s">
        <v>163</v>
      </c>
      <c r="B36" s="598" t="s">
        <v>172</v>
      </c>
      <c r="C36" s="598" t="s">
        <v>165</v>
      </c>
      <c r="D36" s="598" t="s">
        <v>164</v>
      </c>
      <c r="E36" s="598" t="s">
        <v>155</v>
      </c>
      <c r="F36" s="599" t="s">
        <v>167</v>
      </c>
      <c r="G36" s="600"/>
      <c r="H36" s="600"/>
      <c r="I36" s="600"/>
      <c r="J36" s="600"/>
      <c r="K36" s="600"/>
      <c r="L36" s="600"/>
      <c r="M36" s="600"/>
      <c r="N36" s="600"/>
      <c r="O36" s="600"/>
      <c r="P36" s="600"/>
      <c r="Q36" s="601"/>
      <c r="R36" s="602" t="s">
        <v>26</v>
      </c>
      <c r="S36" s="590" t="s">
        <v>66</v>
      </c>
      <c r="T36" s="590" t="s">
        <v>67</v>
      </c>
      <c r="U36" s="590" t="s">
        <v>68</v>
      </c>
    </row>
    <row r="37" spans="1:21" ht="32.25" customHeight="1">
      <c r="A37" s="598"/>
      <c r="B37" s="598"/>
      <c r="C37" s="598"/>
      <c r="D37" s="598"/>
      <c r="E37" s="598"/>
      <c r="F37" s="41"/>
      <c r="G37" s="7" t="s">
        <v>55</v>
      </c>
      <c r="H37" s="8" t="s">
        <v>56</v>
      </c>
      <c r="I37" s="9" t="s">
        <v>57</v>
      </c>
      <c r="J37" s="9" t="s">
        <v>58</v>
      </c>
      <c r="K37" s="9" t="s">
        <v>59</v>
      </c>
      <c r="L37" s="8" t="s">
        <v>60</v>
      </c>
      <c r="M37" s="8" t="s">
        <v>61</v>
      </c>
      <c r="N37" s="8" t="s">
        <v>62</v>
      </c>
      <c r="O37" s="9" t="s">
        <v>63</v>
      </c>
      <c r="P37" s="9" t="s">
        <v>64</v>
      </c>
      <c r="Q37" s="42" t="s">
        <v>65</v>
      </c>
      <c r="R37" s="603"/>
      <c r="S37" s="591"/>
      <c r="T37" s="591"/>
      <c r="U37" s="591"/>
    </row>
    <row r="38" spans="1:21" ht="69.75" customHeight="1">
      <c r="A38" s="592" t="s">
        <v>196</v>
      </c>
      <c r="B38" s="358" t="s">
        <v>162</v>
      </c>
      <c r="C38" s="366"/>
      <c r="D38" s="36"/>
      <c r="E38" s="351"/>
      <c r="F38" s="11"/>
      <c r="G38" s="11"/>
      <c r="H38" s="16"/>
      <c r="I38" s="13"/>
      <c r="J38" s="13"/>
      <c r="K38" s="13"/>
      <c r="L38" s="13"/>
      <c r="M38" s="13"/>
      <c r="N38" s="13"/>
      <c r="O38" s="13"/>
      <c r="P38" s="17"/>
      <c r="Q38" s="13"/>
      <c r="R38" s="14"/>
      <c r="S38" s="11"/>
      <c r="T38" s="360"/>
      <c r="U38" s="593"/>
    </row>
    <row r="39" spans="1:21" ht="72.75" customHeight="1">
      <c r="A39" s="592"/>
      <c r="B39" s="359"/>
      <c r="C39" s="367"/>
      <c r="D39" s="37"/>
      <c r="E39" s="352"/>
      <c r="F39" s="11"/>
      <c r="G39" s="11"/>
      <c r="H39" s="12"/>
      <c r="I39" s="13"/>
      <c r="J39" s="13"/>
      <c r="K39" s="13"/>
      <c r="L39" s="13"/>
      <c r="M39" s="13"/>
      <c r="N39" s="13"/>
      <c r="O39" s="13"/>
      <c r="P39" s="13"/>
      <c r="Q39" s="13"/>
      <c r="R39" s="14"/>
      <c r="S39" s="11"/>
      <c r="T39" s="361"/>
      <c r="U39" s="594"/>
    </row>
    <row r="40" spans="1:21" ht="22.5" customHeight="1">
      <c r="A40" s="598" t="s">
        <v>163</v>
      </c>
      <c r="B40" s="598" t="s">
        <v>172</v>
      </c>
      <c r="C40" s="598" t="s">
        <v>165</v>
      </c>
      <c r="D40" s="598" t="s">
        <v>164</v>
      </c>
      <c r="E40" s="598" t="s">
        <v>155</v>
      </c>
      <c r="F40" s="599" t="s">
        <v>167</v>
      </c>
      <c r="G40" s="600"/>
      <c r="H40" s="600"/>
      <c r="I40" s="600"/>
      <c r="J40" s="600"/>
      <c r="K40" s="600"/>
      <c r="L40" s="600"/>
      <c r="M40" s="600"/>
      <c r="N40" s="600"/>
      <c r="O40" s="600"/>
      <c r="P40" s="600"/>
      <c r="Q40" s="601"/>
      <c r="R40" s="602" t="s">
        <v>26</v>
      </c>
      <c r="S40" s="590" t="s">
        <v>66</v>
      </c>
      <c r="T40" s="590" t="s">
        <v>67</v>
      </c>
      <c r="U40" s="590" t="s">
        <v>68</v>
      </c>
    </row>
    <row r="41" spans="1:21" ht="33" customHeight="1">
      <c r="A41" s="598"/>
      <c r="B41" s="598"/>
      <c r="C41" s="598"/>
      <c r="D41" s="598"/>
      <c r="E41" s="598"/>
      <c r="F41" s="41"/>
      <c r="G41" s="7" t="s">
        <v>55</v>
      </c>
      <c r="H41" s="8" t="s">
        <v>56</v>
      </c>
      <c r="I41" s="9" t="s">
        <v>57</v>
      </c>
      <c r="J41" s="9" t="s">
        <v>58</v>
      </c>
      <c r="K41" s="9" t="s">
        <v>59</v>
      </c>
      <c r="L41" s="8" t="s">
        <v>60</v>
      </c>
      <c r="M41" s="8" t="s">
        <v>61</v>
      </c>
      <c r="N41" s="8" t="s">
        <v>62</v>
      </c>
      <c r="O41" s="9" t="s">
        <v>63</v>
      </c>
      <c r="P41" s="9" t="s">
        <v>64</v>
      </c>
      <c r="Q41" s="42" t="s">
        <v>65</v>
      </c>
      <c r="R41" s="603"/>
      <c r="S41" s="591"/>
      <c r="T41" s="591"/>
      <c r="U41" s="591"/>
    </row>
    <row r="42" spans="1:21" ht="72.75" customHeight="1">
      <c r="A42" s="592" t="s">
        <v>197</v>
      </c>
      <c r="B42" s="358" t="s">
        <v>162</v>
      </c>
      <c r="C42" s="366"/>
      <c r="D42" s="36"/>
      <c r="E42" s="351"/>
      <c r="F42" s="11"/>
      <c r="G42" s="11"/>
      <c r="H42" s="16"/>
      <c r="I42" s="13"/>
      <c r="J42" s="13"/>
      <c r="K42" s="13"/>
      <c r="L42" s="13"/>
      <c r="M42" s="13"/>
      <c r="N42" s="13"/>
      <c r="O42" s="13"/>
      <c r="P42" s="17"/>
      <c r="Q42" s="13"/>
      <c r="R42" s="14"/>
      <c r="S42" s="11"/>
      <c r="T42" s="360"/>
      <c r="U42" s="593"/>
    </row>
    <row r="43" spans="1:21" ht="80.25" customHeight="1">
      <c r="A43" s="592"/>
      <c r="B43" s="359"/>
      <c r="C43" s="367"/>
      <c r="D43" s="37"/>
      <c r="E43" s="352"/>
      <c r="F43" s="11"/>
      <c r="G43" s="11"/>
      <c r="H43" s="12"/>
      <c r="I43" s="13"/>
      <c r="J43" s="13"/>
      <c r="K43" s="13"/>
      <c r="L43" s="13"/>
      <c r="M43" s="13"/>
      <c r="N43" s="13"/>
      <c r="O43" s="13"/>
      <c r="P43" s="13"/>
      <c r="Q43" s="13"/>
      <c r="R43" s="14"/>
      <c r="S43" s="11"/>
      <c r="T43" s="361"/>
      <c r="U43" s="594"/>
    </row>
    <row r="44" spans="1:21" ht="30.75" customHeight="1">
      <c r="A44" s="598" t="s">
        <v>163</v>
      </c>
      <c r="B44" s="598" t="s">
        <v>172</v>
      </c>
      <c r="C44" s="598" t="s">
        <v>165</v>
      </c>
      <c r="D44" s="598" t="s">
        <v>164</v>
      </c>
      <c r="E44" s="598" t="s">
        <v>155</v>
      </c>
      <c r="F44" s="599" t="s">
        <v>167</v>
      </c>
      <c r="G44" s="600"/>
      <c r="H44" s="600"/>
      <c r="I44" s="600"/>
      <c r="J44" s="600"/>
      <c r="K44" s="600"/>
      <c r="L44" s="600"/>
      <c r="M44" s="600"/>
      <c r="N44" s="600"/>
      <c r="O44" s="600"/>
      <c r="P44" s="600"/>
      <c r="Q44" s="601"/>
      <c r="R44" s="602" t="s">
        <v>26</v>
      </c>
      <c r="S44" s="590" t="s">
        <v>66</v>
      </c>
      <c r="T44" s="590" t="s">
        <v>67</v>
      </c>
      <c r="U44" s="590" t="s">
        <v>68</v>
      </c>
    </row>
    <row r="45" spans="1:21" ht="33.75" customHeight="1">
      <c r="A45" s="598"/>
      <c r="B45" s="598"/>
      <c r="C45" s="598"/>
      <c r="D45" s="598"/>
      <c r="E45" s="598"/>
      <c r="F45" s="41"/>
      <c r="G45" s="7" t="s">
        <v>55</v>
      </c>
      <c r="H45" s="8" t="s">
        <v>56</v>
      </c>
      <c r="I45" s="9" t="s">
        <v>57</v>
      </c>
      <c r="J45" s="9" t="s">
        <v>58</v>
      </c>
      <c r="K45" s="9" t="s">
        <v>59</v>
      </c>
      <c r="L45" s="8" t="s">
        <v>60</v>
      </c>
      <c r="M45" s="8" t="s">
        <v>61</v>
      </c>
      <c r="N45" s="8" t="s">
        <v>62</v>
      </c>
      <c r="O45" s="9" t="s">
        <v>63</v>
      </c>
      <c r="P45" s="9" t="s">
        <v>64</v>
      </c>
      <c r="Q45" s="42" t="s">
        <v>65</v>
      </c>
      <c r="R45" s="603"/>
      <c r="S45" s="591"/>
      <c r="T45" s="591"/>
      <c r="U45" s="591"/>
    </row>
    <row r="46" spans="1:21" ht="75.75" customHeight="1">
      <c r="A46" s="592" t="s">
        <v>198</v>
      </c>
      <c r="B46" s="358" t="s">
        <v>162</v>
      </c>
      <c r="C46" s="366"/>
      <c r="D46" s="36"/>
      <c r="E46" s="351"/>
      <c r="F46" s="11"/>
      <c r="G46" s="11"/>
      <c r="H46" s="16"/>
      <c r="I46" s="13"/>
      <c r="J46" s="13"/>
      <c r="K46" s="13"/>
      <c r="L46" s="13"/>
      <c r="M46" s="13"/>
      <c r="N46" s="13"/>
      <c r="O46" s="13"/>
      <c r="P46" s="17"/>
      <c r="Q46" s="13"/>
      <c r="R46" s="14"/>
      <c r="S46" s="11"/>
      <c r="T46" s="360"/>
      <c r="U46" s="593"/>
    </row>
    <row r="47" spans="1:21" ht="72.75" customHeight="1">
      <c r="A47" s="592"/>
      <c r="B47" s="359"/>
      <c r="C47" s="367"/>
      <c r="D47" s="37"/>
      <c r="E47" s="352"/>
      <c r="F47" s="11"/>
      <c r="G47" s="11"/>
      <c r="H47" s="12"/>
      <c r="I47" s="13"/>
      <c r="J47" s="13"/>
      <c r="K47" s="13"/>
      <c r="L47" s="13"/>
      <c r="M47" s="13"/>
      <c r="N47" s="13"/>
      <c r="O47" s="13"/>
      <c r="P47" s="13"/>
      <c r="Q47" s="13"/>
      <c r="R47" s="14"/>
      <c r="S47" s="11"/>
      <c r="T47" s="361"/>
      <c r="U47" s="594"/>
    </row>
    <row r="48" spans="1:21" ht="52.5" customHeight="1">
      <c r="A48" s="595" t="s">
        <v>179</v>
      </c>
      <c r="B48" s="596"/>
      <c r="C48" s="596"/>
      <c r="D48" s="596"/>
      <c r="E48" s="596"/>
      <c r="F48" s="596"/>
      <c r="G48" s="596"/>
      <c r="H48" s="596"/>
      <c r="I48" s="596"/>
      <c r="J48" s="596"/>
      <c r="K48" s="596"/>
      <c r="L48" s="596"/>
      <c r="M48" s="596"/>
      <c r="N48" s="596"/>
      <c r="O48" s="596"/>
      <c r="P48" s="596"/>
      <c r="Q48" s="596"/>
      <c r="R48" s="596"/>
      <c r="S48" s="596"/>
      <c r="T48" s="596"/>
      <c r="U48" s="597"/>
    </row>
    <row r="49" spans="1:21" ht="27" customHeight="1">
      <c r="A49" s="598" t="s">
        <v>163</v>
      </c>
      <c r="B49" s="598" t="s">
        <v>172</v>
      </c>
      <c r="C49" s="598" t="s">
        <v>165</v>
      </c>
      <c r="D49" s="598" t="s">
        <v>164</v>
      </c>
      <c r="E49" s="598" t="s">
        <v>155</v>
      </c>
      <c r="F49" s="599" t="s">
        <v>167</v>
      </c>
      <c r="G49" s="600"/>
      <c r="H49" s="600"/>
      <c r="I49" s="600"/>
      <c r="J49" s="600"/>
      <c r="K49" s="600"/>
      <c r="L49" s="600"/>
      <c r="M49" s="600"/>
      <c r="N49" s="600"/>
      <c r="O49" s="600"/>
      <c r="P49" s="600"/>
      <c r="Q49" s="601"/>
      <c r="R49" s="602" t="s">
        <v>26</v>
      </c>
      <c r="S49" s="590" t="s">
        <v>66</v>
      </c>
      <c r="T49" s="590" t="s">
        <v>67</v>
      </c>
      <c r="U49" s="590" t="s">
        <v>68</v>
      </c>
    </row>
    <row r="50" spans="1:21" ht="34.5" customHeight="1">
      <c r="A50" s="598"/>
      <c r="B50" s="598"/>
      <c r="C50" s="598"/>
      <c r="D50" s="598"/>
      <c r="E50" s="598"/>
      <c r="F50" s="41"/>
      <c r="G50" s="7" t="s">
        <v>55</v>
      </c>
      <c r="H50" s="8" t="s">
        <v>56</v>
      </c>
      <c r="I50" s="9" t="s">
        <v>57</v>
      </c>
      <c r="J50" s="9" t="s">
        <v>58</v>
      </c>
      <c r="K50" s="9" t="s">
        <v>59</v>
      </c>
      <c r="L50" s="8" t="s">
        <v>60</v>
      </c>
      <c r="M50" s="8" t="s">
        <v>61</v>
      </c>
      <c r="N50" s="8" t="s">
        <v>62</v>
      </c>
      <c r="O50" s="9" t="s">
        <v>63</v>
      </c>
      <c r="P50" s="9" t="s">
        <v>64</v>
      </c>
      <c r="Q50" s="42" t="s">
        <v>65</v>
      </c>
      <c r="R50" s="603"/>
      <c r="S50" s="591"/>
      <c r="T50" s="591"/>
      <c r="U50" s="591"/>
    </row>
    <row r="51" spans="1:21" ht="68.25" customHeight="1">
      <c r="A51" s="592" t="s">
        <v>199</v>
      </c>
      <c r="B51" s="358" t="s">
        <v>162</v>
      </c>
      <c r="C51" s="366"/>
      <c r="D51" s="36"/>
      <c r="E51" s="351"/>
      <c r="F51" s="11"/>
      <c r="G51" s="11"/>
      <c r="H51" s="16"/>
      <c r="I51" s="13"/>
      <c r="J51" s="13"/>
      <c r="K51" s="13"/>
      <c r="L51" s="13"/>
      <c r="M51" s="13"/>
      <c r="N51" s="13"/>
      <c r="O51" s="13"/>
      <c r="P51" s="17"/>
      <c r="Q51" s="13"/>
      <c r="R51" s="14"/>
      <c r="S51" s="11"/>
      <c r="T51" s="360"/>
      <c r="U51" s="593"/>
    </row>
    <row r="52" spans="1:21" ht="81.75" customHeight="1">
      <c r="A52" s="592"/>
      <c r="B52" s="359"/>
      <c r="C52" s="367"/>
      <c r="D52" s="37"/>
      <c r="E52" s="352"/>
      <c r="F52" s="11"/>
      <c r="G52" s="11"/>
      <c r="H52" s="12"/>
      <c r="I52" s="13"/>
      <c r="J52" s="13"/>
      <c r="K52" s="13"/>
      <c r="L52" s="13"/>
      <c r="M52" s="13"/>
      <c r="N52" s="13"/>
      <c r="O52" s="13"/>
      <c r="P52" s="13"/>
      <c r="Q52" s="13"/>
      <c r="R52" s="14"/>
      <c r="S52" s="11"/>
      <c r="T52" s="361"/>
      <c r="U52" s="594"/>
    </row>
    <row r="53" spans="1:21" ht="24.75" customHeight="1">
      <c r="A53" s="598" t="s">
        <v>163</v>
      </c>
      <c r="B53" s="598" t="s">
        <v>172</v>
      </c>
      <c r="C53" s="598" t="s">
        <v>165</v>
      </c>
      <c r="D53" s="598" t="s">
        <v>164</v>
      </c>
      <c r="E53" s="598" t="s">
        <v>155</v>
      </c>
      <c r="F53" s="599" t="s">
        <v>167</v>
      </c>
      <c r="G53" s="600"/>
      <c r="H53" s="600"/>
      <c r="I53" s="600"/>
      <c r="J53" s="600"/>
      <c r="K53" s="600"/>
      <c r="L53" s="600"/>
      <c r="M53" s="600"/>
      <c r="N53" s="600"/>
      <c r="O53" s="600"/>
      <c r="P53" s="600"/>
      <c r="Q53" s="601"/>
      <c r="R53" s="602" t="s">
        <v>26</v>
      </c>
      <c r="S53" s="590" t="s">
        <v>66</v>
      </c>
      <c r="T53" s="590" t="s">
        <v>67</v>
      </c>
      <c r="U53" s="590" t="s">
        <v>68</v>
      </c>
    </row>
    <row r="54" spans="1:21" ht="30.75" customHeight="1">
      <c r="A54" s="598"/>
      <c r="B54" s="598"/>
      <c r="C54" s="598"/>
      <c r="D54" s="598"/>
      <c r="E54" s="598"/>
      <c r="F54" s="41"/>
      <c r="G54" s="7" t="s">
        <v>55</v>
      </c>
      <c r="H54" s="8" t="s">
        <v>56</v>
      </c>
      <c r="I54" s="9" t="s">
        <v>57</v>
      </c>
      <c r="J54" s="9" t="s">
        <v>58</v>
      </c>
      <c r="K54" s="9" t="s">
        <v>59</v>
      </c>
      <c r="L54" s="8" t="s">
        <v>60</v>
      </c>
      <c r="M54" s="8" t="s">
        <v>61</v>
      </c>
      <c r="N54" s="8" t="s">
        <v>62</v>
      </c>
      <c r="O54" s="9" t="s">
        <v>63</v>
      </c>
      <c r="P54" s="9" t="s">
        <v>64</v>
      </c>
      <c r="Q54" s="42" t="s">
        <v>65</v>
      </c>
      <c r="R54" s="603"/>
      <c r="S54" s="591"/>
      <c r="T54" s="591"/>
      <c r="U54" s="591"/>
    </row>
    <row r="55" spans="1:21" ht="68.25" customHeight="1">
      <c r="A55" s="592" t="s">
        <v>200</v>
      </c>
      <c r="B55" s="358" t="s">
        <v>162</v>
      </c>
      <c r="C55" s="366"/>
      <c r="D55" s="36"/>
      <c r="E55" s="351"/>
      <c r="F55" s="11"/>
      <c r="G55" s="11"/>
      <c r="H55" s="16"/>
      <c r="I55" s="13"/>
      <c r="J55" s="13"/>
      <c r="K55" s="13"/>
      <c r="L55" s="13"/>
      <c r="M55" s="13"/>
      <c r="N55" s="13"/>
      <c r="O55" s="13"/>
      <c r="P55" s="17"/>
      <c r="Q55" s="13"/>
      <c r="R55" s="14"/>
      <c r="S55" s="11"/>
      <c r="T55" s="360"/>
      <c r="U55" s="593"/>
    </row>
    <row r="56" spans="1:21" ht="91.5" customHeight="1">
      <c r="A56" s="592"/>
      <c r="B56" s="359"/>
      <c r="C56" s="367"/>
      <c r="D56" s="37"/>
      <c r="E56" s="352"/>
      <c r="F56" s="11"/>
      <c r="G56" s="11"/>
      <c r="H56" s="12"/>
      <c r="I56" s="13"/>
      <c r="J56" s="13"/>
      <c r="K56" s="13"/>
      <c r="L56" s="13"/>
      <c r="M56" s="13"/>
      <c r="N56" s="13"/>
      <c r="O56" s="13"/>
      <c r="P56" s="13"/>
      <c r="Q56" s="13"/>
      <c r="R56" s="14"/>
      <c r="S56" s="11"/>
      <c r="T56" s="361"/>
      <c r="U56" s="594"/>
    </row>
    <row r="57" spans="1:21" ht="24" customHeight="1">
      <c r="A57" s="598" t="s">
        <v>163</v>
      </c>
      <c r="B57" s="598" t="s">
        <v>172</v>
      </c>
      <c r="C57" s="598" t="s">
        <v>165</v>
      </c>
      <c r="D57" s="598" t="s">
        <v>164</v>
      </c>
      <c r="E57" s="598" t="s">
        <v>155</v>
      </c>
      <c r="F57" s="599" t="s">
        <v>167</v>
      </c>
      <c r="G57" s="600"/>
      <c r="H57" s="600"/>
      <c r="I57" s="600"/>
      <c r="J57" s="600"/>
      <c r="K57" s="600"/>
      <c r="L57" s="600"/>
      <c r="M57" s="600"/>
      <c r="N57" s="600"/>
      <c r="O57" s="600"/>
      <c r="P57" s="600"/>
      <c r="Q57" s="601"/>
      <c r="R57" s="602" t="s">
        <v>26</v>
      </c>
      <c r="S57" s="590" t="s">
        <v>66</v>
      </c>
      <c r="T57" s="590" t="s">
        <v>67</v>
      </c>
      <c r="U57" s="590" t="s">
        <v>68</v>
      </c>
    </row>
    <row r="58" spans="1:21" ht="27" customHeight="1">
      <c r="A58" s="598"/>
      <c r="B58" s="598"/>
      <c r="C58" s="598"/>
      <c r="D58" s="598"/>
      <c r="E58" s="598"/>
      <c r="F58" s="41"/>
      <c r="G58" s="7" t="s">
        <v>55</v>
      </c>
      <c r="H58" s="8" t="s">
        <v>56</v>
      </c>
      <c r="I58" s="9" t="s">
        <v>57</v>
      </c>
      <c r="J58" s="9" t="s">
        <v>58</v>
      </c>
      <c r="K58" s="9" t="s">
        <v>59</v>
      </c>
      <c r="L58" s="8" t="s">
        <v>60</v>
      </c>
      <c r="M58" s="8" t="s">
        <v>61</v>
      </c>
      <c r="N58" s="8" t="s">
        <v>62</v>
      </c>
      <c r="O58" s="9" t="s">
        <v>63</v>
      </c>
      <c r="P58" s="9" t="s">
        <v>64</v>
      </c>
      <c r="Q58" s="42" t="s">
        <v>65</v>
      </c>
      <c r="R58" s="603"/>
      <c r="S58" s="591"/>
      <c r="T58" s="591"/>
      <c r="U58" s="591"/>
    </row>
    <row r="59" spans="1:21" ht="57.75" customHeight="1">
      <c r="A59" s="592" t="s">
        <v>201</v>
      </c>
      <c r="B59" s="358" t="s">
        <v>162</v>
      </c>
      <c r="C59" s="366"/>
      <c r="D59" s="36"/>
      <c r="E59" s="351"/>
      <c r="F59" s="11"/>
      <c r="G59" s="11"/>
      <c r="H59" s="16"/>
      <c r="I59" s="13"/>
      <c r="J59" s="13"/>
      <c r="K59" s="13"/>
      <c r="L59" s="13"/>
      <c r="M59" s="13"/>
      <c r="N59" s="13"/>
      <c r="O59" s="13"/>
      <c r="P59" s="17"/>
      <c r="Q59" s="13"/>
      <c r="R59" s="14"/>
      <c r="S59" s="11"/>
      <c r="T59" s="360"/>
      <c r="U59" s="593"/>
    </row>
    <row r="60" spans="1:21" ht="111.75" customHeight="1">
      <c r="A60" s="592"/>
      <c r="B60" s="359"/>
      <c r="C60" s="367"/>
      <c r="D60" s="37"/>
      <c r="E60" s="352"/>
      <c r="F60" s="11"/>
      <c r="G60" s="11"/>
      <c r="H60" s="12"/>
      <c r="I60" s="13"/>
      <c r="J60" s="13"/>
      <c r="K60" s="13"/>
      <c r="L60" s="13"/>
      <c r="M60" s="13"/>
      <c r="N60" s="13"/>
      <c r="O60" s="13"/>
      <c r="P60" s="13"/>
      <c r="Q60" s="13"/>
      <c r="R60" s="14"/>
      <c r="S60" s="11"/>
      <c r="T60" s="361"/>
      <c r="U60" s="594"/>
    </row>
  </sheetData>
  <mergeCells count="209">
    <mergeCell ref="A1:U1"/>
    <mergeCell ref="A2:J2"/>
    <mergeCell ref="K2:U2"/>
    <mergeCell ref="A3:J3"/>
    <mergeCell ref="K3:U3"/>
    <mergeCell ref="A4:J4"/>
    <mergeCell ref="K4:U4"/>
    <mergeCell ref="A5:J5"/>
    <mergeCell ref="K5:U5"/>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S57:S58"/>
    <mergeCell ref="T57:T58"/>
    <mergeCell ref="U57:U58"/>
    <mergeCell ref="A59:A60"/>
    <mergeCell ref="B59:B60"/>
    <mergeCell ref="C59:C60"/>
    <mergeCell ref="E59:E60"/>
    <mergeCell ref="T59:T60"/>
    <mergeCell ref="U59:U60"/>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B2" zoomScale="130" zoomScaleNormal="130" workbookViewId="0">
      <selection activeCell="D7" sqref="D7:E7"/>
    </sheetView>
  </sheetViews>
  <sheetFormatPr baseColWidth="10" defaultRowHeight="12.75"/>
  <cols>
    <col min="1" max="1" width="4.33203125" customWidth="1"/>
    <col min="4" max="4" width="19.6640625" customWidth="1"/>
    <col min="5" max="5" width="20.3320312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52" t="s">
        <v>38</v>
      </c>
      <c r="C4" s="653"/>
      <c r="D4" s="653"/>
      <c r="E4" s="653"/>
      <c r="F4" s="653"/>
      <c r="G4" s="653"/>
      <c r="H4" s="653"/>
      <c r="I4" s="653"/>
    </row>
    <row r="5" spans="2:9" ht="19.5" customHeight="1">
      <c r="B5" s="654" t="s">
        <v>340</v>
      </c>
      <c r="C5" s="655"/>
      <c r="D5" s="655"/>
      <c r="E5" s="655"/>
      <c r="F5" s="655"/>
      <c r="G5" s="655"/>
      <c r="H5" s="655"/>
      <c r="I5" s="655"/>
    </row>
    <row r="6" spans="2:9" ht="31.5" customHeight="1">
      <c r="B6" s="656" t="s">
        <v>39</v>
      </c>
      <c r="C6" s="657"/>
      <c r="D6" s="658" t="str">
        <f>'FORMATO 2. POA - MIR'!D4:F4</f>
        <v>SECRETARÍA DE BIENESTAR, INCLUSIÓN Y DESARROLLO SOCIAL</v>
      </c>
      <c r="E6" s="659"/>
      <c r="F6" s="656" t="s">
        <v>42</v>
      </c>
      <c r="G6" s="660"/>
      <c r="H6" s="661" t="s">
        <v>413</v>
      </c>
      <c r="I6" s="661"/>
    </row>
    <row r="7" spans="2:9" ht="54" customHeight="1">
      <c r="B7" s="641" t="s">
        <v>40</v>
      </c>
      <c r="C7" s="642"/>
      <c r="D7" s="643" t="s">
        <v>572</v>
      </c>
      <c r="E7" s="644"/>
      <c r="F7" s="641" t="s">
        <v>43</v>
      </c>
      <c r="G7" s="645"/>
      <c r="H7" s="646" t="s">
        <v>415</v>
      </c>
      <c r="I7" s="646"/>
    </row>
    <row r="8" spans="2:9" ht="41.25" customHeight="1">
      <c r="B8" s="647" t="s">
        <v>41</v>
      </c>
      <c r="C8" s="648"/>
      <c r="D8" s="649" t="s">
        <v>173</v>
      </c>
      <c r="E8" s="650"/>
      <c r="F8" s="647" t="s">
        <v>44</v>
      </c>
      <c r="G8" s="651"/>
      <c r="H8" s="646" t="s">
        <v>455</v>
      </c>
      <c r="I8" s="646"/>
    </row>
    <row r="9" spans="2:9">
      <c r="B9" s="662" t="s">
        <v>90</v>
      </c>
      <c r="C9" s="662"/>
      <c r="D9" s="662"/>
      <c r="E9" s="662"/>
      <c r="F9" s="662"/>
      <c r="G9" s="662"/>
      <c r="H9" s="662"/>
      <c r="I9" s="662"/>
    </row>
    <row r="10" spans="2:9" ht="68.25" customHeight="1">
      <c r="B10" s="663" t="s">
        <v>91</v>
      </c>
      <c r="C10" s="663"/>
      <c r="D10" s="646" t="str">
        <f>'FORMATO 2. POA - MIR'!C9</f>
        <v>Acuerdo 2. Para el bienestar del pueblo.</v>
      </c>
      <c r="E10" s="664"/>
      <c r="F10" s="663" t="s">
        <v>92</v>
      </c>
      <c r="G10" s="663"/>
      <c r="H10" s="665" t="str">
        <f>'FORMATO 2. POA - MIR'!E9</f>
        <v>2.3.1 Generar estímulos humanitarios que prioricen el acceso a servicios de rehabilitación para personas que cuidan a familiares con discapacidades, brindando apoyo integral a su labor y mejorando su calidad de vida.
2.3.2 Brindar espacios dignos y servicios especializados dirigidos a las personas con capacidades especiales.</v>
      </c>
      <c r="I10" s="666"/>
    </row>
    <row r="11" spans="2:9" ht="54" customHeight="1">
      <c r="B11" s="663" t="s">
        <v>93</v>
      </c>
      <c r="C11" s="663"/>
      <c r="D11" s="646" t="str">
        <f>'FORMATO 2. POA - MIR'!C10</f>
        <v>Acuerdo 2. Bienestar social para zapotlán.</v>
      </c>
      <c r="E11" s="664"/>
      <c r="F11" s="663" t="s">
        <v>95</v>
      </c>
      <c r="G11" s="663"/>
      <c r="H11" s="665" t="str">
        <f>'FORMATO 2. POA - MIR'!E10</f>
        <v>2.3.1.2 Promover espacios y servicios especializados para las personas con discapacidad que requieran rehabilitación médica de la población.</v>
      </c>
      <c r="I11" s="666"/>
    </row>
    <row r="12" spans="2:9" ht="126" customHeight="1">
      <c r="B12" s="670" t="s">
        <v>96</v>
      </c>
      <c r="C12" s="670"/>
      <c r="D12" s="671" t="str">
        <f>'FORMATO 2. POA - MIR'!C11</f>
        <v>2.3 Garantizar una atención integral en las diversas áreas del municipio, promoviendo la inclusión de personas con capacidades diferentes asegurando su pleno acceso a
Servicios y oportunidades en igualdad de condiciones.</v>
      </c>
      <c r="E12" s="671"/>
      <c r="F12" s="663" t="s">
        <v>97</v>
      </c>
      <c r="G12" s="663"/>
      <c r="H12" s="665" t="str">
        <f>'FORMATO 2. POA - MIR'!E11</f>
        <v>2.3.2.1 Fortalecer la participación comunitaria en la promoción del cuidado personas con capacidades especiales.
2.3.2.2 Implementar un modelo de integración funcional de rehabilitación para personas con discapacidad.</v>
      </c>
      <c r="I12" s="666"/>
    </row>
    <row r="13" spans="2:9" ht="15" customHeight="1">
      <c r="B13" s="672" t="s">
        <v>142</v>
      </c>
      <c r="C13" s="673"/>
      <c r="D13" s="673"/>
      <c r="E13" s="673"/>
      <c r="F13" s="673"/>
      <c r="G13" s="673"/>
      <c r="H13" s="673"/>
      <c r="I13" s="674"/>
    </row>
    <row r="14" spans="2:9">
      <c r="B14" s="668" t="s">
        <v>45</v>
      </c>
      <c r="C14" s="668"/>
      <c r="D14" s="668"/>
      <c r="E14" s="668"/>
      <c r="F14" s="668"/>
      <c r="G14" s="668"/>
      <c r="H14" s="668"/>
      <c r="I14" s="668"/>
    </row>
    <row r="15" spans="2:9">
      <c r="B15" s="667" t="str">
        <f>CALENDARIZACION!B17</f>
        <v>Servicio Brindado</v>
      </c>
      <c r="C15" s="667"/>
      <c r="D15" s="667"/>
      <c r="E15" s="667"/>
      <c r="F15" s="667"/>
      <c r="G15" s="667"/>
      <c r="H15" s="667"/>
      <c r="I15" s="667"/>
    </row>
    <row r="16" spans="2:9">
      <c r="B16" s="668" t="s">
        <v>48</v>
      </c>
      <c r="C16" s="668"/>
      <c r="D16" s="668"/>
      <c r="E16" s="668"/>
      <c r="F16" s="668"/>
      <c r="G16" s="668"/>
      <c r="H16" s="668"/>
      <c r="I16" s="668"/>
    </row>
    <row r="17" spans="2:9" ht="12.75" customHeight="1">
      <c r="B17" s="646" t="str">
        <f>CALENDARIZACION!C17</f>
        <v>PASB (PORCENTAJE DE ATENCIÓN DE SERVICIOS BRINDADOS)</v>
      </c>
      <c r="C17" s="646"/>
      <c r="D17" s="646"/>
      <c r="E17" s="646"/>
      <c r="F17" s="646"/>
      <c r="G17" s="646"/>
      <c r="H17" s="646"/>
      <c r="I17" s="646"/>
    </row>
    <row r="18" spans="2:9" ht="18.75" customHeight="1">
      <c r="B18" s="655" t="s">
        <v>143</v>
      </c>
      <c r="C18" s="655"/>
      <c r="D18" s="655"/>
      <c r="E18" s="655"/>
      <c r="F18" s="655"/>
      <c r="G18" s="655"/>
      <c r="H18" s="655"/>
      <c r="I18" s="655"/>
    </row>
    <row r="19" spans="2:9">
      <c r="B19" s="669" t="s">
        <v>103</v>
      </c>
      <c r="C19" s="669"/>
      <c r="D19" s="669"/>
      <c r="E19" s="669"/>
      <c r="F19" s="669"/>
      <c r="G19" s="669"/>
      <c r="H19" s="669"/>
      <c r="I19" s="669"/>
    </row>
    <row r="20" spans="2:9">
      <c r="B20" s="646" t="str">
        <f>CALENDARIZACION!E17</f>
        <v>PASB=(PNASBP/PNASBR)*100</v>
      </c>
      <c r="C20" s="646"/>
      <c r="D20" s="646"/>
      <c r="E20" s="646"/>
      <c r="F20" s="646"/>
      <c r="G20" s="646"/>
      <c r="H20" s="646"/>
      <c r="I20" s="646"/>
    </row>
    <row r="21" spans="2:9">
      <c r="B21" s="669" t="s">
        <v>105</v>
      </c>
      <c r="C21" s="669"/>
      <c r="D21" s="669"/>
      <c r="E21" s="669"/>
      <c r="F21" s="669"/>
      <c r="G21" s="669"/>
      <c r="H21" s="669"/>
      <c r="I21" s="669"/>
    </row>
    <row r="22" spans="2:9" ht="28.5" customHeight="1">
      <c r="B22" s="684" t="s">
        <v>106</v>
      </c>
      <c r="C22" s="685"/>
      <c r="D22" s="686" t="s">
        <v>107</v>
      </c>
      <c r="E22" s="686"/>
      <c r="F22" s="685" t="s">
        <v>108</v>
      </c>
      <c r="G22" s="685"/>
      <c r="H22" s="687" t="s">
        <v>141</v>
      </c>
      <c r="I22" s="687"/>
    </row>
    <row r="23" spans="2:9" ht="75.75" customHeight="1">
      <c r="B23" s="675"/>
      <c r="C23" s="675"/>
      <c r="D23" s="675" t="str">
        <f>CALENDARIZACION!D17</f>
        <v>PNASBP(PORCENTAJE DE NÚMERO DE ATENCIÓN DE SERVICIO BRINDADO PROGRAMADA )</v>
      </c>
      <c r="E23" s="675"/>
      <c r="F23" s="688"/>
      <c r="G23" s="689"/>
      <c r="H23" s="690" t="str">
        <f>'FORMATO 2. POA - MIR'!E16</f>
        <v>Medio de verificación:  
Carpeta física de los programas de servicio brindado que se llevaran acabo en el componente1.
 Fuente de información:  
Bitácora de registro de servicios brindados. 
https://sigeh.hidalgo.gob.mx/pags/info_reg/municipal/13082%20-%20Zapotlán%20de%20Juárez.pdf
Periocidad:  Trimestral
Resguardante: UBR</v>
      </c>
      <c r="I23" s="691"/>
    </row>
    <row r="24" spans="2:9" ht="101.25" customHeight="1">
      <c r="B24" s="675"/>
      <c r="C24" s="675"/>
      <c r="D24" s="675" t="str">
        <f>CALENDARIZACION!D18</f>
        <v>PNASBR(PORCENTAJE DE NÚMERO DE ATENCIÓN DE SERVICIO BRINDADO REALIZADOS )</v>
      </c>
      <c r="E24" s="675"/>
      <c r="F24" s="676"/>
      <c r="G24" s="677"/>
      <c r="H24" s="692"/>
      <c r="I24" s="693"/>
    </row>
    <row r="25" spans="2:9" ht="21.75" customHeight="1">
      <c r="B25" s="678" t="s">
        <v>144</v>
      </c>
      <c r="C25" s="678"/>
      <c r="D25" s="678"/>
      <c r="E25" s="678"/>
      <c r="F25" s="678"/>
      <c r="G25" s="678"/>
      <c r="H25" s="678"/>
      <c r="I25" s="678"/>
    </row>
    <row r="26" spans="2:9" ht="12.75" customHeight="1">
      <c r="B26" s="679" t="s">
        <v>28</v>
      </c>
      <c r="C26" s="680"/>
      <c r="D26" s="681" t="s">
        <v>46</v>
      </c>
      <c r="E26" s="682"/>
      <c r="F26" s="679" t="s">
        <v>47</v>
      </c>
      <c r="G26" s="683"/>
      <c r="H26" s="683"/>
      <c r="I26" s="683"/>
    </row>
    <row r="27" spans="2:9" ht="15.75" customHeight="1">
      <c r="B27" s="710" t="s">
        <v>100</v>
      </c>
      <c r="C27" s="711"/>
      <c r="D27" s="712" t="s">
        <v>98</v>
      </c>
      <c r="E27" s="713"/>
      <c r="F27" s="712" t="s">
        <v>127</v>
      </c>
      <c r="G27" s="714"/>
      <c r="H27" s="714"/>
      <c r="I27" s="713"/>
    </row>
    <row r="28" spans="2:9" ht="18" customHeight="1">
      <c r="B28" s="656" t="s">
        <v>128</v>
      </c>
      <c r="C28" s="660"/>
      <c r="D28" s="660"/>
      <c r="E28" s="715"/>
      <c r="F28" s="716" t="s">
        <v>131</v>
      </c>
      <c r="G28" s="717"/>
      <c r="H28" s="717"/>
      <c r="I28" s="717"/>
    </row>
    <row r="29" spans="2:9" ht="18" customHeight="1">
      <c r="B29" s="718" t="s">
        <v>109</v>
      </c>
      <c r="C29" s="719"/>
      <c r="D29" s="719"/>
      <c r="E29" s="720"/>
      <c r="F29" s="721" t="s">
        <v>191</v>
      </c>
      <c r="G29" s="671"/>
      <c r="H29" s="671"/>
      <c r="I29" s="722"/>
    </row>
    <row r="30" spans="2:9" ht="13.5" customHeight="1">
      <c r="B30" s="694" t="s">
        <v>83</v>
      </c>
      <c r="C30" s="695"/>
      <c r="D30" s="695"/>
      <c r="E30" s="696"/>
      <c r="F30" s="697" t="s">
        <v>132</v>
      </c>
      <c r="G30" s="698"/>
      <c r="H30" s="698"/>
      <c r="I30" s="698"/>
    </row>
    <row r="31" spans="2:9" ht="15.75" customHeight="1">
      <c r="B31" s="699" t="s">
        <v>110</v>
      </c>
      <c r="C31" s="700"/>
      <c r="D31" s="700"/>
      <c r="E31" s="701"/>
      <c r="F31" s="702" t="s">
        <v>111</v>
      </c>
      <c r="G31" s="703"/>
      <c r="H31" s="703"/>
      <c r="I31" s="704"/>
    </row>
    <row r="32" spans="2:9" ht="15.75" customHeight="1">
      <c r="B32" s="705" t="s">
        <v>147</v>
      </c>
      <c r="C32" s="706"/>
      <c r="D32" s="706"/>
      <c r="E32" s="706"/>
      <c r="F32" s="706"/>
      <c r="G32" s="706"/>
      <c r="H32" s="706"/>
      <c r="I32" s="707"/>
    </row>
    <row r="33" spans="2:9" ht="14.25" customHeight="1">
      <c r="B33" s="708" t="s">
        <v>114</v>
      </c>
      <c r="C33" s="695"/>
      <c r="D33" s="695"/>
      <c r="E33" s="709"/>
      <c r="F33" s="698" t="s">
        <v>115</v>
      </c>
      <c r="G33" s="698"/>
      <c r="H33" s="698"/>
      <c r="I33" s="698"/>
    </row>
    <row r="34" spans="2:9" ht="13.5" customHeight="1">
      <c r="B34" s="738" t="s">
        <v>150</v>
      </c>
      <c r="C34" s="739"/>
      <c r="D34" s="740">
        <f>CALENDARIZACION!R17</f>
        <v>60</v>
      </c>
      <c r="E34" s="741"/>
      <c r="F34" s="742" t="s">
        <v>116</v>
      </c>
      <c r="G34" s="743"/>
      <c r="H34" s="744" t="s">
        <v>117</v>
      </c>
      <c r="I34" s="744"/>
    </row>
    <row r="35" spans="2:9">
      <c r="B35" s="738" t="s">
        <v>118</v>
      </c>
      <c r="C35" s="739"/>
      <c r="D35" s="745" t="s">
        <v>113</v>
      </c>
      <c r="E35" s="746"/>
      <c r="F35" s="727" t="s">
        <v>119</v>
      </c>
      <c r="G35" s="728"/>
      <c r="H35" s="747" t="s">
        <v>120</v>
      </c>
      <c r="I35" s="747"/>
    </row>
    <row r="36" spans="2:9">
      <c r="B36" s="723" t="s">
        <v>49</v>
      </c>
      <c r="C36" s="724"/>
      <c r="D36" s="725" t="s">
        <v>189</v>
      </c>
      <c r="E36" s="726"/>
      <c r="F36" s="727" t="s">
        <v>121</v>
      </c>
      <c r="G36" s="728"/>
      <c r="H36" s="729" t="s">
        <v>122</v>
      </c>
      <c r="I36" s="729"/>
    </row>
    <row r="37" spans="2:9">
      <c r="B37" s="730" t="s">
        <v>123</v>
      </c>
      <c r="C37" s="731"/>
      <c r="D37" s="731"/>
      <c r="E37" s="731"/>
      <c r="F37" s="731"/>
      <c r="G37" s="731"/>
      <c r="H37" s="731"/>
      <c r="I37" s="731"/>
    </row>
    <row r="38" spans="2:9">
      <c r="B38" s="732" t="s">
        <v>187</v>
      </c>
      <c r="C38" s="733"/>
      <c r="D38" s="733"/>
      <c r="E38" s="734"/>
      <c r="F38" s="735" t="s">
        <v>50</v>
      </c>
      <c r="G38" s="736"/>
      <c r="H38" s="737" t="s">
        <v>145</v>
      </c>
      <c r="I38" s="737"/>
    </row>
    <row r="39" spans="2:9">
      <c r="B39" s="751">
        <f>CALENDARIZACION!H17</f>
        <v>5</v>
      </c>
      <c r="C39" s="751"/>
      <c r="D39" s="751"/>
      <c r="E39" s="751"/>
      <c r="F39" s="752">
        <v>2026</v>
      </c>
      <c r="G39" s="752"/>
      <c r="H39" s="753" t="s">
        <v>113</v>
      </c>
      <c r="I39" s="753"/>
    </row>
    <row r="40" spans="2:9">
      <c r="B40" s="754" t="s">
        <v>148</v>
      </c>
      <c r="C40" s="755"/>
      <c r="D40" s="755"/>
      <c r="E40" s="755"/>
      <c r="F40" s="755"/>
      <c r="G40" s="755"/>
      <c r="H40" s="755"/>
      <c r="I40" s="756"/>
    </row>
    <row r="41" spans="2:9" ht="33.75">
      <c r="B41" s="647" t="s">
        <v>124</v>
      </c>
      <c r="C41" s="651"/>
      <c r="D41" s="52" t="s">
        <v>149</v>
      </c>
      <c r="E41" s="53" t="s">
        <v>86</v>
      </c>
      <c r="F41" s="757" t="s">
        <v>87</v>
      </c>
      <c r="G41" s="758"/>
      <c r="H41" s="54" t="s">
        <v>76</v>
      </c>
      <c r="I41" s="54" t="s">
        <v>77</v>
      </c>
    </row>
    <row r="42" spans="2:9">
      <c r="B42" s="692" t="s">
        <v>4</v>
      </c>
      <c r="C42" s="748"/>
      <c r="D42" s="45"/>
      <c r="E42" s="24">
        <v>0</v>
      </c>
      <c r="F42" s="334"/>
      <c r="G42" s="334"/>
      <c r="H42" s="19">
        <v>46027</v>
      </c>
      <c r="I42" s="19">
        <v>46386</v>
      </c>
    </row>
    <row r="43" spans="2:9">
      <c r="B43" s="749" t="s">
        <v>5</v>
      </c>
      <c r="C43" s="676"/>
      <c r="D43" s="45">
        <f>'COMP ACT EXTEMPORANEAS'!K12</f>
        <v>15</v>
      </c>
      <c r="E43" s="24">
        <v>0</v>
      </c>
      <c r="F43" s="334">
        <f>'COMP ACT EXTEMPORANEAS'!K13</f>
        <v>12</v>
      </c>
      <c r="G43" s="334"/>
      <c r="H43" s="19"/>
      <c r="I43" s="19"/>
    </row>
    <row r="44" spans="2:9">
      <c r="B44" s="750" t="s">
        <v>134</v>
      </c>
      <c r="C44" s="676"/>
      <c r="D44" s="45"/>
      <c r="E44" s="24">
        <v>0</v>
      </c>
      <c r="F44" s="334"/>
      <c r="G44" s="334"/>
      <c r="H44" s="19"/>
      <c r="I44" s="19"/>
    </row>
    <row r="45" spans="2:9">
      <c r="B45" s="765" t="s">
        <v>6</v>
      </c>
      <c r="C45" s="766"/>
      <c r="D45" s="46"/>
      <c r="E45" s="25">
        <v>0</v>
      </c>
      <c r="F45" s="767"/>
      <c r="G45" s="767"/>
      <c r="H45" s="19"/>
      <c r="I45" s="19"/>
    </row>
    <row r="46" spans="2:9">
      <c r="B46" s="428" t="s">
        <v>339</v>
      </c>
      <c r="C46" s="428"/>
      <c r="D46" s="28">
        <f>'COMP ACT EXTEMPORANEAS'!S12</f>
        <v>15</v>
      </c>
      <c r="E46" s="28">
        <v>0</v>
      </c>
      <c r="F46" s="768">
        <f>'COMP ACT EXTEMPORANEAS'!R13</f>
        <v>12</v>
      </c>
      <c r="G46" s="768"/>
      <c r="H46" s="26" t="s">
        <v>151</v>
      </c>
      <c r="I46" s="27">
        <f>'COMP ACT EXTEMPORANEAS'!U12</f>
        <v>0.8</v>
      </c>
    </row>
    <row r="47" spans="2:9">
      <c r="B47" s="769"/>
      <c r="C47" s="298"/>
    </row>
    <row r="49" spans="1:12" ht="22.5" customHeight="1">
      <c r="B49" s="770" t="s">
        <v>163</v>
      </c>
      <c r="C49" s="771"/>
      <c r="D49" s="772" t="s">
        <v>52</v>
      </c>
      <c r="E49" s="772"/>
      <c r="F49" s="772" t="s">
        <v>157</v>
      </c>
      <c r="G49" s="772"/>
      <c r="H49" s="772"/>
      <c r="I49" s="772"/>
    </row>
    <row r="50" spans="1:12" ht="39" customHeight="1">
      <c r="B50" s="759" t="str">
        <f>D8</f>
        <v>AE1</v>
      </c>
      <c r="C50" s="760"/>
      <c r="D50" s="763" t="str">
        <f>CALENDARIZACION!B17</f>
        <v>Servicio Brindado</v>
      </c>
      <c r="E50" s="763"/>
      <c r="F50" s="30" t="s">
        <v>158</v>
      </c>
      <c r="G50" s="31" t="s">
        <v>159</v>
      </c>
      <c r="H50" s="30" t="s">
        <v>67</v>
      </c>
      <c r="I50" s="29" t="s">
        <v>68</v>
      </c>
      <c r="L50" s="51"/>
    </row>
    <row r="51" spans="1:12" ht="18.75" customHeight="1">
      <c r="B51" s="761"/>
      <c r="C51" s="762"/>
      <c r="D51" s="763"/>
      <c r="E51" s="763"/>
      <c r="F51" s="32">
        <f>'COMP ACT EXTEMPORANEAS'!R12</f>
        <v>15</v>
      </c>
      <c r="G51" s="33">
        <f>'COMP ACT EXTEMPORANEAS'!R13</f>
        <v>12</v>
      </c>
      <c r="H51" s="32">
        <f>CALENDARIZACION!T17</f>
        <v>45</v>
      </c>
      <c r="I51" s="34">
        <f>'COMP ACT EXTEMPORANEAS'!U12</f>
        <v>0.8</v>
      </c>
    </row>
    <row r="52" spans="1:12" ht="206.25" customHeight="1">
      <c r="B52" s="327"/>
      <c r="C52" s="327"/>
      <c r="D52" s="327"/>
      <c r="E52" s="327"/>
      <c r="F52" s="764"/>
      <c r="G52" s="764"/>
      <c r="H52" s="764"/>
      <c r="I52" s="764"/>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24" zoomScale="130" zoomScaleNormal="130" workbookViewId="0">
      <selection activeCell="F8" sqref="F8:G8"/>
    </sheetView>
  </sheetViews>
  <sheetFormatPr baseColWidth="10" defaultRowHeight="12.75"/>
  <cols>
    <col min="1" max="1" width="4.33203125" customWidth="1"/>
    <col min="4" max="4" width="19.6640625" customWidth="1"/>
    <col min="5" max="5" width="20.3320312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52" t="s">
        <v>38</v>
      </c>
      <c r="C4" s="653"/>
      <c r="D4" s="653"/>
      <c r="E4" s="653"/>
      <c r="F4" s="653"/>
      <c r="G4" s="653"/>
      <c r="H4" s="653"/>
      <c r="I4" s="653"/>
    </row>
    <row r="5" spans="2:9" ht="19.5" customHeight="1">
      <c r="B5" s="654" t="s">
        <v>340</v>
      </c>
      <c r="C5" s="655"/>
      <c r="D5" s="655"/>
      <c r="E5" s="655"/>
      <c r="F5" s="655"/>
      <c r="G5" s="655"/>
      <c r="H5" s="655"/>
      <c r="I5" s="655"/>
    </row>
    <row r="6" spans="2:9" ht="31.5" customHeight="1">
      <c r="B6" s="656" t="s">
        <v>39</v>
      </c>
      <c r="C6" s="657"/>
      <c r="D6" s="658" t="str">
        <f>'FORMATO 2. POA - MIR'!D4:F4</f>
        <v>SECRETARÍA DE BIENESTAR, INCLUSIÓN Y DESARROLLO SOCIAL</v>
      </c>
      <c r="E6" s="659"/>
      <c r="F6" s="656" t="s">
        <v>42</v>
      </c>
      <c r="G6" s="660"/>
      <c r="H6" s="661" t="s">
        <v>413</v>
      </c>
      <c r="I6" s="661"/>
    </row>
    <row r="7" spans="2:9" ht="54" customHeight="1">
      <c r="B7" s="641" t="s">
        <v>40</v>
      </c>
      <c r="C7" s="642"/>
      <c r="D7" s="643" t="s">
        <v>572</v>
      </c>
      <c r="E7" s="644"/>
      <c r="F7" s="641" t="s">
        <v>43</v>
      </c>
      <c r="G7" s="645"/>
      <c r="H7" s="646" t="s">
        <v>415</v>
      </c>
      <c r="I7" s="646"/>
    </row>
    <row r="8" spans="2:9" ht="41.25" customHeight="1">
      <c r="B8" s="647" t="s">
        <v>41</v>
      </c>
      <c r="C8" s="648"/>
      <c r="D8" s="649" t="s">
        <v>173</v>
      </c>
      <c r="E8" s="650"/>
      <c r="F8" s="647" t="s">
        <v>44</v>
      </c>
      <c r="G8" s="651"/>
      <c r="H8" s="646" t="s">
        <v>455</v>
      </c>
      <c r="I8" s="646"/>
    </row>
    <row r="9" spans="2:9">
      <c r="B9" s="662" t="s">
        <v>90</v>
      </c>
      <c r="C9" s="662"/>
      <c r="D9" s="662"/>
      <c r="E9" s="662"/>
      <c r="F9" s="662"/>
      <c r="G9" s="662"/>
      <c r="H9" s="662"/>
      <c r="I9" s="662"/>
    </row>
    <row r="10" spans="2:9" ht="68.25" customHeight="1">
      <c r="B10" s="663" t="s">
        <v>91</v>
      </c>
      <c r="C10" s="663"/>
      <c r="D10" s="646" t="str">
        <f>'FORMATO 2. POA - MIR'!C9</f>
        <v>Acuerdo 2. Para el bienestar del pueblo.</v>
      </c>
      <c r="E10" s="664"/>
      <c r="F10" s="663" t="s">
        <v>92</v>
      </c>
      <c r="G10" s="663"/>
      <c r="H10" s="665" t="str">
        <f>'FORMATO 2. POA - MIR'!E9</f>
        <v>2.3.1 Generar estímulos humanitarios que prioricen el acceso a servicios de rehabilitación para personas que cuidan a familiares con discapacidades, brindando apoyo integral a su labor y mejorando su calidad de vida.
2.3.2 Brindar espacios dignos y servicios especializados dirigidos a las personas con capacidades especiales.</v>
      </c>
      <c r="I10" s="666"/>
    </row>
    <row r="11" spans="2:9" ht="54" customHeight="1">
      <c r="B11" s="663" t="s">
        <v>93</v>
      </c>
      <c r="C11" s="663"/>
      <c r="D11" s="646" t="str">
        <f>'FORMATO 2. POA - MIR'!C10</f>
        <v>Acuerdo 2. Bienestar social para zapotlán.</v>
      </c>
      <c r="E11" s="664"/>
      <c r="F11" s="663" t="s">
        <v>95</v>
      </c>
      <c r="G11" s="663"/>
      <c r="H11" s="665" t="str">
        <f>'FORMATO 2. POA - MIR'!E10</f>
        <v>2.3.1.2 Promover espacios y servicios especializados para las personas con discapacidad que requieran rehabilitación médica de la población.</v>
      </c>
      <c r="I11" s="666"/>
    </row>
    <row r="12" spans="2:9" ht="126" customHeight="1">
      <c r="B12" s="670" t="s">
        <v>96</v>
      </c>
      <c r="C12" s="670"/>
      <c r="D12" s="671" t="str">
        <f>'FORMATO 2. POA - MIR'!C11</f>
        <v>2.3 Garantizar una atención integral en las diversas áreas del municipio, promoviendo la inclusión de personas con capacidades diferentes asegurando su pleno acceso a
Servicios y oportunidades en igualdad de condiciones.</v>
      </c>
      <c r="E12" s="671"/>
      <c r="F12" s="663" t="s">
        <v>97</v>
      </c>
      <c r="G12" s="663"/>
      <c r="H12" s="665" t="str">
        <f>'FORMATO 2. POA - MIR'!E11</f>
        <v>2.3.2.1 Fortalecer la participación comunitaria en la promoción del cuidado personas con capacidades especiales.
2.3.2.2 Implementar un modelo de integración funcional de rehabilitación para personas con discapacidad.</v>
      </c>
      <c r="I12" s="666"/>
    </row>
    <row r="13" spans="2:9" ht="15" customHeight="1">
      <c r="B13" s="672" t="s">
        <v>142</v>
      </c>
      <c r="C13" s="673"/>
      <c r="D13" s="673"/>
      <c r="E13" s="673"/>
      <c r="F13" s="673"/>
      <c r="G13" s="673"/>
      <c r="H13" s="673"/>
      <c r="I13" s="674"/>
    </row>
    <row r="14" spans="2:9">
      <c r="B14" s="668" t="s">
        <v>45</v>
      </c>
      <c r="C14" s="668"/>
      <c r="D14" s="668"/>
      <c r="E14" s="668"/>
      <c r="F14" s="668"/>
      <c r="G14" s="668"/>
      <c r="H14" s="668"/>
      <c r="I14" s="668"/>
    </row>
    <row r="15" spans="2:9">
      <c r="B15" s="667" t="str">
        <f>CALENDARIZACION!B17</f>
        <v>Servicio Brindado</v>
      </c>
      <c r="C15" s="667"/>
      <c r="D15" s="667"/>
      <c r="E15" s="667"/>
      <c r="F15" s="667"/>
      <c r="G15" s="667"/>
      <c r="H15" s="667"/>
      <c r="I15" s="667"/>
    </row>
    <row r="16" spans="2:9">
      <c r="B16" s="668" t="s">
        <v>48</v>
      </c>
      <c r="C16" s="668"/>
      <c r="D16" s="668"/>
      <c r="E16" s="668"/>
      <c r="F16" s="668"/>
      <c r="G16" s="668"/>
      <c r="H16" s="668"/>
      <c r="I16" s="668"/>
    </row>
    <row r="17" spans="2:9" ht="12.75" customHeight="1">
      <c r="B17" s="646" t="str">
        <f>CALENDARIZACION!C17</f>
        <v>PASB (PORCENTAJE DE ATENCIÓN DE SERVICIOS BRINDADOS)</v>
      </c>
      <c r="C17" s="646"/>
      <c r="D17" s="646"/>
      <c r="E17" s="646"/>
      <c r="F17" s="646"/>
      <c r="G17" s="646"/>
      <c r="H17" s="646"/>
      <c r="I17" s="646"/>
    </row>
    <row r="18" spans="2:9" ht="18.75" customHeight="1">
      <c r="B18" s="655" t="s">
        <v>143</v>
      </c>
      <c r="C18" s="655"/>
      <c r="D18" s="655"/>
      <c r="E18" s="655"/>
      <c r="F18" s="655"/>
      <c r="G18" s="655"/>
      <c r="H18" s="655"/>
      <c r="I18" s="655"/>
    </row>
    <row r="19" spans="2:9">
      <c r="B19" s="669" t="s">
        <v>103</v>
      </c>
      <c r="C19" s="669"/>
      <c r="D19" s="669"/>
      <c r="E19" s="669"/>
      <c r="F19" s="669"/>
      <c r="G19" s="669"/>
      <c r="H19" s="669"/>
      <c r="I19" s="669"/>
    </row>
    <row r="20" spans="2:9">
      <c r="B20" s="646" t="str">
        <f>CALENDARIZACION!E17</f>
        <v>PASB=(PNASBP/PNASBR)*100</v>
      </c>
      <c r="C20" s="646"/>
      <c r="D20" s="646"/>
      <c r="E20" s="646"/>
      <c r="F20" s="646"/>
      <c r="G20" s="646"/>
      <c r="H20" s="646"/>
      <c r="I20" s="646"/>
    </row>
    <row r="21" spans="2:9">
      <c r="B21" s="669" t="s">
        <v>105</v>
      </c>
      <c r="C21" s="669"/>
      <c r="D21" s="669"/>
      <c r="E21" s="669"/>
      <c r="F21" s="669"/>
      <c r="G21" s="669"/>
      <c r="H21" s="669"/>
      <c r="I21" s="669"/>
    </row>
    <row r="22" spans="2:9" ht="28.5" customHeight="1">
      <c r="B22" s="684" t="s">
        <v>106</v>
      </c>
      <c r="C22" s="685"/>
      <c r="D22" s="686" t="s">
        <v>107</v>
      </c>
      <c r="E22" s="686"/>
      <c r="F22" s="685" t="s">
        <v>108</v>
      </c>
      <c r="G22" s="685"/>
      <c r="H22" s="687" t="s">
        <v>141</v>
      </c>
      <c r="I22" s="687"/>
    </row>
    <row r="23" spans="2:9" ht="75.75" customHeight="1">
      <c r="B23" s="675"/>
      <c r="C23" s="675"/>
      <c r="D23" s="675" t="str">
        <f>CALENDARIZACION!D17</f>
        <v>PNASBP(PORCENTAJE DE NÚMERO DE ATENCIÓN DE SERVICIO BRINDADO PROGRAMADA )</v>
      </c>
      <c r="E23" s="675"/>
      <c r="F23" s="688"/>
      <c r="G23" s="689"/>
      <c r="H23" s="690" t="str">
        <f>'FORMATO 2. POA - MIR'!E16</f>
        <v>Medio de verificación:  
Carpeta física de los programas de servicio brindado que se llevaran acabo en el componente1.
 Fuente de información:  
Bitácora de registro de servicios brindados. 
https://sigeh.hidalgo.gob.mx/pags/info_reg/municipal/13082%20-%20Zapotlán%20de%20Juárez.pdf
Periocidad:  Trimestral
Resguardante: UBR</v>
      </c>
      <c r="I23" s="691"/>
    </row>
    <row r="24" spans="2:9" ht="101.25" customHeight="1">
      <c r="B24" s="675"/>
      <c r="C24" s="675"/>
      <c r="D24" s="675" t="str">
        <f>CALENDARIZACION!D18</f>
        <v>PNASBR(PORCENTAJE DE NÚMERO DE ATENCIÓN DE SERVICIO BRINDADO REALIZADOS )</v>
      </c>
      <c r="E24" s="675"/>
      <c r="F24" s="676"/>
      <c r="G24" s="677"/>
      <c r="H24" s="692"/>
      <c r="I24" s="693"/>
    </row>
    <row r="25" spans="2:9" ht="21.75" customHeight="1">
      <c r="B25" s="678" t="s">
        <v>144</v>
      </c>
      <c r="C25" s="678"/>
      <c r="D25" s="678"/>
      <c r="E25" s="678"/>
      <c r="F25" s="678"/>
      <c r="G25" s="678"/>
      <c r="H25" s="678"/>
      <c r="I25" s="678"/>
    </row>
    <row r="26" spans="2:9" ht="12.75" customHeight="1">
      <c r="B26" s="679" t="s">
        <v>28</v>
      </c>
      <c r="C26" s="680"/>
      <c r="D26" s="681" t="s">
        <v>46</v>
      </c>
      <c r="E26" s="682"/>
      <c r="F26" s="679" t="s">
        <v>47</v>
      </c>
      <c r="G26" s="683"/>
      <c r="H26" s="683"/>
      <c r="I26" s="683"/>
    </row>
    <row r="27" spans="2:9" ht="15.75" customHeight="1">
      <c r="B27" s="710" t="s">
        <v>100</v>
      </c>
      <c r="C27" s="711"/>
      <c r="D27" s="712" t="s">
        <v>98</v>
      </c>
      <c r="E27" s="713"/>
      <c r="F27" s="712" t="s">
        <v>127</v>
      </c>
      <c r="G27" s="714"/>
      <c r="H27" s="714"/>
      <c r="I27" s="713"/>
    </row>
    <row r="28" spans="2:9" ht="18" customHeight="1">
      <c r="B28" s="656" t="s">
        <v>128</v>
      </c>
      <c r="C28" s="660"/>
      <c r="D28" s="660"/>
      <c r="E28" s="715"/>
      <c r="F28" s="716" t="s">
        <v>131</v>
      </c>
      <c r="G28" s="717"/>
      <c r="H28" s="717"/>
      <c r="I28" s="717"/>
    </row>
    <row r="29" spans="2:9" ht="18" customHeight="1">
      <c r="B29" s="718" t="s">
        <v>109</v>
      </c>
      <c r="C29" s="719"/>
      <c r="D29" s="719"/>
      <c r="E29" s="720"/>
      <c r="F29" s="721" t="s">
        <v>191</v>
      </c>
      <c r="G29" s="671"/>
      <c r="H29" s="671"/>
      <c r="I29" s="722"/>
    </row>
    <row r="30" spans="2:9" ht="13.5" customHeight="1">
      <c r="B30" s="694" t="s">
        <v>83</v>
      </c>
      <c r="C30" s="695"/>
      <c r="D30" s="695"/>
      <c r="E30" s="696"/>
      <c r="F30" s="697" t="s">
        <v>132</v>
      </c>
      <c r="G30" s="698"/>
      <c r="H30" s="698"/>
      <c r="I30" s="698"/>
    </row>
    <row r="31" spans="2:9" ht="15.75" customHeight="1">
      <c r="B31" s="699" t="s">
        <v>110</v>
      </c>
      <c r="C31" s="700"/>
      <c r="D31" s="700"/>
      <c r="E31" s="701"/>
      <c r="F31" s="702" t="s">
        <v>111</v>
      </c>
      <c r="G31" s="703"/>
      <c r="H31" s="703"/>
      <c r="I31" s="704"/>
    </row>
    <row r="32" spans="2:9" ht="15.75" customHeight="1">
      <c r="B32" s="705" t="s">
        <v>147</v>
      </c>
      <c r="C32" s="706"/>
      <c r="D32" s="706"/>
      <c r="E32" s="706"/>
      <c r="F32" s="706"/>
      <c r="G32" s="706"/>
      <c r="H32" s="706"/>
      <c r="I32" s="707"/>
    </row>
    <row r="33" spans="2:9" ht="14.25" customHeight="1">
      <c r="B33" s="708" t="s">
        <v>114</v>
      </c>
      <c r="C33" s="695"/>
      <c r="D33" s="695"/>
      <c r="E33" s="709"/>
      <c r="F33" s="698" t="s">
        <v>115</v>
      </c>
      <c r="G33" s="698"/>
      <c r="H33" s="698"/>
      <c r="I33" s="698"/>
    </row>
    <row r="34" spans="2:9" ht="13.5" customHeight="1">
      <c r="B34" s="738" t="s">
        <v>150</v>
      </c>
      <c r="C34" s="739"/>
      <c r="D34" s="740">
        <f>CALENDARIZACION!R17</f>
        <v>60</v>
      </c>
      <c r="E34" s="741"/>
      <c r="F34" s="742" t="s">
        <v>116</v>
      </c>
      <c r="G34" s="743"/>
      <c r="H34" s="744" t="s">
        <v>117</v>
      </c>
      <c r="I34" s="744"/>
    </row>
    <row r="35" spans="2:9">
      <c r="B35" s="738" t="s">
        <v>118</v>
      </c>
      <c r="C35" s="739"/>
      <c r="D35" s="745" t="s">
        <v>113</v>
      </c>
      <c r="E35" s="746"/>
      <c r="F35" s="727" t="s">
        <v>119</v>
      </c>
      <c r="G35" s="728"/>
      <c r="H35" s="747" t="s">
        <v>120</v>
      </c>
      <c r="I35" s="747"/>
    </row>
    <row r="36" spans="2:9">
      <c r="B36" s="723" t="s">
        <v>49</v>
      </c>
      <c r="C36" s="724"/>
      <c r="D36" s="725" t="s">
        <v>189</v>
      </c>
      <c r="E36" s="726"/>
      <c r="F36" s="727" t="s">
        <v>121</v>
      </c>
      <c r="G36" s="728"/>
      <c r="H36" s="729" t="s">
        <v>122</v>
      </c>
      <c r="I36" s="729"/>
    </row>
    <row r="37" spans="2:9">
      <c r="B37" s="730" t="s">
        <v>123</v>
      </c>
      <c r="C37" s="731"/>
      <c r="D37" s="731"/>
      <c r="E37" s="731"/>
      <c r="F37" s="731"/>
      <c r="G37" s="731"/>
      <c r="H37" s="731"/>
      <c r="I37" s="731"/>
    </row>
    <row r="38" spans="2:9">
      <c r="B38" s="732" t="s">
        <v>187</v>
      </c>
      <c r="C38" s="733"/>
      <c r="D38" s="733"/>
      <c r="E38" s="734"/>
      <c r="F38" s="735" t="s">
        <v>50</v>
      </c>
      <c r="G38" s="736"/>
      <c r="H38" s="737" t="s">
        <v>145</v>
      </c>
      <c r="I38" s="737"/>
    </row>
    <row r="39" spans="2:9">
      <c r="B39" s="751">
        <f>CALENDARIZACION!H17</f>
        <v>5</v>
      </c>
      <c r="C39" s="751"/>
      <c r="D39" s="751"/>
      <c r="E39" s="751"/>
      <c r="F39" s="752">
        <v>2026</v>
      </c>
      <c r="G39" s="752"/>
      <c r="H39" s="753" t="s">
        <v>113</v>
      </c>
      <c r="I39" s="753"/>
    </row>
    <row r="40" spans="2:9">
      <c r="B40" s="754" t="s">
        <v>148</v>
      </c>
      <c r="C40" s="755"/>
      <c r="D40" s="755"/>
      <c r="E40" s="755"/>
      <c r="F40" s="755"/>
      <c r="G40" s="755"/>
      <c r="H40" s="755"/>
      <c r="I40" s="756"/>
    </row>
    <row r="41" spans="2:9" ht="33.75">
      <c r="B41" s="647" t="s">
        <v>124</v>
      </c>
      <c r="C41" s="651"/>
      <c r="D41" s="52" t="s">
        <v>149</v>
      </c>
      <c r="E41" s="53" t="s">
        <v>86</v>
      </c>
      <c r="F41" s="757" t="s">
        <v>87</v>
      </c>
      <c r="G41" s="758"/>
      <c r="H41" s="54" t="s">
        <v>76</v>
      </c>
      <c r="I41" s="54" t="s">
        <v>77</v>
      </c>
    </row>
    <row r="42" spans="2:9">
      <c r="B42" s="692" t="s">
        <v>4</v>
      </c>
      <c r="C42" s="748"/>
      <c r="D42" s="45"/>
      <c r="E42" s="24">
        <v>0</v>
      </c>
      <c r="F42" s="334"/>
      <c r="G42" s="334"/>
      <c r="H42" s="19">
        <v>46027</v>
      </c>
      <c r="I42" s="19">
        <v>46386</v>
      </c>
    </row>
    <row r="43" spans="2:9">
      <c r="B43" s="749" t="s">
        <v>5</v>
      </c>
      <c r="C43" s="676"/>
      <c r="D43" s="45">
        <f>'COMP ACT EXTEMPORANEAS'!K12</f>
        <v>15</v>
      </c>
      <c r="E43" s="24">
        <v>0</v>
      </c>
      <c r="F43" s="334">
        <f>'COMP ACT EXTEMPORANEAS'!K13</f>
        <v>12</v>
      </c>
      <c r="G43" s="334"/>
      <c r="H43" s="19"/>
      <c r="I43" s="19"/>
    </row>
    <row r="44" spans="2:9">
      <c r="B44" s="750" t="s">
        <v>134</v>
      </c>
      <c r="C44" s="676"/>
      <c r="D44" s="45"/>
      <c r="E44" s="24">
        <v>0</v>
      </c>
      <c r="F44" s="334"/>
      <c r="G44" s="334"/>
      <c r="H44" s="19"/>
      <c r="I44" s="19"/>
    </row>
    <row r="45" spans="2:9">
      <c r="B45" s="765" t="s">
        <v>6</v>
      </c>
      <c r="C45" s="766"/>
      <c r="D45" s="46"/>
      <c r="E45" s="25">
        <v>0</v>
      </c>
      <c r="F45" s="767"/>
      <c r="G45" s="767"/>
      <c r="H45" s="19"/>
      <c r="I45" s="19"/>
    </row>
    <row r="46" spans="2:9">
      <c r="B46" s="428" t="s">
        <v>339</v>
      </c>
      <c r="C46" s="428"/>
      <c r="D46" s="28">
        <f>'COMP ACT EXTEMPORANEAS'!S12</f>
        <v>15</v>
      </c>
      <c r="E46" s="28">
        <v>0</v>
      </c>
      <c r="F46" s="768">
        <f>'COMP ACT EXTEMPORANEAS'!R13</f>
        <v>12</v>
      </c>
      <c r="G46" s="768"/>
      <c r="H46" s="26" t="s">
        <v>151</v>
      </c>
      <c r="I46" s="27">
        <f>'COMP ACT EXTEMPORANEAS'!U12</f>
        <v>0.8</v>
      </c>
    </row>
    <row r="47" spans="2:9">
      <c r="B47" s="769"/>
      <c r="C47" s="298"/>
    </row>
    <row r="49" spans="1:12" ht="22.5" customHeight="1">
      <c r="B49" s="770" t="s">
        <v>163</v>
      </c>
      <c r="C49" s="771"/>
      <c r="D49" s="772" t="s">
        <v>52</v>
      </c>
      <c r="E49" s="772"/>
      <c r="F49" s="772" t="s">
        <v>157</v>
      </c>
      <c r="G49" s="772"/>
      <c r="H49" s="772"/>
      <c r="I49" s="772"/>
    </row>
    <row r="50" spans="1:12" ht="39" customHeight="1">
      <c r="B50" s="759" t="str">
        <f>D8</f>
        <v>AE1</v>
      </c>
      <c r="C50" s="760"/>
      <c r="D50" s="763" t="str">
        <f>CALENDARIZACION!B17</f>
        <v>Servicio Brindado</v>
      </c>
      <c r="E50" s="763"/>
      <c r="F50" s="30" t="s">
        <v>158</v>
      </c>
      <c r="G50" s="31" t="s">
        <v>159</v>
      </c>
      <c r="H50" s="30" t="s">
        <v>67</v>
      </c>
      <c r="I50" s="29" t="s">
        <v>68</v>
      </c>
      <c r="L50" s="51"/>
    </row>
    <row r="51" spans="1:12" ht="18.75" customHeight="1">
      <c r="B51" s="761"/>
      <c r="C51" s="762"/>
      <c r="D51" s="763"/>
      <c r="E51" s="763"/>
      <c r="F51" s="32">
        <f>'COMP ACT EXTEMPORANEAS'!R12</f>
        <v>15</v>
      </c>
      <c r="G51" s="33">
        <f>'COMP ACT EXTEMPORANEAS'!R13</f>
        <v>12</v>
      </c>
      <c r="H51" s="32">
        <f>CALENDARIZACION!T17</f>
        <v>45</v>
      </c>
      <c r="I51" s="34">
        <f>'COMP ACT EXTEMPORANEAS'!U12</f>
        <v>0.8</v>
      </c>
    </row>
    <row r="52" spans="1:12" ht="206.25" customHeight="1">
      <c r="B52" s="327"/>
      <c r="C52" s="327"/>
      <c r="D52" s="327"/>
      <c r="E52" s="327"/>
      <c r="F52" s="764"/>
      <c r="G52" s="764"/>
      <c r="H52" s="764"/>
      <c r="I52" s="764"/>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10" zoomScaleNormal="100" zoomScaleSheetLayoutView="100" workbookViewId="0">
      <selection activeCell="C10" sqref="C10"/>
    </sheetView>
  </sheetViews>
  <sheetFormatPr baseColWidth="10" defaultColWidth="9.33203125" defaultRowHeight="12.75"/>
  <cols>
    <col min="1" max="1" width="51.33203125" style="95" customWidth="1"/>
    <col min="2" max="2" width="37.83203125" style="95" customWidth="1"/>
    <col min="3" max="3" width="49.1640625" style="95" customWidth="1"/>
    <col min="4" max="16384" width="9.33203125" style="95"/>
  </cols>
  <sheetData>
    <row r="1" spans="1:3" ht="47.85" customHeight="1">
      <c r="A1" s="281" t="s">
        <v>365</v>
      </c>
      <c r="B1" s="282"/>
      <c r="C1" s="283"/>
    </row>
    <row r="2" spans="1:3" s="48" customFormat="1" ht="35.25" customHeight="1">
      <c r="A2" s="275" t="s">
        <v>9</v>
      </c>
      <c r="B2" s="276"/>
      <c r="C2" s="277"/>
    </row>
    <row r="3" spans="1:3" ht="60.95" customHeight="1">
      <c r="A3" s="278" t="s">
        <v>490</v>
      </c>
      <c r="B3" s="279"/>
      <c r="C3" s="280"/>
    </row>
    <row r="4" spans="1:3" s="48" customFormat="1" ht="35.25" customHeight="1">
      <c r="A4" s="275" t="s">
        <v>10</v>
      </c>
      <c r="B4" s="276"/>
      <c r="C4" s="277"/>
    </row>
    <row r="5" spans="1:3" ht="75.95" customHeight="1">
      <c r="A5" s="278" t="s">
        <v>491</v>
      </c>
      <c r="B5" s="279"/>
      <c r="C5" s="280"/>
    </row>
    <row r="6" spans="1:3" s="48" customFormat="1" ht="35.25" customHeight="1">
      <c r="A6" s="275" t="s">
        <v>11</v>
      </c>
      <c r="B6" s="276"/>
      <c r="C6" s="277"/>
    </row>
    <row r="7" spans="1:3" ht="395.25" customHeight="1">
      <c r="A7" s="231" t="s">
        <v>492</v>
      </c>
      <c r="B7" s="232"/>
      <c r="C7" s="233"/>
    </row>
    <row r="8" spans="1:3" s="48" customFormat="1" ht="35.25" customHeight="1">
      <c r="A8" s="228" t="s">
        <v>12</v>
      </c>
      <c r="B8" s="229"/>
      <c r="C8" s="230"/>
    </row>
    <row r="9" spans="1:3" ht="32.450000000000003" customHeight="1">
      <c r="A9" s="97" t="s">
        <v>13</v>
      </c>
      <c r="B9" s="97" t="s">
        <v>14</v>
      </c>
      <c r="C9" s="97" t="s">
        <v>15</v>
      </c>
    </row>
    <row r="10" spans="1:3" ht="153.75" customHeight="1">
      <c r="A10" s="96" t="s">
        <v>494</v>
      </c>
      <c r="B10" s="96" t="s">
        <v>496</v>
      </c>
      <c r="C10" s="15" t="s">
        <v>493</v>
      </c>
    </row>
    <row r="11" spans="1:3" s="48" customFormat="1" ht="35.25" customHeight="1">
      <c r="A11" s="228" t="s">
        <v>16</v>
      </c>
      <c r="B11" s="229"/>
      <c r="C11" s="230"/>
    </row>
    <row r="12" spans="1:3" ht="63" customHeight="1">
      <c r="A12" s="284" t="s">
        <v>495</v>
      </c>
      <c r="B12" s="285"/>
      <c r="C12" s="286"/>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topLeftCell="A7" zoomScale="85" zoomScaleNormal="85" zoomScaleSheetLayoutView="85" workbookViewId="0">
      <selection activeCell="A2" sqref="A2:D2"/>
    </sheetView>
  </sheetViews>
  <sheetFormatPr baseColWidth="10" defaultColWidth="9.33203125" defaultRowHeight="12.75"/>
  <cols>
    <col min="1" max="1" width="28.6640625" customWidth="1"/>
    <col min="2" max="2" width="24.33203125" customWidth="1"/>
    <col min="3" max="3" width="25.83203125" customWidth="1"/>
    <col min="4" max="4" width="32.33203125" customWidth="1"/>
  </cols>
  <sheetData>
    <row r="1" spans="1:4" ht="38.25" customHeight="1">
      <c r="A1" s="287" t="s">
        <v>312</v>
      </c>
      <c r="B1" s="288"/>
      <c r="C1" s="288"/>
      <c r="D1" s="289"/>
    </row>
    <row r="2" spans="1:4" ht="27.75" customHeight="1">
      <c r="A2" s="290" t="s">
        <v>366</v>
      </c>
      <c r="B2" s="291"/>
      <c r="C2" s="291"/>
      <c r="D2" s="292"/>
    </row>
    <row r="3" spans="1:4" ht="39" customHeight="1">
      <c r="A3" s="281" t="s">
        <v>8</v>
      </c>
      <c r="B3" s="293"/>
      <c r="C3" s="293"/>
      <c r="D3" s="294"/>
    </row>
    <row r="4" spans="1:4" ht="28.7" customHeight="1">
      <c r="A4" s="4" t="s">
        <v>0</v>
      </c>
      <c r="B4" s="4" t="s">
        <v>1</v>
      </c>
      <c r="C4" s="4" t="s">
        <v>2</v>
      </c>
      <c r="D4" s="4" t="s">
        <v>3</v>
      </c>
    </row>
    <row r="5" spans="1:4" ht="28.7" customHeight="1">
      <c r="A5" s="295" t="s">
        <v>311</v>
      </c>
      <c r="B5" s="295" t="s">
        <v>71</v>
      </c>
      <c r="C5" s="295" t="s">
        <v>70</v>
      </c>
      <c r="D5" s="295" t="s">
        <v>72</v>
      </c>
    </row>
    <row r="6" spans="1:4" ht="28.7" customHeight="1">
      <c r="A6" s="296"/>
      <c r="B6" s="296"/>
      <c r="C6" s="296"/>
      <c r="D6" s="296"/>
    </row>
    <row r="7" spans="1:4" ht="28.7" customHeight="1">
      <c r="A7" s="296"/>
      <c r="B7" s="296"/>
      <c r="C7" s="296"/>
      <c r="D7" s="296"/>
    </row>
    <row r="8" spans="1:4" ht="143.25" customHeight="1">
      <c r="A8" s="297"/>
      <c r="B8" s="297"/>
      <c r="C8" s="297"/>
      <c r="D8" s="297"/>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55" zoomScaleNormal="85" zoomScaleSheetLayoutView="55" workbookViewId="0">
      <selection activeCell="S3" sqref="S3"/>
    </sheetView>
  </sheetViews>
  <sheetFormatPr baseColWidth="10" defaultColWidth="9.33203125" defaultRowHeight="12.75"/>
  <cols>
    <col min="1" max="1" width="27.33203125" customWidth="1"/>
    <col min="2" max="2" width="8.83203125" customWidth="1"/>
    <col min="3" max="3" width="1.3320312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33203125" customWidth="1"/>
    <col min="11" max="11" width="8.83203125" customWidth="1"/>
    <col min="12" max="12" width="3.33203125" customWidth="1"/>
  </cols>
  <sheetData>
    <row r="1" spans="1:16" ht="54.75" customHeight="1">
      <c r="A1" s="211" t="s">
        <v>7</v>
      </c>
      <c r="B1" s="211"/>
      <c r="C1" s="211"/>
      <c r="D1" s="211"/>
      <c r="E1" s="211"/>
      <c r="F1" s="211"/>
      <c r="G1" s="211"/>
      <c r="H1" s="211"/>
      <c r="I1" s="211"/>
      <c r="J1" s="211"/>
      <c r="K1" s="211"/>
      <c r="L1" s="211"/>
      <c r="M1" s="211"/>
      <c r="N1" s="211"/>
      <c r="O1" s="211"/>
      <c r="P1" s="211"/>
    </row>
    <row r="2" spans="1:16" ht="27.75" customHeight="1">
      <c r="A2" s="299" t="s">
        <v>313</v>
      </c>
      <c r="B2" s="299"/>
      <c r="C2" s="299"/>
      <c r="D2" s="299"/>
      <c r="E2" s="299"/>
      <c r="F2" s="299"/>
      <c r="G2" s="299"/>
      <c r="H2" s="299"/>
      <c r="I2" s="299"/>
      <c r="J2" s="299"/>
      <c r="K2" s="299"/>
      <c r="L2" s="299"/>
      <c r="M2" s="299"/>
      <c r="N2" s="299"/>
      <c r="O2" s="299"/>
      <c r="P2" s="299"/>
    </row>
    <row r="3" spans="1:16" ht="408.95" customHeight="1">
      <c r="A3" s="298"/>
      <c r="B3" s="298"/>
      <c r="C3" s="298"/>
      <c r="D3" s="298"/>
      <c r="E3" s="298"/>
      <c r="F3" s="298"/>
      <c r="G3" s="298"/>
      <c r="H3" s="298"/>
      <c r="I3" s="298"/>
      <c r="J3" s="298"/>
      <c r="K3" s="298"/>
      <c r="L3" s="298"/>
      <c r="M3" s="298"/>
      <c r="N3" s="298"/>
      <c r="O3" s="298"/>
      <c r="P3" s="298"/>
    </row>
    <row r="4" spans="1:16" ht="51.95" customHeight="1">
      <c r="A4" s="298"/>
      <c r="B4" s="298"/>
      <c r="C4" s="298"/>
      <c r="D4" s="298"/>
      <c r="E4" s="298"/>
      <c r="F4" s="298"/>
      <c r="G4" s="298"/>
      <c r="H4" s="298"/>
      <c r="I4" s="298"/>
      <c r="J4" s="298"/>
      <c r="K4" s="298"/>
      <c r="L4" s="298"/>
      <c r="M4" s="298"/>
      <c r="N4" s="298"/>
      <c r="O4" s="298"/>
      <c r="P4" s="298"/>
    </row>
    <row r="5" spans="1:16" ht="33" customHeight="1">
      <c r="A5" s="298"/>
      <c r="B5" s="298"/>
      <c r="C5" s="298"/>
      <c r="D5" s="298"/>
      <c r="E5" s="298"/>
      <c r="F5" s="298"/>
      <c r="G5" s="298"/>
      <c r="H5" s="298"/>
      <c r="I5" s="298"/>
      <c r="J5" s="298"/>
      <c r="K5" s="298"/>
      <c r="L5" s="298"/>
      <c r="M5" s="298"/>
      <c r="N5" s="298"/>
      <c r="O5" s="298"/>
      <c r="P5" s="298"/>
    </row>
    <row r="6" spans="1:16">
      <c r="A6" s="298"/>
      <c r="B6" s="298"/>
      <c r="C6" s="298"/>
      <c r="D6" s="298"/>
      <c r="E6" s="298"/>
      <c r="F6" s="298"/>
      <c r="G6" s="298"/>
      <c r="H6" s="298"/>
      <c r="I6" s="298"/>
      <c r="J6" s="298"/>
      <c r="K6" s="298"/>
      <c r="L6" s="298"/>
      <c r="M6" s="298"/>
      <c r="N6" s="298"/>
      <c r="O6" s="298"/>
      <c r="P6" s="298"/>
    </row>
    <row r="7" spans="1:16">
      <c r="A7" s="298"/>
      <c r="B7" s="298"/>
      <c r="C7" s="298"/>
      <c r="D7" s="298"/>
      <c r="E7" s="298"/>
      <c r="F7" s="298"/>
      <c r="G7" s="298"/>
      <c r="H7" s="298"/>
      <c r="I7" s="298"/>
      <c r="J7" s="298"/>
      <c r="K7" s="298"/>
      <c r="L7" s="298"/>
      <c r="M7" s="298"/>
      <c r="N7" s="298"/>
      <c r="O7" s="298"/>
      <c r="P7" s="298"/>
    </row>
    <row r="8" spans="1:16">
      <c r="A8" s="298"/>
      <c r="B8" s="298"/>
      <c r="C8" s="298"/>
      <c r="D8" s="298"/>
      <c r="E8" s="298"/>
      <c r="F8" s="298"/>
      <c r="G8" s="298"/>
      <c r="H8" s="298"/>
      <c r="I8" s="298"/>
      <c r="J8" s="298"/>
      <c r="K8" s="298"/>
      <c r="L8" s="298"/>
      <c r="M8" s="298"/>
      <c r="N8" s="298"/>
      <c r="O8" s="298"/>
      <c r="P8" s="298"/>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topLeftCell="A7" zoomScale="85" zoomScaleNormal="85" zoomScaleSheetLayoutView="85" workbookViewId="0">
      <selection sqref="A1:P1"/>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33203125" customWidth="1"/>
    <col min="7" max="9" width="9.3320312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10" t="s">
        <v>315</v>
      </c>
      <c r="B1" s="211"/>
      <c r="C1" s="211"/>
      <c r="D1" s="211"/>
      <c r="E1" s="211"/>
      <c r="F1" s="211"/>
      <c r="G1" s="211"/>
      <c r="H1" s="211"/>
      <c r="I1" s="211"/>
      <c r="J1" s="211"/>
      <c r="K1" s="211"/>
      <c r="L1" s="211"/>
      <c r="M1" s="211"/>
      <c r="N1" s="211"/>
      <c r="O1" s="211"/>
      <c r="P1" s="211"/>
    </row>
    <row r="2" spans="1:16" ht="22.5" customHeight="1">
      <c r="A2" s="300" t="s">
        <v>314</v>
      </c>
      <c r="B2" s="299"/>
      <c r="C2" s="299"/>
      <c r="D2" s="299"/>
      <c r="E2" s="299"/>
      <c r="F2" s="299"/>
      <c r="G2" s="299"/>
      <c r="H2" s="299"/>
      <c r="I2" s="299"/>
      <c r="J2" s="299"/>
      <c r="K2" s="299"/>
      <c r="L2" s="299"/>
      <c r="M2" s="299"/>
      <c r="N2" s="299"/>
      <c r="O2" s="299"/>
      <c r="P2" s="299"/>
    </row>
    <row r="3" spans="1:16">
      <c r="A3" s="298"/>
      <c r="B3" s="298"/>
      <c r="C3" s="298"/>
      <c r="D3" s="298"/>
      <c r="E3" s="298"/>
      <c r="F3" s="298"/>
      <c r="G3" s="298"/>
      <c r="H3" s="298"/>
      <c r="I3" s="298"/>
      <c r="J3" s="298"/>
      <c r="K3" s="298"/>
      <c r="L3" s="298"/>
      <c r="M3" s="298"/>
      <c r="N3" s="298"/>
      <c r="O3" s="298"/>
      <c r="P3" s="298"/>
    </row>
    <row r="4" spans="1:16">
      <c r="A4" s="298"/>
      <c r="B4" s="298"/>
      <c r="C4" s="298"/>
      <c r="D4" s="298"/>
      <c r="E4" s="298"/>
      <c r="F4" s="298"/>
      <c r="G4" s="298"/>
      <c r="H4" s="298"/>
      <c r="I4" s="298"/>
      <c r="J4" s="298"/>
      <c r="K4" s="298"/>
      <c r="L4" s="298"/>
      <c r="M4" s="298"/>
      <c r="N4" s="298"/>
      <c r="O4" s="298"/>
      <c r="P4" s="298"/>
    </row>
    <row r="5" spans="1:16">
      <c r="A5" s="298"/>
      <c r="B5" s="298"/>
      <c r="C5" s="298"/>
      <c r="D5" s="298"/>
      <c r="E5" s="298"/>
      <c r="F5" s="298"/>
      <c r="G5" s="298"/>
      <c r="H5" s="298"/>
      <c r="I5" s="298"/>
      <c r="J5" s="298"/>
      <c r="K5" s="298"/>
      <c r="L5" s="298"/>
      <c r="M5" s="298"/>
      <c r="N5" s="298"/>
      <c r="O5" s="298"/>
      <c r="P5" s="298"/>
    </row>
    <row r="6" spans="1:16">
      <c r="A6" s="298"/>
      <c r="B6" s="298"/>
      <c r="C6" s="298"/>
      <c r="D6" s="298"/>
      <c r="E6" s="298"/>
      <c r="F6" s="298"/>
      <c r="G6" s="298"/>
      <c r="H6" s="298"/>
      <c r="I6" s="298"/>
      <c r="J6" s="298"/>
      <c r="K6" s="298"/>
      <c r="L6" s="298"/>
      <c r="M6" s="298"/>
      <c r="N6" s="298"/>
      <c r="O6" s="298"/>
      <c r="P6" s="298"/>
    </row>
    <row r="7" spans="1:16">
      <c r="A7" s="298"/>
      <c r="B7" s="298"/>
      <c r="C7" s="298"/>
      <c r="D7" s="298"/>
      <c r="E7" s="298"/>
      <c r="F7" s="298"/>
      <c r="G7" s="298"/>
      <c r="H7" s="298"/>
      <c r="I7" s="298"/>
      <c r="J7" s="298"/>
      <c r="K7" s="298"/>
      <c r="L7" s="298"/>
      <c r="M7" s="298"/>
      <c r="N7" s="298"/>
      <c r="O7" s="298"/>
      <c r="P7" s="298"/>
    </row>
    <row r="8" spans="1:16">
      <c r="A8" s="298"/>
      <c r="B8" s="298"/>
      <c r="C8" s="298"/>
      <c r="D8" s="298"/>
      <c r="E8" s="298"/>
      <c r="F8" s="298"/>
      <c r="G8" s="298"/>
      <c r="H8" s="298"/>
      <c r="I8" s="298"/>
      <c r="J8" s="298"/>
      <c r="K8" s="298"/>
      <c r="L8" s="298"/>
      <c r="M8" s="298"/>
      <c r="N8" s="298"/>
      <c r="O8" s="298"/>
      <c r="P8" s="298"/>
    </row>
    <row r="9" spans="1:16">
      <c r="A9" s="298"/>
      <c r="B9" s="298"/>
      <c r="C9" s="298"/>
      <c r="D9" s="298"/>
      <c r="E9" s="298"/>
      <c r="F9" s="298"/>
      <c r="G9" s="298"/>
      <c r="H9" s="298"/>
      <c r="I9" s="298"/>
      <c r="J9" s="298"/>
      <c r="K9" s="298"/>
      <c r="L9" s="298"/>
      <c r="M9" s="298"/>
      <c r="N9" s="298"/>
      <c r="O9" s="298"/>
      <c r="P9" s="298"/>
    </row>
    <row r="10" spans="1:16">
      <c r="A10" s="298"/>
      <c r="B10" s="298"/>
      <c r="C10" s="298"/>
      <c r="D10" s="298"/>
      <c r="E10" s="298"/>
      <c r="F10" s="298"/>
      <c r="G10" s="298"/>
      <c r="H10" s="298"/>
      <c r="I10" s="298"/>
      <c r="J10" s="298"/>
      <c r="K10" s="298"/>
      <c r="L10" s="298"/>
      <c r="M10" s="298"/>
      <c r="N10" s="298"/>
      <c r="O10" s="298"/>
      <c r="P10" s="298"/>
    </row>
    <row r="11" spans="1:16">
      <c r="A11" s="298"/>
      <c r="B11" s="298"/>
      <c r="C11" s="298"/>
      <c r="D11" s="298"/>
      <c r="E11" s="298"/>
      <c r="F11" s="298"/>
      <c r="G11" s="298"/>
      <c r="H11" s="298"/>
      <c r="I11" s="298"/>
      <c r="J11" s="298"/>
      <c r="K11" s="298"/>
      <c r="L11" s="298"/>
      <c r="M11" s="298"/>
      <c r="N11" s="298"/>
      <c r="O11" s="298"/>
      <c r="P11" s="298"/>
    </row>
    <row r="12" spans="1:16">
      <c r="A12" s="298"/>
      <c r="B12" s="298"/>
      <c r="C12" s="298"/>
      <c r="D12" s="298"/>
      <c r="E12" s="298"/>
      <c r="F12" s="298"/>
      <c r="G12" s="298"/>
      <c r="H12" s="298"/>
      <c r="I12" s="298"/>
      <c r="J12" s="298"/>
      <c r="K12" s="298"/>
      <c r="L12" s="298"/>
      <c r="M12" s="298"/>
      <c r="N12" s="298"/>
      <c r="O12" s="298"/>
      <c r="P12" s="298"/>
    </row>
    <row r="13" spans="1:16">
      <c r="A13" s="298"/>
      <c r="B13" s="298"/>
      <c r="C13" s="298"/>
      <c r="D13" s="298"/>
      <c r="E13" s="298"/>
      <c r="F13" s="298"/>
      <c r="G13" s="298"/>
      <c r="H13" s="298"/>
      <c r="I13" s="298"/>
      <c r="J13" s="298"/>
      <c r="K13" s="298"/>
      <c r="L13" s="298"/>
      <c r="M13" s="298"/>
      <c r="N13" s="298"/>
      <c r="O13" s="298"/>
      <c r="P13" s="298"/>
    </row>
    <row r="14" spans="1:16">
      <c r="A14" s="298"/>
      <c r="B14" s="298"/>
      <c r="C14" s="298"/>
      <c r="D14" s="298"/>
      <c r="E14" s="298"/>
      <c r="F14" s="298"/>
      <c r="G14" s="298"/>
      <c r="H14" s="298"/>
      <c r="I14" s="298"/>
      <c r="J14" s="298"/>
      <c r="K14" s="298"/>
      <c r="L14" s="298"/>
      <c r="M14" s="298"/>
      <c r="N14" s="298"/>
      <c r="O14" s="298"/>
      <c r="P14" s="298"/>
    </row>
    <row r="15" spans="1:16">
      <c r="A15" s="298"/>
      <c r="B15" s="298"/>
      <c r="C15" s="298"/>
      <c r="D15" s="298"/>
      <c r="E15" s="298"/>
      <c r="F15" s="298"/>
      <c r="G15" s="298"/>
      <c r="H15" s="298"/>
      <c r="I15" s="298"/>
      <c r="J15" s="298"/>
      <c r="K15" s="298"/>
      <c r="L15" s="298"/>
      <c r="M15" s="298"/>
      <c r="N15" s="298"/>
      <c r="O15" s="298"/>
      <c r="P15" s="298"/>
    </row>
    <row r="16" spans="1:16">
      <c r="A16" s="298"/>
      <c r="B16" s="298"/>
      <c r="C16" s="298"/>
      <c r="D16" s="298"/>
      <c r="E16" s="298"/>
      <c r="F16" s="298"/>
      <c r="G16" s="298"/>
      <c r="H16" s="298"/>
      <c r="I16" s="298"/>
      <c r="J16" s="298"/>
      <c r="K16" s="298"/>
      <c r="L16" s="298"/>
      <c r="M16" s="298"/>
      <c r="N16" s="298"/>
      <c r="O16" s="298"/>
      <c r="P16" s="298"/>
    </row>
    <row r="17" spans="1:16">
      <c r="A17" s="298"/>
      <c r="B17" s="298"/>
      <c r="C17" s="298"/>
      <c r="D17" s="298"/>
      <c r="E17" s="298"/>
      <c r="F17" s="298"/>
      <c r="G17" s="298"/>
      <c r="H17" s="298"/>
      <c r="I17" s="298"/>
      <c r="J17" s="298"/>
      <c r="K17" s="298"/>
      <c r="L17" s="298"/>
      <c r="M17" s="298"/>
      <c r="N17" s="298"/>
      <c r="O17" s="298"/>
      <c r="P17" s="298"/>
    </row>
    <row r="18" spans="1:16">
      <c r="A18" s="298"/>
      <c r="B18" s="298"/>
      <c r="C18" s="298"/>
      <c r="D18" s="298"/>
      <c r="E18" s="298"/>
      <c r="F18" s="298"/>
      <c r="G18" s="298"/>
      <c r="H18" s="298"/>
      <c r="I18" s="298"/>
      <c r="J18" s="298"/>
      <c r="K18" s="298"/>
      <c r="L18" s="298"/>
      <c r="M18" s="298"/>
      <c r="N18" s="298"/>
      <c r="O18" s="298"/>
      <c r="P18" s="298"/>
    </row>
    <row r="19" spans="1:16">
      <c r="A19" s="298"/>
      <c r="B19" s="298"/>
      <c r="C19" s="298"/>
      <c r="D19" s="298"/>
      <c r="E19" s="298"/>
      <c r="F19" s="298"/>
      <c r="G19" s="298"/>
      <c r="H19" s="298"/>
      <c r="I19" s="298"/>
      <c r="J19" s="298"/>
      <c r="K19" s="298"/>
      <c r="L19" s="298"/>
      <c r="M19" s="298"/>
      <c r="N19" s="298"/>
      <c r="O19" s="298"/>
      <c r="P19" s="298"/>
    </row>
    <row r="20" spans="1:16">
      <c r="A20" s="298"/>
      <c r="B20" s="298"/>
      <c r="C20" s="298"/>
      <c r="D20" s="298"/>
      <c r="E20" s="298"/>
      <c r="F20" s="298"/>
      <c r="G20" s="298"/>
      <c r="H20" s="298"/>
      <c r="I20" s="298"/>
      <c r="J20" s="298"/>
      <c r="K20" s="298"/>
      <c r="L20" s="298"/>
      <c r="M20" s="298"/>
      <c r="N20" s="298"/>
      <c r="O20" s="298"/>
      <c r="P20" s="298"/>
    </row>
    <row r="21" spans="1:16">
      <c r="A21" s="298"/>
      <c r="B21" s="298"/>
      <c r="C21" s="298"/>
      <c r="D21" s="298"/>
      <c r="E21" s="298"/>
      <c r="F21" s="298"/>
      <c r="G21" s="298"/>
      <c r="H21" s="298"/>
      <c r="I21" s="298"/>
      <c r="J21" s="298"/>
      <c r="K21" s="298"/>
      <c r="L21" s="298"/>
      <c r="M21" s="298"/>
      <c r="N21" s="298"/>
      <c r="O21" s="298"/>
      <c r="P21" s="298"/>
    </row>
    <row r="22" spans="1:16">
      <c r="A22" s="298"/>
      <c r="B22" s="298"/>
      <c r="C22" s="298"/>
      <c r="D22" s="298"/>
      <c r="E22" s="298"/>
      <c r="F22" s="298"/>
      <c r="G22" s="298"/>
      <c r="H22" s="298"/>
      <c r="I22" s="298"/>
      <c r="J22" s="298"/>
      <c r="K22" s="298"/>
      <c r="L22" s="298"/>
      <c r="M22" s="298"/>
      <c r="N22" s="298"/>
      <c r="O22" s="298"/>
      <c r="P22" s="298"/>
    </row>
    <row r="23" spans="1:16">
      <c r="A23" s="298"/>
      <c r="B23" s="298"/>
      <c r="C23" s="298"/>
      <c r="D23" s="298"/>
      <c r="E23" s="298"/>
      <c r="F23" s="298"/>
      <c r="G23" s="298"/>
      <c r="H23" s="298"/>
      <c r="I23" s="298"/>
      <c r="J23" s="298"/>
      <c r="K23" s="298"/>
      <c r="L23" s="298"/>
      <c r="M23" s="298"/>
      <c r="N23" s="298"/>
      <c r="O23" s="298"/>
      <c r="P23" s="298"/>
    </row>
    <row r="24" spans="1:16">
      <c r="A24" s="298"/>
      <c r="B24" s="298"/>
      <c r="C24" s="298"/>
      <c r="D24" s="298"/>
      <c r="E24" s="298"/>
      <c r="F24" s="298"/>
      <c r="G24" s="298"/>
      <c r="H24" s="298"/>
      <c r="I24" s="298"/>
      <c r="J24" s="298"/>
      <c r="K24" s="298"/>
      <c r="L24" s="298"/>
      <c r="M24" s="298"/>
      <c r="N24" s="298"/>
      <c r="O24" s="298"/>
      <c r="P24" s="298"/>
    </row>
    <row r="25" spans="1:16">
      <c r="A25" s="298"/>
      <c r="B25" s="298"/>
      <c r="C25" s="298"/>
      <c r="D25" s="298"/>
      <c r="E25" s="298"/>
      <c r="F25" s="298"/>
      <c r="G25" s="298"/>
      <c r="H25" s="298"/>
      <c r="I25" s="298"/>
      <c r="J25" s="298"/>
      <c r="K25" s="298"/>
      <c r="L25" s="298"/>
      <c r="M25" s="298"/>
      <c r="N25" s="298"/>
      <c r="O25" s="298"/>
      <c r="P25" s="298"/>
    </row>
    <row r="26" spans="1:16">
      <c r="A26" s="298"/>
      <c r="B26" s="298"/>
      <c r="C26" s="298"/>
      <c r="D26" s="298"/>
      <c r="E26" s="298"/>
      <c r="F26" s="298"/>
      <c r="G26" s="298"/>
      <c r="H26" s="298"/>
      <c r="I26" s="298"/>
      <c r="J26" s="298"/>
      <c r="K26" s="298"/>
      <c r="L26" s="298"/>
      <c r="M26" s="298"/>
      <c r="N26" s="298"/>
      <c r="O26" s="298"/>
      <c r="P26" s="298"/>
    </row>
    <row r="27" spans="1:16">
      <c r="A27" s="298"/>
      <c r="B27" s="298"/>
      <c r="C27" s="298"/>
      <c r="D27" s="298"/>
      <c r="E27" s="298"/>
      <c r="F27" s="298"/>
      <c r="G27" s="298"/>
      <c r="H27" s="298"/>
      <c r="I27" s="298"/>
      <c r="J27" s="298"/>
      <c r="K27" s="298"/>
      <c r="L27" s="298"/>
      <c r="M27" s="298"/>
      <c r="N27" s="298"/>
      <c r="O27" s="298"/>
      <c r="P27" s="298"/>
    </row>
    <row r="28" spans="1:16">
      <c r="A28" s="298"/>
      <c r="B28" s="298"/>
      <c r="C28" s="298"/>
      <c r="D28" s="298"/>
      <c r="E28" s="298"/>
      <c r="F28" s="298"/>
      <c r="G28" s="298"/>
      <c r="H28" s="298"/>
      <c r="I28" s="298"/>
      <c r="J28" s="298"/>
      <c r="K28" s="298"/>
      <c r="L28" s="298"/>
      <c r="M28" s="298"/>
      <c r="N28" s="298"/>
      <c r="O28" s="298"/>
      <c r="P28" s="298"/>
    </row>
    <row r="29" spans="1:16">
      <c r="A29" s="298"/>
      <c r="B29" s="298"/>
      <c r="C29" s="298"/>
      <c r="D29" s="298"/>
      <c r="E29" s="298"/>
      <c r="F29" s="298"/>
      <c r="G29" s="298"/>
      <c r="H29" s="298"/>
      <c r="I29" s="298"/>
      <c r="J29" s="298"/>
      <c r="K29" s="298"/>
      <c r="L29" s="298"/>
      <c r="M29" s="298"/>
      <c r="N29" s="298"/>
      <c r="O29" s="298"/>
      <c r="P29" s="298"/>
    </row>
    <row r="30" spans="1:16">
      <c r="A30" s="298"/>
      <c r="B30" s="298"/>
      <c r="C30" s="298"/>
      <c r="D30" s="298"/>
      <c r="E30" s="298"/>
      <c r="F30" s="298"/>
      <c r="G30" s="298"/>
      <c r="H30" s="298"/>
      <c r="I30" s="298"/>
      <c r="J30" s="298"/>
      <c r="K30" s="298"/>
      <c r="L30" s="298"/>
      <c r="M30" s="298"/>
      <c r="N30" s="298"/>
      <c r="O30" s="298"/>
      <c r="P30" s="298"/>
    </row>
    <row r="31" spans="1:16">
      <c r="A31" s="298"/>
      <c r="B31" s="298"/>
      <c r="C31" s="298"/>
      <c r="D31" s="298"/>
      <c r="E31" s="298"/>
      <c r="F31" s="298"/>
      <c r="G31" s="298"/>
      <c r="H31" s="298"/>
      <c r="I31" s="298"/>
      <c r="J31" s="298"/>
      <c r="K31" s="298"/>
      <c r="L31" s="298"/>
      <c r="M31" s="298"/>
      <c r="N31" s="298"/>
      <c r="O31" s="298"/>
      <c r="P31" s="298"/>
    </row>
    <row r="32" spans="1:16">
      <c r="A32" s="298"/>
      <c r="B32" s="298"/>
      <c r="C32" s="298"/>
      <c r="D32" s="298"/>
      <c r="E32" s="298"/>
      <c r="F32" s="298"/>
      <c r="G32" s="298"/>
      <c r="H32" s="298"/>
      <c r="I32" s="298"/>
      <c r="J32" s="298"/>
      <c r="K32" s="298"/>
      <c r="L32" s="298"/>
      <c r="M32" s="298"/>
      <c r="N32" s="298"/>
      <c r="O32" s="298"/>
      <c r="P32" s="298"/>
    </row>
    <row r="33" spans="1:16">
      <c r="A33" s="298"/>
      <c r="B33" s="298"/>
      <c r="C33" s="298"/>
      <c r="D33" s="298"/>
      <c r="E33" s="298"/>
      <c r="F33" s="298"/>
      <c r="G33" s="298"/>
      <c r="H33" s="298"/>
      <c r="I33" s="298"/>
      <c r="J33" s="298"/>
      <c r="K33" s="298"/>
      <c r="L33" s="298"/>
      <c r="M33" s="298"/>
      <c r="N33" s="298"/>
      <c r="O33" s="298"/>
      <c r="P33" s="298"/>
    </row>
    <row r="34" spans="1:16">
      <c r="A34" s="298"/>
      <c r="B34" s="298"/>
      <c r="C34" s="298"/>
      <c r="D34" s="298"/>
      <c r="E34" s="298"/>
      <c r="F34" s="298"/>
      <c r="G34" s="298"/>
      <c r="H34" s="298"/>
      <c r="I34" s="298"/>
      <c r="J34" s="298"/>
      <c r="K34" s="298"/>
      <c r="L34" s="298"/>
      <c r="M34" s="298"/>
      <c r="N34" s="298"/>
      <c r="O34" s="298"/>
      <c r="P34" s="298"/>
    </row>
    <row r="35" spans="1:16">
      <c r="A35" s="298"/>
      <c r="B35" s="298"/>
      <c r="C35" s="298"/>
      <c r="D35" s="298"/>
      <c r="E35" s="298"/>
      <c r="F35" s="298"/>
      <c r="G35" s="298"/>
      <c r="H35" s="298"/>
      <c r="I35" s="298"/>
      <c r="J35" s="298"/>
      <c r="K35" s="298"/>
      <c r="L35" s="298"/>
      <c r="M35" s="298"/>
      <c r="N35" s="298"/>
      <c r="O35" s="298"/>
      <c r="P35" s="298"/>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1"/>
  <sheetViews>
    <sheetView view="pageBreakPreview" topLeftCell="A13" zoomScale="70" zoomScaleNormal="115" zoomScaleSheetLayoutView="70" workbookViewId="0">
      <selection activeCell="G14" sqref="G14"/>
    </sheetView>
  </sheetViews>
  <sheetFormatPr baseColWidth="10" defaultColWidth="9.33203125" defaultRowHeight="12.75"/>
  <cols>
    <col min="1" max="1" width="61.33203125" customWidth="1"/>
    <col min="2" max="2" width="52.1640625" customWidth="1"/>
  </cols>
  <sheetData>
    <row r="1" spans="1:2" ht="27.95" customHeight="1">
      <c r="A1" s="301" t="s">
        <v>7</v>
      </c>
      <c r="B1" s="302"/>
    </row>
    <row r="2" spans="1:2" ht="27.95" customHeight="1">
      <c r="A2" s="305" t="s">
        <v>366</v>
      </c>
      <c r="B2" s="306"/>
    </row>
    <row r="3" spans="1:2" ht="27.95" customHeight="1">
      <c r="A3" s="303" t="s">
        <v>27</v>
      </c>
      <c r="B3" s="304"/>
    </row>
    <row r="4" spans="1:2" ht="24.95" customHeight="1">
      <c r="A4" s="110" t="s">
        <v>33</v>
      </c>
      <c r="B4" s="111" t="s">
        <v>412</v>
      </c>
    </row>
    <row r="5" spans="1:2" ht="24.95" customHeight="1">
      <c r="A5" s="110" t="s">
        <v>316</v>
      </c>
      <c r="B5" s="111" t="s">
        <v>413</v>
      </c>
    </row>
    <row r="6" spans="1:2" ht="24.95" customHeight="1">
      <c r="A6" s="110" t="s">
        <v>317</v>
      </c>
      <c r="B6" s="111" t="s">
        <v>414</v>
      </c>
    </row>
    <row r="7" spans="1:2" ht="24.95" customHeight="1">
      <c r="A7" s="110" t="s">
        <v>36</v>
      </c>
      <c r="B7" s="112" t="s">
        <v>415</v>
      </c>
    </row>
    <row r="8" spans="1:2" ht="25.5">
      <c r="A8" s="100" t="s">
        <v>319</v>
      </c>
      <c r="B8" s="101" t="s">
        <v>318</v>
      </c>
    </row>
    <row r="9" spans="1:2" ht="24.95" customHeight="1">
      <c r="A9" s="185" t="s">
        <v>575</v>
      </c>
      <c r="B9" s="186" t="s">
        <v>510</v>
      </c>
    </row>
    <row r="10" spans="1:2" ht="27.95" customHeight="1">
      <c r="A10" s="176" t="s">
        <v>320</v>
      </c>
      <c r="B10" s="176" t="s">
        <v>321</v>
      </c>
    </row>
    <row r="11" spans="1:2" ht="24.95" customHeight="1">
      <c r="A11" s="183" t="s">
        <v>497</v>
      </c>
      <c r="B11" s="184" t="s">
        <v>498</v>
      </c>
    </row>
    <row r="12" spans="1:2" ht="24.95" customHeight="1">
      <c r="A12" s="183" t="s">
        <v>499</v>
      </c>
      <c r="B12" s="183" t="s">
        <v>500</v>
      </c>
    </row>
    <row r="13" spans="1:2" ht="24.95" customHeight="1">
      <c r="A13" s="183" t="s">
        <v>501</v>
      </c>
      <c r="B13" s="183" t="s">
        <v>502</v>
      </c>
    </row>
    <row r="14" spans="1:2" ht="24.95" customHeight="1">
      <c r="A14" s="183" t="s">
        <v>503</v>
      </c>
      <c r="B14" s="183" t="s">
        <v>504</v>
      </c>
    </row>
    <row r="15" spans="1:2" ht="24.95" customHeight="1">
      <c r="A15" s="183" t="s">
        <v>505</v>
      </c>
      <c r="B15" s="183" t="s">
        <v>506</v>
      </c>
    </row>
    <row r="16" spans="1:2" ht="24.95" customHeight="1">
      <c r="A16" s="183" t="s">
        <v>507</v>
      </c>
      <c r="B16" s="183" t="s">
        <v>508</v>
      </c>
    </row>
    <row r="17" spans="1:2" ht="24.95" customHeight="1">
      <c r="A17" s="183"/>
      <c r="B17" s="183" t="s">
        <v>509</v>
      </c>
    </row>
    <row r="18" spans="1:2" ht="27.95" customHeight="1">
      <c r="A18" s="102" t="s">
        <v>360</v>
      </c>
      <c r="B18" s="102" t="s">
        <v>361</v>
      </c>
    </row>
    <row r="19" spans="1:2" ht="43.5" customHeight="1">
      <c r="A19" s="185" t="s">
        <v>575</v>
      </c>
      <c r="B19" s="186" t="s">
        <v>510</v>
      </c>
    </row>
    <row r="20" spans="1:2" ht="27.95" customHeight="1">
      <c r="A20" s="102" t="s">
        <v>362</v>
      </c>
      <c r="B20" s="102" t="s">
        <v>363</v>
      </c>
    </row>
    <row r="21" spans="1:2" ht="24.6" customHeight="1">
      <c r="A21" s="187" t="s">
        <v>511</v>
      </c>
      <c r="B21" s="187" t="s">
        <v>512</v>
      </c>
    </row>
    <row r="22" spans="1:2" ht="24" customHeight="1">
      <c r="A22" s="187" t="s">
        <v>513</v>
      </c>
      <c r="B22" s="187" t="s">
        <v>520</v>
      </c>
    </row>
    <row r="23" spans="1:2" ht="33.200000000000003" customHeight="1">
      <c r="A23" s="187" t="s">
        <v>514</v>
      </c>
      <c r="B23" s="187" t="s">
        <v>521</v>
      </c>
    </row>
    <row r="24" spans="1:2" ht="30.2" customHeight="1">
      <c r="A24" s="187" t="s">
        <v>515</v>
      </c>
      <c r="B24" s="187" t="s">
        <v>522</v>
      </c>
    </row>
    <row r="25" spans="1:2" ht="26.1" customHeight="1">
      <c r="A25" s="187" t="s">
        <v>517</v>
      </c>
      <c r="B25" s="187" t="s">
        <v>523</v>
      </c>
    </row>
    <row r="26" spans="1:2" ht="26.25" customHeight="1">
      <c r="A26" s="187" t="s">
        <v>516</v>
      </c>
      <c r="B26" s="187" t="s">
        <v>524</v>
      </c>
    </row>
    <row r="27" spans="1:2" ht="22.5" customHeight="1">
      <c r="A27" s="187" t="s">
        <v>518</v>
      </c>
      <c r="B27" s="187" t="s">
        <v>525</v>
      </c>
    </row>
    <row r="28" spans="1:2" ht="19.5" customHeight="1">
      <c r="A28" s="187" t="s">
        <v>519</v>
      </c>
      <c r="B28" s="187" t="s">
        <v>526</v>
      </c>
    </row>
    <row r="29" spans="1:2" ht="15" customHeight="1"/>
    <row r="30" spans="1:2" ht="21.75" customHeight="1"/>
    <row r="31"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topLeftCell="A7" zoomScale="70" zoomScaleNormal="115" zoomScaleSheetLayoutView="70" workbookViewId="0">
      <selection activeCell="H8" sqref="H8"/>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33203125" customWidth="1"/>
    <col min="7" max="7" width="21.1640625" customWidth="1"/>
    <col min="8" max="8" width="12.6640625" customWidth="1"/>
    <col min="9" max="9" width="10" customWidth="1"/>
  </cols>
  <sheetData>
    <row r="1" spans="1:9" ht="28.5" customHeight="1">
      <c r="A1" s="307" t="s">
        <v>7</v>
      </c>
      <c r="B1" s="308"/>
      <c r="C1" s="308"/>
      <c r="D1" s="308"/>
      <c r="E1" s="308"/>
      <c r="F1" s="308"/>
      <c r="G1" s="308"/>
      <c r="H1" s="308"/>
      <c r="I1" s="309"/>
    </row>
    <row r="2" spans="1:9" ht="24.2" customHeight="1">
      <c r="A2" s="310" t="s">
        <v>17</v>
      </c>
      <c r="B2" s="311"/>
      <c r="C2" s="311"/>
      <c r="D2" s="311"/>
      <c r="E2" s="311"/>
      <c r="F2" s="311"/>
      <c r="G2" s="311"/>
      <c r="H2" s="311"/>
      <c r="I2" s="312"/>
    </row>
    <row r="3" spans="1:9" ht="24.95" customHeight="1">
      <c r="A3" s="313" t="s">
        <v>33</v>
      </c>
      <c r="B3" s="314"/>
      <c r="C3" s="314"/>
      <c r="D3" s="315"/>
      <c r="E3" s="234" t="s">
        <v>465</v>
      </c>
      <c r="F3" s="235"/>
      <c r="G3" s="235"/>
      <c r="H3" s="235"/>
      <c r="I3" s="236"/>
    </row>
    <row r="4" spans="1:9" ht="24.95" customHeight="1">
      <c r="A4" s="313" t="s">
        <v>316</v>
      </c>
      <c r="B4" s="314"/>
      <c r="C4" s="314"/>
      <c r="D4" s="315"/>
      <c r="E4" s="234" t="s">
        <v>467</v>
      </c>
      <c r="F4" s="235"/>
      <c r="G4" s="235"/>
      <c r="H4" s="235"/>
      <c r="I4" s="236"/>
    </row>
    <row r="5" spans="1:9" ht="24.95" customHeight="1">
      <c r="A5" s="313" t="s">
        <v>317</v>
      </c>
      <c r="B5" s="314"/>
      <c r="C5" s="314"/>
      <c r="D5" s="315"/>
      <c r="E5" s="234" t="s">
        <v>414</v>
      </c>
      <c r="F5" s="235"/>
      <c r="G5" s="235"/>
      <c r="H5" s="235"/>
      <c r="I5" s="236"/>
    </row>
    <row r="6" spans="1:9" ht="24.95" customHeight="1">
      <c r="A6" s="313" t="s">
        <v>36</v>
      </c>
      <c r="B6" s="314"/>
      <c r="C6" s="314"/>
      <c r="D6" s="315"/>
      <c r="E6" s="319" t="s">
        <v>415</v>
      </c>
      <c r="F6" s="320"/>
      <c r="G6" s="320"/>
      <c r="H6" s="320"/>
      <c r="I6" s="321"/>
    </row>
    <row r="7" spans="1:9" s="109" customFormat="1" ht="63.75">
      <c r="A7" s="103" t="s">
        <v>18</v>
      </c>
      <c r="B7" s="103" t="s">
        <v>19</v>
      </c>
      <c r="C7" s="103" t="s">
        <v>20</v>
      </c>
      <c r="D7" s="103" t="s">
        <v>21</v>
      </c>
      <c r="E7" s="103" t="s">
        <v>22</v>
      </c>
      <c r="F7" s="103" t="s">
        <v>23</v>
      </c>
      <c r="G7" s="103" t="s">
        <v>24</v>
      </c>
      <c r="H7" s="104" t="s">
        <v>25</v>
      </c>
      <c r="I7" s="104" t="s">
        <v>26</v>
      </c>
    </row>
    <row r="8" spans="1:9" ht="60" customHeight="1">
      <c r="A8" s="99" t="s">
        <v>73</v>
      </c>
      <c r="B8" s="99" t="s">
        <v>466</v>
      </c>
      <c r="C8" s="99" t="s">
        <v>466</v>
      </c>
      <c r="D8" s="99" t="s">
        <v>466</v>
      </c>
      <c r="E8" s="99" t="s">
        <v>466</v>
      </c>
      <c r="F8" s="99" t="s">
        <v>466</v>
      </c>
      <c r="G8" s="99" t="s">
        <v>466</v>
      </c>
      <c r="H8" s="99" t="s">
        <v>466</v>
      </c>
      <c r="I8" s="99" t="s">
        <v>466</v>
      </c>
    </row>
    <row r="9" spans="1:9" ht="60" customHeight="1">
      <c r="A9" s="99" t="s">
        <v>74</v>
      </c>
      <c r="B9" s="99">
        <v>1</v>
      </c>
      <c r="C9" s="105">
        <v>1</v>
      </c>
      <c r="D9" s="105">
        <v>2</v>
      </c>
      <c r="E9" s="105">
        <v>1</v>
      </c>
      <c r="F9" s="105">
        <v>2</v>
      </c>
      <c r="G9" s="106">
        <v>1</v>
      </c>
      <c r="H9" s="108">
        <v>1</v>
      </c>
      <c r="I9" s="107">
        <f>SUM(B9:H9)</f>
        <v>9</v>
      </c>
    </row>
    <row r="10" spans="1:9" ht="30" hidden="1" customHeight="1">
      <c r="A10" s="1"/>
      <c r="B10" s="1"/>
      <c r="C10" s="2"/>
      <c r="D10" s="2"/>
      <c r="E10" s="2"/>
      <c r="F10" s="2"/>
      <c r="G10" s="3"/>
      <c r="H10" s="5"/>
      <c r="I10" s="6"/>
    </row>
    <row r="11" spans="1:9">
      <c r="A11" s="316" t="s">
        <v>322</v>
      </c>
      <c r="B11" s="317"/>
      <c r="C11" s="317"/>
      <c r="D11" s="317"/>
      <c r="E11" s="317"/>
      <c r="F11" s="317"/>
      <c r="G11" s="317"/>
      <c r="H11" s="317"/>
      <c r="I11" s="318"/>
    </row>
  </sheetData>
  <mergeCells count="11">
    <mergeCell ref="A11:I11"/>
    <mergeCell ref="A5:D5"/>
    <mergeCell ref="E5:I5"/>
    <mergeCell ref="A6:D6"/>
    <mergeCell ref="E6:I6"/>
    <mergeCell ref="A1:I1"/>
    <mergeCell ref="A2:I2"/>
    <mergeCell ref="A3:D3"/>
    <mergeCell ref="E3:I3"/>
    <mergeCell ref="A4:D4"/>
    <mergeCell ref="E4:I4"/>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5"/>
  <sheetViews>
    <sheetView tabSelected="1" topLeftCell="A23" zoomScale="85" zoomScaleNormal="85" zoomScaleSheetLayoutView="85" workbookViewId="0">
      <selection activeCell="C23" sqref="C23"/>
    </sheetView>
  </sheetViews>
  <sheetFormatPr baseColWidth="10" defaultColWidth="9.33203125" defaultRowHeight="12.75"/>
  <cols>
    <col min="1" max="1" width="22.83203125" style="173" customWidth="1"/>
    <col min="2" max="2" width="19.83203125" style="173" customWidth="1"/>
    <col min="3" max="3" width="36.33203125" style="173" customWidth="1"/>
    <col min="4" max="4" width="25.33203125" style="173" customWidth="1"/>
    <col min="5" max="5" width="34.83203125" style="173" customWidth="1"/>
    <col min="6" max="6" width="33.33203125" style="173" customWidth="1"/>
    <col min="7" max="7" width="9.33203125" style="173" customWidth="1"/>
    <col min="8" max="16384" width="9.33203125" style="173"/>
  </cols>
  <sheetData>
    <row r="1" spans="1:7" s="174" customFormat="1" ht="15.75" customHeight="1">
      <c r="A1" s="329" t="s">
        <v>364</v>
      </c>
      <c r="B1" s="329"/>
      <c r="C1" s="329"/>
      <c r="D1" s="329"/>
      <c r="E1" s="329"/>
      <c r="F1" s="329"/>
      <c r="G1" s="172"/>
    </row>
    <row r="2" spans="1:7" s="174" customFormat="1" ht="21" customHeight="1">
      <c r="A2" s="211"/>
      <c r="B2" s="211"/>
      <c r="C2" s="211"/>
      <c r="D2" s="211"/>
      <c r="E2" s="211"/>
      <c r="F2" s="211"/>
      <c r="G2" s="172"/>
    </row>
    <row r="3" spans="1:7" ht="24.75" customHeight="1">
      <c r="A3" s="330"/>
      <c r="B3" s="330"/>
      <c r="C3" s="330"/>
      <c r="D3" s="330"/>
      <c r="E3" s="330"/>
      <c r="F3" s="330"/>
    </row>
    <row r="4" spans="1:7" ht="15" customHeight="1">
      <c r="A4" s="332" t="s">
        <v>33</v>
      </c>
      <c r="B4" s="332"/>
      <c r="C4" s="332"/>
      <c r="D4" s="332" t="s">
        <v>412</v>
      </c>
      <c r="E4" s="332"/>
      <c r="F4" s="332"/>
    </row>
    <row r="5" spans="1:7" ht="15" customHeight="1">
      <c r="A5" s="332" t="s">
        <v>192</v>
      </c>
      <c r="B5" s="332"/>
      <c r="C5" s="332"/>
      <c r="D5" s="332" t="s">
        <v>413</v>
      </c>
      <c r="E5" s="332"/>
      <c r="F5" s="332"/>
    </row>
    <row r="6" spans="1:7" ht="15" customHeight="1">
      <c r="A6" s="332" t="s">
        <v>323</v>
      </c>
      <c r="B6" s="332"/>
      <c r="C6" s="332"/>
      <c r="D6" s="332" t="s">
        <v>414</v>
      </c>
      <c r="E6" s="332"/>
      <c r="F6" s="332"/>
    </row>
    <row r="7" spans="1:7" ht="15" customHeight="1">
      <c r="A7" s="334" t="s">
        <v>36</v>
      </c>
      <c r="B7" s="334"/>
      <c r="C7" s="334"/>
      <c r="D7" s="332" t="s">
        <v>415</v>
      </c>
      <c r="E7" s="332"/>
      <c r="F7" s="332"/>
    </row>
    <row r="8" spans="1:7" ht="23.25" customHeight="1">
      <c r="A8" s="333" t="s">
        <v>359</v>
      </c>
      <c r="B8" s="333"/>
      <c r="C8" s="333"/>
      <c r="D8" s="333"/>
      <c r="E8" s="333"/>
      <c r="F8" s="333"/>
    </row>
    <row r="9" spans="1:7" ht="78.75" customHeight="1">
      <c r="A9" s="331" t="s">
        <v>91</v>
      </c>
      <c r="B9" s="331"/>
      <c r="C9" s="175" t="s">
        <v>416</v>
      </c>
      <c r="D9" s="116" t="s">
        <v>29</v>
      </c>
      <c r="E9" s="323" t="s">
        <v>578</v>
      </c>
      <c r="F9" s="323"/>
    </row>
    <row r="10" spans="1:7" ht="33.75" customHeight="1">
      <c r="A10" s="322" t="s">
        <v>93</v>
      </c>
      <c r="B10" s="322"/>
      <c r="C10" s="129" t="s">
        <v>417</v>
      </c>
      <c r="D10" s="152" t="s">
        <v>30</v>
      </c>
      <c r="E10" s="323" t="s">
        <v>418</v>
      </c>
      <c r="F10" s="323"/>
    </row>
    <row r="11" spans="1:7" ht="111" customHeight="1">
      <c r="A11" s="322" t="s">
        <v>181</v>
      </c>
      <c r="B11" s="322"/>
      <c r="C11" s="129" t="s">
        <v>419</v>
      </c>
      <c r="D11" s="152" t="s">
        <v>31</v>
      </c>
      <c r="E11" s="324" t="s">
        <v>420</v>
      </c>
      <c r="F11" s="324"/>
    </row>
    <row r="12" spans="1:7" ht="41.25" customHeight="1">
      <c r="A12" s="331" t="s">
        <v>324</v>
      </c>
      <c r="B12" s="331"/>
      <c r="C12" s="125" t="s">
        <v>325</v>
      </c>
      <c r="D12" s="125" t="s">
        <v>326</v>
      </c>
      <c r="E12" s="125" t="s">
        <v>327</v>
      </c>
      <c r="F12" s="125" t="s">
        <v>328</v>
      </c>
    </row>
    <row r="13" spans="1:7" ht="204.75" customHeight="1">
      <c r="A13" s="325" t="s">
        <v>329</v>
      </c>
      <c r="B13" s="325"/>
      <c r="C13" s="129" t="s">
        <v>421</v>
      </c>
      <c r="D13" s="129" t="s">
        <v>422</v>
      </c>
      <c r="E13" s="87" t="s">
        <v>473</v>
      </c>
      <c r="F13" s="129" t="s">
        <v>423</v>
      </c>
    </row>
    <row r="14" spans="1:7" ht="147.94999999999999" customHeight="1">
      <c r="A14" s="325" t="s">
        <v>330</v>
      </c>
      <c r="B14" s="325"/>
      <c r="C14" s="129" t="s">
        <v>424</v>
      </c>
      <c r="D14" s="129" t="s">
        <v>425</v>
      </c>
      <c r="E14" s="87" t="s">
        <v>474</v>
      </c>
      <c r="F14" s="129" t="s">
        <v>423</v>
      </c>
    </row>
    <row r="15" spans="1:7" ht="30.75" customHeight="1">
      <c r="A15" s="171" t="s">
        <v>163</v>
      </c>
      <c r="B15" s="171" t="s">
        <v>52</v>
      </c>
      <c r="C15" s="171" t="s">
        <v>168</v>
      </c>
      <c r="D15" s="171" t="s">
        <v>165</v>
      </c>
      <c r="E15" s="171" t="s">
        <v>169</v>
      </c>
      <c r="F15" s="124" t="s">
        <v>202</v>
      </c>
    </row>
    <row r="16" spans="1:7" ht="188.1" customHeight="1">
      <c r="A16" s="115" t="s">
        <v>125</v>
      </c>
      <c r="B16" s="113" t="s">
        <v>426</v>
      </c>
      <c r="C16" s="87" t="s">
        <v>427</v>
      </c>
      <c r="D16" s="87" t="s">
        <v>428</v>
      </c>
      <c r="E16" s="87" t="s">
        <v>472</v>
      </c>
      <c r="F16" s="87" t="s">
        <v>429</v>
      </c>
    </row>
    <row r="17" spans="1:6" ht="188.1" customHeight="1">
      <c r="A17" s="116" t="s">
        <v>161</v>
      </c>
      <c r="B17" s="113" t="s">
        <v>430</v>
      </c>
      <c r="C17" s="114" t="s">
        <v>431</v>
      </c>
      <c r="D17" s="129" t="s">
        <v>432</v>
      </c>
      <c r="E17" s="87" t="s">
        <v>475</v>
      </c>
      <c r="F17" s="87" t="s">
        <v>429</v>
      </c>
    </row>
    <row r="18" spans="1:6" ht="188.1" customHeight="1">
      <c r="A18" s="116" t="s">
        <v>136</v>
      </c>
      <c r="B18" s="113" t="s">
        <v>437</v>
      </c>
      <c r="C18" s="114" t="s">
        <v>436</v>
      </c>
      <c r="D18" s="129" t="s">
        <v>438</v>
      </c>
      <c r="E18" s="87" t="s">
        <v>476</v>
      </c>
      <c r="F18" s="87" t="s">
        <v>429</v>
      </c>
    </row>
    <row r="19" spans="1:6" ht="188.1" customHeight="1">
      <c r="A19" s="116" t="s">
        <v>137</v>
      </c>
      <c r="B19" s="113" t="s">
        <v>433</v>
      </c>
      <c r="C19" s="114" t="s">
        <v>435</v>
      </c>
      <c r="D19" s="87" t="s">
        <v>434</v>
      </c>
      <c r="E19" s="87" t="s">
        <v>477</v>
      </c>
      <c r="F19" s="87" t="s">
        <v>429</v>
      </c>
    </row>
    <row r="20" spans="1:6" ht="188.1" customHeight="1">
      <c r="A20" s="116" t="s">
        <v>138</v>
      </c>
      <c r="B20" s="113" t="s">
        <v>439</v>
      </c>
      <c r="C20" s="129" t="s">
        <v>440</v>
      </c>
      <c r="D20" s="129" t="s">
        <v>441</v>
      </c>
      <c r="E20" s="87" t="s">
        <v>478</v>
      </c>
      <c r="F20" s="87" t="s">
        <v>429</v>
      </c>
    </row>
    <row r="21" spans="1:6" ht="188.1" customHeight="1">
      <c r="A21" s="116" t="s">
        <v>139</v>
      </c>
      <c r="B21" s="113" t="s">
        <v>442</v>
      </c>
      <c r="C21" s="129" t="s">
        <v>443</v>
      </c>
      <c r="D21" s="129" t="s">
        <v>444</v>
      </c>
      <c r="E21" s="87" t="s">
        <v>481</v>
      </c>
      <c r="F21" s="87" t="s">
        <v>429</v>
      </c>
    </row>
    <row r="22" spans="1:6" ht="188.1" customHeight="1">
      <c r="A22" s="115" t="s">
        <v>170</v>
      </c>
      <c r="B22" s="113" t="s">
        <v>445</v>
      </c>
      <c r="C22" s="87" t="s">
        <v>446</v>
      </c>
      <c r="D22" s="87" t="s">
        <v>447</v>
      </c>
      <c r="E22" s="87" t="s">
        <v>479</v>
      </c>
      <c r="F22" s="87" t="s">
        <v>429</v>
      </c>
    </row>
    <row r="23" spans="1:6" ht="188.1" customHeight="1">
      <c r="A23" s="116" t="s">
        <v>171</v>
      </c>
      <c r="B23" s="113" t="s">
        <v>402</v>
      </c>
      <c r="C23" s="87" t="s">
        <v>448</v>
      </c>
      <c r="D23" s="87" t="s">
        <v>449</v>
      </c>
      <c r="E23" s="87" t="s">
        <v>480</v>
      </c>
      <c r="F23" s="87" t="s">
        <v>429</v>
      </c>
    </row>
    <row r="24" spans="1:6" ht="14.25" customHeight="1"/>
    <row r="25" spans="1:6" ht="14.25" customHeight="1"/>
    <row r="26" spans="1:6" ht="12.75" customHeight="1"/>
    <row r="27" spans="1:6" ht="15.75" customHeight="1">
      <c r="A27" s="326"/>
      <c r="B27" s="326"/>
      <c r="C27" s="326"/>
      <c r="D27" s="326"/>
      <c r="E27" s="326"/>
      <c r="F27" s="326"/>
    </row>
    <row r="28" spans="1:6">
      <c r="A28" s="327"/>
      <c r="B28" s="327"/>
      <c r="C28" s="327"/>
      <c r="D28" s="327"/>
      <c r="E28" s="327"/>
      <c r="F28" s="327"/>
    </row>
    <row r="29" spans="1:6">
      <c r="A29" s="327"/>
      <c r="B29" s="327"/>
      <c r="C29" s="327"/>
      <c r="D29" s="327"/>
      <c r="E29" s="327"/>
      <c r="F29" s="327"/>
    </row>
    <row r="30" spans="1:6">
      <c r="A30" s="327"/>
      <c r="B30" s="327"/>
      <c r="C30" s="327"/>
      <c r="D30" s="327"/>
      <c r="E30" s="327"/>
      <c r="F30" s="327"/>
    </row>
    <row r="31" spans="1:6">
      <c r="A31" s="327"/>
      <c r="B31" s="327"/>
      <c r="C31" s="327"/>
      <c r="D31" s="327"/>
      <c r="E31" s="327"/>
      <c r="F31" s="327"/>
    </row>
    <row r="32" spans="1:6">
      <c r="A32" s="327"/>
      <c r="B32" s="327"/>
      <c r="C32" s="327"/>
      <c r="D32" s="327"/>
      <c r="E32" s="327"/>
      <c r="F32" s="327"/>
    </row>
    <row r="33" spans="1:6">
      <c r="A33" s="327"/>
      <c r="B33" s="327"/>
      <c r="C33" s="327"/>
      <c r="D33" s="327"/>
      <c r="E33" s="327"/>
      <c r="F33" s="327"/>
    </row>
    <row r="34" spans="1:6">
      <c r="A34" s="327"/>
      <c r="B34" s="327"/>
      <c r="C34" s="327"/>
      <c r="D34" s="327"/>
      <c r="E34" s="327"/>
      <c r="F34" s="327"/>
    </row>
    <row r="35" spans="1:6">
      <c r="A35" s="328"/>
      <c r="B35" s="328"/>
      <c r="C35" s="328"/>
      <c r="D35" s="328"/>
      <c r="E35" s="328"/>
      <c r="F35" s="328"/>
    </row>
  </sheetData>
  <dataConsolidate/>
  <mergeCells count="20">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 ref="A11:B11"/>
    <mergeCell ref="E10:F10"/>
    <mergeCell ref="E11:F11"/>
    <mergeCell ref="A13:B13"/>
    <mergeCell ref="A27:F35"/>
  </mergeCells>
  <phoneticPr fontId="24"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4</vt:i4>
      </vt:variant>
    </vt:vector>
  </HeadingPairs>
  <TitlesOfParts>
    <vt:vector size="28"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A4 C1</vt:lpstr>
      <vt:lpstr>A5 C1 </vt:lpstr>
      <vt:lpstr>C2</vt:lpstr>
      <vt:lpstr>A1 C2 </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2026-04-22T20:18:31Z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