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C:\Users\Planeacion\Desktop\Revison - MIR - EMIR 08-04-26\CAIC SAN PEDRO\"/>
    </mc:Choice>
  </mc:AlternateContent>
  <xr:revisionPtr revIDLastSave="0" documentId="13_ncr:1_{F7D57EB5-EC9E-4A05-B854-F420F35E1142}" xr6:coauthVersionLast="43" xr6:coauthVersionMax="47" xr10:uidLastSave="{00000000-0000-0000-0000-000000000000}"/>
  <bookViews>
    <workbookView xWindow="-60" yWindow="-60" windowWidth="24120" windowHeight="12960" activeTab="1"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51" r:id="rId7"/>
    <sheet name="ANEXO 6. ANALISIS ALTERNATIVAS" sheetId="7" r:id="rId8"/>
    <sheet name="FORMATO 2. POA - MIR" sheetId="10" r:id="rId9"/>
    <sheet name="CALENDARIZACION" sheetId="14" r:id="rId10"/>
    <sheet name="C1" sheetId="39" r:id="rId11"/>
    <sheet name="A1 C1 " sheetId="32" r:id="rId12"/>
    <sheet name="A2 C1" sheetId="37" r:id="rId13"/>
    <sheet name="A3 C1" sheetId="38" r:id="rId14"/>
    <sheet name="C2" sheetId="46" r:id="rId15"/>
    <sheet name="A1 C2 " sheetId="47" r:id="rId16"/>
    <sheet name="A2 C2" sheetId="48" r:id="rId17"/>
    <sheet name="A3 C2" sheetId="49" r:id="rId18"/>
    <sheet name="REPORTE TRIMESTRAL" sheetId="15" r:id="rId19"/>
    <sheet name="NO SE EDITA" sheetId="16" state="hidden" r:id="rId20"/>
    <sheet name="ALINEACION AL PED" sheetId="9" r:id="rId21"/>
    <sheet name="COMP ACT EXTEMPORANEAS" sheetId="21" r:id="rId22"/>
    <sheet name="AE2" sheetId="29" r:id="rId23"/>
    <sheet name="AE1" sheetId="28" r:id="rId24"/>
  </sheets>
  <definedNames>
    <definedName name="_xlnm.Print_Area" localSheetId="0">'ANEXO 1 '!$A$1:$E$54</definedName>
    <definedName name="_xlnm.Print_Area" localSheetId="1">'ANEXO 1.1'!$A$1:$N$33</definedName>
    <definedName name="_xlnm.Print_Area" localSheetId="6">'ANEXO VII. ESTRC. ANAL. PRG.P.P'!$A$1:$B$28</definedName>
    <definedName name="_xlnm.Print_Area" localSheetId="8">'FORMATO 2. POA - MIR'!$A$1:$F$35</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37" i="39" l="1"/>
  <c r="F20" i="39"/>
  <c r="S41" i="14" l="1"/>
  <c r="S38" i="14"/>
  <c r="S32" i="14"/>
  <c r="S27" i="14"/>
  <c r="R41" i="14"/>
  <c r="T40" i="14" s="1"/>
  <c r="R40" i="14"/>
  <c r="S40" i="14" s="1"/>
  <c r="R38" i="14"/>
  <c r="T37" i="14" s="1"/>
  <c r="R37" i="14"/>
  <c r="S37" i="14" s="1"/>
  <c r="R34" i="14"/>
  <c r="S34" i="14" s="1"/>
  <c r="R32" i="14"/>
  <c r="T31" i="14" s="1"/>
  <c r="R31" i="14"/>
  <c r="S31" i="14" s="1"/>
  <c r="R27" i="14"/>
  <c r="T26" i="14" s="1"/>
  <c r="R26" i="14"/>
  <c r="S26" i="14" s="1"/>
  <c r="R24" i="14"/>
  <c r="T23" i="14" s="1"/>
  <c r="R23" i="14"/>
  <c r="S23" i="14" s="1"/>
  <c r="S24" i="14"/>
  <c r="U23" i="14" l="1"/>
  <c r="U40" i="14"/>
  <c r="U37" i="14"/>
  <c r="U31" i="14"/>
  <c r="U26" i="14"/>
  <c r="F23" i="49"/>
  <c r="F24" i="49"/>
  <c r="F25" i="49"/>
  <c r="R17" i="14"/>
  <c r="S17" i="14" s="1"/>
  <c r="R18" i="14"/>
  <c r="S18" i="14"/>
  <c r="D48" i="39"/>
  <c r="E44" i="39"/>
  <c r="D40" i="39"/>
  <c r="D41" i="39"/>
  <c r="D42" i="39"/>
  <c r="D43" i="39"/>
  <c r="D35" i="37"/>
  <c r="S21" i="14"/>
  <c r="T17" i="14" l="1"/>
  <c r="B14" i="39"/>
  <c r="B12" i="39"/>
  <c r="F46" i="49"/>
  <c r="F45" i="49"/>
  <c r="F44" i="49"/>
  <c r="F43" i="49"/>
  <c r="D46" i="49"/>
  <c r="D45" i="49"/>
  <c r="D44" i="49"/>
  <c r="D43" i="49"/>
  <c r="B40" i="49" s="1"/>
  <c r="B20" i="49"/>
  <c r="B17" i="49"/>
  <c r="B15" i="49"/>
  <c r="D51" i="49" s="1"/>
  <c r="B51" i="49"/>
  <c r="H12" i="49"/>
  <c r="D12" i="49"/>
  <c r="H11" i="49"/>
  <c r="D11" i="49"/>
  <c r="H10" i="49"/>
  <c r="D10" i="49"/>
  <c r="D6" i="49"/>
  <c r="F46" i="48"/>
  <c r="F45" i="48"/>
  <c r="F44" i="48"/>
  <c r="F43" i="48"/>
  <c r="D46" i="48"/>
  <c r="D45" i="48"/>
  <c r="D44" i="48"/>
  <c r="D43" i="48"/>
  <c r="F25" i="48"/>
  <c r="F24" i="48"/>
  <c r="F23" i="48"/>
  <c r="B20" i="48"/>
  <c r="B17" i="48"/>
  <c r="B15" i="48"/>
  <c r="D51" i="48" s="1"/>
  <c r="B51" i="48"/>
  <c r="H12" i="48"/>
  <c r="D12" i="48"/>
  <c r="H11" i="48"/>
  <c r="D11" i="48"/>
  <c r="H10" i="48"/>
  <c r="D10" i="48"/>
  <c r="D6" i="48"/>
  <c r="F46" i="47"/>
  <c r="F45" i="47"/>
  <c r="F44" i="47"/>
  <c r="D46" i="47"/>
  <c r="D45" i="47"/>
  <c r="D44" i="47"/>
  <c r="D43" i="47"/>
  <c r="B40" i="47" s="1"/>
  <c r="F25" i="47"/>
  <c r="F24" i="47"/>
  <c r="F23" i="47"/>
  <c r="B20" i="47"/>
  <c r="B17" i="47"/>
  <c r="B15" i="47"/>
  <c r="D51" i="47" s="1"/>
  <c r="B51" i="47"/>
  <c r="H12" i="47"/>
  <c r="D12" i="47"/>
  <c r="H11" i="47"/>
  <c r="D11" i="47"/>
  <c r="H10" i="47"/>
  <c r="D10" i="47"/>
  <c r="D6" i="47"/>
  <c r="F46" i="46"/>
  <c r="F45" i="46"/>
  <c r="F44" i="46"/>
  <c r="F43" i="46"/>
  <c r="D46" i="46"/>
  <c r="D45" i="46"/>
  <c r="D44" i="46"/>
  <c r="D43" i="46"/>
  <c r="B40" i="46" s="1"/>
  <c r="F25" i="46"/>
  <c r="F24" i="46"/>
  <c r="F23" i="46"/>
  <c r="B20" i="46"/>
  <c r="B17" i="46"/>
  <c r="B15" i="46"/>
  <c r="D51" i="46" s="1"/>
  <c r="B51" i="46"/>
  <c r="H12" i="46"/>
  <c r="D12" i="46"/>
  <c r="H11" i="46"/>
  <c r="D11" i="46"/>
  <c r="H10" i="46"/>
  <c r="D10" i="46"/>
  <c r="D6" i="46"/>
  <c r="B12" i="32"/>
  <c r="D48" i="32" s="1"/>
  <c r="B51" i="38"/>
  <c r="F25" i="38"/>
  <c r="F24" i="38"/>
  <c r="F23" i="38"/>
  <c r="B20" i="38"/>
  <c r="B17" i="38"/>
  <c r="B15" i="38"/>
  <c r="D51" i="38" s="1"/>
  <c r="B51" i="37"/>
  <c r="F25" i="37"/>
  <c r="F24" i="37"/>
  <c r="F23" i="37"/>
  <c r="B20" i="37"/>
  <c r="B17" i="37"/>
  <c r="B15" i="37"/>
  <c r="D51" i="37" s="1"/>
  <c r="F22" i="32"/>
  <c r="F21" i="32"/>
  <c r="F20" i="32"/>
  <c r="B17" i="32"/>
  <c r="B14" i="32"/>
  <c r="B37" i="32"/>
  <c r="E77" i="46" l="1"/>
  <c r="E73" i="48"/>
  <c r="E73" i="46"/>
  <c r="E75" i="47"/>
  <c r="E75" i="49"/>
  <c r="E77" i="49"/>
  <c r="E73" i="49"/>
  <c r="E71" i="49"/>
  <c r="E77" i="48"/>
  <c r="E75" i="48"/>
  <c r="E73" i="47"/>
  <c r="E77" i="47"/>
  <c r="E75" i="46"/>
  <c r="E71" i="46"/>
  <c r="H9" i="32" l="1"/>
  <c r="H8" i="32"/>
  <c r="H7" i="32"/>
  <c r="D9" i="32"/>
  <c r="D8" i="32"/>
  <c r="D7" i="32"/>
  <c r="H9" i="39" l="1"/>
  <c r="H8" i="39"/>
  <c r="H7" i="39"/>
  <c r="D9" i="39"/>
  <c r="D8" i="39"/>
  <c r="D7" i="39"/>
  <c r="B17" i="39" l="1"/>
  <c r="F22" i="39"/>
  <c r="F21" i="39"/>
  <c r="F43" i="39"/>
  <c r="F42" i="39"/>
  <c r="F41" i="39"/>
  <c r="F40" i="39"/>
  <c r="B48" i="39"/>
  <c r="D3" i="39"/>
  <c r="F46" i="37"/>
  <c r="F44" i="37"/>
  <c r="F43" i="37"/>
  <c r="D46" i="37"/>
  <c r="D45" i="37"/>
  <c r="D44" i="37"/>
  <c r="D43" i="37"/>
  <c r="B40" i="37" s="1"/>
  <c r="F46" i="38"/>
  <c r="F45" i="38"/>
  <c r="F44" i="38"/>
  <c r="D46" i="38"/>
  <c r="D45" i="38"/>
  <c r="D44" i="38"/>
  <c r="F43" i="38"/>
  <c r="D43" i="38"/>
  <c r="B40" i="38" s="1"/>
  <c r="H12" i="38"/>
  <c r="D12" i="38"/>
  <c r="H11" i="38"/>
  <c r="D11" i="38"/>
  <c r="H10" i="38"/>
  <c r="D10" i="38"/>
  <c r="D6" i="38"/>
  <c r="H12" i="37"/>
  <c r="D12" i="37"/>
  <c r="H11" i="37"/>
  <c r="D11" i="37"/>
  <c r="H10" i="37"/>
  <c r="D10" i="37"/>
  <c r="D6" i="37"/>
  <c r="F43" i="32"/>
  <c r="F42" i="32"/>
  <c r="F41" i="32"/>
  <c r="D43" i="32"/>
  <c r="D42" i="32"/>
  <c r="D41" i="32"/>
  <c r="D40" i="32"/>
  <c r="E75" i="37" l="1"/>
  <c r="E73" i="37"/>
  <c r="E68" i="39"/>
  <c r="E74" i="32"/>
  <c r="E72" i="32"/>
  <c r="E70" i="39"/>
  <c r="E77" i="37"/>
  <c r="E72" i="39"/>
  <c r="E70" i="32"/>
  <c r="E71" i="37"/>
  <c r="E74" i="39"/>
  <c r="E71" i="38"/>
  <c r="E77" i="38"/>
  <c r="E73" i="38"/>
  <c r="E75" i="38"/>
  <c r="F40" i="32"/>
  <c r="E68" i="32" s="1"/>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47" i="47" l="1"/>
  <c r="D35" i="38"/>
  <c r="R21" i="14"/>
  <c r="T20" i="14" s="1"/>
  <c r="R20" i="14"/>
  <c r="S20" i="14" s="1"/>
  <c r="U20" i="14" l="1"/>
  <c r="G52" i="49"/>
  <c r="F47" i="49"/>
  <c r="D32" i="32"/>
  <c r="F52" i="46"/>
  <c r="D47" i="46"/>
  <c r="D35" i="46"/>
  <c r="D47" i="48"/>
  <c r="D35" i="49"/>
  <c r="G52" i="46"/>
  <c r="F47" i="46"/>
  <c r="G52" i="48"/>
  <c r="F47" i="48"/>
  <c r="D47" i="49"/>
  <c r="F52" i="48"/>
  <c r="D35" i="48"/>
  <c r="D35" i="47"/>
  <c r="F52" i="38"/>
  <c r="D47" i="38" s="1"/>
  <c r="G52" i="38"/>
  <c r="F47" i="38" s="1"/>
  <c r="G52" i="37"/>
  <c r="F47" i="37" s="1"/>
  <c r="F52" i="37"/>
  <c r="D47" i="37" s="1"/>
  <c r="H52" i="48"/>
  <c r="H52" i="46" l="1"/>
  <c r="F52" i="47"/>
  <c r="H52" i="49"/>
  <c r="F52" i="49"/>
  <c r="I47" i="48"/>
  <c r="I52" i="48"/>
  <c r="G49" i="32"/>
  <c r="F44" i="32" s="1"/>
  <c r="F49" i="32"/>
  <c r="D44" i="32" s="1"/>
  <c r="I52" i="38"/>
  <c r="I47" i="38" s="1"/>
  <c r="H52" i="38"/>
  <c r="H52" i="37"/>
  <c r="I52" i="37"/>
  <c r="I47" i="37" s="1"/>
  <c r="I52" i="49" l="1"/>
  <c r="I47" i="49"/>
  <c r="I52" i="46"/>
  <c r="I47" i="46"/>
  <c r="H49" i="32"/>
  <c r="I49" i="32"/>
  <c r="I44" i="32" s="1"/>
  <c r="R13" i="21"/>
  <c r="R12" i="21"/>
  <c r="S13" i="21" l="1"/>
  <c r="G51" i="29"/>
  <c r="F46" i="29"/>
  <c r="G51" i="28"/>
  <c r="F46" i="28"/>
  <c r="S12" i="21"/>
  <c r="U12" i="21" s="1"/>
  <c r="F51" i="28"/>
  <c r="F51" i="29"/>
  <c r="D46" i="28" l="1"/>
  <c r="D46" i="29"/>
  <c r="I51" i="29"/>
  <c r="I51" i="28"/>
  <c r="I46" i="29"/>
  <c r="I46" i="28"/>
  <c r="I9" i="7" l="1"/>
  <c r="I8" i="7"/>
  <c r="B39" i="29"/>
  <c r="B39" i="28"/>
  <c r="H49" i="39" l="1"/>
  <c r="D32" i="39"/>
  <c r="D34" i="29"/>
  <c r="D34" i="28"/>
  <c r="U17" i="14" l="1"/>
  <c r="F49" i="39"/>
  <c r="D44" i="39" s="1"/>
  <c r="H51" i="28"/>
  <c r="T12" i="21" s="1"/>
  <c r="H51" i="29"/>
  <c r="B40" i="48"/>
  <c r="E71" i="48"/>
  <c r="I49" i="39" l="1"/>
  <c r="I44" i="39" s="1"/>
  <c r="R35" i="14"/>
  <c r="S35" i="14"/>
  <c r="F43" i="47"/>
  <c r="E71" i="47" s="1"/>
  <c r="F47" i="47" l="1"/>
  <c r="T34" i="14"/>
  <c r="H52" i="47" s="1"/>
  <c r="U34" i="14"/>
  <c r="I47" i="47" s="1"/>
  <c r="G52" i="47"/>
  <c r="I52" i="47" l="1"/>
</calcChain>
</file>

<file path=xl/sharedStrings.xml><?xml version="1.0" encoding="utf-8"?>
<sst xmlns="http://schemas.openxmlformats.org/spreadsheetml/2006/main" count="1791" uniqueCount="557">
  <si>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</si>
  <si>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</si>
  <si>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</si>
  <si>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</si>
  <si>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</si>
  <si>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</si>
  <si>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</si>
  <si>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</si>
  <si>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</si>
  <si>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</si>
  <si>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</si>
  <si>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</si>
  <si>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</si>
  <si>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</si>
  <si>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</si>
  <si>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</si>
  <si>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</si>
  <si>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</si>
  <si>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</si>
  <si>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</si>
  <si>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</si>
  <si>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</si>
  <si>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</si>
  <si>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</si>
  <si>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</si>
  <si>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</si>
  <si>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</si>
  <si>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</si>
  <si>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</si>
  <si>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</si>
  <si>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</si>
  <si>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</si>
  <si>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</si>
  <si>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</si>
  <si>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</si>
  <si>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</si>
  <si>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</si>
  <si>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</si>
  <si>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</si>
  <si>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</si>
  <si>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</si>
  <si>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</si>
  <si>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</si>
  <si>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</si>
  <si>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</si>
  <si>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</si>
  <si>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</si>
  <si>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</si>
  <si>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</si>
  <si>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</si>
  <si>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</si>
  <si>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</si>
  <si>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</si>
  <si>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</si>
  <si>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</si>
  <si>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</si>
  <si>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</si>
  <si>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</si>
  <si>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</si>
  <si>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</si>
  <si>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</si>
  <si>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</si>
  <si>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</si>
  <si>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</si>
  <si>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</si>
  <si>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</si>
  <si>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</si>
  <si>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</si>
  <si>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</si>
  <si>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7.- Diagnóstico participativo</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</si>
  <si>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</si>
  <si>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</si>
  <si>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</si>
  <si>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</si>
  <si>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</si>
  <si>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</si>
  <si>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</si>
  <si>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</si>
  <si>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</si>
  <si>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</si>
  <si>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</si>
  <si>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</si>
  <si>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</si>
  <si>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</si>
  <si>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</si>
  <si>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</si>
  <si>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</si>
  <si>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</si>
  <si>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</si>
  <si>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</si>
  <si>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</si>
  <si>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</si>
  <si>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</si>
  <si>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</si>
  <si>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</si>
  <si>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</si>
  <si>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</si>
  <si>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</si>
  <si>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</si>
  <si>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</si>
  <si>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</si>
  <si>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</si>
  <si>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</si>
  <si>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</si>
  <si>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</si>
  <si>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</si>
  <si>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</si>
  <si>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</si>
  <si>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</si>
  <si>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</si>
  <si>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</si>
  <si>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</si>
  <si>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</si>
  <si>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</si>
  <si>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</si>
  <si>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</si>
  <si>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</si>
  <si>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</si>
  <si>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</si>
  <si>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</si>
  <si>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</si>
  <si>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</si>
  <si>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</si>
  <si>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</si>
  <si>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</si>
  <si>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</si>
  <si>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</si>
  <si>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</si>
  <si>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</si>
  <si>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</si>
  <si>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</si>
  <si>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</si>
  <si>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</si>
  <si>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</si>
  <si>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</si>
  <si>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</si>
  <si>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</si>
  <si>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</si>
  <si>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</si>
  <si>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</si>
  <si>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</si>
  <si>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</si>
  <si>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</si>
  <si>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</si>
  <si>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</si>
  <si>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</si>
  <si>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</si>
  <si>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</si>
  <si>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</si>
  <si>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</si>
  <si>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</si>
  <si>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</si>
  <si>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</si>
  <si>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</si>
  <si>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</si>
  <si>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</si>
  <si>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</si>
  <si>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</si>
  <si>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</si>
  <si>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</si>
  <si>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</si>
  <si>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</si>
  <si>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</si>
  <si>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</si>
  <si>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</si>
  <si>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</si>
  <si>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</si>
  <si>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C2 A2</t>
  </si>
  <si>
    <t>C2 A3</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</si>
  <si>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</si>
  <si>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</si>
  <si>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</si>
  <si>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</si>
  <si>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</si>
  <si>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</si>
  <si>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</si>
  <si>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</si>
  <si>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</si>
  <si>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</si>
  <si>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</si>
  <si>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</si>
  <si>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</si>
  <si>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</si>
  <si>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</si>
  <si>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</si>
  <si>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</si>
  <si>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</si>
  <si>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</si>
  <si>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</si>
  <si>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</si>
  <si>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</si>
  <si>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</si>
  <si>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</si>
  <si>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</si>
  <si>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</si>
  <si>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</si>
  <si>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</si>
  <si>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</si>
  <si>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</si>
  <si>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</si>
  <si>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</si>
  <si>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</si>
  <si>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</si>
  <si>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</si>
  <si>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</si>
  <si>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</si>
  <si>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</si>
  <si>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</si>
  <si>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</si>
  <si>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</si>
  <si>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</si>
  <si>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</si>
  <si>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</si>
  <si>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</si>
  <si>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</si>
  <si>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PP1- A1 C1</t>
  </si>
  <si>
    <t xml:space="preserve">FIN </t>
  </si>
  <si>
    <t>PROPOSITO</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</si>
  <si>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</si>
  <si>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</si>
  <si>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</si>
  <si>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</si>
  <si>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</si>
  <si>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</si>
  <si>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</si>
  <si>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</si>
  <si>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</si>
  <si>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</si>
  <si>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</si>
  <si>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</si>
  <si>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</si>
  <si>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</si>
  <si>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</si>
  <si>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</si>
  <si>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</si>
  <si>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</si>
  <si>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</si>
  <si>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</si>
  <si>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</si>
  <si>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</si>
  <si>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</si>
  <si>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</si>
  <si>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</si>
  <si>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</si>
  <si>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</si>
  <si>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</si>
  <si>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</si>
  <si>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</si>
  <si>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</si>
  <si>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</si>
  <si>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</si>
  <si>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</si>
  <si>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</si>
  <si>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</si>
  <si>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</si>
  <si>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</si>
  <si>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</si>
  <si>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</si>
  <si>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</si>
  <si>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</si>
  <si>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</si>
  <si>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</si>
  <si>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</si>
  <si>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</si>
  <si>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</si>
  <si>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</si>
  <si>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</si>
  <si>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</si>
  <si>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</si>
  <si>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</si>
  <si>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</si>
  <si>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</si>
  <si>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</si>
  <si>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</si>
  <si>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</si>
  <si>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</si>
  <si>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</si>
  <si>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</si>
  <si>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</si>
  <si>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PP1- Zapotlán Seguro, con un Gobierno Transparente y Justo.</t>
  </si>
  <si>
    <t>POCENATJE DE AVANCE TRIMESTRAL PROGRAMATICO</t>
  </si>
  <si>
    <t>POCENTAJE DE AVANCE TRIMESTRAL PROGRAMADO</t>
  </si>
  <si>
    <t>PP1- C1</t>
  </si>
  <si>
    <t>PP1- A2 C1</t>
  </si>
  <si>
    <t>POCENTAJE DE AVANCE  PROGRAMATICO TRIMESTRAL</t>
  </si>
  <si>
    <t>PP1- A3 C1</t>
  </si>
  <si>
    <t>II. DATOS DE IDENTIFICACIÓN DEL INDICADOR</t>
  </si>
  <si>
    <t>PP- C2</t>
  </si>
  <si>
    <t>PP- A1  C2</t>
  </si>
  <si>
    <t>PP- A3  C2</t>
  </si>
  <si>
    <t>PP- A2  C2</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</si>
  <si>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</si>
  <si>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</si>
  <si>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</si>
  <si>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</si>
  <si>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</si>
  <si>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</si>
  <si>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</si>
  <si>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</si>
  <si>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</si>
  <si>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</si>
  <si>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</si>
  <si>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</si>
  <si>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</si>
  <si>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</si>
  <si>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</si>
  <si>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</si>
  <si>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</si>
  <si>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</si>
  <si>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</si>
  <si>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</si>
  <si>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</si>
  <si>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</si>
  <si>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</si>
  <si>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</si>
  <si>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</si>
  <si>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</si>
  <si>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</si>
  <si>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</si>
  <si>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</si>
  <si>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</si>
  <si>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</si>
  <si>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</si>
  <si>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</si>
  <si>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</si>
  <si>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</si>
  <si>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</si>
  <si>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</si>
  <si>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</si>
  <si>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</si>
  <si>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</si>
  <si>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</si>
  <si>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</si>
  <si>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</si>
  <si>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</si>
  <si>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</si>
  <si>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</si>
  <si>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</si>
  <si>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DIRECCIÓN DE PLANEACION</t>
  </si>
  <si>
    <t>POA DE DIRECCIÓN DE PLANEACION</t>
  </si>
  <si>
    <t>POA DE DIRECCIÓN DE PLANEACION Y EVALUACION</t>
  </si>
  <si>
    <t>SE COLOCA EL NOMBRE DE SU DIRECCIÓN</t>
  </si>
  <si>
    <t>DIRECCIÓN DE PLANEACIÓN</t>
  </si>
  <si>
    <t>POA DE DIRECCIÓN DE PLANEACIÓN</t>
  </si>
  <si>
    <t xml:space="preserve">DIRECCIÓN DE PLANEACION </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</si>
  <si>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</si>
  <si>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</si>
  <si>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</si>
  <si>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</si>
  <si>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</si>
  <si>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</si>
  <si>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</si>
  <si>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</si>
  <si>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</si>
  <si>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</si>
  <si>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</si>
  <si>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</si>
  <si>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</si>
  <si>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</si>
  <si>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</si>
  <si>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</si>
  <si>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</si>
  <si>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</si>
  <si>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</si>
  <si>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</si>
  <si>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</si>
  <si>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</si>
  <si>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</si>
  <si>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ZAPOTLAN DE JUAREZ
PRESUPUESTO 2026 
Matriz de Indicadores de Resultados (MIR)</t>
  </si>
  <si>
    <t>MUNICIPIO DE ZAPOTLAN DE JUAREZ MIR  2026
ANEXO II. DEFINICIÓN DEL PROBLEMA</t>
  </si>
  <si>
    <t>MIR 2026</t>
  </si>
  <si>
    <t>Oferta educativa para el ingreso de alumnos</t>
  </si>
  <si>
    <t xml:space="preserve">PABICAICSPH
Porcentaje de alumnos beneficiarios inscritos en CAIC San Pedro Huaquilpan.
</t>
  </si>
  <si>
    <t xml:space="preserve">PABICAICSPHP
Porcentaje de alumnos beneficiarios inscritos en CAIC San Pedro Huaquilpan programado.
</t>
  </si>
  <si>
    <t xml:space="preserve"> PABISPHR
Porcentaje de alumnos beneficiarios inscritos en CAIC San Pedro Huaquilpan realizado.
</t>
  </si>
  <si>
    <t>PABICAICSPH=(PABICAICSPHP/ PABISPHR )X100%</t>
  </si>
  <si>
    <t>Reporte total de la matrícula inscrita al inicio de ciclo.</t>
  </si>
  <si>
    <t>PTABICCAICSPH
 Porcentaje del total de alumnos beneficiados en el inicio del ciclo en CAIC San Pedro Huaquilpan.</t>
  </si>
  <si>
    <t xml:space="preserve">PTABICCAICSPHP
 Porcentaje del total de alumnos beneficiados en el inicio del ciclo en CAIC San Pedro Huaquilpan programado
</t>
  </si>
  <si>
    <t xml:space="preserve">PTABICCAICSPHR. 
Porcentaje del total de alumnos beneficiados en el inicio del ciclo en CAIC San Pedro Huaquilpan realizado
</t>
  </si>
  <si>
    <t>PTABICCAICSPH =(PTABICCAICSPHP/PTABICCAICSPHR)X100%</t>
  </si>
  <si>
    <t>Reporte , seguimiento y actualización de matrícula .</t>
  </si>
  <si>
    <t xml:space="preserve">PAMEDCECAICSPH
Porcentaje de  actualización de matrícula escolar durante el ciclo escolar en CAIC San Pedro Huaquilpan
</t>
  </si>
  <si>
    <t xml:space="preserve">PAMEDCECAICSPHP  
 Porcentaje de  actualización de matrícula escolar durante el ciclo escolar en CAIC San Pedro Huaquilpan programado.
</t>
  </si>
  <si>
    <t xml:space="preserve"> PAMEDCECAICSPHR
Porcentaje de actualización de matrícula escolar durante el ciclo escolar en CAIC San Pedro Huaquilpan realizado
</t>
  </si>
  <si>
    <t>Reporte total de la matrícula inscrita al final de ciclo.</t>
  </si>
  <si>
    <t xml:space="preserve">PTABCCCAICSPH
Porcentaje del total de alumnos beneficiarios al culminar el ciclo en CAIC San Pedro Huaquilpan
</t>
  </si>
  <si>
    <t xml:space="preserve">PTABCCCAICSPHP 
 Porcentaje del total de alumnos beneficiarios al culminar el ciclo en CAIC San Pedro Huaquilpan programado
</t>
  </si>
  <si>
    <t>PTABCCCAICSPH=(PTABCCCAICSPHP/ PTABCCCAICSPHR)X100%</t>
  </si>
  <si>
    <t>PAMEDCECAICSPH=(PAMEDCECAICSPHP/ PAMEDCECAICSPHR)X100%</t>
  </si>
  <si>
    <t xml:space="preserve"> PTABCCCAICSPHR
Porcentaje del total de alumnos beneficiarios al culminar el ciclo en CAIC San Pedro Huaquilpan realizado
</t>
  </si>
  <si>
    <t>Atención alimentaria a beneficiario</t>
  </si>
  <si>
    <t xml:space="preserve">PABICAICSPH
Porcentaje de alumnos beneficiarios inscritos en CAIC San Pedro Huaquilpan
</t>
  </si>
  <si>
    <t xml:space="preserve">PABICAICSPHP
Porcentaje de alumnos beneficiarios inscritos en CAIC San Pedro Huaquilpan programado
</t>
  </si>
  <si>
    <t xml:space="preserve">PABICAICSPHR
Porcentaje de alumnos beneficiarios inscritos en CAIC San Pedro Huaquilpan realizado
</t>
  </si>
  <si>
    <t>PABICAICSPH=(PABICAICSPH/PABICAICSPH)X100%</t>
  </si>
  <si>
    <t>Seguimiento nutricional de los beneficiados.</t>
  </si>
  <si>
    <t xml:space="preserve">PBASADPTCAICSPH
Porcentaje de beneficiarios atendidos con servicio de alimentación durante el periodo trimestral en CAIC San Pedro Huaquilpan
</t>
  </si>
  <si>
    <t xml:space="preserve">PBASADPTCAICSPHP 
Porcentaje de beneficiarios atendidos con servicio de alimentación durante el periodo trimestral en CAIC San Pedro Huaquilpan programado
</t>
  </si>
  <si>
    <t xml:space="preserve">PBASADPTCAICSPHR
Porcentaje de beneficiarios atendidos con servicio de alimentación durante el periodo trimestral en CAIC San Pedro Huaquilpan realizado
</t>
  </si>
  <si>
    <t>PBASADPTCAICSPH=(PBASADPTCAICSPHP/PBASADPTCAICSPHR)X100%</t>
  </si>
  <si>
    <t>Organización de actividades formativas con familias.</t>
  </si>
  <si>
    <t xml:space="preserve">PRERPFDPCAICSPH
Porcentaje de  reuniones o entrevistas realizadas a padres de familia  durante el periodo en CAIC San Pedro Huaquilpan
</t>
  </si>
  <si>
    <t xml:space="preserve">PRERPFDPCAICSPHP
Porcentaje de  reuniones o entrevistas realizadas a padres de familia  durante el periodo en CAIC San Pedro Huaquilpan programado
</t>
  </si>
  <si>
    <t xml:space="preserve">PRERPFDPCAICSPHR
Porcentaje de  reuniones o entrevistas realizadas a padres de familia  durante el periodo en CAIC San Pedro Huaquilpan realizado
</t>
  </si>
  <si>
    <t>PRERPFDPCAICSPH=(PRERPFDPCAICSPHP/PRERPFDPCAICSPHR)X100%</t>
  </si>
  <si>
    <t xml:space="preserve"> Promocion de habitos saludables</t>
  </si>
  <si>
    <t xml:space="preserve">PBPACAICSPH
Porcentaje de beneficiarios que participan en las actividades en CAIC San Pedro Huaquilpan.
</t>
  </si>
  <si>
    <t xml:space="preserve">PBPACAICSPHP 
Porcentaje de beneficiarios que participan en las actividades en CAIC San Pedro Huaquilpan programado.
</t>
  </si>
  <si>
    <t>PBPACAICSPHR 
 Porcentaje de beneficiarios que participan en las actividades en CAIC San Pedro Huaquilpan realizadas.</t>
  </si>
  <si>
    <t>PBPACAICSPH=(PBPACAICSPHP/PBPACAICSPHR)X100%</t>
  </si>
  <si>
    <t>Brindar apoyo a padres y madres trabajadoras que ganan menos de dos salarios mínimos, cuenten con el servicio de Centros de Atención Infantil C.A.I. para sus hijos con edades de 3 años a 5 años 11 meses, a fin de que continúen con sus actividades laborales.</t>
  </si>
  <si>
    <t xml:space="preserve">Proporcionar servicios de asistencia a niñas y niños de 3 a 5 años 11 meses, a través de los Centros de Atención Infantil a fin de prevenir riesgos psicosociales y de salud.
Promover aprendizajes significativos mediante experiencias didácticas basadas en el juego, la exploración y la interacción social
Impulsar prácticas pedagógicas pertinentes y actualizadas que respondan a las necesidades y contexto de cada niña y niño.
Implementar acciones permanentes de prevención, atención y canalización en temas de salud, nutrición, protección de derechos y prevención de riesgos.
Brindar atención asistencial de calidad que incluya higiene, alimentación equilibrada y hábitos de autocuidado
</t>
  </si>
  <si>
    <t>https://sigeh.hidalgo.gob.mx/pags/info_reg/municipal/13082%20-%20Zapotl%C3%A1n%20de%20Ju%C3%A1rez.pdf</t>
  </si>
  <si>
    <t xml:space="preserve">Entre las problematicas que enfrentan padres y madres de familia que tienen hijos menores de 6 años, es el horario de atención que se brrinda en las escuelas de educación preescolar, donde únicamente proporcionan atención de 3 horas, o en el caso de escuelas particulares tienen horario de 8 horas en promedio, pero con altos costos. Ante ests efectos, madres y padres de familia carecen de un espacio en donde puedan atender a sus hijos sin riesgos y puedadn continuar con sus actividades laborales. </t>
  </si>
  <si>
    <t xml:space="preserve">Proporcionar servicios de asistencia a niñas y niños de 3 a 5 años 11 meses, a través de los Centros de Atención Infantil C.A.I., a fin de prevenir riesgos psicosociales y de salud. El proyecto Centros de Atención Infantil (C.A.I.) es una estrategia coordinada entre Sistema Nacional para el Desarrollo Integral de la Familia y Sistema para Desarrollo Integral de la Familia del Estado de Hidalgo, para enfrentar los riesgos de abandono temporal debido al trabajo remunerado de las madres, padres o personas que ejercen la tutela. Siendo la unidad ejecutora el Sistema Municipal DIF, regulado por las Reglas de Operación, que serán publicadas en el Periódico Oficial del Estado de Hidalgo, así mismo los requisitos y servicios de este Proyecto serán difundidos en la página oficial del Registro Único de Trámites y Servicios del Estado de Hidalgo. </t>
  </si>
  <si>
    <t>Sistema Nacional para el Desarrollo Integral de la Familia, Sistema para Desarrollo Integral de la Familia del Estado de Hidalgo y Sistema Municipal DIF</t>
  </si>
  <si>
    <t>COORDINACIÓN CAI</t>
  </si>
  <si>
    <t>SISTEMA MUNICIPAL PARA EL DESARROLLO INTEGRAL DE LA FAMILIA</t>
  </si>
  <si>
    <t>Acuerdo 2. 
Bienestar social para Zapotlán.</t>
  </si>
  <si>
    <t>Acuerdo 2: bienestar Social para Zapotlán.</t>
  </si>
  <si>
    <t>2.8 Promover el bienestar integral de niñas, niños y adolescentes, impulsando el desarrollo respeto, seguridad y condiciones adecuadas para su crecimiento pleno, garantizando una infancia y adolescencia saludables que contribuyen a una sociedad equitativa y próspera.</t>
  </si>
  <si>
    <t>2.8.1 Fortalecer el desarrollo de las niñas, niños y adolescentes en materia de salud, educación, seguridad, social, alimentación y nutrición.</t>
  </si>
  <si>
    <t>2.8.1.1 Garantizar el desarrollo formal de las niñas, niños y adolescentes en materia de salud, educación y seguridad social, alimentación y nutrición en Zapotlán.</t>
  </si>
  <si>
    <t>1. Proporcionar un entorno seguro y estimulante:
El CAI ofrece un entorno seguro, saludable y estimulante para que los niños y niñas puedan crecer y desarrollarse de manera integral. 
2. Fomentar el desarrollo cognitivo, social y emocional:
El CAI promueve el desarrollo cognitivo, social y emocional de los niños y niñas a través de actividades y programas diseñados para su edad y necesidades.
3. Preparar para la educación formal:
El CAI prepara a los niños y niñas para la transición a la educación formal, ayudándolos a desarrollar habilidades necesarias para el éxito escolar.
 4. Apoyar a las familias:
El CAI ofrece un servicio de apoyo a las familias, permitiéndoles conciliar la vida laboral y familiar, y brindándoles recursos y orientación para el cuidado y educación de sus hijos.
 5. Promover la inclusión y la diversidad:
El CAI promueve la inclusión y la diversidad, ofreciendo un entorno acogedor y respetuoso para niños y niñas de diferentes orígenes y necesidades.</t>
  </si>
  <si>
    <t xml:space="preserve">1.- Cumplimiento de protocolos de seguridad e higiene. (filtro)
2.- Número de espacios educativos acondicionados y seguros.
3.- Nivel de satisfacción de las familias respecto a la seguridad del CAI.
4.- Actividades o proyectos estimulantes realizados de manera mensual
</t>
  </si>
  <si>
    <t xml:space="preserve">Medios de verificación: 
● Bitácoras de limpieza
● Registros de visitas a grupo Supervisiones internas y externas (SEPH, DIF estatal y DIF Nacional).
● Reportes de riesgos o incidentes. (bitácora de incidencias)
● Encuestas a padres de familia.
● Fotografías de espacios y actividades.
Fuentes de información: https://sigeh.hidalgo.gob.mx/pags/info_reg/municipal/13082%20-%20Zapotl%C3%A1n%20de%20Ju%C3%A1rez.pdf
● SIEB
● CONEST
● Estadística 911
● Archivo escolar
● https://zapotlan.hidalgo.gob.mx/
Periodicidad: Trimestral
Resguardante. CAIC Zapotlán, CAIC San Pedro Huaquilpan y CAIC Acayuca 
</t>
  </si>
  <si>
    <t xml:space="preserve">Aun cuando existen diversos preescolares en las comunidades del municipio, existe gran demanda para inscribir a los niños, Cada ciclo, estamos rebasando el límite permitido en cuanto a la capacidad de atención.
Los padres participan y colaboran en las actividades y reuniones convocadas.
Las familias brindan información veraz sobre la salud, desarrollo y necesidades de sus hijos.
El personal docente y de apoyo mantiene la permanencia durante el ciclo escolar.
Se garantiza la entrega oportuna de útiles escolares, uniformes, calzado y alimentos.
Algunos espacios físicos, requieren atención para operar en óptimas condiciones (Sanitarios, patios, área de juegos, aulas impermeabilización etc)
Los niños participan y responden positivamente a las actividades pedagógicas.
</t>
  </si>
  <si>
    <t>El centro de atención infantil es un espacio que busca proporcionar un entorno seguro y estimulante para que los niños y niñas puedan crecer y desarrollarse de manera integral, mientras que también apoya a las familias y promueve la inclusión y la diversidad</t>
  </si>
  <si>
    <t xml:space="preserve">Porcentaje de niños que muestran avances en su desarrollo (cognitivo, social y emocional).
Asistencia promedio de los niños a las actividades del CAI.
Cantidad de actividades que promueven la inclusión y el respeto a la diversidad.
Participación de niños con diferentes características, contextos o necesidades.
Adaptaciones implementadas para atender necesidades específicas.
Clima de convivencia positiva observado en los grupos.
</t>
  </si>
  <si>
    <t xml:space="preserve">Expedientes individuales de los niños.
Evaluaciones de desarrollo.
Planificaciones y reportes pedagógicos.
 Registros de asistencia diaria.
 Actividades inclusivas.
Diagnósticos individuales o necesidades detectadas.
Fotografías, materiales educativos y evidencias de trabajo.
 Fuentes de información: https://sigeh.hidalgo.gob.mx/pags/info_reg/municipal/13082%20-%20Zapotl%C3%A1n%20de%20Ju%C3%A1rez.pdf
● Archivo escolar
● Carpeta de planeaciones
● CONEST
● https://zapotlan.hidalgo.gob.mx/
Periodicidad: Trimestral
Resguardante. CAIC Zapotlán, CAIC San Pedro Huaquilpan y CAIC Acayuca
</t>
  </si>
  <si>
    <t xml:space="preserve">Se mantienen condiciones favorables de participación familiar, recursos humanos y colaboración institucional que permiten brindar un servicio educativo seguro, inclusivo y de calidad.
El personal cuenta con  capacitación necesaria, y se garantiza un entorno seguro y respetuoso de la diversidad, favoreciendo el desarrollo integral de las niñas y los niños.
</t>
  </si>
  <si>
    <t>Oferta educativa para el ingreso de alumnos.</t>
  </si>
  <si>
    <t xml:space="preserve">Registrar y sistematizar la información de alta  de las niñas y los niños al plantel educativo, así como dar seguimiento trimestral a su asistencia, permanencia y participación en las actividades escolares. Esta acción permite identificar oportunamente situaciones que puedan afectar la continuidad educativa y establecer estrategias de acompañamiento con docentes y familias. </t>
  </si>
  <si>
    <t xml:space="preserve">Porcentaje de capacidad atendida de alumnos de San Pedro Huaquilpan   </t>
  </si>
  <si>
    <t xml:space="preserve">Medios de verificación.
● Formato de registro de ingreso de alumnos.
● Listas de asistencia trimestrales.
● Reportes de seguimiento escolar.
● Expedientes de los alumnos.
● Informes o reportes estadísticos del plantel.
Fuentes de información: https://sigeh.hidalgo.gob.mx/pags/info_reg/municipal/13082%20-%20Zapotl%C3%A1n%20de%20Ju%C3%A1rez.pdf
● Fichas de  inscripción
● CONEST
● SIEB
● Archivo escolar
● Estadística 911
● https://zapotlan.hidalgo.gob.mx/
Periodicidad: Trimestral
Resguardante:: CAIC San Pedro Huaquilpan
</t>
  </si>
  <si>
    <t>Reporte  de matrícula inscrita al inicio de ciclo.</t>
  </si>
  <si>
    <t>Generar  reportes del total de ingreso de alumnos de primero, segundo y tercer grado,   al inicio del ciclo escolar y realizar seguimiento trimestral de su asistencia y permanencia.</t>
  </si>
  <si>
    <t>Porcentaje del total de  alumnos beneficiados en el inicio del ciclo en San Pedro Huaquilpan</t>
  </si>
  <si>
    <t xml:space="preserve">Medios de verificación.
● 
Concentrado de asistencia trimestral.
Expedientes escolares.
Fuentes de información: https://sigeh.hidalgo.gob.mx/pags/info_reg/municipal/13082%20-%20Zapotl%C3%A1n%20de%20Ju%C3%A1rez.pdf
● SIEB
● CONEST
● Estadística 911
● Archivo escolar
● https://zapotlan.hidalgo.gob.mx/
Periodicidad: Trimestral
Resguardante. CAIC San Pedro Huaquilpan
</t>
  </si>
  <si>
    <t>Reporte, seguimiento y actualización de matrícula.</t>
  </si>
  <si>
    <t xml:space="preserve">Realizar el registro y actualización periódica de la matrícula
 escolar del plantel, con el propósito de contar con información precisa sobre el número de alumnos inscritos, altas, bajas y cambios durante el ciclo escolar.
</t>
  </si>
  <si>
    <t xml:space="preserve">Porcentaje de actualización de matrícula escolar durante el ciclo en San Pedro Huaquilpan </t>
  </si>
  <si>
    <t xml:space="preserve">Medios de verificación.
● Registro de matrícula escolar.
● Expedientes de alumnos.
Fuentes de información: https://sigeh.hidalgo.gob.mx/pags/info_reg/municipal/13082%20-%20Zapotl%C3%A1n%20de%20Ju%C3%A1rez.pdf
● SIEB
● CONEST
● Archivo escolar
● https://zapotlan.hidalgo.gob.mx/
Periodicidad: Trimestral
Resguardante. CAIC San Pedro Huaquilpan
</t>
  </si>
  <si>
    <t>Reporte total de la matrícula inscrita al final  de ciclo.</t>
  </si>
  <si>
    <t>Elaborar reportes del egreso de alumnos de primero, segundo y tercer grado, al final del ciclo escolar y realizar cierre de ciclo.</t>
  </si>
  <si>
    <t>Porcentaje del total de alumnos beneficiados al culminar el ciclo en San Pedro Huaquilpan.</t>
  </si>
  <si>
    <t xml:space="preserve">Medios de verificación.
● Concentrado de asistencia trimestral.
● Expedientes escolares.
Fuentes de información: https://sigeh.hidalgo.gob.mx/pags/info_reg/municipal/13082%20-%20Zapotl%C3%A1n%20de%20Ju%C3%A1rez.pdf
● CONEST
● listas de asistencia
● Archivo escolar
● https://zapotlan.hidalgo.gob.mx/
Periodicidad: Trimestral
Resguardante. CAIC San Pedro Huaquilpan
</t>
  </si>
  <si>
    <t xml:space="preserve">Atención alimentaria a beneficiarios </t>
  </si>
  <si>
    <t xml:space="preserve">Garantizar la atención alimentaria a los beneficiarios del centro con la finalidad de apoyar su estado nutricional y permanencia en el servicio educativo, preparando y brindando el servicio de alimentos conforme a la normatividad vigente. </t>
  </si>
  <si>
    <t>Porcentaje de alumnos beneficiarios inscritos en San Pedro Huaquilpan.</t>
  </si>
  <si>
    <t xml:space="preserve">Medios de verificación.
● Registro del número total de beneficiarios a los que  se les brinda el servicio.
Fuentes de información: https://sigeh.hidalgo.gob.mx/pags/info_reg/municipal/13082%20-%20Zapotl%C3%A1n%20de%20Ju%C3%A1rez.pdf
● Listas de asistencia
● https://zapotlan.hidalgo.gob.mx/
Periodicidad: Trimestral
Resguardante. CAIC San Pedro Huaquilpan
</t>
  </si>
  <si>
    <t xml:space="preserve">Seguimiento nutricional de los beneficiados. </t>
  </si>
  <si>
    <t>Realizar el seguimiento del estado nutricional del servicio brindado a los beneficiarios con la finalidad de identificar necesidades y promover hábitos de alimentación saludables.</t>
  </si>
  <si>
    <t>Porcentaje de beneficiarios atendidos con servicio de alimentación durante el periodo trimestral en San Pedro Huaquilpan.</t>
  </si>
  <si>
    <t xml:space="preserve">Medios de verificación.
● Listas de asistencia.
Fuentes de información: https://sigeh.hidalgo.gob.mx/pags/info_reg/municipal/13082%20-%20Zapotl%C3%A1n%20de%20Ju%C3%A1rez.pdf
● CONEST
● https://zapotlan.hidalgo.gob.mx/
Periodicidad: Trimestral
Resguardante. CAIC San Pedro Huaquilpan
</t>
  </si>
  <si>
    <t xml:space="preserve">Organizar y desarrollar reuniones informativas con padres de familia o tutores con el propósito de fortalecer la comunicación y su participación en el desarrollo de los beneficiarios, a través de la difusión de información, acuerdos y seguimiento de acciones conjuntas. </t>
  </si>
  <si>
    <t xml:space="preserve">Porcentaje de  reuniones o entrevistas realizadas a padres de familia  durante el periodo en San Pedro Huaquilpan. </t>
  </si>
  <si>
    <t xml:space="preserve">Medios de verificación.
● Listas de asistencia a reuniones.
● Resultados de encuestas de satisfacción del servicio. 
Fuentes de información: https://sigeh.hidalgo.gob.mx/pags/info_reg/municipal/13082%20-%20Zapotl%C3%A1n%20de%20Ju%C3%A1rez.pdf
● Registro de listas de asistencia
● Formularios
● https://zapotlan.hidalgo.gob.mx/
Periodicidad: Trimestral
Resguardante. CAIC San Pedro Huaquilpan
</t>
  </si>
  <si>
    <t>Promoción de hábitos saludables</t>
  </si>
  <si>
    <t xml:space="preserve">Fomentar en los beneficiarios hábitos de higiene y alimentación saludable para contribuir a su bienestar y desarrollo integral, a través de actividades formativas, prácticas cotidianas y orientación durante la jornada. </t>
  </si>
  <si>
    <t>Porcentaje de beneficiarios que participan en las actividades en San Pedro Huaquilpan</t>
  </si>
  <si>
    <t xml:space="preserve">Medios de verificación.
● Listas de asistencia 
Fuentes de información: https://sigeh.hidalgo.gob.mx/pags/info_reg/municipal/13082%20-%20Zapotl%C3%A1n%20de%20Ju%C3%A1rez.pdf
● CONEST
● https://zapotlan.hidalgo.gob.mx/
Periodicidad:  Trimestral
Resguardante. CAIC San Pedro Huaquilpan
</t>
  </si>
  <si>
    <t>48  Niñas y niños en San Pedro Huaquilpan</t>
  </si>
  <si>
    <t>Padres y madres trabajadoras de San Pedro Huaquilpan</t>
  </si>
  <si>
    <t>Padres y madres trabajadoras que ganan menos de dos salarios mínimos, con hijos de edades de 3 años a 5 años 11 meses de San Pedro Huaquilpan.</t>
  </si>
  <si>
    <t>48 Niñas y niños de San Pedro Huaquilpan.</t>
  </si>
  <si>
    <t>Proporcionar servicios de asistencia a niñas y niños de 3 a 5 años 11 meses, a través de los Centros de Atención Infantil C.A.I., a fin de prevenir riesgos psicosociales y de salud de San Pedro Huaquilpan.</t>
  </si>
  <si>
    <t>Padres y madres trabajadoras de San Pedro Huaquilpan.</t>
  </si>
  <si>
    <t xml:space="preserve">Padres y madres trabajadoras que ganan menos de dos salarios mínimos, con hijos de edades de 3 años a 5 años 11 meses de San Pedro Huaquilpan. </t>
  </si>
  <si>
    <t>Padres de familia Limitantes de espacios disponibles de San Pedro Huaquilpan.</t>
  </si>
  <si>
    <t>CAIC SAN PEDRO HUAQUILPAN</t>
  </si>
  <si>
    <t>POA DE CAIC SAN PEDRO HUAQUILPAN</t>
  </si>
  <si>
    <t>POA DE LA DIRECCIÓN DE CAIC SAN PEDRO HUAQUILPAN</t>
  </si>
  <si>
    <t>DIRECCIÓN DE CAIC SAN PEDO HUAQUILPAN</t>
  </si>
  <si>
    <t>COORDINAR LAS ACTIVIDADES Y SUPERVISAR EL FUNCIONAMIENTO DE CAIC SAN PEDRO HUAQUILPAN, ASÍ COMO LAS ACCIONES DE ATENCIÓN, ALIMENTACIÓN Y CUIDADO DEL PERSONAL DE LA INSTITUCIÓN CON LAS NIÑAS Y NIÑOS Y PODER DETECTAR POSIBLES ÁREAS DE MEJORA.</t>
  </si>
  <si>
    <t xml:space="preserve">OFRECER UN SERVICIO EDUCATIVO INTEGRAL A LOS HIJOS DE MADRES Y PADRES TRABAJADORES DEL MUNICIPIO MEDIANTE PROGRAMAS QUE PROMUEVAN EN LAS NIÑAS Y NIÑOS SUS COMPETENCIAS COGNITIVAS, SOCIALES, AFECTIVAS Y VALORES, DENTRO DE UN AMBIENTE DE CALIDAD Y CALIDEZ. </t>
  </si>
  <si>
    <t>BRINDAR APOYO A PADRES Y MADRES TRABAJADORAS QUE GANAN MENOS DE DOS SALARIOS MÍNIMOS, CUENTEN CON EL SERVICIO DE CENTROS DE ATENCIÓN INFANTIL C.A.I. PARA SUS HIJOS CON EDADES DE 3 AÑOS A 5 AÑOS 11 MESES, A FIN DE QUE CONTINÚEN CON SUS ACTIVIDADES LABORALES.</t>
  </si>
  <si>
    <t>PP2. Bienestar social para Zapotlán.</t>
  </si>
  <si>
    <t>ANEXO VII. ESTRUCTURA ANALÍTICA DEL PROGRAMA PRESUPUESTARIO</t>
  </si>
  <si>
    <t xml:space="preserve">  PROBLEMÁTICA CENTRAL 
(PROVIENEN DEL ARBOL DEL PROBLEMA)</t>
  </si>
  <si>
    <t>SOLUCIÓN
 (PROVIENE DEL ARBOL DE OBEJTIVOS)</t>
  </si>
  <si>
    <t>EFECTOS</t>
  </si>
  <si>
    <t>FINES</t>
  </si>
  <si>
    <t>MAGNITUD (LÍNEA BASE)</t>
  </si>
  <si>
    <t>MAGNITUD (RESULTADO ESPERADO)</t>
  </si>
  <si>
    <t>CAUSAS</t>
  </si>
  <si>
    <t>MEDIOS</t>
  </si>
  <si>
    <t xml:space="preserve">Ofrecer un servicio educativo integral a los hijos de madres y padres trabajadores de San Pedro Huaquilpan  mediante programas que promuevan en las niñas y niños sus competencias cognitivas, sociales, afectivas y valores, dentro de un ambiente de calidad y calidez.  </t>
  </si>
  <si>
    <t>Ofrecer un servicio educativo integral a los hijos de madres y padres trabajadores de San Pedro Huaquilpan mediante programas que promuevan en las niñas y niños sus competencias cognitivas, sociales, afectivas y valores, dentro de un ambiente de calidad y calidez.   Padres y madres trabajadoras que ganan menos de dos salarios mínimos, con hijos de edades de 3 años a 5 años 11 meses, que vivan en el Municipio de Zapotlán de Juárez. Padres y madres trabajadoras que ganan menos de dos salarios mínimos, con hijos de edades de 3 años a 5 años 11 meses, que vivan en el Municipio de Zapotlán de Juárez</t>
  </si>
  <si>
    <t>Padres y madres trabajadoras que ganan menos de dos salarios mínimos, con hijos de edades de 3 años a 5 años 11 meses, que vivan en el Municipio de Zapotlán de Juárez (5,221 Habitantes menores de edad )</t>
  </si>
  <si>
    <t>Padres y madres trabajadoras del Municipio de Zapotlán de Juárez (5,0231  habitantes mayores de 18 años de edad )</t>
  </si>
  <si>
    <t xml:space="preserve">Población que no demanda el servicio. Población que le fue denegado un lugar por falta de espacios. </t>
  </si>
  <si>
    <t xml:space="preserve">PROBLEMÁTICA CENTRAL:  Madres y padres trabajadores de la comunidad de san pedro huaquilpan carecen de espacios seguros y adecuados donde dejar a sus hijas e hijos menores de 6 años durante su jornada laboral , es importante mencionar que el horario de atención que se brinda en las escuelas de educación preescolar ronda entre las 3 a 4 horas al dia, o en el caso de escuelas particulares tienen horario de 8 horas en promedio pero con colegiaturas elevadas, Esto les complica continuar con sus actividades laborales. </t>
  </si>
  <si>
    <t xml:space="preserve"> Madres y padres trabajadores de la comunidad de San Pedro Huaquilpan carecen de espacios seguros y adecuados donde dejar a sus hijas e hijos menores de 6 años durante su jornada laboral , es importante mencionar que el horario de atención que se brinda en las escuelas de educación preescolar ronda entre las 3 a 4 horas al dia, o en el caso de escuelas particulares tienen horario de 8 horas en promedio pero con colegiaturas elevadas, Esto les complica continuar con sus actividades laborales.</t>
  </si>
  <si>
    <t>POA CAIC SAN PEDRO HUAQUILPAN</t>
  </si>
  <si>
    <t>Dificultad de madres y padres para desempeñar sus actividades laborales.</t>
  </si>
  <si>
    <t xml:space="preserve">Posible disminución de ingresos familiares. </t>
  </si>
  <si>
    <t xml:space="preserve">Bajo desarrollo de habilidades cognitivas, sociales y emocionales. </t>
  </si>
  <si>
    <t xml:space="preserve">Niñas y niños que no asisten a servicio educativo permanecen sin supervisión y orientación adecuada. </t>
  </si>
  <si>
    <t xml:space="preserve">Bajo desarrollo integral de las niñas y los niños. </t>
  </si>
  <si>
    <t>Programa que ofrece una educación y atención integral óptima con alimentación saludable.</t>
  </si>
  <si>
    <t>Preparacion de alimentos balanceados, saludables y balanceados adecuados a la eddad atendida.</t>
  </si>
  <si>
    <t>Mayor bienestar y salud en niñas y niños para prevencion de enfermedades (desnutrición, sobrepeso).</t>
  </si>
  <si>
    <t>Familias con mayor tranquilidad y estabilidad laboral.</t>
  </si>
  <si>
    <t>Niñas y niños con favorable desarrollo integral cognitivo, social, emocional y físico.</t>
  </si>
  <si>
    <t>Rutina de habitos saludables y convivencia de respeto.</t>
  </si>
  <si>
    <t>Redimiento escolar favorable con alumnos que muestran mayor confianza y seguridad individual.</t>
  </si>
  <si>
    <t xml:space="preserve">Ofrecer un servicio educativo integral de excelencia, con responsabilidad y compromiso social a la población infantil inscrita, que formará niñas y niños competitivos, seguros y autónomos; acorde a los modelos educativos de educación preescolar; logrando que las madres y padres trabajadores, se desempeñen en un ambiente de tranquilidad.
</t>
  </si>
  <si>
    <t xml:space="preserve">Padres y madres de familia que tienen hijos menores de 6 años, carecen de un espacio en donde puedan atender a sus hijos sin riesgos y puedan continuar con sus actividades laborales. </t>
  </si>
  <si>
    <t>Condiciones económicas que dificultan el pago de servicios privados.</t>
  </si>
  <si>
    <t>Los padres y madres de la comunidad persiven menos de dos salarios minimos para sustento de sus hogares.</t>
  </si>
  <si>
    <t>Carencia de servicios o programas que atienda a la poblacion vulnerable de menores de edad (0 a 6 años).</t>
  </si>
  <si>
    <t>Insuficiente oferta de servicios en atención infantil con horario completo en la comunidad.</t>
  </si>
  <si>
    <t>Horarios laborales extensos o no compatibles con servicios educativos.</t>
  </si>
  <si>
    <t>Dificultad de interaccion y adaptacion por parte del menor si no asiste a educación preescolar.</t>
  </si>
  <si>
    <t>Personal docente capacitado y actualizado.</t>
  </si>
  <si>
    <t>Atención personalizada a niñas y niños.</t>
  </si>
  <si>
    <t>Ambientes seguros, inclusivos y estimulantes.</t>
  </si>
  <si>
    <t>Personal de cocina y limpieza certificados.</t>
  </si>
  <si>
    <t>Implementación de alimentación saludable y balanceada.</t>
  </si>
  <si>
    <t>Participación activa de madres y padres de familia tanto sus horarios laborales lo permitan.</t>
  </si>
  <si>
    <t xml:space="preserve">  PP 2. BIENESTAR SOCIAL PARA ZAPOTLÁN</t>
  </si>
  <si>
    <t>PABICAICSPH</t>
  </si>
  <si>
    <t>PABICAICSPHP</t>
  </si>
  <si>
    <t>PABICAICSPHR</t>
  </si>
  <si>
    <t>PTABICCAICSPH</t>
  </si>
  <si>
    <t>PTABICCAICSPHP</t>
  </si>
  <si>
    <t>PTABICCAICSPHR</t>
  </si>
  <si>
    <t>PAMEDCECAICSPHP</t>
  </si>
  <si>
    <r>
      <rPr>
        <sz val="9"/>
        <color theme="1"/>
        <rFont val="Arial"/>
        <family val="2"/>
      </rPr>
      <t>PAMEDCECAICSPH</t>
    </r>
    <r>
      <rPr>
        <sz val="9"/>
        <color rgb="FFFFFFFF"/>
        <rFont val="Arial"/>
        <family val="2"/>
      </rPr>
      <t>PH</t>
    </r>
  </si>
  <si>
    <t>PAMEDCECAICSPHR</t>
  </si>
  <si>
    <t>PTABCCCAICSPH</t>
  </si>
  <si>
    <t>PTABCCCAICSPHP</t>
  </si>
  <si>
    <t>PTABCCCAICSPHR</t>
  </si>
  <si>
    <t>PBASADPTCAICSPH</t>
  </si>
  <si>
    <t>PBASADPTCAICSPHP</t>
  </si>
  <si>
    <t>PBASADPTCAICSPHR</t>
  </si>
  <si>
    <t>PRERPFDPCAICSPH</t>
  </si>
  <si>
    <t>PRERPFDPCAICSPHP</t>
  </si>
  <si>
    <t>PRERPFDPCAICSPHR</t>
  </si>
  <si>
    <t>PBPACAICSPH</t>
  </si>
  <si>
    <t>PBPACAICSPHP</t>
  </si>
  <si>
    <t>PBPACAICSPHR</t>
  </si>
  <si>
    <t>PAMEDCECAICSPH
Porcentaje de  actualización de matrícula escolar durante el ciclo escolar en CAIC San Pedro Huaquilpan.</t>
  </si>
  <si>
    <t>Realizar el registro y actualización periódica de la matrícula
 escolar del plantel, con el propósito de contar con información precisa sobre el número de alumnos inscritos, altas, bajas y cambios durante el ciclo escolar.</t>
  </si>
  <si>
    <t xml:space="preserve">  PBPACAICSPH=(PBPACAICSPHP/PBPACAICSPHR)X100%</t>
  </si>
  <si>
    <t>PABICAICSPH
Porcentaje de alumnos beneficiarios inscritos en CAIC San Pedro Huaquilpan</t>
  </si>
  <si>
    <t>PBASADPTCAICSPH
Porcentaje de beneficiarios atendidos con servicio de alimentación durante el periodo trimestral en CAIC San Pedro Huaquilpan</t>
  </si>
  <si>
    <t>PBPACAICSPH
Porcentaje de beneficiarios que participan en las actividades en CAIC San Pedro Huaquilpan.</t>
  </si>
  <si>
    <t>Garantizar la atención alimentaria a los beneficiarios del centro con la finalidad de apoyar su estado nutricional y permanencia en el servicio educativo, preparando y brindando el servicio de alimentos conforme a la normatividad vigente.</t>
  </si>
  <si>
    <t xml:space="preserve"> PP 2. BIENESTAR SOCIAL PARA ZAPOTLÁN</t>
  </si>
  <si>
    <t xml:space="preserve">8.- REGLAS DE OPERACIÓN                                                                                                                                     </t>
  </si>
  <si>
    <t>https://periodico.hidalgo.gob.mx/?p=37063</t>
  </si>
  <si>
    <t>2.8.1.2 Geneerar atención a la salud física y emocional de las niñas, niños y adolescentes en situación de vulnerabilidad.</t>
  </si>
  <si>
    <t xml:space="preserve">Acuerdo 2. Bienestar Social para Zapotlán. </t>
  </si>
  <si>
    <t xml:space="preserve">El proyecto Centros de Atención Infantil (C.A.I.C.) es una estrategia coordinada entre Sistema Nacional para el Desarrollo Integral de la Familia y Sistema para Desarrollo Integral de la Familia del Estado de Hidalgo, para enfrentar los riesgos de abandono temporal debido al trabajo remunerado de las madres, padres o personas que ejercen la tutela. Este esquema aplica a nivel nacional desde 1977 atendiendo a niñas y niños que pertenecen a familias que enfrentan mayores adversidades para su desarrollo, por lo general hijas e hijos de madres trabajadoras, alentando el ejercicio de sus derechos.
En marzo de 2005 se realiza un convenio con la SEPH, mediante el cual se otorga la validez con carácter oficial a la educación preescolar que se imparte en los (C.A.I.C) adquiriendo el compromiso de llevar a cabo la normatividad y lineamientos de los programas de educación preescolar. Entre las problemáticas que enfrentan madres y padres de familia que tienen hijos menores de 6 años, es el horario de atención que se brinda en las escuelas de educación preescolar, en donde únicamente proporcionan atención de 3 horas, o en el caso de escuelas particulares tienen horario de 8 horas en promedio, pero con altos costos. Ante estos efectos, las madres y padres de familia carecen de un espacio en donde puedan atender a sus hijos sin riesgo de sufrir maltrato físico o psicológico.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</si>
</sst>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8">
    <font>
      <sz val="10"/>
      <color rgb="FF000000"/>
      <name val="Times New Roman"/>
      <charset val="204"/>
    </font>
    <font>
      <sz val="8"/>
      <name val="Arial MT"/>
    </font>
    <font>
      <sz val="8.5"/>
      <name val="Calibri"/>
      <family val="2"/>
    </font>
    <font>
      <b/>
      <sz val="10"/>
      <name val="Arial"/>
      <family val="2"/>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b/>
      <sz val="14"/>
      <color rgb="FF00000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b/>
      <vertAlign val="subscript"/>
      <sz val="8.5"/>
      <name val="Arial"/>
      <family val="2"/>
    </font>
    <font>
      <b/>
      <sz val="10"/>
      <color rgb="FF000000"/>
      <name val="Arial MT"/>
    </font>
    <font>
      <b/>
      <sz val="10"/>
      <color rgb="FFFFFFFF"/>
      <name val="Arial"/>
      <family val="2"/>
    </font>
    <font>
      <sz val="10"/>
      <name val="Arial MT"/>
    </font>
    <font>
      <sz val="9"/>
      <color theme="1"/>
      <name val="Arial"/>
      <family val="2"/>
    </font>
  </fonts>
  <fills count="27">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s>
  <borders count="4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s>
  <cellStyleXfs count="5">
    <xf numFmtId="0" fontId="0" fillId="0" borderId="0"/>
    <xf numFmtId="9" fontId="16" fillId="0" borderId="0" applyFont="0" applyFill="0" applyBorder="0" applyAlignment="0" applyProtection="0"/>
    <xf numFmtId="0" fontId="17" fillId="0" borderId="0"/>
    <xf numFmtId="0" fontId="27" fillId="0" borderId="0" applyNumberFormat="0" applyFill="0" applyBorder="0" applyAlignment="0" applyProtection="0"/>
    <xf numFmtId="0" fontId="16" fillId="0" borderId="0"/>
  </cellStyleXfs>
  <cellXfs count="784">
    <xf numFmtId="0" fontId="0" fillId="0" borderId="0" xfId="0" applyAlignment="1">
      <alignment horizontal="left" vertical="top"/>
    </xf>
    <xf numFmtId="0" fontId="4" fillId="0" borderId="10" xfId="0" applyFont="1" applyBorder="1" applyAlignment="1">
      <alignment horizontal="center" vertical="top" wrapText="1"/>
    </xf>
    <xf numFmtId="1" fontId="5" fillId="0" borderId="10" xfId="0" applyNumberFormat="1" applyFont="1" applyBorder="1" applyAlignment="1">
      <alignment horizontal="center" vertical="center" shrinkToFit="1"/>
    </xf>
    <xf numFmtId="1" fontId="5"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5" fillId="0" borderId="8" xfId="0" applyNumberFormat="1" applyFont="1" applyBorder="1" applyAlignment="1">
      <alignment horizontal="center" vertical="center" shrinkToFit="1"/>
    </xf>
    <xf numFmtId="1" fontId="5" fillId="0" borderId="9" xfId="0" applyNumberFormat="1" applyFont="1" applyBorder="1" applyAlignment="1">
      <alignment horizontal="center" vertical="center" shrinkToFit="1"/>
    </xf>
    <xf numFmtId="0" fontId="20" fillId="8" borderId="34" xfId="2" applyFont="1" applyFill="1" applyBorder="1" applyAlignment="1">
      <alignment horizontal="center" vertical="center" wrapText="1"/>
    </xf>
    <xf numFmtId="0" fontId="20" fillId="8" borderId="34" xfId="2" applyFont="1" applyFill="1" applyBorder="1" applyAlignment="1">
      <alignment horizontal="center" vertical="center"/>
    </xf>
    <xf numFmtId="0" fontId="20" fillId="9" borderId="34" xfId="2" applyFont="1" applyFill="1" applyBorder="1" applyAlignment="1">
      <alignment horizontal="center" vertical="center"/>
    </xf>
    <xf numFmtId="0" fontId="21" fillId="0" borderId="34" xfId="2" applyFont="1" applyBorder="1" applyAlignment="1">
      <alignment horizontal="justify" vertical="center" wrapText="1"/>
    </xf>
    <xf numFmtId="0" fontId="21" fillId="0" borderId="34" xfId="2" applyFont="1" applyBorder="1" applyAlignment="1">
      <alignment horizontal="center" vertical="center" wrapText="1"/>
    </xf>
    <xf numFmtId="0" fontId="21" fillId="10" borderId="34" xfId="2" applyFont="1" applyFill="1" applyBorder="1" applyAlignment="1">
      <alignment horizontal="center" vertical="center"/>
    </xf>
    <xf numFmtId="0" fontId="21" fillId="0" borderId="34" xfId="2" applyFont="1" applyBorder="1" applyAlignment="1">
      <alignment horizontal="center" vertical="center"/>
    </xf>
    <xf numFmtId="0" fontId="22" fillId="11" borderId="34" xfId="2" applyFont="1" applyFill="1" applyBorder="1" applyAlignment="1">
      <alignment horizontal="center" vertical="center"/>
    </xf>
    <xf numFmtId="0" fontId="23" fillId="0" borderId="10" xfId="0" applyFont="1" applyBorder="1" applyAlignment="1">
      <alignment horizontal="center" vertical="center" wrapText="1"/>
    </xf>
    <xf numFmtId="0" fontId="21" fillId="12" borderId="34" xfId="2" applyFont="1" applyFill="1" applyBorder="1" applyAlignment="1">
      <alignment horizontal="center" vertical="center"/>
    </xf>
    <xf numFmtId="14" fontId="21" fillId="0" borderId="34" xfId="2" applyNumberFormat="1" applyFont="1" applyBorder="1" applyAlignment="1">
      <alignment horizontal="center" vertical="center"/>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0" fillId="0" borderId="0" xfId="0" applyFont="1" applyAlignment="1">
      <alignment horizontal="left" vertical="top"/>
    </xf>
    <xf numFmtId="0" fontId="34"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3" fillId="0" borderId="34" xfId="0" applyFont="1" applyBorder="1" applyAlignment="1">
      <alignment horizontal="center" vertical="center" wrapText="1"/>
    </xf>
    <xf numFmtId="0" fontId="23" fillId="0" borderId="45" xfId="0" applyFont="1" applyBorder="1" applyAlignment="1">
      <alignment horizontal="center" vertical="center" wrapText="1"/>
    </xf>
    <xf numFmtId="0" fontId="25"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3" fillId="14" borderId="34" xfId="0" applyFont="1" applyFill="1" applyBorder="1" applyAlignment="1">
      <alignment horizontal="center" vertical="center"/>
    </xf>
    <xf numFmtId="0" fontId="53" fillId="8"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0" applyFont="1" applyFill="1" applyBorder="1" applyAlignment="1">
      <alignment horizontal="center" vertical="center" wrapText="1"/>
    </xf>
    <xf numFmtId="0" fontId="17" fillId="0" borderId="34" xfId="2" applyBorder="1" applyAlignment="1">
      <alignment horizontal="center" vertical="center" wrapText="1"/>
    </xf>
    <xf numFmtId="0" fontId="23" fillId="0" borderId="34" xfId="0" applyFont="1" applyBorder="1" applyAlignment="1">
      <alignment horizontal="center" vertical="center"/>
    </xf>
    <xf numFmtId="9" fontId="17" fillId="0" borderId="34" xfId="1" applyFont="1" applyBorder="1" applyAlignment="1">
      <alignment horizontal="center" vertical="center"/>
    </xf>
    <xf numFmtId="0" fontId="21" fillId="0" borderId="37" xfId="2" applyFont="1" applyBorder="1" applyAlignment="1">
      <alignment horizontal="center" vertical="center" wrapText="1"/>
    </xf>
    <xf numFmtId="0" fontId="21" fillId="0" borderId="37" xfId="2" applyFont="1" applyBorder="1" applyAlignment="1">
      <alignment horizontal="justify" vertical="center" wrapText="1"/>
    </xf>
    <xf numFmtId="0" fontId="21" fillId="0" borderId="38" xfId="2" applyFont="1" applyBorder="1" applyAlignment="1">
      <alignment horizontal="justify" vertical="center" wrapText="1"/>
    </xf>
    <xf numFmtId="0" fontId="21" fillId="10" borderId="37" xfId="2" applyFont="1" applyFill="1" applyBorder="1" applyAlignment="1">
      <alignment horizontal="center" vertical="center"/>
    </xf>
    <xf numFmtId="0" fontId="21" fillId="0" borderId="37" xfId="2" applyFont="1" applyBorder="1" applyAlignment="1">
      <alignment horizontal="center" vertical="center"/>
    </xf>
    <xf numFmtId="0" fontId="22" fillId="11" borderId="37" xfId="2" applyFont="1" applyFill="1" applyBorder="1" applyAlignment="1">
      <alignment horizontal="center" vertical="center"/>
    </xf>
    <xf numFmtId="0" fontId="20" fillId="8" borderId="31" xfId="2" applyFont="1" applyFill="1" applyBorder="1" applyAlignment="1">
      <alignment horizontal="center" vertical="center" wrapText="1"/>
    </xf>
    <xf numFmtId="0" fontId="20" fillId="9" borderId="29" xfId="2" applyFont="1" applyFill="1" applyBorder="1" applyAlignment="1">
      <alignment horizontal="center" vertical="center"/>
    </xf>
    <xf numFmtId="0" fontId="16" fillId="0" borderId="34" xfId="0" applyFont="1" applyBorder="1" applyAlignment="1">
      <alignment horizontal="center" vertical="center"/>
    </xf>
    <xf numFmtId="0" fontId="16" fillId="0" borderId="0" xfId="0" applyFont="1" applyAlignment="1">
      <alignment horizontal="left" vertical="top"/>
    </xf>
    <xf numFmtId="0" fontId="23" fillId="12" borderId="34" xfId="0" applyFont="1" applyFill="1" applyBorder="1" applyAlignment="1">
      <alignment horizontal="center" vertical="center" wrapText="1"/>
    </xf>
    <xf numFmtId="0" fontId="23" fillId="12" borderId="45" xfId="0" applyFont="1" applyFill="1" applyBorder="1" applyAlignment="1">
      <alignment horizontal="center" vertical="center" wrapText="1"/>
    </xf>
    <xf numFmtId="0" fontId="10" fillId="0" borderId="0" xfId="0" applyFont="1" applyAlignment="1">
      <alignment horizontal="left" vertical="top"/>
    </xf>
    <xf numFmtId="0" fontId="23" fillId="0" borderId="0" xfId="0" applyFont="1" applyAlignment="1">
      <alignment horizontal="center" vertical="center"/>
    </xf>
    <xf numFmtId="0" fontId="23" fillId="0" borderId="0" xfId="0" applyFont="1" applyAlignment="1">
      <alignment vertical="center"/>
    </xf>
    <xf numFmtId="0" fontId="23" fillId="0" borderId="0" xfId="0" applyFont="1" applyAlignment="1">
      <alignment vertical="top"/>
    </xf>
    <xf numFmtId="0" fontId="59" fillId="0" borderId="0" xfId="0" applyFont="1" applyAlignment="1">
      <alignment horizontal="left" vertical="top"/>
    </xf>
    <xf numFmtId="0" fontId="32" fillId="17" borderId="34" xfId="0" applyFont="1" applyFill="1" applyBorder="1" applyAlignment="1">
      <alignment horizontal="center" vertical="center" wrapText="1"/>
    </xf>
    <xf numFmtId="0" fontId="33" fillId="17" borderId="13" xfId="0" applyFont="1" applyFill="1" applyBorder="1" applyAlignment="1">
      <alignment horizontal="center" vertical="center" wrapText="1"/>
    </xf>
    <xf numFmtId="0" fontId="33" fillId="17" borderId="34" xfId="0" applyFont="1" applyFill="1" applyBorder="1" applyAlignment="1">
      <alignment vertical="center" wrapText="1"/>
    </xf>
    <xf numFmtId="0" fontId="60" fillId="0" borderId="0" xfId="0" applyFont="1" applyAlignment="1">
      <alignment horizontal="center"/>
    </xf>
    <xf numFmtId="0" fontId="60" fillId="0" borderId="0" xfId="0" applyFont="1" applyAlignment="1">
      <alignment horizontal="center" vertical="center" wrapText="1"/>
    </xf>
    <xf numFmtId="0" fontId="61" fillId="0" borderId="0" xfId="0" applyFont="1"/>
    <xf numFmtId="0" fontId="63" fillId="0" borderId="0" xfId="0" applyFont="1" applyAlignment="1">
      <alignment wrapText="1"/>
    </xf>
    <xf numFmtId="0" fontId="63" fillId="0" borderId="0" xfId="0" applyFont="1" applyAlignment="1">
      <alignment vertical="center"/>
    </xf>
    <xf numFmtId="0" fontId="63" fillId="0" borderId="0" xfId="0" applyFont="1" applyAlignment="1">
      <alignment vertical="center" wrapText="1"/>
    </xf>
    <xf numFmtId="0" fontId="63" fillId="0" borderId="42" xfId="0" applyFont="1" applyBorder="1" applyAlignment="1">
      <alignment vertical="center" wrapText="1"/>
    </xf>
    <xf numFmtId="0" fontId="62" fillId="0" borderId="0" xfId="0" applyFont="1" applyAlignment="1">
      <alignment vertical="center"/>
    </xf>
    <xf numFmtId="0" fontId="69" fillId="0" borderId="0" xfId="0" applyFont="1" applyAlignment="1">
      <alignment vertical="center"/>
    </xf>
    <xf numFmtId="0" fontId="65" fillId="0" borderId="0" xfId="0" applyFont="1"/>
    <xf numFmtId="0" fontId="66" fillId="0" borderId="0" xfId="0" applyFont="1" applyAlignment="1">
      <alignment vertical="center"/>
    </xf>
    <xf numFmtId="0" fontId="65" fillId="0" borderId="0" xfId="0" applyFont="1" applyAlignment="1">
      <alignment vertical="center"/>
    </xf>
    <xf numFmtId="0" fontId="68" fillId="0" borderId="0" xfId="0" applyFont="1"/>
    <xf numFmtId="0" fontId="67" fillId="0" borderId="0" xfId="0" applyFont="1"/>
    <xf numFmtId="0" fontId="16" fillId="0" borderId="0" xfId="0" applyFont="1" applyAlignment="1">
      <alignment horizontal="center" vertical="center"/>
    </xf>
    <xf numFmtId="0" fontId="29" fillId="13" borderId="0" xfId="0" applyFont="1" applyFill="1" applyAlignment="1">
      <alignment horizontal="center" vertical="center"/>
    </xf>
    <xf numFmtId="0" fontId="29" fillId="13" borderId="0" xfId="0" applyFont="1" applyFill="1" applyAlignment="1">
      <alignment horizontal="center" vertical="center" wrapText="1"/>
    </xf>
    <xf numFmtId="0" fontId="23" fillId="0" borderId="34" xfId="0" applyFont="1" applyBorder="1" applyAlignment="1">
      <alignment horizontal="left" vertical="top"/>
    </xf>
    <xf numFmtId="0" fontId="31" fillId="0" borderId="34" xfId="0" applyFont="1" applyBorder="1" applyAlignment="1">
      <alignment horizontal="center" vertical="top" wrapText="1"/>
    </xf>
    <xf numFmtId="0" fontId="31"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29" fillId="13" borderId="37" xfId="0" applyFont="1" applyFill="1" applyBorder="1" applyAlignment="1">
      <alignment horizontal="center" vertical="center" wrapText="1"/>
    </xf>
    <xf numFmtId="0" fontId="29" fillId="8" borderId="34" xfId="0" applyFont="1" applyFill="1" applyBorder="1" applyAlignment="1">
      <alignment horizontal="center" vertical="center" wrapText="1"/>
    </xf>
    <xf numFmtId="0" fontId="23" fillId="0" borderId="34" xfId="0" applyFont="1" applyBorder="1"/>
    <xf numFmtId="0" fontId="23" fillId="0" borderId="34" xfId="0" applyFont="1" applyBorder="1" applyAlignment="1">
      <alignment vertical="center"/>
    </xf>
    <xf numFmtId="0" fontId="23" fillId="0" borderId="34" xfId="0" applyFont="1" applyBorder="1" applyAlignment="1">
      <alignment vertical="top"/>
    </xf>
    <xf numFmtId="0" fontId="39" fillId="0" borderId="0" xfId="0" applyFont="1" applyAlignment="1">
      <alignment vertical="center"/>
    </xf>
    <xf numFmtId="0" fontId="39" fillId="0" borderId="0" xfId="0" applyFont="1"/>
    <xf numFmtId="0" fontId="39" fillId="0" borderId="0" xfId="0" applyFont="1" applyAlignment="1">
      <alignment vertical="top"/>
    </xf>
    <xf numFmtId="9" fontId="80" fillId="0" borderId="0" xfId="1" applyFont="1" applyBorder="1" applyAlignment="1">
      <alignment vertical="center"/>
    </xf>
    <xf numFmtId="14" fontId="0" fillId="0" borderId="34" xfId="0" applyNumberFormat="1" applyBorder="1" applyAlignment="1">
      <alignment horizontal="center" vertical="top"/>
    </xf>
    <xf numFmtId="14" fontId="16" fillId="0" borderId="34" xfId="0" applyNumberFormat="1" applyFont="1" applyBorder="1" applyAlignment="1">
      <alignment horizontal="center" vertical="top"/>
    </xf>
    <xf numFmtId="0" fontId="39" fillId="0" borderId="34" xfId="0" applyFont="1" applyBorder="1" applyAlignment="1">
      <alignment horizontal="center" vertical="center" wrapText="1"/>
    </xf>
    <xf numFmtId="0" fontId="23" fillId="0" borderId="0" xfId="0" applyFont="1" applyAlignment="1">
      <alignment horizontal="justify" vertical="justify"/>
    </xf>
    <xf numFmtId="0" fontId="23" fillId="0" borderId="0" xfId="0" applyFont="1" applyAlignment="1">
      <alignment horizontal="center" vertical="center" wrapText="1"/>
    </xf>
    <xf numFmtId="0" fontId="23" fillId="0" borderId="34" xfId="0" applyFont="1" applyBorder="1" applyAlignment="1">
      <alignment horizontal="justify" vertical="center" wrapText="1"/>
    </xf>
    <xf numFmtId="0" fontId="23" fillId="0" borderId="18" xfId="0" applyFont="1" applyBorder="1" applyAlignment="1">
      <alignment horizontal="justify" vertical="center" wrapText="1"/>
    </xf>
    <xf numFmtId="0" fontId="23" fillId="0" borderId="19" xfId="0" applyFont="1" applyBorder="1" applyAlignment="1">
      <alignment horizontal="justify" vertical="center" wrapText="1"/>
    </xf>
    <xf numFmtId="0" fontId="17" fillId="0" borderId="14" xfId="0" applyFont="1" applyBorder="1" applyAlignment="1">
      <alignment horizontal="center" vertical="center" wrapText="1"/>
    </xf>
    <xf numFmtId="0" fontId="17" fillId="0" borderId="15" xfId="0" applyFont="1" applyBorder="1" applyAlignment="1">
      <alignment horizontal="justify" vertical="center" wrapText="1"/>
    </xf>
    <xf numFmtId="0" fontId="23" fillId="0" borderId="0" xfId="0" applyFont="1" applyAlignment="1">
      <alignment horizontal="justify" vertical="center"/>
    </xf>
    <xf numFmtId="0" fontId="17" fillId="0" borderId="10" xfId="0" applyFont="1" applyBorder="1" applyAlignment="1">
      <alignment horizontal="justify" vertical="center" wrapText="1"/>
    </xf>
    <xf numFmtId="0" fontId="29" fillId="25" borderId="10" xfId="0" applyFont="1" applyFill="1" applyBorder="1" applyAlignment="1">
      <alignment horizontal="center" vertical="center" wrapText="1"/>
    </xf>
    <xf numFmtId="0" fontId="86" fillId="8" borderId="33" xfId="0" applyFont="1" applyFill="1" applyBorder="1" applyAlignment="1">
      <alignment horizontal="center" vertical="center" wrapText="1"/>
    </xf>
    <xf numFmtId="0" fontId="17" fillId="0" borderId="10" xfId="0" applyFont="1" applyBorder="1" applyAlignment="1">
      <alignment horizontal="center" vertical="center" wrapText="1"/>
    </xf>
    <xf numFmtId="0" fontId="29" fillId="7" borderId="10" xfId="0" applyFont="1" applyFill="1" applyBorder="1" applyAlignment="1">
      <alignment horizontal="center" vertical="center" wrapText="1"/>
    </xf>
    <xf numFmtId="0" fontId="29" fillId="7" borderId="33" xfId="0" applyFont="1" applyFill="1" applyBorder="1" applyAlignment="1">
      <alignment horizontal="center" vertical="center" wrapText="1"/>
    </xf>
    <xf numFmtId="1" fontId="23" fillId="0" borderId="10" xfId="0" applyNumberFormat="1" applyFont="1" applyBorder="1" applyAlignment="1">
      <alignment horizontal="center" vertical="center" shrinkToFit="1"/>
    </xf>
    <xf numFmtId="1" fontId="23" fillId="0" borderId="11" xfId="0" applyNumberFormat="1" applyFont="1" applyBorder="1" applyAlignment="1">
      <alignment horizontal="center" vertical="center" shrinkToFit="1"/>
    </xf>
    <xf numFmtId="1" fontId="23" fillId="0" borderId="35" xfId="0" applyNumberFormat="1" applyFont="1" applyBorder="1" applyAlignment="1">
      <alignment horizontal="center" vertical="center" shrinkToFit="1"/>
    </xf>
    <xf numFmtId="1" fontId="23" fillId="0" borderId="34" xfId="0" applyNumberFormat="1" applyFont="1" applyBorder="1" applyAlignment="1">
      <alignment horizontal="center" vertical="center" shrinkToFit="1"/>
    </xf>
    <xf numFmtId="1" fontId="23" fillId="0" borderId="36" xfId="0" applyNumberFormat="1" applyFont="1" applyBorder="1" applyAlignment="1">
      <alignment horizontal="center" vertical="center" shrinkToFit="1"/>
    </xf>
    <xf numFmtId="0" fontId="0" fillId="0" borderId="0" xfId="0" applyAlignment="1">
      <alignment horizontal="left" vertical="top" wrapText="1"/>
    </xf>
    <xf numFmtId="0" fontId="11" fillId="8" borderId="34" xfId="0" applyFont="1" applyFill="1" applyBorder="1" applyAlignment="1">
      <alignment horizontal="center" vertical="center" wrapText="1"/>
    </xf>
    <xf numFmtId="0" fontId="39" fillId="0" borderId="34" xfId="0" applyFont="1" applyBorder="1" applyAlignment="1">
      <alignment horizontal="left" vertical="center" wrapText="1"/>
    </xf>
    <xf numFmtId="0" fontId="87" fillId="15" borderId="34" xfId="0" applyFont="1" applyFill="1" applyBorder="1" applyAlignment="1">
      <alignment horizontal="center" vertical="center"/>
    </xf>
    <xf numFmtId="0" fontId="87" fillId="8" borderId="34" xfId="0" applyFont="1" applyFill="1" applyBorder="1" applyAlignment="1">
      <alignment horizontal="center" vertical="center"/>
    </xf>
    <xf numFmtId="0" fontId="83" fillId="23" borderId="34" xfId="2" applyFont="1" applyFill="1" applyBorder="1" applyAlignment="1">
      <alignment horizontal="center" vertical="center" wrapText="1"/>
    </xf>
    <xf numFmtId="0" fontId="83" fillId="23" borderId="34" xfId="2" applyFont="1" applyFill="1" applyBorder="1" applyAlignment="1">
      <alignment horizontal="center" vertical="center"/>
    </xf>
    <xf numFmtId="0" fontId="85" fillId="11" borderId="34" xfId="2" applyFont="1" applyFill="1" applyBorder="1" applyAlignment="1">
      <alignment horizontal="center" vertical="center"/>
    </xf>
    <xf numFmtId="0" fontId="83" fillId="0" borderId="34" xfId="2" applyFont="1" applyBorder="1" applyAlignment="1">
      <alignment horizontal="center" vertical="center" wrapText="1"/>
    </xf>
    <xf numFmtId="0" fontId="58" fillId="15" borderId="34" xfId="2" applyFont="1" applyFill="1" applyBorder="1" applyAlignment="1">
      <alignment horizontal="center" vertical="center"/>
    </xf>
    <xf numFmtId="0" fontId="83" fillId="0" borderId="34" xfId="2" applyFont="1" applyBorder="1" applyAlignment="1">
      <alignment horizontal="center" vertical="center"/>
    </xf>
    <xf numFmtId="0" fontId="58" fillId="8" borderId="34" xfId="2" applyFont="1" applyFill="1" applyBorder="1" applyAlignment="1">
      <alignment horizontal="center" vertical="center" wrapText="1"/>
    </xf>
    <xf numFmtId="0" fontId="58" fillId="7" borderId="34" xfId="2" applyFont="1" applyFill="1" applyBorder="1" applyAlignment="1">
      <alignment horizontal="center" vertical="center" wrapText="1"/>
    </xf>
    <xf numFmtId="0" fontId="91" fillId="20" borderId="34" xfId="2" applyFont="1" applyFill="1" applyBorder="1" applyAlignment="1">
      <alignment horizontal="center" vertical="center"/>
    </xf>
    <xf numFmtId="0" fontId="58" fillId="8" borderId="37" xfId="2" applyFont="1" applyFill="1" applyBorder="1" applyAlignment="1">
      <alignment horizontal="center" vertical="center" wrapText="1"/>
    </xf>
    <xf numFmtId="0" fontId="58" fillId="7" borderId="38" xfId="2" applyFont="1" applyFill="1" applyBorder="1" applyAlignment="1">
      <alignment horizontal="center" vertical="center" wrapText="1"/>
    </xf>
    <xf numFmtId="0" fontId="9" fillId="7" borderId="34" xfId="0" applyFont="1" applyFill="1" applyBorder="1" applyAlignment="1">
      <alignment horizontal="center" vertical="center" wrapText="1"/>
    </xf>
    <xf numFmtId="0" fontId="87" fillId="7" borderId="34" xfId="0" applyFont="1" applyFill="1" applyBorder="1" applyAlignment="1">
      <alignment horizontal="center" vertical="center" wrapText="1"/>
    </xf>
    <xf numFmtId="0" fontId="29" fillId="9" borderId="34" xfId="0" applyFont="1" applyFill="1" applyBorder="1" applyAlignment="1">
      <alignment horizontal="center" vertical="center" wrapText="1"/>
    </xf>
    <xf numFmtId="0" fontId="47" fillId="7" borderId="34" xfId="0" applyFont="1" applyFill="1" applyBorder="1" applyAlignment="1">
      <alignment horizontal="center" vertical="center" wrapText="1"/>
    </xf>
    <xf numFmtId="0" fontId="47" fillId="8" borderId="34" xfId="0" applyFont="1" applyFill="1" applyBorder="1" applyAlignment="1">
      <alignment horizontal="center" vertical="center" wrapText="1"/>
    </xf>
    <xf numFmtId="0" fontId="90" fillId="0" borderId="34" xfId="0" applyFont="1" applyBorder="1" applyAlignment="1">
      <alignment horizontal="center" vertical="center" wrapText="1"/>
    </xf>
    <xf numFmtId="0" fontId="39" fillId="12" borderId="34" xfId="0" applyFont="1" applyFill="1" applyBorder="1" applyAlignment="1">
      <alignment horizontal="center" vertical="center" wrapText="1"/>
    </xf>
    <xf numFmtId="0" fontId="39" fillId="24" borderId="34" xfId="0" applyFont="1" applyFill="1" applyBorder="1" applyAlignment="1">
      <alignment horizontal="center" vertical="center" wrapText="1"/>
    </xf>
    <xf numFmtId="0" fontId="39" fillId="0" borderId="34" xfId="0" applyFont="1" applyBorder="1" applyAlignment="1">
      <alignment horizontal="center" vertical="center"/>
    </xf>
    <xf numFmtId="0" fontId="39" fillId="20" borderId="34" xfId="0" applyFont="1" applyFill="1" applyBorder="1" applyAlignment="1">
      <alignment horizontal="center" vertical="center" wrapText="1"/>
    </xf>
    <xf numFmtId="0" fontId="39" fillId="12" borderId="45" xfId="0" applyFont="1" applyFill="1" applyBorder="1" applyAlignment="1">
      <alignment horizontal="center" vertical="center" wrapText="1"/>
    </xf>
    <xf numFmtId="0" fontId="39" fillId="24" borderId="45" xfId="0" applyFont="1" applyFill="1" applyBorder="1" applyAlignment="1">
      <alignment horizontal="center" vertical="center" wrapText="1"/>
    </xf>
    <xf numFmtId="0" fontId="39" fillId="0" borderId="37" xfId="0" applyFont="1" applyBorder="1" applyAlignment="1">
      <alignment horizontal="center" vertical="center"/>
    </xf>
    <xf numFmtId="0" fontId="23" fillId="0" borderId="0" xfId="0" applyFont="1" applyAlignment="1">
      <alignment horizontal="left" vertical="top"/>
    </xf>
    <xf numFmtId="0" fontId="47" fillId="8" borderId="34" xfId="2" applyFont="1" applyFill="1" applyBorder="1" applyAlignment="1">
      <alignment horizontal="center" vertical="center" wrapText="1"/>
    </xf>
    <xf numFmtId="0" fontId="47" fillId="8" borderId="34" xfId="2" applyFont="1" applyFill="1" applyBorder="1" applyAlignment="1">
      <alignment horizontal="center" vertical="center"/>
    </xf>
    <xf numFmtId="0" fontId="90" fillId="0" borderId="37" xfId="2" applyFont="1" applyBorder="1" applyAlignment="1">
      <alignment horizontal="center" vertical="center" wrapText="1"/>
    </xf>
    <xf numFmtId="9" fontId="90" fillId="0" borderId="37" xfId="1" applyFont="1" applyBorder="1" applyAlignment="1">
      <alignment horizontal="center" vertical="center"/>
    </xf>
    <xf numFmtId="9" fontId="23" fillId="0" borderId="0" xfId="1" applyFont="1" applyFill="1" applyBorder="1" applyAlignment="1">
      <alignment horizontal="left" vertical="top"/>
    </xf>
    <xf numFmtId="0" fontId="29" fillId="0" borderId="0" xfId="0" applyFont="1" applyAlignment="1">
      <alignment horizontal="left" vertical="top"/>
    </xf>
    <xf numFmtId="0" fontId="29" fillId="7" borderId="34" xfId="0" applyFont="1" applyFill="1" applyBorder="1" applyAlignment="1">
      <alignment horizontal="center" vertical="center" wrapText="1"/>
    </xf>
    <xf numFmtId="0" fontId="23" fillId="0" borderId="0" xfId="0" applyFont="1" applyAlignment="1">
      <alignment horizontal="left" vertical="center"/>
    </xf>
    <xf numFmtId="0" fontId="77" fillId="0" borderId="34" xfId="0" applyFont="1" applyBorder="1" applyAlignment="1">
      <alignment horizontal="center" vertical="center" wrapText="1"/>
    </xf>
    <xf numFmtId="1" fontId="23" fillId="0" borderId="34" xfId="0" applyNumberFormat="1" applyFont="1" applyBorder="1" applyAlignment="1">
      <alignment horizontal="center" vertical="center" wrapText="1"/>
    </xf>
    <xf numFmtId="14" fontId="23" fillId="0" borderId="34" xfId="0" applyNumberFormat="1" applyFont="1" applyBorder="1" applyAlignment="1">
      <alignment horizontal="center" vertical="center" wrapText="1"/>
    </xf>
    <xf numFmtId="9" fontId="23" fillId="0" borderId="32" xfId="0" applyNumberFormat="1" applyFont="1" applyBorder="1" applyAlignment="1">
      <alignment horizontal="center" vertical="center" wrapText="1"/>
    </xf>
    <xf numFmtId="12" fontId="23" fillId="0" borderId="32" xfId="0" applyNumberFormat="1" applyFont="1" applyBorder="1" applyAlignment="1">
      <alignment horizontal="center" vertical="center" wrapText="1"/>
    </xf>
    <xf numFmtId="14" fontId="23" fillId="0" borderId="0" xfId="0" applyNumberFormat="1" applyFont="1" applyAlignment="1">
      <alignment horizontal="center" vertical="center" wrapText="1"/>
    </xf>
    <xf numFmtId="14" fontId="29" fillId="8" borderId="34" xfId="0" applyNumberFormat="1" applyFont="1" applyFill="1" applyBorder="1" applyAlignment="1">
      <alignment horizontal="center" vertical="center" wrapText="1"/>
    </xf>
    <xf numFmtId="0" fontId="87" fillId="8" borderId="34" xfId="0" applyFont="1" applyFill="1" applyBorder="1" applyAlignment="1">
      <alignment horizontal="center" vertical="center" wrapText="1"/>
    </xf>
    <xf numFmtId="0" fontId="93" fillId="7" borderId="34" xfId="0" applyFont="1" applyFill="1" applyBorder="1" applyAlignment="1">
      <alignment horizontal="center" vertical="center" wrapText="1"/>
    </xf>
    <xf numFmtId="0" fontId="47" fillId="20" borderId="13" xfId="0" applyFont="1" applyFill="1" applyBorder="1" applyAlignment="1">
      <alignment horizontal="center" vertical="center" wrapText="1"/>
    </xf>
    <xf numFmtId="14" fontId="90" fillId="0" borderId="34" xfId="0" applyNumberFormat="1" applyFont="1" applyBorder="1" applyAlignment="1">
      <alignment horizontal="center" vertical="center" wrapText="1"/>
    </xf>
    <xf numFmtId="0" fontId="39" fillId="14" borderId="34" xfId="0" applyFont="1" applyFill="1" applyBorder="1" applyAlignment="1">
      <alignment horizontal="center" vertical="center"/>
    </xf>
    <xf numFmtId="9" fontId="39" fillId="0" borderId="34" xfId="0" applyNumberFormat="1" applyFont="1" applyBorder="1" applyAlignment="1">
      <alignment horizontal="center" vertical="center"/>
    </xf>
    <xf numFmtId="0" fontId="90" fillId="0" borderId="34" xfId="2" applyFont="1" applyBorder="1" applyAlignment="1">
      <alignment horizontal="center" vertical="center" wrapText="1"/>
    </xf>
    <xf numFmtId="9" fontId="90" fillId="0" borderId="34" xfId="1" applyFont="1" applyBorder="1" applyAlignment="1">
      <alignment horizontal="center" vertical="center"/>
    </xf>
    <xf numFmtId="0" fontId="47" fillId="20" borderId="34" xfId="0" applyFont="1" applyFill="1" applyBorder="1" applyAlignment="1">
      <alignment horizontal="center" vertical="center" wrapText="1"/>
    </xf>
    <xf numFmtId="0" fontId="39" fillId="0" borderId="0" xfId="0" applyFont="1" applyAlignment="1">
      <alignment horizontal="left" vertical="center"/>
    </xf>
    <xf numFmtId="0" fontId="39" fillId="0" borderId="0" xfId="0" applyFont="1" applyAlignment="1">
      <alignment horizontal="center" vertical="center"/>
    </xf>
    <xf numFmtId="9" fontId="23" fillId="0" borderId="0" xfId="1" applyFont="1" applyFill="1" applyBorder="1" applyAlignment="1">
      <alignment horizontal="left" vertical="center"/>
    </xf>
    <xf numFmtId="0" fontId="29" fillId="0" borderId="0" xfId="0" applyFont="1" applyAlignment="1">
      <alignment horizontal="left" vertical="center"/>
    </xf>
    <xf numFmtId="0" fontId="84" fillId="0" borderId="0" xfId="0" applyFont="1" applyAlignment="1">
      <alignment horizontal="left" vertical="center"/>
    </xf>
    <xf numFmtId="0" fontId="75" fillId="0" borderId="10" xfId="0" applyFont="1" applyBorder="1" applyAlignment="1">
      <alignment horizontal="left" vertical="top" wrapText="1"/>
    </xf>
    <xf numFmtId="0" fontId="75" fillId="2" borderId="10" xfId="0" applyFont="1" applyFill="1" applyBorder="1" applyAlignment="1">
      <alignment horizontal="left" vertical="top" wrapText="1" indent="5"/>
    </xf>
    <xf numFmtId="0" fontId="8" fillId="7" borderId="34" xfId="0" applyFont="1" applyFill="1" applyBorder="1" applyAlignment="1">
      <alignment horizontal="center" vertical="center" wrapText="1"/>
    </xf>
    <xf numFmtId="0" fontId="87" fillId="0" borderId="0" xfId="0" applyFont="1" applyAlignment="1">
      <alignment vertical="center" wrapText="1"/>
    </xf>
    <xf numFmtId="0" fontId="0" fillId="0" borderId="0" xfId="0" applyAlignment="1">
      <alignment horizontal="left" vertical="center"/>
    </xf>
    <xf numFmtId="0" fontId="92" fillId="0" borderId="0" xfId="0" applyFont="1" applyAlignment="1">
      <alignment horizontal="left" vertical="center"/>
    </xf>
    <xf numFmtId="0" fontId="88" fillId="0" borderId="34" xfId="0" applyFont="1" applyBorder="1" applyAlignment="1">
      <alignment horizontal="center" vertical="center" wrapText="1"/>
    </xf>
    <xf numFmtId="0" fontId="83" fillId="26" borderId="34" xfId="2" applyFont="1" applyFill="1" applyBorder="1" applyAlignment="1">
      <alignment horizontal="center" vertical="center" wrapText="1"/>
    </xf>
    <xf numFmtId="0" fontId="17" fillId="8" borderId="14" xfId="0" applyFont="1" applyFill="1" applyBorder="1" applyAlignment="1">
      <alignment horizontal="center" vertical="center" wrapText="1"/>
    </xf>
    <xf numFmtId="0" fontId="23" fillId="8" borderId="34" xfId="0" applyFont="1" applyFill="1" applyBorder="1" applyAlignment="1">
      <alignment horizontal="justify" vertical="center" wrapText="1"/>
    </xf>
    <xf numFmtId="0" fontId="16" fillId="0" borderId="0" xfId="4" applyAlignment="1">
      <alignment horizontal="left" vertical="top"/>
    </xf>
    <xf numFmtId="0" fontId="106" fillId="0" borderId="10" xfId="4" applyFont="1" applyBorder="1" applyAlignment="1">
      <alignment horizontal="center" vertical="center" wrapText="1"/>
    </xf>
    <xf numFmtId="0" fontId="3" fillId="8" borderId="10" xfId="4" applyFont="1" applyFill="1" applyBorder="1" applyAlignment="1">
      <alignment horizontal="center" vertical="center" wrapText="1"/>
    </xf>
    <xf numFmtId="0" fontId="17" fillId="0" borderId="10" xfId="4" applyFont="1" applyBorder="1" applyAlignment="1">
      <alignment horizontal="center" vertical="center" wrapText="1"/>
    </xf>
    <xf numFmtId="0" fontId="85" fillId="8" borderId="10" xfId="4" applyFont="1" applyFill="1" applyBorder="1" applyAlignment="1">
      <alignment horizontal="center" vertical="center" wrapText="1"/>
    </xf>
    <xf numFmtId="0" fontId="23" fillId="0" borderId="10" xfId="4" applyFont="1" applyBorder="1" applyAlignment="1">
      <alignment horizontal="center" vertical="center" wrapText="1"/>
    </xf>
    <xf numFmtId="0" fontId="105" fillId="7" borderId="10" xfId="4" applyFont="1" applyFill="1" applyBorder="1" applyAlignment="1">
      <alignment horizontal="center" vertical="center" wrapText="1"/>
    </xf>
    <xf numFmtId="0" fontId="11" fillId="7" borderId="10" xfId="4" applyFont="1" applyFill="1" applyBorder="1" applyAlignment="1">
      <alignment horizontal="center" vertical="center" wrapText="1"/>
    </xf>
    <xf numFmtId="1" fontId="104" fillId="0" borderId="10" xfId="4" applyNumberFormat="1" applyFont="1" applyBorder="1" applyAlignment="1">
      <alignment horizontal="center" vertical="center" shrinkToFit="1"/>
    </xf>
    <xf numFmtId="0" fontId="17" fillId="0" borderId="10" xfId="4" applyFont="1" applyBorder="1" applyAlignment="1">
      <alignment horizontal="left" vertical="center" wrapText="1"/>
    </xf>
    <xf numFmtId="0" fontId="43" fillId="0" borderId="10" xfId="4" applyFont="1" applyBorder="1" applyAlignment="1">
      <alignment horizontal="center" vertical="center" wrapText="1"/>
    </xf>
    <xf numFmtId="0" fontId="83" fillId="0" borderId="34" xfId="0" applyFont="1" applyBorder="1" applyAlignment="1">
      <alignment horizontal="center" vertical="center" wrapText="1"/>
    </xf>
    <xf numFmtId="0" fontId="86" fillId="8" borderId="11" xfId="0" applyFont="1" applyFill="1" applyBorder="1" applyAlignment="1">
      <alignment horizontal="center" vertical="center"/>
    </xf>
    <xf numFmtId="0" fontId="86" fillId="8" borderId="12" xfId="0" applyFont="1" applyFill="1" applyBorder="1" applyAlignment="1">
      <alignment horizontal="center" vertical="center"/>
    </xf>
    <xf numFmtId="0" fontId="86" fillId="8" borderId="13" xfId="0" applyFont="1" applyFill="1" applyBorder="1" applyAlignment="1">
      <alignment horizontal="center" vertical="center"/>
    </xf>
    <xf numFmtId="0" fontId="56" fillId="7" borderId="4" xfId="0" applyFont="1" applyFill="1" applyBorder="1" applyAlignment="1">
      <alignment horizontal="center" vertical="center" wrapText="1"/>
    </xf>
    <xf numFmtId="0" fontId="56" fillId="7" borderId="0" xfId="0" applyFont="1" applyFill="1" applyAlignment="1">
      <alignment horizontal="center" vertical="center" wrapText="1"/>
    </xf>
    <xf numFmtId="0" fontId="56" fillId="7" borderId="5" xfId="0" applyFont="1" applyFill="1" applyBorder="1" applyAlignment="1">
      <alignment horizontal="center" vertical="center" wrapText="1"/>
    </xf>
    <xf numFmtId="0" fontId="56" fillId="7" borderId="7" xfId="0" applyFont="1" applyFill="1" applyBorder="1" applyAlignment="1">
      <alignment horizontal="center" vertical="center" wrapText="1"/>
    </xf>
    <xf numFmtId="0" fontId="56" fillId="7" borderId="8" xfId="0" applyFont="1" applyFill="1" applyBorder="1" applyAlignment="1">
      <alignment horizontal="center" vertical="center" wrapText="1"/>
    </xf>
    <xf numFmtId="0" fontId="56" fillId="7" borderId="9" xfId="0" applyFont="1" applyFill="1" applyBorder="1" applyAlignment="1">
      <alignment horizontal="center" vertical="center" wrapText="1"/>
    </xf>
    <xf numFmtId="0" fontId="84" fillId="0" borderId="1" xfId="0" applyFont="1" applyBorder="1" applyAlignment="1">
      <alignment horizontal="left" vertical="center" wrapText="1"/>
    </xf>
    <xf numFmtId="0" fontId="84" fillId="0" borderId="2" xfId="0" applyFont="1" applyBorder="1" applyAlignment="1">
      <alignment horizontal="left" vertical="center" wrapText="1"/>
    </xf>
    <xf numFmtId="0" fontId="84" fillId="0" borderId="3" xfId="0" applyFont="1" applyBorder="1" applyAlignment="1">
      <alignment horizontal="left" vertical="center" wrapText="1"/>
    </xf>
    <xf numFmtId="0" fontId="84" fillId="0" borderId="4" xfId="0" applyFont="1" applyBorder="1" applyAlignment="1">
      <alignment horizontal="left" vertical="center" wrapText="1"/>
    </xf>
    <xf numFmtId="0" fontId="84" fillId="0" borderId="0" xfId="0" applyFont="1" applyAlignment="1">
      <alignment horizontal="left" vertical="center" wrapText="1"/>
    </xf>
    <xf numFmtId="0" fontId="84" fillId="0" borderId="5" xfId="0" applyFont="1" applyBorder="1" applyAlignment="1">
      <alignment horizontal="left" vertical="center" wrapText="1"/>
    </xf>
    <xf numFmtId="0" fontId="84" fillId="0" borderId="7" xfId="0" applyFont="1" applyBorder="1" applyAlignment="1">
      <alignment horizontal="left" vertical="center" wrapText="1"/>
    </xf>
    <xf numFmtId="0" fontId="84" fillId="0" borderId="8" xfId="0" applyFont="1" applyBorder="1" applyAlignment="1">
      <alignment horizontal="left" vertical="center" wrapText="1"/>
    </xf>
    <xf numFmtId="0" fontId="84" fillId="0" borderId="9" xfId="0" applyFont="1" applyBorder="1" applyAlignment="1">
      <alignment horizontal="left" vertical="center" wrapText="1"/>
    </xf>
    <xf numFmtId="0" fontId="83" fillId="0" borderId="2" xfId="0" applyFont="1" applyBorder="1" applyAlignment="1">
      <alignment horizontal="left" vertical="center" wrapText="1"/>
    </xf>
    <xf numFmtId="0" fontId="83" fillId="0" borderId="3" xfId="0" applyFont="1" applyBorder="1" applyAlignment="1">
      <alignment horizontal="left" vertical="center" wrapText="1"/>
    </xf>
    <xf numFmtId="0" fontId="83" fillId="0" borderId="4" xfId="0" applyFont="1" applyBorder="1" applyAlignment="1">
      <alignment horizontal="left" vertical="center" wrapText="1"/>
    </xf>
    <xf numFmtId="0" fontId="83" fillId="0" borderId="0" xfId="0" applyFont="1" applyAlignment="1">
      <alignment horizontal="left" vertical="center" wrapText="1"/>
    </xf>
    <xf numFmtId="0" fontId="83" fillId="0" borderId="5" xfId="0" applyFont="1" applyBorder="1" applyAlignment="1">
      <alignment horizontal="left" vertical="center" wrapText="1"/>
    </xf>
    <xf numFmtId="0" fontId="83" fillId="0" borderId="7" xfId="0" applyFont="1" applyBorder="1" applyAlignment="1">
      <alignment horizontal="left" vertical="center" wrapText="1"/>
    </xf>
    <xf numFmtId="0" fontId="83" fillId="0" borderId="8" xfId="0" applyFont="1" applyBorder="1" applyAlignment="1">
      <alignment horizontal="left" vertical="center" wrapText="1"/>
    </xf>
    <xf numFmtId="0" fontId="83" fillId="0" borderId="9" xfId="0" applyFont="1" applyBorder="1" applyAlignment="1">
      <alignment horizontal="left" vertical="center" wrapText="1"/>
    </xf>
    <xf numFmtId="0" fontId="23" fillId="0" borderId="25" xfId="0" applyFont="1" applyBorder="1" applyAlignment="1">
      <alignment horizontal="center" vertical="justify"/>
    </xf>
    <xf numFmtId="0" fontId="23" fillId="0" borderId="0" xfId="0" applyFont="1" applyAlignment="1">
      <alignment horizontal="center" vertical="justify"/>
    </xf>
    <xf numFmtId="0" fontId="86" fillId="8" borderId="46" xfId="0" applyFont="1" applyFill="1" applyBorder="1" applyAlignment="1">
      <alignment horizontal="center" vertical="center"/>
    </xf>
    <xf numFmtId="0" fontId="86" fillId="8" borderId="47" xfId="0" applyFont="1" applyFill="1" applyBorder="1" applyAlignment="1">
      <alignment horizontal="center" vertical="center"/>
    </xf>
    <xf numFmtId="0" fontId="83" fillId="0" borderId="29" xfId="0" applyFont="1" applyBorder="1" applyAlignment="1">
      <alignment horizontal="center" vertical="center" wrapText="1"/>
    </xf>
    <xf numFmtId="0" fontId="83" fillId="0" borderId="31" xfId="0" applyFont="1" applyBorder="1" applyAlignment="1">
      <alignment horizontal="center"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27" fillId="26" borderId="11" xfId="3" applyFill="1" applyBorder="1" applyAlignment="1">
      <alignment horizontal="center" vertical="center" wrapText="1"/>
    </xf>
    <xf numFmtId="0" fontId="3" fillId="26" borderId="12" xfId="0" applyFont="1" applyFill="1" applyBorder="1" applyAlignment="1">
      <alignment horizontal="center" vertical="center" wrapText="1"/>
    </xf>
    <xf numFmtId="0" fontId="3" fillId="26" borderId="13"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Alignment="1">
      <alignment horizontal="center" vertical="center" wrapText="1"/>
    </xf>
    <xf numFmtId="0" fontId="23" fillId="0" borderId="1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22" xfId="0" applyFont="1" applyBorder="1" applyAlignment="1">
      <alignment horizontal="center" vertical="center" wrapText="1"/>
    </xf>
    <xf numFmtId="0" fontId="27" fillId="0" borderId="21" xfId="3" applyFill="1" applyBorder="1" applyAlignment="1">
      <alignment horizontal="center" vertical="center" wrapText="1"/>
    </xf>
    <xf numFmtId="0" fontId="27" fillId="0" borderId="2" xfId="3" applyFill="1" applyBorder="1" applyAlignment="1">
      <alignment horizontal="center" vertical="center" wrapText="1"/>
    </xf>
    <xf numFmtId="0" fontId="27" fillId="0" borderId="3" xfId="3" applyFill="1" applyBorder="1" applyAlignment="1">
      <alignment horizontal="center" vertical="center" wrapText="1"/>
    </xf>
    <xf numFmtId="0" fontId="27" fillId="0" borderId="18" xfId="3" applyFill="1" applyBorder="1" applyAlignment="1">
      <alignment horizontal="center" vertical="center" wrapText="1"/>
    </xf>
    <xf numFmtId="0" fontId="27" fillId="0" borderId="0" xfId="3" applyFill="1" applyBorder="1" applyAlignment="1">
      <alignment horizontal="center" vertical="center" wrapText="1"/>
    </xf>
    <xf numFmtId="0" fontId="27" fillId="0" borderId="5" xfId="3" applyFill="1" applyBorder="1" applyAlignment="1">
      <alignment horizontal="center" vertical="center" wrapText="1"/>
    </xf>
    <xf numFmtId="0" fontId="27" fillId="0" borderId="23" xfId="3" applyFill="1" applyBorder="1" applyAlignment="1">
      <alignment horizontal="center" vertical="center" wrapText="1"/>
    </xf>
    <xf numFmtId="0" fontId="27" fillId="0" borderId="8" xfId="3" applyFill="1" applyBorder="1" applyAlignment="1">
      <alignment horizontal="center" vertical="center" wrapText="1"/>
    </xf>
    <xf numFmtId="0" fontId="27" fillId="0" borderId="9" xfId="3" applyFill="1" applyBorder="1" applyAlignment="1">
      <alignment horizontal="center" vertical="center" wrapText="1"/>
    </xf>
    <xf numFmtId="0" fontId="23" fillId="0" borderId="11" xfId="0" applyFont="1" applyBorder="1" applyAlignment="1">
      <alignment horizontal="justify" vertical="center" wrapText="1"/>
    </xf>
    <xf numFmtId="0" fontId="23" fillId="0" borderId="12" xfId="0" applyFont="1" applyBorder="1" applyAlignment="1">
      <alignment horizontal="justify" vertical="center" wrapText="1"/>
    </xf>
    <xf numFmtId="0" fontId="23" fillId="0" borderId="13" xfId="0" applyFont="1" applyBorder="1" applyAlignment="1">
      <alignment horizontal="justify" vertical="center"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6" fillId="0" borderId="7" xfId="0" applyFont="1" applyBorder="1" applyAlignment="1">
      <alignment horizontal="left" wrapText="1"/>
    </xf>
    <xf numFmtId="0" fontId="16" fillId="0" borderId="8" xfId="0" applyFont="1" applyBorder="1" applyAlignment="1">
      <alignment horizontal="left" wrapText="1"/>
    </xf>
    <xf numFmtId="0" fontId="16" fillId="0" borderId="9" xfId="0" applyFont="1" applyBorder="1" applyAlignment="1">
      <alignment horizontal="left" wrapText="1"/>
    </xf>
    <xf numFmtId="0" fontId="23" fillId="0" borderId="20" xfId="0" applyFont="1" applyBorder="1" applyAlignment="1">
      <alignment horizontal="justify" vertical="center" wrapText="1"/>
    </xf>
    <xf numFmtId="0" fontId="23" fillId="0" borderId="19" xfId="0" applyFont="1" applyBorder="1" applyAlignment="1">
      <alignment horizontal="justify" vertical="center" wrapText="1"/>
    </xf>
    <xf numFmtId="0" fontId="17" fillId="0" borderId="15" xfId="0" applyFont="1" applyBorder="1" applyAlignment="1">
      <alignment horizontal="justify" vertical="center" wrapText="1"/>
    </xf>
    <xf numFmtId="0" fontId="17" fillId="0" borderId="16" xfId="0" applyFont="1" applyBorder="1" applyAlignment="1">
      <alignment horizontal="justify" vertical="center" wrapText="1"/>
    </xf>
    <xf numFmtId="0" fontId="23" fillId="0" borderId="34" xfId="0" applyFont="1" applyBorder="1" applyAlignment="1">
      <alignment horizontal="justify" vertical="center" wrapText="1"/>
    </xf>
    <xf numFmtId="0" fontId="17" fillId="0" borderId="17" xfId="0" applyFont="1" applyBorder="1" applyAlignment="1">
      <alignment horizontal="justify" vertical="center" wrapText="1"/>
    </xf>
    <xf numFmtId="0" fontId="23" fillId="0" borderId="18" xfId="0" applyFont="1" applyBorder="1" applyAlignment="1">
      <alignment horizontal="justify" vertical="center" wrapText="1"/>
    </xf>
    <xf numFmtId="0" fontId="16" fillId="0" borderId="2" xfId="0" applyFont="1" applyBorder="1" applyAlignment="1">
      <alignment horizontal="left" vertical="center" wrapText="1"/>
    </xf>
    <xf numFmtId="0" fontId="23" fillId="0" borderId="21" xfId="0" applyFont="1" applyBorder="1" applyAlignment="1">
      <alignment horizontal="justify" vertical="center" wrapText="1"/>
    </xf>
    <xf numFmtId="0" fontId="23" fillId="8" borderId="34" xfId="0" applyFont="1" applyFill="1" applyBorder="1" applyAlignment="1">
      <alignment horizontal="justify" vertical="center" wrapText="1"/>
    </xf>
    <xf numFmtId="0" fontId="16" fillId="0" borderId="3" xfId="0" applyFont="1" applyBorder="1" applyAlignment="1">
      <alignment horizontal="left" vertical="top" wrapText="1"/>
    </xf>
    <xf numFmtId="0" fontId="16" fillId="0" borderId="5" xfId="0" applyFont="1" applyBorder="1" applyAlignment="1">
      <alignment horizontal="left" vertical="top"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3" fillId="0" borderId="1" xfId="0" applyFont="1" applyBorder="1" applyAlignment="1">
      <alignment horizontal="left" vertical="top" wrapText="1"/>
    </xf>
    <xf numFmtId="0" fontId="23" fillId="0" borderId="7" xfId="0" applyFont="1" applyBorder="1" applyAlignment="1">
      <alignment horizontal="left" vertical="top" wrapText="1"/>
    </xf>
    <xf numFmtId="0" fontId="17" fillId="0" borderId="2" xfId="0" applyFont="1" applyBorder="1" applyAlignment="1">
      <alignment horizontal="left" vertical="top" wrapText="1" indent="4"/>
    </xf>
    <xf numFmtId="0" fontId="17" fillId="0" borderId="3" xfId="0" applyFont="1" applyBorder="1" applyAlignment="1">
      <alignment horizontal="left" vertical="top" wrapText="1" indent="4"/>
    </xf>
    <xf numFmtId="0" fontId="17" fillId="0" borderId="8" xfId="0" applyFont="1" applyBorder="1" applyAlignment="1">
      <alignment horizontal="left" vertical="top" wrapText="1" indent="4"/>
    </xf>
    <xf numFmtId="0" fontId="17" fillId="0" borderId="9" xfId="0" applyFont="1" applyBorder="1" applyAlignment="1">
      <alignment horizontal="left" vertical="top" wrapText="1" indent="4"/>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7" fillId="0" borderId="7" xfId="0" applyFont="1" applyBorder="1" applyAlignment="1">
      <alignment horizontal="justify" vertical="center" wrapText="1"/>
    </xf>
    <xf numFmtId="0" fontId="17" fillId="0" borderId="8" xfId="0" applyFont="1" applyBorder="1" applyAlignment="1">
      <alignment horizontal="justify" vertical="center" wrapText="1"/>
    </xf>
    <xf numFmtId="0" fontId="17" fillId="0" borderId="9" xfId="0" applyFont="1" applyBorder="1" applyAlignment="1">
      <alignment horizontal="justify" vertical="center" wrapText="1"/>
    </xf>
    <xf numFmtId="0" fontId="11" fillId="7" borderId="11" xfId="0" applyFont="1" applyFill="1" applyBorder="1" applyAlignment="1">
      <alignment horizontal="center" vertical="center" wrapText="1"/>
    </xf>
    <xf numFmtId="0" fontId="29" fillId="7" borderId="2" xfId="0" applyFont="1" applyFill="1" applyBorder="1" applyAlignment="1">
      <alignment horizontal="center" vertical="center" wrapText="1"/>
    </xf>
    <xf numFmtId="0" fontId="29" fillId="7" borderId="3" xfId="0" applyFont="1" applyFill="1" applyBorder="1" applyAlignment="1">
      <alignment horizontal="center" vertical="center" wrapText="1"/>
    </xf>
    <xf numFmtId="0" fontId="17" fillId="0" borderId="11" xfId="0" applyFont="1" applyBorder="1" applyAlignment="1">
      <alignment horizontal="justify" vertical="center" wrapText="1"/>
    </xf>
    <xf numFmtId="0" fontId="17" fillId="0" borderId="12" xfId="0" applyFont="1" applyBorder="1" applyAlignment="1">
      <alignment horizontal="justify" vertical="center" wrapText="1"/>
    </xf>
    <xf numFmtId="0" fontId="17" fillId="0" borderId="13" xfId="0" applyFont="1" applyBorder="1" applyAlignment="1">
      <alignment horizontal="justify" vertical="center" wrapText="1"/>
    </xf>
    <xf numFmtId="0" fontId="11" fillId="7" borderId="24" xfId="0" applyFont="1" applyFill="1" applyBorder="1" applyAlignment="1">
      <alignment horizontal="center" vertical="center" wrapText="1"/>
    </xf>
    <xf numFmtId="0" fontId="11" fillId="7" borderId="25" xfId="0" applyFont="1" applyFill="1" applyBorder="1" applyAlignment="1">
      <alignment horizontal="center" vertical="center" wrapText="1"/>
    </xf>
    <xf numFmtId="0" fontId="11"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83" fillId="0" borderId="33" xfId="0" applyFont="1" applyBorder="1" applyAlignment="1">
      <alignment horizontal="center" vertical="center" wrapText="1"/>
    </xf>
    <xf numFmtId="0" fontId="83" fillId="0" borderId="48" xfId="0" applyFont="1" applyBorder="1" applyAlignment="1">
      <alignment horizontal="center" vertical="center" wrapText="1"/>
    </xf>
    <xf numFmtId="0" fontId="83" fillId="0" borderId="6" xfId="0" applyFont="1" applyBorder="1" applyAlignment="1">
      <alignment horizontal="center" vertical="center" wrapText="1"/>
    </xf>
    <xf numFmtId="0" fontId="16" fillId="0" borderId="0" xfId="0" applyFont="1" applyAlignment="1">
      <alignment horizontal="center" vertical="top"/>
    </xf>
    <xf numFmtId="0" fontId="0" fillId="0" borderId="0" xfId="0" applyAlignment="1">
      <alignment horizontal="center" vertical="top"/>
    </xf>
    <xf numFmtId="0" fontId="86" fillId="8" borderId="0" xfId="0" applyFont="1" applyFill="1" applyAlignment="1">
      <alignment horizontal="center" vertical="center" wrapText="1"/>
    </xf>
    <xf numFmtId="0" fontId="86" fillId="8" borderId="4" xfId="0" applyFont="1" applyFill="1" applyBorder="1" applyAlignment="1">
      <alignment horizontal="center" vertical="center" wrapText="1"/>
    </xf>
    <xf numFmtId="0" fontId="56" fillId="7" borderId="29" xfId="4" applyFont="1" applyFill="1" applyBorder="1" applyAlignment="1">
      <alignment horizontal="center" vertical="center" wrapText="1"/>
    </xf>
    <xf numFmtId="0" fontId="56" fillId="7" borderId="31" xfId="4" applyFont="1" applyFill="1" applyBorder="1" applyAlignment="1">
      <alignment horizontal="center" vertical="center" wrapText="1"/>
    </xf>
    <xf numFmtId="0" fontId="85" fillId="8" borderId="7" xfId="4" applyFont="1" applyFill="1" applyBorder="1" applyAlignment="1">
      <alignment horizontal="center" vertical="center" wrapText="1"/>
    </xf>
    <xf numFmtId="0" fontId="85" fillId="8" borderId="9" xfId="4" applyFont="1" applyFill="1" applyBorder="1" applyAlignment="1">
      <alignment horizontal="center" vertical="center" wrapText="1"/>
    </xf>
    <xf numFmtId="0" fontId="86" fillId="8" borderId="29" xfId="4" applyFont="1" applyFill="1" applyBorder="1" applyAlignment="1">
      <alignment horizontal="center" vertical="center" wrapText="1"/>
    </xf>
    <xf numFmtId="0" fontId="86" fillId="8" borderId="31" xfId="4" applyFont="1" applyFill="1" applyBorder="1" applyAlignment="1">
      <alignment horizontal="center" vertical="center" wrapText="1"/>
    </xf>
    <xf numFmtId="0" fontId="17" fillId="8" borderId="11" xfId="0" applyFont="1" applyFill="1" applyBorder="1" applyAlignment="1">
      <alignment horizontal="center" vertical="top" wrapText="1"/>
    </xf>
    <xf numFmtId="0" fontId="17" fillId="8" borderId="12" xfId="0" applyFont="1" applyFill="1" applyBorder="1" applyAlignment="1">
      <alignment horizontal="center" vertical="top" wrapText="1"/>
    </xf>
    <xf numFmtId="0" fontId="17" fillId="8" borderId="13" xfId="0" applyFont="1" applyFill="1" applyBorder="1" applyAlignment="1">
      <alignment horizontal="center" vertical="top"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1" fontId="77" fillId="0" borderId="11" xfId="0" applyNumberFormat="1" applyFont="1" applyBorder="1" applyAlignment="1">
      <alignment horizontal="center" vertical="center" shrinkToFit="1"/>
    </xf>
    <xf numFmtId="1" fontId="77" fillId="0" borderId="12" xfId="0" applyNumberFormat="1" applyFont="1" applyBorder="1" applyAlignment="1">
      <alignment horizontal="center" vertical="center" shrinkToFit="1"/>
    </xf>
    <xf numFmtId="1" fontId="77" fillId="0" borderId="13" xfId="0" applyNumberFormat="1" applyFont="1" applyBorder="1" applyAlignment="1">
      <alignment horizontal="center" vertical="center" shrinkToFit="1"/>
    </xf>
    <xf numFmtId="0" fontId="56" fillId="7" borderId="1" xfId="0" applyFont="1" applyFill="1" applyBorder="1" applyAlignment="1">
      <alignment horizontal="center" vertical="center" wrapText="1"/>
    </xf>
    <xf numFmtId="0" fontId="56" fillId="7" borderId="2" xfId="0" applyFont="1" applyFill="1" applyBorder="1" applyAlignment="1">
      <alignment horizontal="center" vertical="center" wrapText="1"/>
    </xf>
    <xf numFmtId="0" fontId="56" fillId="7" borderId="3" xfId="0" applyFont="1" applyFill="1" applyBorder="1" applyAlignment="1">
      <alignment horizontal="center" vertical="center" wrapText="1"/>
    </xf>
    <xf numFmtId="0" fontId="86" fillId="8" borderId="7" xfId="0" applyFont="1" applyFill="1" applyBorder="1" applyAlignment="1">
      <alignment horizontal="center" vertical="center" wrapText="1"/>
    </xf>
    <xf numFmtId="0" fontId="86" fillId="8" borderId="8" xfId="0" applyFont="1" applyFill="1" applyBorder="1" applyAlignment="1">
      <alignment horizontal="center" vertical="center" wrapText="1"/>
    </xf>
    <xf numFmtId="0" fontId="86" fillId="8" borderId="9" xfId="0" applyFont="1" applyFill="1" applyBorder="1" applyAlignment="1">
      <alignment horizontal="center" vertical="center" wrapText="1"/>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56" fillId="7" borderId="25" xfId="0" applyFont="1" applyFill="1" applyBorder="1" applyAlignment="1">
      <alignment horizontal="center" vertical="center" wrapText="1"/>
    </xf>
    <xf numFmtId="0" fontId="56" fillId="7" borderId="39" xfId="0" applyFont="1" applyFill="1" applyBorder="1" applyAlignment="1">
      <alignment horizontal="center" vertical="center" wrapText="1"/>
    </xf>
    <xf numFmtId="0" fontId="87" fillId="7" borderId="34" xfId="0" applyFont="1" applyFill="1" applyBorder="1" applyAlignment="1">
      <alignment horizontal="center" vertical="center" wrapText="1"/>
    </xf>
    <xf numFmtId="0" fontId="90" fillId="0" borderId="34" xfId="0" applyFont="1" applyBorder="1" applyAlignment="1">
      <alignment horizontal="center" vertical="center" wrapText="1"/>
    </xf>
    <xf numFmtId="0" fontId="56" fillId="8" borderId="34" xfId="0" applyFont="1" applyFill="1" applyBorder="1" applyAlignment="1">
      <alignment horizontal="center" vertical="center" wrapText="1"/>
    </xf>
    <xf numFmtId="0" fontId="17" fillId="0" borderId="34" xfId="0" applyFont="1" applyBorder="1" applyAlignment="1">
      <alignment horizontal="center" vertical="center" wrapText="1"/>
    </xf>
    <xf numFmtId="0" fontId="83" fillId="7" borderId="34" xfId="0" applyFont="1" applyFill="1" applyBorder="1" applyAlignment="1">
      <alignment horizontal="center" vertical="center" wrapText="1"/>
    </xf>
    <xf numFmtId="0" fontId="23" fillId="0" borderId="34" xfId="0" applyFont="1" applyBorder="1" applyAlignment="1">
      <alignment horizontal="center" vertical="center"/>
    </xf>
    <xf numFmtId="0" fontId="87" fillId="8" borderId="34" xfId="0" applyFont="1" applyFill="1" applyBorder="1" applyAlignment="1">
      <alignment horizontal="center" vertical="center" wrapText="1"/>
    </xf>
    <xf numFmtId="0" fontId="39" fillId="0" borderId="34" xfId="0" applyFont="1" applyBorder="1" applyAlignment="1">
      <alignment horizontal="center" vertical="center" wrapText="1"/>
    </xf>
    <xf numFmtId="0" fontId="87" fillId="21" borderId="34" xfId="0" applyFont="1" applyFill="1" applyBorder="1" applyAlignment="1">
      <alignment horizontal="center" vertical="center"/>
    </xf>
    <xf numFmtId="0" fontId="87" fillId="21" borderId="37" xfId="0" applyFont="1" applyFill="1" applyBorder="1" applyAlignment="1">
      <alignment horizontal="center" vertical="center"/>
    </xf>
    <xf numFmtId="0" fontId="87" fillId="21" borderId="38" xfId="0" applyFont="1" applyFill="1" applyBorder="1" applyAlignment="1">
      <alignment horizontal="center" vertical="center"/>
    </xf>
    <xf numFmtId="0" fontId="56" fillId="7" borderId="37" xfId="2" applyFont="1" applyFill="1" applyBorder="1" applyAlignment="1">
      <alignment horizontal="center" vertical="center" wrapText="1"/>
    </xf>
    <xf numFmtId="0" fontId="56" fillId="7" borderId="45" xfId="2" applyFont="1" applyFill="1" applyBorder="1" applyAlignment="1">
      <alignment horizontal="center" vertical="center" wrapText="1"/>
    </xf>
    <xf numFmtId="0" fontId="56" fillId="7" borderId="38" xfId="2" applyFont="1" applyFill="1" applyBorder="1" applyAlignment="1">
      <alignment horizontal="center" vertical="center" wrapText="1"/>
    </xf>
    <xf numFmtId="0" fontId="56" fillId="8" borderId="37" xfId="2" applyFont="1" applyFill="1" applyBorder="1" applyAlignment="1">
      <alignment horizontal="center" vertical="center" wrapText="1"/>
    </xf>
    <xf numFmtId="0" fontId="56" fillId="8" borderId="45" xfId="2" applyFont="1" applyFill="1" applyBorder="1" applyAlignment="1">
      <alignment horizontal="center" vertical="center" wrapText="1"/>
    </xf>
    <xf numFmtId="0" fontId="56" fillId="8" borderId="38" xfId="2" applyFont="1" applyFill="1" applyBorder="1" applyAlignment="1">
      <alignment horizontal="center" vertical="center" wrapText="1"/>
    </xf>
    <xf numFmtId="0" fontId="91" fillId="8" borderId="37" xfId="2" applyFont="1" applyFill="1" applyBorder="1" applyAlignment="1">
      <alignment horizontal="center" vertical="center"/>
    </xf>
    <xf numFmtId="0" fontId="91" fillId="8" borderId="38" xfId="2" applyFont="1" applyFill="1" applyBorder="1" applyAlignment="1">
      <alignment horizontal="center" vertical="center"/>
    </xf>
    <xf numFmtId="0" fontId="91" fillId="9" borderId="37" xfId="2" applyFont="1" applyFill="1" applyBorder="1" applyAlignment="1">
      <alignment horizontal="center" vertical="center"/>
    </xf>
    <xf numFmtId="0" fontId="91" fillId="9" borderId="38" xfId="2" applyFont="1" applyFill="1" applyBorder="1" applyAlignment="1">
      <alignment horizontal="center" vertical="center"/>
    </xf>
    <xf numFmtId="0" fontId="87" fillId="8" borderId="37" xfId="2" applyFont="1" applyFill="1" applyBorder="1" applyAlignment="1">
      <alignment horizontal="center" vertical="center" wrapText="1"/>
    </xf>
    <xf numFmtId="0" fontId="87" fillId="8" borderId="38" xfId="2" applyFont="1" applyFill="1" applyBorder="1" applyAlignment="1">
      <alignment horizontal="center" vertical="center" wrapText="1"/>
    </xf>
    <xf numFmtId="0" fontId="83" fillId="0" borderId="37" xfId="2" applyFont="1" applyBorder="1" applyAlignment="1">
      <alignment horizontal="center" vertical="center" wrapText="1"/>
    </xf>
    <xf numFmtId="0" fontId="83" fillId="0" borderId="38" xfId="2" applyFont="1" applyBorder="1" applyAlignment="1">
      <alignment horizontal="center" vertical="center" wrapText="1"/>
    </xf>
    <xf numFmtId="9" fontId="78" fillId="0" borderId="34" xfId="1" applyFont="1" applyBorder="1" applyAlignment="1">
      <alignment horizontal="center" vertical="center"/>
    </xf>
    <xf numFmtId="0" fontId="64" fillId="0" borderId="34" xfId="0" applyFont="1" applyBorder="1" applyAlignment="1">
      <alignment horizontal="center" vertical="center" wrapText="1"/>
    </xf>
    <xf numFmtId="0" fontId="83" fillId="0" borderId="34" xfId="0" applyFont="1" applyBorder="1" applyAlignment="1">
      <alignment horizontal="center" vertical="center"/>
    </xf>
    <xf numFmtId="0" fontId="83" fillId="16" borderId="37" xfId="2" applyFont="1" applyFill="1" applyBorder="1" applyAlignment="1">
      <alignment horizontal="center" vertical="center" wrapText="1"/>
    </xf>
    <xf numFmtId="0" fontId="83" fillId="16" borderId="38" xfId="2" applyFont="1" applyFill="1" applyBorder="1" applyAlignment="1">
      <alignment horizontal="center" vertical="center" wrapText="1"/>
    </xf>
    <xf numFmtId="0" fontId="91" fillId="9" borderId="29" xfId="2" applyFont="1" applyFill="1" applyBorder="1" applyAlignment="1">
      <alignment horizontal="center" vertical="center" wrapText="1"/>
    </xf>
    <xf numFmtId="0" fontId="91" fillId="9" borderId="30" xfId="2" applyFont="1" applyFill="1" applyBorder="1" applyAlignment="1">
      <alignment horizontal="center" vertical="center" wrapText="1"/>
    </xf>
    <xf numFmtId="0" fontId="91" fillId="9" borderId="31" xfId="2" applyFont="1" applyFill="1" applyBorder="1" applyAlignment="1">
      <alignment horizontal="center" vertical="center" wrapText="1"/>
    </xf>
    <xf numFmtId="0" fontId="91" fillId="8" borderId="37" xfId="2" applyFont="1" applyFill="1" applyBorder="1" applyAlignment="1">
      <alignment horizontal="center" vertical="center" wrapText="1"/>
    </xf>
    <xf numFmtId="0" fontId="91" fillId="8" borderId="38" xfId="2" applyFont="1" applyFill="1" applyBorder="1" applyAlignment="1">
      <alignment horizontal="center" vertical="center" wrapText="1"/>
    </xf>
    <xf numFmtId="0" fontId="56" fillId="20" borderId="29" xfId="2" applyFont="1" applyFill="1" applyBorder="1" applyAlignment="1">
      <alignment horizontal="center" vertical="center" wrapText="1"/>
    </xf>
    <xf numFmtId="0" fontId="56" fillId="20" borderId="30" xfId="2" applyFont="1" applyFill="1" applyBorder="1" applyAlignment="1">
      <alignment horizontal="center" vertical="center" wrapText="1"/>
    </xf>
    <xf numFmtId="0" fontId="56" fillId="20" borderId="31" xfId="2" applyFont="1" applyFill="1" applyBorder="1" applyAlignment="1">
      <alignment horizontal="center" vertical="center" wrapText="1"/>
    </xf>
    <xf numFmtId="0" fontId="87" fillId="9" borderId="29" xfId="0" applyFont="1" applyFill="1" applyBorder="1" applyAlignment="1">
      <alignment horizontal="center" vertical="center"/>
    </xf>
    <xf numFmtId="0" fontId="87" fillId="9" borderId="30" xfId="0" applyFont="1" applyFill="1" applyBorder="1" applyAlignment="1">
      <alignment horizontal="center" vertical="center"/>
    </xf>
    <xf numFmtId="0" fontId="87" fillId="9" borderId="31" xfId="0" applyFont="1" applyFill="1" applyBorder="1" applyAlignment="1">
      <alignment horizontal="center" vertical="center"/>
    </xf>
    <xf numFmtId="0" fontId="87" fillId="15" borderId="34" xfId="0" applyFont="1" applyFill="1" applyBorder="1" applyAlignment="1">
      <alignment horizontal="center" vertical="center"/>
    </xf>
    <xf numFmtId="0" fontId="96" fillId="8" borderId="34" xfId="0" applyFont="1" applyFill="1" applyBorder="1" applyAlignment="1">
      <alignment horizontal="center" vertical="center" wrapText="1"/>
    </xf>
    <xf numFmtId="0" fontId="96" fillId="8" borderId="34" xfId="0" applyFont="1" applyFill="1" applyBorder="1" applyAlignment="1">
      <alignment horizontal="center" vertical="center"/>
    </xf>
    <xf numFmtId="0" fontId="72" fillId="0" borderId="34" xfId="0" applyFont="1" applyBorder="1" applyAlignment="1">
      <alignment horizontal="center" vertical="center"/>
    </xf>
    <xf numFmtId="0" fontId="65" fillId="0" borderId="0" xfId="0" applyFont="1" applyAlignment="1">
      <alignment horizontal="center"/>
    </xf>
    <xf numFmtId="0" fontId="69" fillId="0" borderId="39" xfId="0" applyFont="1" applyBorder="1" applyAlignment="1">
      <alignment horizontal="center" vertical="center"/>
    </xf>
    <xf numFmtId="0" fontId="97" fillId="0" borderId="34" xfId="0" applyFont="1" applyBorder="1" applyAlignment="1">
      <alignment horizontal="center" vertical="center" wrapText="1"/>
    </xf>
    <xf numFmtId="0" fontId="73" fillId="0" borderId="34" xfId="0" applyFont="1" applyBorder="1" applyAlignment="1">
      <alignment horizontal="center" vertical="center" wrapText="1"/>
    </xf>
    <xf numFmtId="0" fontId="98" fillId="0" borderId="34" xfId="0" applyFont="1" applyBorder="1" applyAlignment="1">
      <alignment horizontal="left" vertical="center" wrapText="1"/>
    </xf>
    <xf numFmtId="0" fontId="95" fillId="22" borderId="34" xfId="0" applyFont="1" applyFill="1" applyBorder="1" applyAlignment="1">
      <alignment horizontal="center" vertical="center" wrapText="1"/>
    </xf>
    <xf numFmtId="0" fontId="68" fillId="0" borderId="0" xfId="0" applyFont="1" applyAlignment="1">
      <alignment horizontal="center"/>
    </xf>
    <xf numFmtId="0" fontId="79" fillId="0" borderId="34" xfId="0" applyFont="1" applyBorder="1" applyAlignment="1">
      <alignment horizontal="center" vertical="center" wrapText="1"/>
    </xf>
    <xf numFmtId="0" fontId="73" fillId="0" borderId="34" xfId="0" applyFont="1" applyBorder="1" applyAlignment="1">
      <alignment horizontal="center" vertical="center"/>
    </xf>
    <xf numFmtId="0" fontId="71" fillId="15" borderId="34" xfId="0" applyFont="1" applyFill="1" applyBorder="1" applyAlignment="1">
      <alignment horizontal="center" vertical="center"/>
    </xf>
    <xf numFmtId="0" fontId="70" fillId="15" borderId="34" xfId="0" applyFont="1" applyFill="1" applyBorder="1" applyAlignment="1">
      <alignment horizontal="center" vertical="center"/>
    </xf>
    <xf numFmtId="0" fontId="56" fillId="15" borderId="34" xfId="0" applyFont="1" applyFill="1" applyBorder="1" applyAlignment="1">
      <alignment horizontal="center" vertical="center" wrapText="1"/>
    </xf>
    <xf numFmtId="0" fontId="56" fillId="15" borderId="34" xfId="0" applyFont="1" applyFill="1" applyBorder="1" applyAlignment="1">
      <alignment horizontal="center" vertical="center"/>
    </xf>
    <xf numFmtId="0" fontId="77" fillId="0" borderId="34" xfId="0" applyFont="1" applyBorder="1" applyAlignment="1">
      <alignment horizontal="center" vertical="center"/>
    </xf>
    <xf numFmtId="9" fontId="81" fillId="0" borderId="24" xfId="1" applyFont="1" applyFill="1" applyBorder="1" applyAlignment="1">
      <alignment horizontal="right" vertical="center"/>
    </xf>
    <xf numFmtId="9" fontId="81" fillId="0" borderId="25" xfId="1" applyFont="1" applyFill="1" applyBorder="1" applyAlignment="1">
      <alignment horizontal="right" vertical="center"/>
    </xf>
    <xf numFmtId="9" fontId="81" fillId="0" borderId="26" xfId="1" applyFont="1" applyFill="1" applyBorder="1" applyAlignment="1">
      <alignment horizontal="right" vertical="center"/>
    </xf>
    <xf numFmtId="9" fontId="81" fillId="0" borderId="27" xfId="1" applyFont="1" applyFill="1" applyBorder="1" applyAlignment="1">
      <alignment horizontal="right" vertical="center"/>
    </xf>
    <xf numFmtId="9" fontId="81" fillId="0" borderId="39" xfId="1" applyFont="1" applyFill="1" applyBorder="1" applyAlignment="1">
      <alignment horizontal="right" vertical="center"/>
    </xf>
    <xf numFmtId="9" fontId="81" fillId="0" borderId="28" xfId="1" applyFont="1" applyFill="1" applyBorder="1" applyAlignment="1">
      <alignment horizontal="right" vertical="center"/>
    </xf>
    <xf numFmtId="0" fontId="56" fillId="8" borderId="34" xfId="0" applyFont="1" applyFill="1" applyBorder="1" applyAlignment="1">
      <alignment horizontal="center" vertical="center"/>
    </xf>
    <xf numFmtId="9" fontId="81" fillId="0" borderId="34" xfId="1" applyFont="1" applyFill="1" applyBorder="1" applyAlignment="1">
      <alignment horizontal="right" vertical="center"/>
    </xf>
    <xf numFmtId="0" fontId="9" fillId="7" borderId="39" xfId="0" applyFont="1" applyFill="1" applyBorder="1" applyAlignment="1">
      <alignment horizontal="center" vertical="center" wrapText="1"/>
    </xf>
    <xf numFmtId="0" fontId="9" fillId="7" borderId="28" xfId="0" applyFont="1" applyFill="1" applyBorder="1" applyAlignment="1">
      <alignment horizontal="center" vertical="center" wrapText="1"/>
    </xf>
    <xf numFmtId="0" fontId="9" fillId="7" borderId="34" xfId="2" applyFont="1" applyFill="1" applyBorder="1" applyAlignment="1">
      <alignment horizontal="center" vertical="center" wrapText="1"/>
    </xf>
    <xf numFmtId="0" fontId="102" fillId="0" borderId="34" xfId="0" applyFont="1" applyBorder="1" applyAlignment="1">
      <alignment horizontal="center" vertical="center"/>
    </xf>
    <xf numFmtId="0" fontId="102" fillId="0" borderId="37" xfId="0" applyFont="1" applyBorder="1" applyAlignment="1">
      <alignment horizontal="center" vertical="center"/>
    </xf>
    <xf numFmtId="0" fontId="39" fillId="0" borderId="37" xfId="0" applyFont="1" applyBorder="1" applyAlignment="1">
      <alignment horizontal="center" vertical="center" wrapText="1"/>
    </xf>
    <xf numFmtId="0" fontId="39" fillId="0" borderId="34" xfId="0" applyFont="1" applyBorder="1" applyAlignment="1">
      <alignment horizontal="center" vertical="center"/>
    </xf>
    <xf numFmtId="0" fontId="47" fillId="9" borderId="34" xfId="0" applyFont="1" applyFill="1" applyBorder="1" applyAlignment="1">
      <alignment horizontal="center" vertical="center"/>
    </xf>
    <xf numFmtId="0" fontId="39" fillId="14" borderId="34" xfId="0" applyFont="1" applyFill="1" applyBorder="1" applyAlignment="1">
      <alignment horizontal="center" vertical="center"/>
    </xf>
    <xf numFmtId="0" fontId="23" fillId="0" borderId="0" xfId="0" applyFont="1" applyAlignment="1">
      <alignment horizontal="center" vertical="center"/>
    </xf>
    <xf numFmtId="1" fontId="47" fillId="9" borderId="34" xfId="0" applyNumberFormat="1" applyFont="1" applyFill="1" applyBorder="1" applyAlignment="1">
      <alignment horizontal="center" vertical="center" shrinkToFit="1"/>
    </xf>
    <xf numFmtId="0" fontId="47" fillId="7" borderId="34" xfId="0" applyFont="1" applyFill="1" applyBorder="1" applyAlignment="1">
      <alignment horizontal="center" vertical="center" wrapText="1"/>
    </xf>
    <xf numFmtId="0" fontId="93" fillId="7" borderId="34" xfId="0" applyFont="1" applyFill="1" applyBorder="1" applyAlignment="1">
      <alignment horizontal="center" vertical="center" wrapText="1"/>
    </xf>
    <xf numFmtId="0" fontId="90" fillId="7" borderId="34" xfId="0" applyFont="1" applyFill="1" applyBorder="1" applyAlignment="1">
      <alignment horizontal="center" vertical="center" wrapText="1"/>
    </xf>
    <xf numFmtId="0" fontId="47" fillId="8" borderId="34" xfId="0" applyFont="1" applyFill="1" applyBorder="1" applyAlignment="1">
      <alignment horizontal="center" vertical="center" wrapText="1"/>
    </xf>
    <xf numFmtId="1" fontId="39" fillId="0" borderId="34" xfId="0" applyNumberFormat="1" applyFont="1" applyBorder="1" applyAlignment="1">
      <alignment horizontal="center" vertical="center" shrinkToFit="1"/>
    </xf>
    <xf numFmtId="0" fontId="47" fillId="8" borderId="34" xfId="0" applyFont="1" applyFill="1" applyBorder="1" applyAlignment="1">
      <alignment horizontal="left" vertical="center" wrapText="1"/>
    </xf>
    <xf numFmtId="0" fontId="39" fillId="5" borderId="34" xfId="0" applyFont="1" applyFill="1" applyBorder="1" applyAlignment="1">
      <alignment horizontal="center" vertical="center" wrapText="1"/>
    </xf>
    <xf numFmtId="0" fontId="39" fillId="6" borderId="34" xfId="0" applyFont="1" applyFill="1" applyBorder="1" applyAlignment="1">
      <alignment horizontal="center" vertical="center" wrapText="1"/>
    </xf>
    <xf numFmtId="0" fontId="47" fillId="9" borderId="34" xfId="0" applyFont="1" applyFill="1" applyBorder="1" applyAlignment="1">
      <alignment horizontal="center" vertical="center" wrapText="1"/>
    </xf>
    <xf numFmtId="0" fontId="90" fillId="7" borderId="34" xfId="0" applyFont="1" applyFill="1" applyBorder="1" applyAlignment="1">
      <alignment horizontal="left" vertical="center" wrapText="1"/>
    </xf>
    <xf numFmtId="0" fontId="39" fillId="4" borderId="34" xfId="0" applyFont="1" applyFill="1" applyBorder="1" applyAlignment="1">
      <alignment horizontal="center" vertical="center" wrapText="1"/>
    </xf>
    <xf numFmtId="0" fontId="93" fillId="7" borderId="34" xfId="0" applyFont="1" applyFill="1" applyBorder="1" applyAlignment="1">
      <alignment horizontal="left" vertical="center" wrapText="1"/>
    </xf>
    <xf numFmtId="0" fontId="9" fillId="8" borderId="34" xfId="0" applyFont="1" applyFill="1" applyBorder="1" applyAlignment="1">
      <alignment horizontal="center" vertical="center" wrapText="1"/>
    </xf>
    <xf numFmtId="0" fontId="27" fillId="0" borderId="34" xfId="3" applyBorder="1" applyAlignment="1">
      <alignment horizontal="center" vertical="center" wrapText="1"/>
    </xf>
    <xf numFmtId="0" fontId="93" fillId="8" borderId="34" xfId="0" applyFont="1" applyFill="1" applyBorder="1" applyAlignment="1">
      <alignment horizontal="center" vertical="center" wrapText="1"/>
    </xf>
    <xf numFmtId="0" fontId="90" fillId="8" borderId="34" xfId="0" applyFont="1" applyFill="1" applyBorder="1" applyAlignment="1">
      <alignment horizontal="center" vertical="center" wrapText="1"/>
    </xf>
    <xf numFmtId="0" fontId="39" fillId="8" borderId="34" xfId="0" applyFont="1" applyFill="1" applyBorder="1" applyAlignment="1">
      <alignment horizontal="center" vertical="center" wrapText="1"/>
    </xf>
    <xf numFmtId="0" fontId="107" fillId="0" borderId="34" xfId="0" applyFont="1" applyBorder="1" applyAlignment="1">
      <alignment horizontal="center" vertical="center" wrapText="1"/>
    </xf>
    <xf numFmtId="0" fontId="93" fillId="0" borderId="34" xfId="0" applyFont="1" applyBorder="1" applyAlignment="1">
      <alignment horizontal="center" vertical="center" wrapText="1"/>
    </xf>
    <xf numFmtId="0" fontId="47" fillId="0" borderId="34" xfId="0" applyFont="1" applyBorder="1" applyAlignment="1">
      <alignment horizontal="center" vertical="center" wrapText="1"/>
    </xf>
    <xf numFmtId="0" fontId="70" fillId="7" borderId="34" xfId="0" applyFont="1" applyFill="1" applyBorder="1" applyAlignment="1">
      <alignment horizontal="center" vertical="center" wrapText="1"/>
    </xf>
    <xf numFmtId="0" fontId="70" fillId="8" borderId="34" xfId="0" applyFont="1" applyFill="1" applyBorder="1" applyAlignment="1">
      <alignment horizontal="center" vertical="center" wrapText="1"/>
    </xf>
    <xf numFmtId="0" fontId="9" fillId="7" borderId="34" xfId="0" applyFont="1" applyFill="1" applyBorder="1" applyAlignment="1">
      <alignment horizontal="center" vertical="center" wrapText="1"/>
    </xf>
    <xf numFmtId="0" fontId="23" fillId="7" borderId="25" xfId="0" applyFont="1" applyFill="1" applyBorder="1" applyAlignment="1">
      <alignment horizontal="left" vertical="center"/>
    </xf>
    <xf numFmtId="0" fontId="9" fillId="15" borderId="34" xfId="0" applyFont="1" applyFill="1" applyBorder="1" applyAlignment="1">
      <alignment horizontal="center" vertical="center" wrapText="1"/>
    </xf>
    <xf numFmtId="0" fontId="85" fillId="0" borderId="34" xfId="0" applyFont="1" applyBorder="1" applyAlignment="1">
      <alignment horizontal="center" vertical="center" wrapText="1"/>
    </xf>
    <xf numFmtId="0" fontId="90" fillId="3" borderId="34" xfId="0" applyFont="1" applyFill="1" applyBorder="1" applyAlignment="1">
      <alignment horizontal="center" vertical="center" wrapText="1"/>
    </xf>
    <xf numFmtId="0" fontId="88" fillId="8" borderId="34" xfId="0" applyFont="1" applyFill="1" applyBorder="1" applyAlignment="1">
      <alignment horizontal="center" vertical="center" wrapText="1"/>
    </xf>
    <xf numFmtId="0" fontId="11" fillId="8" borderId="34" xfId="0" applyFont="1" applyFill="1" applyBorder="1" applyAlignment="1">
      <alignment horizontal="center" vertical="center"/>
    </xf>
    <xf numFmtId="0" fontId="23" fillId="0" borderId="32" xfId="0" applyFont="1" applyBorder="1" applyAlignment="1">
      <alignment horizontal="center" vertical="center"/>
    </xf>
    <xf numFmtId="0" fontId="56" fillId="7" borderId="34" xfId="0" applyFont="1" applyFill="1" applyBorder="1" applyAlignment="1">
      <alignment horizontal="center" vertical="center" wrapText="1"/>
    </xf>
    <xf numFmtId="0" fontId="89" fillId="8" borderId="34" xfId="0" applyFont="1" applyFill="1" applyBorder="1" applyAlignment="1">
      <alignment horizontal="center" vertical="center" wrapText="1"/>
    </xf>
    <xf numFmtId="0" fontId="77" fillId="0" borderId="24" xfId="0" applyFont="1" applyBorder="1" applyAlignment="1">
      <alignment horizontal="center" vertical="center"/>
    </xf>
    <xf numFmtId="0" fontId="77" fillId="0" borderId="25" xfId="0" applyFont="1" applyBorder="1" applyAlignment="1">
      <alignment horizontal="center" vertical="center"/>
    </xf>
    <xf numFmtId="0" fontId="77" fillId="0" borderId="26" xfId="0" applyFont="1" applyBorder="1" applyAlignment="1">
      <alignment horizontal="center" vertical="center"/>
    </xf>
    <xf numFmtId="0" fontId="77" fillId="0" borderId="27" xfId="0" applyFont="1" applyBorder="1" applyAlignment="1">
      <alignment horizontal="center" vertical="center"/>
    </xf>
    <xf numFmtId="0" fontId="77" fillId="0" borderId="39" xfId="0" applyFont="1" applyBorder="1" applyAlignment="1">
      <alignment horizontal="center" vertical="center"/>
    </xf>
    <xf numFmtId="0" fontId="77" fillId="0" borderId="28" xfId="0" applyFont="1" applyBorder="1" applyAlignment="1">
      <alignment horizontal="center" vertical="center"/>
    </xf>
    <xf numFmtId="0" fontId="23" fillId="0" borderId="24" xfId="0" applyFont="1" applyBorder="1" applyAlignment="1">
      <alignment horizontal="center" vertical="center"/>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39" xfId="0" applyFont="1" applyBorder="1" applyAlignment="1">
      <alignment horizontal="center" vertical="center"/>
    </xf>
    <xf numFmtId="0" fontId="23" fillId="0" borderId="28" xfId="0" applyFont="1" applyBorder="1" applyAlignment="1">
      <alignment horizontal="center" vertical="center"/>
    </xf>
    <xf numFmtId="0" fontId="11" fillId="8" borderId="24" xfId="0" applyFont="1" applyFill="1" applyBorder="1" applyAlignment="1">
      <alignment horizontal="center" vertical="center"/>
    </xf>
    <xf numFmtId="0" fontId="11" fillId="8" borderId="25" xfId="0" applyFont="1" applyFill="1" applyBorder="1" applyAlignment="1">
      <alignment horizontal="center" vertical="center"/>
    </xf>
    <xf numFmtId="0" fontId="11" fillId="8" borderId="26" xfId="0" applyFont="1" applyFill="1" applyBorder="1" applyAlignment="1">
      <alignment horizontal="center" vertical="center"/>
    </xf>
    <xf numFmtId="0" fontId="11" fillId="8" borderId="27" xfId="0" applyFont="1" applyFill="1" applyBorder="1" applyAlignment="1">
      <alignment horizontal="center" vertical="center"/>
    </xf>
    <xf numFmtId="0" fontId="11" fillId="8" borderId="39" xfId="0" applyFont="1" applyFill="1" applyBorder="1" applyAlignment="1">
      <alignment horizontal="center" vertical="center"/>
    </xf>
    <xf numFmtId="0" fontId="11" fillId="8" borderId="28" xfId="0" applyFont="1" applyFill="1" applyBorder="1" applyAlignment="1">
      <alignment horizontal="center" vertical="center"/>
    </xf>
    <xf numFmtId="0" fontId="23" fillId="7" borderId="25" xfId="0" applyFont="1" applyFill="1" applyBorder="1" applyAlignment="1">
      <alignment horizontal="center" vertical="center"/>
    </xf>
    <xf numFmtId="0" fontId="100" fillId="0" borderId="34" xfId="0" applyFont="1" applyBorder="1" applyAlignment="1">
      <alignment horizontal="center" vertical="center" wrapText="1"/>
    </xf>
    <xf numFmtId="0" fontId="83" fillId="0" borderId="34" xfId="0" applyFont="1" applyBorder="1" applyAlignment="1">
      <alignment horizontal="center" vertical="center" wrapText="1"/>
    </xf>
    <xf numFmtId="0" fontId="82" fillId="0" borderId="34" xfId="0" applyFont="1" applyBorder="1" applyAlignment="1">
      <alignment horizontal="center" vertical="center"/>
    </xf>
    <xf numFmtId="0" fontId="90" fillId="0" borderId="11" xfId="0" applyFont="1" applyBorder="1" applyAlignment="1">
      <alignment horizontal="center" vertical="center" wrapText="1"/>
    </xf>
    <xf numFmtId="0" fontId="90" fillId="0" borderId="12" xfId="0" applyFont="1" applyBorder="1" applyAlignment="1">
      <alignment horizontal="center" vertical="center" wrapText="1"/>
    </xf>
    <xf numFmtId="0" fontId="90" fillId="0" borderId="1" xfId="0" applyFont="1" applyBorder="1" applyAlignment="1">
      <alignment horizontal="center" vertical="center" wrapText="1"/>
    </xf>
    <xf numFmtId="0" fontId="90" fillId="0" borderId="2" xfId="0" applyFont="1" applyBorder="1" applyAlignment="1">
      <alignment horizontal="center" vertical="center" wrapText="1"/>
    </xf>
    <xf numFmtId="0" fontId="39" fillId="0" borderId="37" xfId="0" applyFont="1" applyBorder="1" applyAlignment="1">
      <alignment horizontal="center" vertical="center"/>
    </xf>
    <xf numFmtId="1" fontId="47" fillId="9" borderId="4" xfId="0" applyNumberFormat="1" applyFont="1" applyFill="1" applyBorder="1" applyAlignment="1">
      <alignment horizontal="center" vertical="center" shrinkToFit="1"/>
    </xf>
    <xf numFmtId="1" fontId="47" fillId="9" borderId="0" xfId="0" applyNumberFormat="1" applyFont="1" applyFill="1" applyAlignment="1">
      <alignment horizontal="center" vertical="center" shrinkToFit="1"/>
    </xf>
    <xf numFmtId="1" fontId="47" fillId="9" borderId="42" xfId="0" applyNumberFormat="1" applyFont="1" applyFill="1" applyBorder="1" applyAlignment="1">
      <alignment horizontal="center" vertical="center" shrinkToFit="1"/>
    </xf>
    <xf numFmtId="0" fontId="47" fillId="7" borderId="1" xfId="0" applyFont="1" applyFill="1" applyBorder="1" applyAlignment="1">
      <alignment horizontal="center" vertical="center" wrapText="1"/>
    </xf>
    <xf numFmtId="0" fontId="47" fillId="7" borderId="2" xfId="0" applyFont="1" applyFill="1" applyBorder="1" applyAlignment="1">
      <alignment horizontal="center" vertical="center" wrapText="1"/>
    </xf>
    <xf numFmtId="0" fontId="93" fillId="7" borderId="11" xfId="0" applyFont="1" applyFill="1" applyBorder="1" applyAlignment="1">
      <alignment horizontal="center" vertical="center" wrapText="1"/>
    </xf>
    <xf numFmtId="0" fontId="90" fillId="7" borderId="12" xfId="0" applyFont="1" applyFill="1" applyBorder="1" applyAlignment="1">
      <alignment horizontal="center" vertical="center" wrapText="1"/>
    </xf>
    <xf numFmtId="0" fontId="90" fillId="0" borderId="7" xfId="0" applyFont="1" applyBorder="1" applyAlignment="1">
      <alignment horizontal="center" vertical="center" wrapText="1"/>
    </xf>
    <xf numFmtId="0" fontId="90" fillId="0" borderId="8" xfId="0" applyFont="1" applyBorder="1" applyAlignment="1">
      <alignment horizontal="center" vertical="center" wrapText="1"/>
    </xf>
    <xf numFmtId="0" fontId="90" fillId="7" borderId="4" xfId="0" applyFont="1" applyFill="1" applyBorder="1" applyAlignment="1">
      <alignment horizontal="center" vertical="center" wrapText="1"/>
    </xf>
    <xf numFmtId="0" fontId="90" fillId="7" borderId="0" xfId="0" applyFont="1" applyFill="1" applyAlignment="1">
      <alignment horizontal="center" vertical="center" wrapText="1"/>
    </xf>
    <xf numFmtId="0" fontId="47" fillId="8" borderId="1" xfId="0" applyFont="1" applyFill="1" applyBorder="1" applyAlignment="1">
      <alignment horizontal="center" vertical="center" wrapText="1"/>
    </xf>
    <xf numFmtId="0" fontId="47" fillId="8" borderId="2" xfId="0" applyFont="1" applyFill="1" applyBorder="1" applyAlignment="1">
      <alignment horizontal="center" vertical="center" wrapText="1"/>
    </xf>
    <xf numFmtId="0" fontId="47" fillId="8" borderId="3" xfId="0" applyFont="1" applyFill="1" applyBorder="1" applyAlignment="1">
      <alignment horizontal="center" vertical="center" wrapText="1"/>
    </xf>
    <xf numFmtId="0" fontId="47" fillId="8" borderId="11" xfId="0" applyFont="1" applyFill="1" applyBorder="1" applyAlignment="1">
      <alignment horizontal="center" vertical="center" wrapText="1"/>
    </xf>
    <xf numFmtId="0" fontId="47" fillId="8" borderId="12" xfId="0" applyFont="1" applyFill="1" applyBorder="1" applyAlignment="1">
      <alignment horizontal="center" vertical="center" wrapText="1"/>
    </xf>
    <xf numFmtId="1" fontId="39" fillId="10" borderId="34" xfId="0" applyNumberFormat="1" applyFont="1" applyFill="1" applyBorder="1" applyAlignment="1">
      <alignment horizontal="center" vertical="center" shrinkToFit="1"/>
    </xf>
    <xf numFmtId="1" fontId="39" fillId="0" borderId="12" xfId="0" applyNumberFormat="1" applyFont="1" applyBorder="1" applyAlignment="1">
      <alignment horizontal="center" vertical="center" shrinkToFit="1"/>
    </xf>
    <xf numFmtId="0" fontId="47" fillId="8" borderId="11" xfId="0" applyFont="1" applyFill="1" applyBorder="1" applyAlignment="1">
      <alignment horizontal="left" vertical="center" wrapText="1"/>
    </xf>
    <xf numFmtId="0" fontId="47" fillId="8" borderId="13" xfId="0" applyFont="1" applyFill="1" applyBorder="1" applyAlignment="1">
      <alignment horizontal="left" vertical="center" wrapText="1"/>
    </xf>
    <xf numFmtId="0" fontId="39" fillId="0" borderId="11" xfId="0" applyFont="1" applyBorder="1" applyAlignment="1">
      <alignment horizontal="center" vertical="center" wrapText="1"/>
    </xf>
    <xf numFmtId="0" fontId="39" fillId="0" borderId="13" xfId="0" applyFont="1" applyBorder="1" applyAlignment="1">
      <alignment horizontal="center" vertical="center" wrapText="1"/>
    </xf>
    <xf numFmtId="0" fontId="90" fillId="0" borderId="4" xfId="0" applyFont="1" applyBorder="1" applyAlignment="1">
      <alignment horizontal="center" vertical="center" wrapText="1"/>
    </xf>
    <xf numFmtId="0" fontId="90" fillId="0" borderId="0" xfId="0" applyFont="1" applyAlignment="1">
      <alignment horizontal="center" vertical="center" wrapText="1"/>
    </xf>
    <xf numFmtId="0" fontId="90" fillId="0" borderId="42" xfId="0" applyFont="1" applyBorder="1" applyAlignment="1">
      <alignment horizontal="center" vertical="center" wrapText="1"/>
    </xf>
    <xf numFmtId="0" fontId="90" fillId="0" borderId="24" xfId="0" applyFont="1" applyBorder="1" applyAlignment="1">
      <alignment horizontal="center" vertical="center" wrapText="1"/>
    </xf>
    <xf numFmtId="0" fontId="90" fillId="0" borderId="25" xfId="0" applyFont="1" applyBorder="1" applyAlignment="1">
      <alignment horizontal="center" vertical="center" wrapText="1"/>
    </xf>
    <xf numFmtId="0" fontId="90" fillId="0" borderId="26" xfId="0" applyFont="1" applyBorder="1" applyAlignment="1">
      <alignment horizontal="center" vertical="center" wrapText="1"/>
    </xf>
    <xf numFmtId="0" fontId="90" fillId="7" borderId="7" xfId="0" applyFont="1" applyFill="1" applyBorder="1" applyAlignment="1">
      <alignment horizontal="left" vertical="center" wrapText="1"/>
    </xf>
    <xf numFmtId="0" fontId="90" fillId="7" borderId="8" xfId="0" applyFont="1" applyFill="1" applyBorder="1" applyAlignment="1">
      <alignment horizontal="left" vertical="center" wrapText="1"/>
    </xf>
    <xf numFmtId="0" fontId="90" fillId="7" borderId="38" xfId="0" applyFont="1" applyFill="1" applyBorder="1" applyAlignment="1">
      <alignment horizontal="center" vertical="center" wrapText="1"/>
    </xf>
    <xf numFmtId="1" fontId="39" fillId="0" borderId="11" xfId="0" applyNumberFormat="1" applyFont="1" applyBorder="1" applyAlignment="1">
      <alignment horizontal="center" vertical="center" shrinkToFit="1"/>
    </xf>
    <xf numFmtId="1" fontId="39" fillId="0" borderId="13" xfId="0" applyNumberFormat="1" applyFont="1" applyBorder="1" applyAlignment="1">
      <alignment horizontal="center" vertical="center" shrinkToFit="1"/>
    </xf>
    <xf numFmtId="0" fontId="39" fillId="4" borderId="38" xfId="0" applyFont="1" applyFill="1" applyBorder="1" applyAlignment="1">
      <alignment horizontal="center" vertical="center" wrapText="1"/>
    </xf>
    <xf numFmtId="0" fontId="47" fillId="7" borderId="7" xfId="0" applyFont="1" applyFill="1" applyBorder="1" applyAlignment="1">
      <alignment horizontal="center" vertical="center" wrapText="1"/>
    </xf>
    <xf numFmtId="0" fontId="47" fillId="7" borderId="8" xfId="0" applyFont="1" applyFill="1" applyBorder="1" applyAlignment="1">
      <alignment horizontal="center" vertical="center" wrapText="1"/>
    </xf>
    <xf numFmtId="0" fontId="47" fillId="7" borderId="5" xfId="0" applyFont="1" applyFill="1" applyBorder="1" applyAlignment="1">
      <alignment horizontal="center" vertical="center" wrapText="1"/>
    </xf>
    <xf numFmtId="0" fontId="93" fillId="7" borderId="4" xfId="0" applyFont="1" applyFill="1" applyBorder="1" applyAlignment="1">
      <alignment horizontal="center" vertical="center" wrapText="1"/>
    </xf>
    <xf numFmtId="0" fontId="90" fillId="0" borderId="27" xfId="0" applyFont="1" applyBorder="1" applyAlignment="1">
      <alignment horizontal="center" vertical="center" wrapText="1"/>
    </xf>
    <xf numFmtId="0" fontId="90" fillId="0" borderId="39" xfId="0" applyFont="1" applyBorder="1" applyAlignment="1">
      <alignment horizontal="center" vertical="center" wrapText="1"/>
    </xf>
    <xf numFmtId="0" fontId="90" fillId="0" borderId="28" xfId="0" applyFont="1" applyBorder="1" applyAlignment="1">
      <alignment horizontal="center" vertical="center" wrapText="1"/>
    </xf>
    <xf numFmtId="0" fontId="93" fillId="7" borderId="11" xfId="0" applyFont="1" applyFill="1" applyBorder="1" applyAlignment="1">
      <alignment horizontal="left" vertical="center" wrapText="1"/>
    </xf>
    <xf numFmtId="0" fontId="90" fillId="7" borderId="12" xfId="0" applyFont="1" applyFill="1" applyBorder="1" applyAlignment="1">
      <alignment horizontal="left" vertical="center" wrapText="1"/>
    </xf>
    <xf numFmtId="0" fontId="90" fillId="7" borderId="0" xfId="0" applyFont="1" applyFill="1" applyAlignment="1">
      <alignment horizontal="left" vertical="center" wrapText="1"/>
    </xf>
    <xf numFmtId="0" fontId="9" fillId="8" borderId="0" xfId="0" applyFont="1" applyFill="1" applyAlignment="1">
      <alignment horizontal="center" vertical="center" wrapText="1"/>
    </xf>
    <xf numFmtId="0" fontId="47" fillId="7" borderId="4" xfId="0" applyFont="1" applyFill="1" applyBorder="1" applyAlignment="1">
      <alignment horizontal="center" vertical="center" wrapText="1"/>
    </xf>
    <xf numFmtId="0" fontId="47" fillId="7" borderId="0" xfId="0" applyFont="1" applyFill="1" applyAlignment="1">
      <alignment horizontal="center" vertical="center" wrapText="1"/>
    </xf>
    <xf numFmtId="0" fontId="90" fillId="0" borderId="29" xfId="0" applyFont="1" applyBorder="1" applyAlignment="1">
      <alignment horizontal="center" vertical="center" wrapText="1"/>
    </xf>
    <xf numFmtId="0" fontId="90" fillId="0" borderId="31" xfId="0" applyFont="1" applyBorder="1" applyAlignment="1">
      <alignment horizontal="center" vertical="center" wrapText="1"/>
    </xf>
    <xf numFmtId="0" fontId="39" fillId="0" borderId="29" xfId="0" applyFont="1" applyBorder="1" applyAlignment="1">
      <alignment horizontal="center" vertical="center" wrapText="1"/>
    </xf>
    <xf numFmtId="0" fontId="39" fillId="0" borderId="31" xfId="0" applyFont="1" applyBorder="1" applyAlignment="1">
      <alignment horizontal="center" vertical="center" wrapText="1"/>
    </xf>
    <xf numFmtId="0" fontId="90" fillId="0" borderId="35" xfId="0" applyFont="1" applyBorder="1" applyAlignment="1">
      <alignment horizontal="center" vertical="center" wrapText="1"/>
    </xf>
    <xf numFmtId="0" fontId="90" fillId="0" borderId="40" xfId="0" applyFont="1" applyBorder="1" applyAlignment="1">
      <alignment horizontal="center" vertical="center" wrapText="1"/>
    </xf>
    <xf numFmtId="0" fontId="107" fillId="0" borderId="29" xfId="0" applyFont="1" applyBorder="1" applyAlignment="1">
      <alignment horizontal="center" vertical="center" wrapText="1"/>
    </xf>
    <xf numFmtId="0" fontId="93" fillId="0" borderId="31" xfId="0" applyFont="1" applyBorder="1" applyAlignment="1">
      <alignment horizontal="center" vertical="center" wrapText="1"/>
    </xf>
    <xf numFmtId="0" fontId="47" fillId="8" borderId="39" xfId="0" applyFont="1" applyFill="1" applyBorder="1" applyAlignment="1">
      <alignment horizontal="center" vertical="center" wrapText="1"/>
    </xf>
    <xf numFmtId="0" fontId="90" fillId="0" borderId="30" xfId="0" applyFont="1" applyBorder="1" applyAlignment="1">
      <alignment horizontal="center" vertical="center" wrapText="1"/>
    </xf>
    <xf numFmtId="0" fontId="88" fillId="8" borderId="29" xfId="0" applyFont="1" applyFill="1" applyBorder="1" applyAlignment="1">
      <alignment horizontal="center" vertical="center" wrapText="1"/>
    </xf>
    <xf numFmtId="0" fontId="88" fillId="8" borderId="30" xfId="0" applyFont="1" applyFill="1" applyBorder="1" applyAlignment="1">
      <alignment horizontal="center" vertical="center" wrapText="1"/>
    </xf>
    <xf numFmtId="0" fontId="88" fillId="8" borderId="31"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7" borderId="13" xfId="0" applyFont="1" applyFill="1" applyBorder="1" applyAlignment="1">
      <alignment horizontal="center" vertical="center" wrapText="1"/>
    </xf>
    <xf numFmtId="0" fontId="90" fillId="0" borderId="13" xfId="0" applyFont="1" applyBorder="1" applyAlignment="1">
      <alignment horizontal="center" vertical="center" wrapText="1"/>
    </xf>
    <xf numFmtId="0" fontId="9" fillId="7" borderId="12" xfId="0" applyFont="1" applyFill="1" applyBorder="1" applyAlignment="1">
      <alignment horizontal="center" vertical="center" wrapText="1"/>
    </xf>
    <xf numFmtId="0" fontId="9" fillId="15" borderId="1" xfId="0" applyFont="1" applyFill="1" applyBorder="1" applyAlignment="1">
      <alignment horizontal="center" vertical="center" wrapText="1"/>
    </xf>
    <xf numFmtId="0" fontId="9" fillId="15" borderId="3" xfId="0" applyFont="1" applyFill="1" applyBorder="1" applyAlignment="1">
      <alignment horizontal="center" vertical="center" wrapText="1"/>
    </xf>
    <xf numFmtId="0" fontId="85" fillId="0" borderId="1" xfId="0" applyFont="1" applyBorder="1" applyAlignment="1">
      <alignment horizontal="center" vertical="center" wrapText="1"/>
    </xf>
    <xf numFmtId="0" fontId="85" fillId="0" borderId="3" xfId="0" applyFont="1" applyBorder="1" applyAlignment="1">
      <alignment horizontal="center" vertical="center" wrapText="1"/>
    </xf>
    <xf numFmtId="0" fontId="9" fillId="7" borderId="1"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90" fillId="0" borderId="9" xfId="0" applyFont="1" applyBorder="1" applyAlignment="1">
      <alignment horizontal="center" vertical="center" wrapText="1"/>
    </xf>
    <xf numFmtId="0" fontId="9" fillId="7" borderId="8" xfId="0" applyFont="1" applyFill="1" applyBorder="1" applyAlignment="1">
      <alignment horizontal="center" vertical="center" wrapText="1"/>
    </xf>
    <xf numFmtId="0" fontId="90" fillId="0" borderId="38" xfId="0" applyFont="1" applyBorder="1" applyAlignment="1">
      <alignment horizontal="center" vertical="center" wrapText="1"/>
    </xf>
    <xf numFmtId="0" fontId="39" fillId="0" borderId="0" xfId="0" applyFont="1" applyAlignment="1">
      <alignment horizontal="center" vertical="center"/>
    </xf>
    <xf numFmtId="0" fontId="47" fillId="8" borderId="7" xfId="0" applyFont="1" applyFill="1" applyBorder="1" applyAlignment="1">
      <alignment horizontal="left" vertical="center" wrapText="1"/>
    </xf>
    <xf numFmtId="0" fontId="47" fillId="8" borderId="9" xfId="0" applyFont="1" applyFill="1" applyBorder="1" applyAlignment="1">
      <alignment horizontal="left" vertical="center" wrapText="1"/>
    </xf>
    <xf numFmtId="1" fontId="39" fillId="0" borderId="7" xfId="0" applyNumberFormat="1" applyFont="1" applyBorder="1" applyAlignment="1">
      <alignment horizontal="center" vertical="center" shrinkToFit="1"/>
    </xf>
    <xf numFmtId="1" fontId="39" fillId="0" borderId="9" xfId="0" applyNumberFormat="1" applyFont="1" applyBorder="1" applyAlignment="1">
      <alignment horizontal="center" vertical="center" shrinkToFit="1"/>
    </xf>
    <xf numFmtId="0" fontId="23" fillId="7" borderId="25" xfId="0" applyFont="1" applyFill="1" applyBorder="1" applyAlignment="1">
      <alignment horizontal="center" vertical="top"/>
    </xf>
    <xf numFmtId="0" fontId="23" fillId="0" borderId="0" xfId="0" applyFont="1" applyAlignment="1">
      <alignment horizontal="center" vertical="top"/>
    </xf>
    <xf numFmtId="0" fontId="93" fillId="7" borderId="1" xfId="0" applyFont="1" applyFill="1" applyBorder="1" applyAlignment="1">
      <alignment horizontal="left" vertical="center" wrapText="1"/>
    </xf>
    <xf numFmtId="0" fontId="90" fillId="7" borderId="2" xfId="0" applyFont="1" applyFill="1" applyBorder="1" applyAlignment="1">
      <alignment horizontal="left" vertical="center" wrapText="1"/>
    </xf>
    <xf numFmtId="0" fontId="93" fillId="7" borderId="37" xfId="0" applyFont="1" applyFill="1" applyBorder="1" applyAlignment="1">
      <alignment horizontal="center" vertical="center" wrapText="1"/>
    </xf>
    <xf numFmtId="0" fontId="90" fillId="7" borderId="37" xfId="0" applyFont="1" applyFill="1" applyBorder="1" applyAlignment="1">
      <alignment horizontal="center" vertical="center" wrapText="1"/>
    </xf>
    <xf numFmtId="0" fontId="29" fillId="9" borderId="34" xfId="0" applyFont="1" applyFill="1" applyBorder="1" applyAlignment="1">
      <alignment horizontal="center" vertical="center" wrapText="1"/>
    </xf>
    <xf numFmtId="0" fontId="11" fillId="7" borderId="34" xfId="0" applyFont="1" applyFill="1" applyBorder="1" applyAlignment="1">
      <alignment horizontal="center" vertical="center" wrapText="1"/>
    </xf>
    <xf numFmtId="0" fontId="23" fillId="0" borderId="11" xfId="0" applyFont="1" applyBorder="1" applyAlignment="1">
      <alignment horizontal="left" vertical="center" wrapText="1"/>
    </xf>
    <xf numFmtId="0" fontId="23" fillId="0" borderId="12" xfId="0" applyFont="1" applyBorder="1" applyAlignment="1">
      <alignment horizontal="left" vertical="center" wrapText="1"/>
    </xf>
    <xf numFmtId="0" fontId="23" fillId="0" borderId="13" xfId="0" applyFont="1" applyBorder="1" applyAlignment="1">
      <alignment horizontal="left" vertical="center" wrapText="1"/>
    </xf>
    <xf numFmtId="0" fontId="75" fillId="7" borderId="11" xfId="0" applyFont="1" applyFill="1" applyBorder="1" applyAlignment="1">
      <alignment horizontal="center" vertical="top" wrapText="1"/>
    </xf>
    <xf numFmtId="0" fontId="75" fillId="7" borderId="12" xfId="0" applyFont="1" applyFill="1" applyBorder="1" applyAlignment="1">
      <alignment horizontal="center" vertical="top" wrapText="1"/>
    </xf>
    <xf numFmtId="0" fontId="75" fillId="7" borderId="13" xfId="0" applyFont="1" applyFill="1" applyBorder="1" applyAlignment="1">
      <alignment horizontal="center" vertical="top" wrapText="1"/>
    </xf>
    <xf numFmtId="0" fontId="75" fillId="8" borderId="11" xfId="0" applyFont="1" applyFill="1" applyBorder="1" applyAlignment="1">
      <alignment horizontal="left" vertical="top" wrapText="1"/>
    </xf>
    <xf numFmtId="0" fontId="75" fillId="8" borderId="13" xfId="0" applyFont="1" applyFill="1" applyBorder="1" applyAlignment="1">
      <alignment horizontal="left" vertical="top" wrapText="1"/>
    </xf>
    <xf numFmtId="1" fontId="101" fillId="0" borderId="11" xfId="0" applyNumberFormat="1" applyFont="1" applyBorder="1" applyAlignment="1">
      <alignment horizontal="left" vertical="top" shrinkToFit="1"/>
    </xf>
    <xf numFmtId="1" fontId="101" fillId="0" borderId="12" xfId="0" applyNumberFormat="1" applyFont="1" applyBorder="1" applyAlignment="1">
      <alignment horizontal="left" vertical="top" shrinkToFit="1"/>
    </xf>
    <xf numFmtId="1" fontId="101" fillId="0" borderId="13" xfId="0" applyNumberFormat="1" applyFont="1" applyBorder="1" applyAlignment="1">
      <alignment horizontal="left" vertical="top" shrinkToFit="1"/>
    </xf>
    <xf numFmtId="0" fontId="23" fillId="0" borderId="11" xfId="0" applyFont="1" applyBorder="1" applyAlignment="1">
      <alignment horizontal="left" vertical="top" wrapText="1"/>
    </xf>
    <xf numFmtId="0" fontId="23" fillId="0" borderId="13" xfId="0" applyFont="1" applyBorder="1" applyAlignment="1">
      <alignment horizontal="left" vertical="top" wrapText="1"/>
    </xf>
    <xf numFmtId="0" fontId="75" fillId="0" borderId="11" xfId="0" applyFont="1" applyBorder="1" applyAlignment="1">
      <alignment horizontal="left" vertical="top" wrapText="1"/>
    </xf>
    <xf numFmtId="0" fontId="75" fillId="0" borderId="13" xfId="0" applyFont="1" applyBorder="1" applyAlignment="1">
      <alignment horizontal="left" vertical="top" wrapText="1"/>
    </xf>
    <xf numFmtId="1" fontId="28" fillId="0" borderId="11" xfId="0" applyNumberFormat="1" applyFont="1" applyBorder="1" applyAlignment="1">
      <alignment horizontal="left" vertical="center" shrinkToFit="1"/>
    </xf>
    <xf numFmtId="1" fontId="28" fillId="0" borderId="12" xfId="0" applyNumberFormat="1" applyFont="1" applyBorder="1" applyAlignment="1">
      <alignment horizontal="left" vertical="center" shrinkToFit="1"/>
    </xf>
    <xf numFmtId="1" fontId="28" fillId="0" borderId="13" xfId="0" applyNumberFormat="1" applyFont="1" applyBorder="1" applyAlignment="1">
      <alignment horizontal="left" vertical="center" shrinkToFit="1"/>
    </xf>
    <xf numFmtId="1" fontId="28" fillId="0" borderId="11" xfId="0" applyNumberFormat="1" applyFont="1" applyBorder="1" applyAlignment="1">
      <alignment horizontal="left" vertical="top" wrapText="1" shrinkToFit="1"/>
    </xf>
    <xf numFmtId="1" fontId="28" fillId="0" borderId="12" xfId="0" applyNumberFormat="1" applyFont="1" applyBorder="1" applyAlignment="1">
      <alignment horizontal="left" vertical="top" wrapText="1" shrinkToFit="1"/>
    </xf>
    <xf numFmtId="1" fontId="28" fillId="0" borderId="13" xfId="0" applyNumberFormat="1" applyFont="1" applyBorder="1" applyAlignment="1">
      <alignment horizontal="left" vertical="top" wrapText="1" shrinkToFit="1"/>
    </xf>
    <xf numFmtId="0" fontId="76" fillId="8" borderId="11" xfId="0" applyFont="1" applyFill="1" applyBorder="1" applyAlignment="1">
      <alignment horizontal="left" vertical="center" wrapText="1"/>
    </xf>
    <xf numFmtId="0" fontId="76" fillId="8" borderId="12" xfId="0" applyFont="1" applyFill="1" applyBorder="1" applyAlignment="1">
      <alignment horizontal="left" vertical="center" wrapText="1"/>
    </xf>
    <xf numFmtId="0" fontId="76" fillId="8" borderId="13" xfId="0" applyFont="1" applyFill="1" applyBorder="1" applyAlignment="1">
      <alignment horizontal="left" vertical="center" wrapText="1"/>
    </xf>
    <xf numFmtId="0" fontId="75" fillId="0" borderId="11" xfId="0" applyFont="1" applyBorder="1" applyAlignment="1">
      <alignment horizontal="left" vertical="center" wrapText="1"/>
    </xf>
    <xf numFmtId="0" fontId="75" fillId="0" borderId="12" xfId="0" applyFont="1" applyBorder="1" applyAlignment="1">
      <alignment horizontal="left" vertical="center" wrapText="1"/>
    </xf>
    <xf numFmtId="0" fontId="75" fillId="0" borderId="13" xfId="0" applyFont="1" applyBorder="1" applyAlignment="1">
      <alignment horizontal="left" vertical="center" wrapText="1"/>
    </xf>
    <xf numFmtId="1" fontId="101" fillId="0" borderId="11" xfId="0" applyNumberFormat="1" applyFont="1" applyBorder="1" applyAlignment="1">
      <alignment horizontal="left" vertical="center" shrinkToFit="1"/>
    </xf>
    <xf numFmtId="1" fontId="101" fillId="0" borderId="12" xfId="0" applyNumberFormat="1" applyFont="1" applyBorder="1" applyAlignment="1">
      <alignment horizontal="left" vertical="center" shrinkToFit="1"/>
    </xf>
    <xf numFmtId="1" fontId="101" fillId="0" borderId="13" xfId="0" applyNumberFormat="1" applyFont="1" applyBorder="1" applyAlignment="1">
      <alignment horizontal="left" vertical="center" shrinkToFit="1"/>
    </xf>
    <xf numFmtId="1" fontId="101" fillId="0" borderId="11" xfId="0" applyNumberFormat="1" applyFont="1" applyBorder="1" applyAlignment="1">
      <alignment horizontal="left" vertical="center" wrapText="1" shrinkToFit="1"/>
    </xf>
    <xf numFmtId="1" fontId="101" fillId="0" borderId="12" xfId="0" applyNumberFormat="1" applyFont="1" applyBorder="1" applyAlignment="1">
      <alignment horizontal="left" vertical="center" wrapText="1" shrinkToFit="1"/>
    </xf>
    <xf numFmtId="1" fontId="101" fillId="0" borderId="13" xfId="0" applyNumberFormat="1" applyFont="1" applyBorder="1" applyAlignment="1">
      <alignment horizontal="left" vertical="center" wrapText="1" shrinkToFit="1"/>
    </xf>
    <xf numFmtId="0" fontId="13" fillId="7" borderId="1"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8" borderId="7"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8" borderId="9" xfId="0" applyFont="1" applyFill="1" applyBorder="1" applyAlignment="1">
      <alignment horizontal="center" vertical="center" wrapText="1"/>
    </xf>
    <xf numFmtId="0" fontId="18" fillId="7" borderId="39" xfId="2" applyFont="1" applyFill="1" applyBorder="1" applyAlignment="1">
      <alignment horizontal="center" vertical="center"/>
    </xf>
    <xf numFmtId="0" fontId="18" fillId="7" borderId="28" xfId="2" applyFont="1" applyFill="1" applyBorder="1" applyAlignment="1">
      <alignment horizontal="center" vertical="center"/>
    </xf>
    <xf numFmtId="0" fontId="14"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1" fontId="6" fillId="0" borderId="29" xfId="0" applyNumberFormat="1" applyFont="1" applyBorder="1" applyAlignment="1">
      <alignment horizontal="center" vertical="center" shrinkToFit="1"/>
    </xf>
    <xf numFmtId="1" fontId="6" fillId="0" borderId="30" xfId="0" applyNumberFormat="1" applyFont="1" applyBorder="1" applyAlignment="1">
      <alignment horizontal="center" vertical="center" shrinkToFit="1"/>
    </xf>
    <xf numFmtId="1" fontId="6" fillId="0" borderId="31" xfId="0" applyNumberFormat="1" applyFont="1" applyBorder="1" applyAlignment="1">
      <alignment horizontal="center" vertical="center" shrinkToFit="1"/>
    </xf>
    <xf numFmtId="0" fontId="55" fillId="17" borderId="34" xfId="0" applyFont="1" applyFill="1" applyBorder="1" applyAlignment="1">
      <alignment horizontal="center" vertical="center" wrapText="1"/>
    </xf>
    <xf numFmtId="0" fontId="19" fillId="17" borderId="34" xfId="2" applyFont="1" applyFill="1" applyBorder="1" applyAlignment="1">
      <alignment horizontal="center" vertical="center" wrapText="1"/>
    </xf>
    <xf numFmtId="0" fontId="26" fillId="9" borderId="30" xfId="2" applyFont="1" applyFill="1" applyBorder="1" applyAlignment="1">
      <alignment horizontal="center" vertical="center" wrapText="1"/>
    </xf>
    <xf numFmtId="0" fontId="26" fillId="9" borderId="31" xfId="2" applyFont="1" applyFill="1" applyBorder="1" applyAlignment="1">
      <alignment horizontal="center" vertical="center" wrapText="1"/>
    </xf>
    <xf numFmtId="0" fontId="54" fillId="19" borderId="42" xfId="0" applyFont="1" applyFill="1" applyBorder="1" applyAlignment="1">
      <alignment horizontal="center" vertical="center"/>
    </xf>
    <xf numFmtId="0" fontId="26" fillId="17" borderId="37" xfId="2" applyFont="1" applyFill="1" applyBorder="1" applyAlignment="1">
      <alignment horizontal="center" vertical="center" wrapText="1"/>
    </xf>
    <xf numFmtId="0" fontId="26" fillId="17" borderId="45" xfId="2" applyFont="1" applyFill="1" applyBorder="1" applyAlignment="1">
      <alignment horizontal="center" vertical="center" wrapText="1"/>
    </xf>
    <xf numFmtId="0" fontId="21" fillId="0" borderId="37" xfId="2" applyFont="1" applyBorder="1" applyAlignment="1">
      <alignment horizontal="center" vertical="center" wrapText="1"/>
    </xf>
    <xf numFmtId="0" fontId="21" fillId="0" borderId="45" xfId="2" applyFont="1" applyBorder="1" applyAlignment="1">
      <alignment horizontal="center" vertical="center" wrapText="1"/>
    </xf>
    <xf numFmtId="0" fontId="21" fillId="16" borderId="37" xfId="2" applyFont="1" applyFill="1" applyBorder="1" applyAlignment="1">
      <alignment horizontal="center" vertical="center" wrapText="1"/>
    </xf>
    <xf numFmtId="0" fontId="21" fillId="16" borderId="45" xfId="2" applyFont="1" applyFill="1" applyBorder="1" applyAlignment="1">
      <alignment horizontal="center" vertical="center" wrapText="1"/>
    </xf>
    <xf numFmtId="0" fontId="48" fillId="0" borderId="34" xfId="0" applyFont="1" applyBorder="1" applyAlignment="1">
      <alignment horizontal="center" vertical="center" wrapText="1"/>
    </xf>
    <xf numFmtId="0" fontId="50" fillId="0" borderId="37" xfId="0" applyFont="1" applyBorder="1" applyAlignment="1">
      <alignment horizontal="center" vertical="center"/>
    </xf>
    <xf numFmtId="9" fontId="49" fillId="0" borderId="34" xfId="1" applyFont="1" applyBorder="1" applyAlignment="1">
      <alignment horizontal="center" vertical="center"/>
    </xf>
    <xf numFmtId="9" fontId="50" fillId="0" borderId="37" xfId="1" applyFont="1" applyBorder="1" applyAlignment="1">
      <alignment horizontal="center" vertical="center"/>
    </xf>
    <xf numFmtId="0" fontId="51" fillId="18" borderId="29" xfId="2" applyFont="1" applyFill="1" applyBorder="1" applyAlignment="1">
      <alignment horizontal="center" vertical="center" wrapText="1"/>
    </xf>
    <xf numFmtId="0" fontId="51" fillId="18" borderId="30" xfId="2" applyFont="1" applyFill="1" applyBorder="1" applyAlignment="1">
      <alignment horizontal="center" vertical="center" wrapText="1"/>
    </xf>
    <xf numFmtId="0" fontId="51" fillId="18" borderId="31" xfId="2" applyFont="1" applyFill="1" applyBorder="1" applyAlignment="1">
      <alignment horizontal="center" vertical="center" wrapText="1"/>
    </xf>
    <xf numFmtId="0" fontId="19" fillId="17" borderId="34" xfId="2" applyFont="1" applyFill="1" applyBorder="1" applyAlignment="1">
      <alignment horizontal="center" vertical="center"/>
    </xf>
    <xf numFmtId="0" fontId="52" fillId="8" borderId="34" xfId="2" applyFont="1" applyFill="1" applyBorder="1" applyAlignment="1">
      <alignment horizontal="center" vertical="center" wrapText="1"/>
    </xf>
    <xf numFmtId="0" fontId="52" fillId="8" borderId="34" xfId="2" applyFont="1" applyFill="1" applyBorder="1" applyAlignment="1">
      <alignment horizontal="center" vertical="center"/>
    </xf>
    <xf numFmtId="0" fontId="19" fillId="9" borderId="24" xfId="2" applyFont="1" applyFill="1" applyBorder="1" applyAlignment="1">
      <alignment horizontal="center" vertical="center" wrapText="1"/>
    </xf>
    <xf numFmtId="0" fontId="19" fillId="9" borderId="25" xfId="2" applyFont="1" applyFill="1" applyBorder="1" applyAlignment="1">
      <alignment horizontal="center" vertical="center" wrapText="1"/>
    </xf>
    <xf numFmtId="0" fontId="19" fillId="9" borderId="26" xfId="2" applyFont="1" applyFill="1" applyBorder="1" applyAlignment="1">
      <alignment horizontal="center" vertical="center" wrapText="1"/>
    </xf>
    <xf numFmtId="0" fontId="19" fillId="9" borderId="27" xfId="2" applyFont="1" applyFill="1" applyBorder="1" applyAlignment="1">
      <alignment horizontal="center" vertical="center" wrapText="1"/>
    </xf>
    <xf numFmtId="0" fontId="19" fillId="9" borderId="39" xfId="2" applyFont="1" applyFill="1" applyBorder="1" applyAlignment="1">
      <alignment horizontal="center" vertical="center" wrapText="1"/>
    </xf>
    <xf numFmtId="0" fontId="19" fillId="9" borderId="28" xfId="2" applyFont="1" applyFill="1" applyBorder="1" applyAlignment="1">
      <alignment horizontal="center" vertical="center" wrapText="1"/>
    </xf>
    <xf numFmtId="0" fontId="57" fillId="19" borderId="29" xfId="0" applyFont="1" applyFill="1" applyBorder="1" applyAlignment="1">
      <alignment horizontal="center" vertical="center" wrapText="1"/>
    </xf>
    <xf numFmtId="0" fontId="57" fillId="19" borderId="30" xfId="0" applyFont="1" applyFill="1" applyBorder="1" applyAlignment="1">
      <alignment horizontal="center" vertical="center" wrapText="1"/>
    </xf>
    <xf numFmtId="0" fontId="57" fillId="19" borderId="31" xfId="0" applyFont="1" applyFill="1" applyBorder="1" applyAlignment="1">
      <alignment horizontal="center" vertical="center" wrapText="1"/>
    </xf>
    <xf numFmtId="0" fontId="19" fillId="17" borderId="37" xfId="2" applyFont="1" applyFill="1" applyBorder="1" applyAlignment="1">
      <alignment horizontal="center" vertical="center" wrapText="1"/>
    </xf>
    <xf numFmtId="0" fontId="19" fillId="17" borderId="38" xfId="2" applyFont="1" applyFill="1" applyBorder="1" applyAlignment="1">
      <alignment horizontal="center" vertical="center" wrapText="1"/>
    </xf>
    <xf numFmtId="0" fontId="19" fillId="8" borderId="37" xfId="2" applyFont="1" applyFill="1" applyBorder="1" applyAlignment="1">
      <alignment horizontal="center" vertical="center" wrapText="1"/>
    </xf>
    <xf numFmtId="0" fontId="19" fillId="8" borderId="38" xfId="2" applyFont="1" applyFill="1" applyBorder="1" applyAlignment="1">
      <alignment horizontal="center" vertical="center" wrapText="1"/>
    </xf>
    <xf numFmtId="0" fontId="54" fillId="19" borderId="34" xfId="0" applyFont="1" applyFill="1" applyBorder="1" applyAlignment="1">
      <alignment horizontal="center" vertical="center"/>
    </xf>
    <xf numFmtId="0" fontId="26" fillId="8" borderId="37" xfId="2" applyFont="1" applyFill="1" applyBorder="1" applyAlignment="1">
      <alignment horizontal="center" vertical="center" wrapText="1"/>
    </xf>
    <xf numFmtId="0" fontId="26" fillId="8" borderId="45" xfId="2" applyFont="1" applyFill="1" applyBorder="1" applyAlignment="1">
      <alignment horizontal="center" vertical="center" wrapText="1"/>
    </xf>
    <xf numFmtId="0" fontId="19" fillId="9" borderId="29" xfId="2" applyFont="1" applyFill="1" applyBorder="1" applyAlignment="1">
      <alignment horizontal="center" vertical="center" wrapText="1"/>
    </xf>
    <xf numFmtId="0" fontId="19" fillId="9" borderId="30" xfId="2" applyFont="1" applyFill="1" applyBorder="1" applyAlignment="1">
      <alignment horizontal="center" vertical="center" wrapText="1"/>
    </xf>
    <xf numFmtId="0" fontId="19" fillId="9" borderId="31" xfId="2" applyFont="1" applyFill="1" applyBorder="1" applyAlignment="1">
      <alignment horizontal="center" vertical="center" wrapText="1"/>
    </xf>
    <xf numFmtId="0" fontId="26" fillId="8" borderId="38" xfId="2" applyFont="1" applyFill="1" applyBorder="1" applyAlignment="1">
      <alignment horizontal="center" vertical="center" wrapText="1"/>
    </xf>
    <xf numFmtId="0" fontId="21" fillId="0" borderId="37" xfId="2" applyFont="1" applyBorder="1" applyAlignment="1">
      <alignment horizontal="justify" vertical="center" wrapText="1"/>
    </xf>
    <xf numFmtId="0" fontId="21" fillId="0" borderId="38" xfId="2" applyFont="1" applyBorder="1" applyAlignment="1">
      <alignment horizontal="justify" vertical="center" wrapText="1"/>
    </xf>
    <xf numFmtId="0" fontId="21" fillId="16" borderId="38" xfId="2" applyFont="1" applyFill="1" applyBorder="1" applyAlignment="1">
      <alignment horizontal="center" vertical="center" wrapText="1"/>
    </xf>
    <xf numFmtId="0" fontId="21" fillId="0" borderId="38" xfId="2" applyFont="1" applyBorder="1" applyAlignment="1">
      <alignment horizontal="center" vertical="center" wrapText="1"/>
    </xf>
    <xf numFmtId="9" fontId="21" fillId="0" borderId="37" xfId="1" applyFont="1" applyBorder="1" applyAlignment="1">
      <alignment horizontal="center" vertical="center"/>
    </xf>
    <xf numFmtId="9" fontId="21" fillId="0" borderId="38" xfId="1" applyFont="1" applyBorder="1" applyAlignment="1">
      <alignment horizontal="center" vertical="center"/>
    </xf>
    <xf numFmtId="0" fontId="54" fillId="19" borderId="29" xfId="0" applyFont="1" applyFill="1" applyBorder="1" applyAlignment="1">
      <alignment horizontal="center" vertical="center"/>
    </xf>
    <xf numFmtId="0" fontId="54" fillId="19" borderId="30" xfId="0" applyFont="1" applyFill="1" applyBorder="1" applyAlignment="1">
      <alignment horizontal="center" vertical="center"/>
    </xf>
    <xf numFmtId="0" fontId="54" fillId="19" borderId="31" xfId="0" applyFont="1" applyFill="1" applyBorder="1" applyAlignment="1">
      <alignment horizontal="center" vertical="center"/>
    </xf>
    <xf numFmtId="0" fontId="28" fillId="0" borderId="24" xfId="0" applyFont="1" applyBorder="1" applyAlignment="1">
      <alignment horizontal="center" vertical="center"/>
    </xf>
    <xf numFmtId="0" fontId="28" fillId="0" borderId="26" xfId="0" applyFont="1" applyBorder="1" applyAlignment="1">
      <alignment horizontal="center" vertical="center"/>
    </xf>
    <xf numFmtId="0" fontId="28" fillId="0" borderId="27" xfId="0" applyFont="1" applyBorder="1" applyAlignment="1">
      <alignment horizontal="center" vertical="center"/>
    </xf>
    <xf numFmtId="0" fontId="28" fillId="0" borderId="28" xfId="0" applyFont="1" applyBorder="1" applyAlignment="1">
      <alignment horizontal="center" vertical="center"/>
    </xf>
    <xf numFmtId="0" fontId="28" fillId="0" borderId="34" xfId="0" applyFont="1" applyBorder="1" applyAlignment="1">
      <alignment horizontal="center" vertical="center" wrapText="1"/>
    </xf>
    <xf numFmtId="0" fontId="21"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3" fillId="0" borderId="37" xfId="0" applyFont="1" applyBorder="1" applyAlignment="1">
      <alignment horizontal="center" vertical="center"/>
    </xf>
    <xf numFmtId="0" fontId="23" fillId="14" borderId="34" xfId="0" applyFont="1" applyFill="1" applyBorder="1" applyAlignment="1">
      <alignment horizontal="center" vertical="top"/>
    </xf>
    <xf numFmtId="0" fontId="0" fillId="0" borderId="32" xfId="0" applyBorder="1" applyAlignment="1">
      <alignment horizontal="center" vertical="top"/>
    </xf>
    <xf numFmtId="0" fontId="9" fillId="26" borderId="39" xfId="0" applyFont="1" applyFill="1" applyBorder="1" applyAlignment="1">
      <alignment horizontal="center" vertical="center" wrapText="1"/>
    </xf>
    <xf numFmtId="0" fontId="41" fillId="17" borderId="28" xfId="0" applyFont="1" applyFill="1" applyBorder="1" applyAlignment="1">
      <alignment horizontal="center" vertical="center" wrapText="1"/>
    </xf>
    <xf numFmtId="0" fontId="8" fillId="17" borderId="34" xfId="2"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7" fillId="0" borderId="11" xfId="0" applyFont="1" applyBorder="1" applyAlignment="1">
      <alignment horizontal="center" vertical="center" wrapText="1"/>
    </xf>
    <xf numFmtId="1" fontId="35" fillId="0" borderId="34" xfId="0" applyNumberFormat="1" applyFont="1" applyBorder="1" applyAlignment="1">
      <alignment horizontal="center" vertical="top" shrinkToFit="1"/>
    </xf>
    <xf numFmtId="1" fontId="35" fillId="0" borderId="12" xfId="0" applyNumberFormat="1" applyFont="1" applyBorder="1" applyAlignment="1">
      <alignment horizontal="center" vertical="top" shrinkToFit="1"/>
    </xf>
    <xf numFmtId="0" fontId="31" fillId="0" borderId="34" xfId="0" applyFont="1" applyBorder="1" applyAlignment="1">
      <alignment horizontal="center" vertical="top" wrapText="1"/>
    </xf>
    <xf numFmtId="1" fontId="46" fillId="9" borderId="4" xfId="0" applyNumberFormat="1" applyFont="1" applyFill="1" applyBorder="1" applyAlignment="1">
      <alignment horizontal="center" vertical="top" shrinkToFit="1"/>
    </xf>
    <xf numFmtId="1" fontId="46" fillId="9" borderId="0" xfId="0" applyNumberFormat="1" applyFont="1" applyFill="1" applyAlignment="1">
      <alignment horizontal="center" vertical="top" shrinkToFit="1"/>
    </xf>
    <xf numFmtId="1" fontId="46" fillId="9" borderId="42" xfId="0" applyNumberFormat="1" applyFont="1" applyFill="1" applyBorder="1" applyAlignment="1">
      <alignment horizontal="center" vertical="top" shrinkToFit="1"/>
    </xf>
    <xf numFmtId="0" fontId="33" fillId="17" borderId="1" xfId="0" applyFont="1" applyFill="1" applyBorder="1" applyAlignment="1">
      <alignment horizontal="center" vertical="center" wrapText="1"/>
    </xf>
    <xf numFmtId="0" fontId="33" fillId="17" borderId="2" xfId="0" applyFont="1" applyFill="1" applyBorder="1" applyAlignment="1">
      <alignment horizontal="center" vertical="center" wrapText="1"/>
    </xf>
    <xf numFmtId="0" fontId="32" fillId="17" borderId="11" xfId="0" applyFont="1" applyFill="1" applyBorder="1" applyAlignment="1">
      <alignment horizontal="center" vertical="center" wrapText="1"/>
    </xf>
    <xf numFmtId="0" fontId="31" fillId="17" borderId="12" xfId="0" applyFont="1" applyFill="1" applyBorder="1" applyAlignment="1">
      <alignment horizontal="center" vertical="center" wrapText="1"/>
    </xf>
    <xf numFmtId="0" fontId="15" fillId="8" borderId="11" xfId="0" applyFont="1" applyFill="1" applyBorder="1" applyAlignment="1">
      <alignment horizontal="left" wrapText="1"/>
    </xf>
    <xf numFmtId="0" fontId="15" fillId="8" borderId="13" xfId="0" applyFont="1" applyFill="1" applyBorder="1" applyAlignment="1">
      <alignment horizontal="left"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36" fillId="0" borderId="11" xfId="0" applyFont="1" applyBorder="1" applyAlignment="1">
      <alignment horizontal="right" vertical="top" wrapText="1"/>
    </xf>
    <xf numFmtId="0" fontId="37" fillId="0" borderId="12" xfId="0" applyFont="1" applyBorder="1" applyAlignment="1">
      <alignment horizontal="right" vertical="top" wrapText="1"/>
    </xf>
    <xf numFmtId="0" fontId="34" fillId="6" borderId="34" xfId="0" applyFont="1" applyFill="1" applyBorder="1" applyAlignment="1">
      <alignment horizontal="center" wrapText="1"/>
    </xf>
    <xf numFmtId="0" fontId="31" fillId="17" borderId="4" xfId="0" applyFont="1" applyFill="1" applyBorder="1" applyAlignment="1">
      <alignment horizontal="center" vertical="top" wrapText="1"/>
    </xf>
    <xf numFmtId="0" fontId="31" fillId="17" borderId="0" xfId="0" applyFont="1" applyFill="1" applyAlignment="1">
      <alignment horizontal="center" vertical="top" wrapText="1"/>
    </xf>
    <xf numFmtId="0" fontId="33" fillId="8" borderId="1" xfId="0" applyFont="1" applyFill="1" applyBorder="1" applyAlignment="1">
      <alignment horizontal="center" vertical="top" wrapText="1"/>
    </xf>
    <xf numFmtId="0" fontId="33" fillId="8" borderId="2" xfId="0" applyFont="1" applyFill="1" applyBorder="1" applyAlignment="1">
      <alignment horizontal="center" vertical="top" wrapText="1"/>
    </xf>
    <xf numFmtId="0" fontId="33" fillId="8" borderId="3" xfId="0" applyFont="1" applyFill="1" applyBorder="1" applyAlignment="1">
      <alignment horizontal="center" vertical="top" wrapText="1"/>
    </xf>
    <xf numFmtId="0" fontId="33" fillId="8" borderId="11" xfId="0" applyFont="1" applyFill="1" applyBorder="1" applyAlignment="1">
      <alignment horizontal="center" vertical="top" wrapText="1"/>
    </xf>
    <xf numFmtId="0" fontId="33" fillId="8" borderId="12" xfId="0" applyFont="1" applyFill="1" applyBorder="1" applyAlignment="1">
      <alignment horizontal="center" vertical="top" wrapText="1"/>
    </xf>
    <xf numFmtId="0" fontId="33" fillId="8" borderId="34" xfId="0" applyFont="1" applyFill="1" applyBorder="1" applyAlignment="1">
      <alignment horizontal="center" vertical="top" wrapText="1"/>
    </xf>
    <xf numFmtId="0" fontId="33" fillId="8" borderId="11" xfId="0" applyFont="1" applyFill="1" applyBorder="1" applyAlignment="1">
      <alignment horizontal="left" vertical="top" wrapText="1"/>
    </xf>
    <xf numFmtId="0" fontId="33" fillId="8" borderId="13" xfId="0" applyFont="1" applyFill="1" applyBorder="1" applyAlignment="1">
      <alignment horizontal="left" vertical="top" wrapText="1"/>
    </xf>
    <xf numFmtId="1" fontId="35" fillId="0" borderId="11" xfId="0" applyNumberFormat="1" applyFont="1" applyBorder="1" applyAlignment="1">
      <alignment horizontal="center" vertical="top" shrinkToFit="1"/>
    </xf>
    <xf numFmtId="1" fontId="35" fillId="0" borderId="13" xfId="0" applyNumberFormat="1" applyFont="1" applyBorder="1" applyAlignment="1">
      <alignment horizontal="center" vertical="top" shrinkToFit="1"/>
    </xf>
    <xf numFmtId="0" fontId="36" fillId="0" borderId="7" xfId="0" applyFont="1" applyBorder="1" applyAlignment="1">
      <alignment horizontal="right" vertical="top" wrapText="1"/>
    </xf>
    <xf numFmtId="0" fontId="37" fillId="0" borderId="8" xfId="0" applyFont="1" applyBorder="1" applyAlignment="1">
      <alignment horizontal="right" vertical="top" wrapText="1"/>
    </xf>
    <xf numFmtId="0" fontId="38" fillId="4" borderId="38" xfId="0" applyFont="1" applyFill="1" applyBorder="1" applyAlignment="1">
      <alignment horizontal="center" wrapText="1"/>
    </xf>
    <xf numFmtId="0" fontId="39" fillId="0" borderId="11" xfId="0" applyFont="1" applyBorder="1" applyAlignment="1">
      <alignment horizontal="center" wrapText="1"/>
    </xf>
    <xf numFmtId="0" fontId="39" fillId="0" borderId="13" xfId="0" applyFont="1" applyBorder="1" applyAlignment="1">
      <alignment horizontal="center" wrapText="1"/>
    </xf>
    <xf numFmtId="0" fontId="34" fillId="5" borderId="34" xfId="0" applyFont="1" applyFill="1" applyBorder="1" applyAlignment="1">
      <alignment horizontal="center" wrapText="1"/>
    </xf>
    <xf numFmtId="0" fontId="32" fillId="17" borderId="11" xfId="0" applyFont="1" applyFill="1" applyBorder="1" applyAlignment="1">
      <alignment horizontal="left" vertical="top" wrapText="1" indent="10"/>
    </xf>
    <xf numFmtId="0" fontId="31" fillId="17" borderId="12" xfId="0" applyFont="1" applyFill="1" applyBorder="1" applyAlignment="1">
      <alignment horizontal="left" vertical="top" wrapText="1" indent="10"/>
    </xf>
    <xf numFmtId="0" fontId="31" fillId="17" borderId="0" xfId="0" applyFont="1" applyFill="1" applyAlignment="1">
      <alignment horizontal="left" vertical="top" wrapText="1" indent="10"/>
    </xf>
    <xf numFmtId="0" fontId="32" fillId="17" borderId="34" xfId="0" applyFont="1" applyFill="1" applyBorder="1" applyAlignment="1">
      <alignment horizontal="center" vertical="top" wrapText="1"/>
    </xf>
    <xf numFmtId="0" fontId="31" fillId="17" borderId="34" xfId="0" applyFont="1" applyFill="1" applyBorder="1" applyAlignment="1">
      <alignment horizontal="center" vertical="top" wrapText="1"/>
    </xf>
    <xf numFmtId="0" fontId="31" fillId="0" borderId="4" xfId="0" applyFont="1" applyBorder="1" applyAlignment="1">
      <alignment horizontal="center" vertical="top" wrapText="1"/>
    </xf>
    <xf numFmtId="0" fontId="31" fillId="0" borderId="0" xfId="0" applyFont="1" applyAlignment="1">
      <alignment horizontal="center" vertical="top" wrapText="1"/>
    </xf>
    <xf numFmtId="0" fontId="31" fillId="0" borderId="42" xfId="0" applyFont="1" applyBorder="1" applyAlignment="1">
      <alignment horizontal="center" vertical="top" wrapText="1"/>
    </xf>
    <xf numFmtId="0" fontId="31" fillId="0" borderId="24"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26" xfId="0" applyFont="1" applyBorder="1" applyAlignment="1">
      <alignment horizontal="center" vertical="center" wrapText="1"/>
    </xf>
    <xf numFmtId="0" fontId="33" fillId="9" borderId="4" xfId="0" applyFont="1" applyFill="1" applyBorder="1" applyAlignment="1">
      <alignment horizontal="center" vertical="center" wrapText="1"/>
    </xf>
    <xf numFmtId="0" fontId="33" fillId="9" borderId="0" xfId="0" applyFont="1" applyFill="1" applyAlignment="1">
      <alignment horizontal="center" vertical="center" wrapText="1"/>
    </xf>
    <xf numFmtId="0" fontId="33" fillId="9" borderId="42" xfId="0" applyFont="1" applyFill="1" applyBorder="1" applyAlignment="1">
      <alignment horizontal="center" vertical="center" wrapText="1"/>
    </xf>
    <xf numFmtId="0" fontId="31" fillId="17" borderId="11" xfId="0" applyFont="1" applyFill="1" applyBorder="1" applyAlignment="1">
      <alignment horizontal="left" vertical="top" wrapText="1" indent="10"/>
    </xf>
    <xf numFmtId="0" fontId="31"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1" fillId="0" borderId="27" xfId="0" applyFont="1" applyBorder="1" applyAlignment="1">
      <alignment horizontal="center" vertical="top" wrapText="1"/>
    </xf>
    <xf numFmtId="0" fontId="31" fillId="0" borderId="28" xfId="0" applyFont="1" applyBorder="1" applyAlignment="1">
      <alignment horizontal="center" vertical="top" wrapText="1"/>
    </xf>
    <xf numFmtId="0" fontId="31" fillId="0" borderId="39" xfId="0" applyFont="1" applyBorder="1" applyAlignment="1">
      <alignment horizontal="center" vertical="top" wrapText="1"/>
    </xf>
    <xf numFmtId="0" fontId="33" fillId="17" borderId="7" xfId="0" applyFont="1" applyFill="1" applyBorder="1" applyAlignment="1">
      <alignment horizontal="center" vertical="center" wrapText="1"/>
    </xf>
    <xf numFmtId="0" fontId="33" fillId="17" borderId="8" xfId="0" applyFont="1" applyFill="1" applyBorder="1" applyAlignment="1">
      <alignment horizontal="center" vertical="center" wrapText="1"/>
    </xf>
    <xf numFmtId="0" fontId="33" fillId="17" borderId="5" xfId="0" applyFont="1" applyFill="1" applyBorder="1" applyAlignment="1">
      <alignment horizontal="center" vertical="center" wrapText="1"/>
    </xf>
    <xf numFmtId="0" fontId="32" fillId="17" borderId="4" xfId="0" applyFont="1" applyFill="1" applyBorder="1" applyAlignment="1">
      <alignment horizontal="center" vertical="center" wrapText="1"/>
    </xf>
    <xf numFmtId="0" fontId="31"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39" xfId="0" applyFont="1" applyBorder="1" applyAlignment="1">
      <alignment horizontal="center" vertical="center" wrapText="1"/>
    </xf>
    <xf numFmtId="0" fontId="31" fillId="0" borderId="2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3" xfId="0" applyFont="1" applyBorder="1" applyAlignment="1">
      <alignment horizontal="center" vertical="center" wrapText="1"/>
    </xf>
    <xf numFmtId="0" fontId="42" fillId="8" borderId="0" xfId="0" applyFont="1" applyFill="1" applyAlignment="1">
      <alignment horizontal="center" vertical="center" wrapText="1"/>
    </xf>
    <xf numFmtId="0" fontId="33" fillId="17" borderId="4" xfId="0" applyFont="1" applyFill="1" applyBorder="1" applyAlignment="1">
      <alignment horizontal="center" vertical="top" wrapText="1"/>
    </xf>
    <xf numFmtId="0" fontId="33" fillId="17" borderId="5" xfId="0" applyFont="1" applyFill="1" applyBorder="1" applyAlignment="1">
      <alignment horizontal="center" vertical="top" wrapText="1"/>
    </xf>
    <xf numFmtId="0" fontId="33" fillId="17" borderId="7" xfId="0" applyFont="1" applyFill="1" applyBorder="1" applyAlignment="1">
      <alignment horizontal="left" vertical="top" wrapText="1" indent="3"/>
    </xf>
    <xf numFmtId="0" fontId="33" fillId="17" borderId="5" xfId="0" applyFont="1" applyFill="1" applyBorder="1" applyAlignment="1">
      <alignment horizontal="left" vertical="top" wrapText="1" indent="3"/>
    </xf>
    <xf numFmtId="0" fontId="33" fillId="17" borderId="0" xfId="0" applyFont="1" applyFill="1" applyAlignment="1">
      <alignment horizontal="center" vertical="top" wrapText="1"/>
    </xf>
    <xf numFmtId="0" fontId="31" fillId="17"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31"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3"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9" xfId="0" applyFont="1" applyBorder="1" applyAlignment="1">
      <alignment horizontal="center" vertical="center" wrapText="1"/>
    </xf>
    <xf numFmtId="0" fontId="31" fillId="3" borderId="34" xfId="0" applyFont="1" applyFill="1" applyBorder="1" applyAlignment="1">
      <alignment horizontal="center" vertical="center" wrapText="1"/>
    </xf>
    <xf numFmtId="0" fontId="12" fillId="17" borderId="34" xfId="0" applyFont="1" applyFill="1" applyBorder="1" applyAlignment="1">
      <alignment horizontal="center" vertical="top" wrapText="1"/>
    </xf>
    <xf numFmtId="0" fontId="31" fillId="0" borderId="34" xfId="0" applyFont="1" applyBorder="1" applyAlignment="1">
      <alignment horizontal="center" vertical="center" wrapText="1"/>
    </xf>
    <xf numFmtId="0" fontId="43" fillId="8" borderId="34" xfId="0" applyFont="1" applyFill="1" applyBorder="1" applyAlignment="1">
      <alignment horizontal="center" vertical="center" wrapText="1"/>
    </xf>
    <xf numFmtId="0" fontId="33" fillId="17" borderId="39" xfId="0" applyFont="1" applyFill="1" applyBorder="1" applyAlignment="1">
      <alignment horizontal="center" vertical="center" wrapText="1"/>
    </xf>
    <xf numFmtId="0" fontId="33" fillId="17" borderId="34" xfId="0" applyFont="1" applyFill="1" applyBorder="1" applyAlignment="1">
      <alignment horizontal="center" vertical="center" wrapText="1"/>
    </xf>
    <xf numFmtId="0" fontId="31" fillId="0" borderId="30" xfId="0" applyFont="1" applyBorder="1" applyAlignment="1">
      <alignment horizontal="center" vertical="center" wrapText="1"/>
    </xf>
    <xf numFmtId="0" fontId="31" fillId="0" borderId="31" xfId="0" applyFont="1" applyBorder="1" applyAlignment="1">
      <alignment horizontal="center" vertical="center" wrapText="1"/>
    </xf>
    <xf numFmtId="0" fontId="43" fillId="8" borderId="29" xfId="0" applyFont="1" applyFill="1" applyBorder="1" applyAlignment="1">
      <alignment horizontal="center" vertical="center" wrapText="1"/>
    </xf>
    <xf numFmtId="0" fontId="43" fillId="8" borderId="30" xfId="0" applyFont="1" applyFill="1" applyBorder="1" applyAlignment="1">
      <alignment horizontal="center" vertical="center" wrapText="1"/>
    </xf>
    <xf numFmtId="0" fontId="43" fillId="8" borderId="31" xfId="0" applyFont="1" applyFill="1" applyBorder="1" applyAlignment="1">
      <alignment horizontal="center" vertical="center" wrapText="1"/>
    </xf>
    <xf numFmtId="0" fontId="33" fillId="9" borderId="34" xfId="0" applyFont="1" applyFill="1" applyBorder="1" applyAlignment="1">
      <alignment horizontal="center" vertical="center" wrapText="1"/>
    </xf>
    <xf numFmtId="0" fontId="31" fillId="0" borderId="29" xfId="0" applyFont="1" applyBorder="1" applyAlignment="1">
      <alignment horizontal="center" vertical="center" wrapText="1"/>
    </xf>
    <xf numFmtId="0" fontId="33" fillId="17" borderId="11" xfId="0" applyFont="1" applyFill="1" applyBorder="1" applyAlignment="1">
      <alignment horizontal="center" vertical="center" wrapText="1"/>
    </xf>
    <xf numFmtId="0" fontId="33" fillId="17" borderId="13" xfId="0" applyFont="1" applyFill="1" applyBorder="1" applyAlignment="1">
      <alignment horizontal="center" vertical="center" wrapText="1"/>
    </xf>
    <xf numFmtId="0" fontId="31" fillId="0" borderId="11" xfId="0" applyFont="1" applyBorder="1" applyAlignment="1">
      <alignment horizontal="center" vertical="center" wrapText="1"/>
    </xf>
    <xf numFmtId="0" fontId="31" fillId="0" borderId="13" xfId="0" applyFont="1" applyBorder="1" applyAlignment="1">
      <alignment horizontal="center" vertical="center" wrapText="1"/>
    </xf>
    <xf numFmtId="0" fontId="33" fillId="17" borderId="12" xfId="0" applyFont="1" applyFill="1" applyBorder="1" applyAlignment="1">
      <alignment horizontal="center" vertical="center" wrapText="1"/>
    </xf>
    <xf numFmtId="0" fontId="33" fillId="17" borderId="3" xfId="0" applyFont="1" applyFill="1" applyBorder="1" applyAlignment="1">
      <alignment horizontal="center" vertical="center" wrapText="1"/>
    </xf>
    <xf numFmtId="0" fontId="45" fillId="0" borderId="1" xfId="0" applyFont="1" applyBorder="1" applyAlignment="1">
      <alignment horizontal="center" vertical="center" wrapText="1"/>
    </xf>
    <xf numFmtId="0" fontId="45" fillId="0" borderId="3" xfId="0" applyFont="1" applyBorder="1" applyAlignment="1">
      <alignment horizontal="center" vertical="center" wrapText="1"/>
    </xf>
    <xf numFmtId="0" fontId="87" fillId="17" borderId="34" xfId="0" applyFont="1" applyFill="1" applyBorder="1" applyAlignment="1">
      <alignment horizontal="center" vertical="center" wrapText="1"/>
    </xf>
    <xf numFmtId="0" fontId="30" fillId="17" borderId="34" xfId="0" applyFont="1" applyFill="1" applyBorder="1" applyAlignment="1">
      <alignment horizontal="center" vertical="center" wrapText="1"/>
    </xf>
    <xf numFmtId="0" fontId="85" fillId="8" borderId="34" xfId="0" applyFont="1" applyFill="1" applyBorder="1" applyAlignment="1">
      <alignment horizontal="center" vertical="center" wrapText="1"/>
    </xf>
    <xf numFmtId="0" fontId="33" fillId="17" borderId="9" xfId="0" applyFont="1" applyFill="1" applyBorder="1" applyAlignment="1">
      <alignment horizontal="center" vertical="center" wrapText="1"/>
    </xf>
    <xf numFmtId="0" fontId="31" fillId="0" borderId="7"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38" xfId="0" applyFont="1" applyBorder="1" applyAlignment="1">
      <alignment horizontal="center" vertical="center" wrapText="1"/>
    </xf>
    <xf numFmtId="0" fontId="90" fillId="0" borderId="1" xfId="0" applyFont="1" applyBorder="1" applyAlignment="1">
      <alignment horizontal="left" vertical="center" wrapText="1"/>
    </xf>
  </cellXfs>
  <cellStyles count="5">
    <cellStyle name="Hipervínculo" xfId="3" builtinId="8"/>
    <cellStyle name="Normal" xfId="0" builtinId="0"/>
    <cellStyle name="Normal 2" xfId="2" xr:uid="{00000000-0005-0000-0000-000002000000}"/>
    <cellStyle name="Normal 3" xfId="4" xr:uid="{00000000-0005-0000-0000-000003000000}"/>
    <cellStyle name="Porcentaje" xfId="1" builtinId="5"/>
  </cellStyles>
  <dxfs count="0"/>
  <tableStyles count="0" defaultTableStyle="TableStyleMedium9" defaultPivotStyle="PivotStyleLight16"/>
  <colors>
    <mruColors>
      <color rgb="FFBB9256"/>
      <color rgb="FF63132A"/>
      <color rgb="FF902538"/>
      <color rgb="FF585858"/>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14</c:v>
                </c:pt>
                <c:pt idx="1">
                  <c:v>3</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{F0231998-D7D0-4584-B409-EEA8F4F22FD5}</c15:txfldGUID>
                      <c15:f>'AE1'!$H$51</c15:f>
                      <c15:dlblFieldTableCache>
                        <c:ptCount val="1"/>
                        <c:pt idx="0">
                          <c:v>11</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{AB7087B1-657D-4C25-8155-39AE5894C8CA}</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{91A1140E-BA4D-4424-A625-AD04B182F470}</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11</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56</c:v>
                </c:pt>
                <c:pt idx="1">
                  <c:v>0</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668</c:v>
                </c:pt>
                <c:pt idx="1">
                  <c:v>164</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56</c:v>
                </c:pt>
                <c:pt idx="1">
                  <c:v>0</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'C2'!$F$52:$G$52</c:f>
              <c:numCache>
                <c:formatCode>General</c:formatCode>
                <c:ptCount val="2"/>
                <c:pt idx="0">
                  <c:v>28</c:v>
                </c:pt>
                <c:pt idx="1">
                  <c:v>6</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5C6-4E3C-8A27-99D6C69A569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5C6-4E3C-8A27-99D6C69A569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5C6-4E3C-8A27-99D6C69A569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5C6-4E3C-8A27-99D6C69A569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5C6-4E3C-8A27-99D6C69A569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5C6-4E3C-8A27-99D6C69A569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5C6-4E3C-8A27-99D6C69A569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5C6-4E3C-8A27-99D6C69A569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5C6-4E3C-8A27-99D6C69A569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5C6-4E3C-8A27-99D6C69A569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5C6-4E3C-8A27-99D6C69A569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5C6-4E3C-8A27-99D6C69A569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5C6-4E3C-8A27-99D6C69A569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5C6-4E3C-8A27-99D6C69A569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5C6-4E3C-8A27-99D6C69A569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5C6-4E3C-8A27-99D6C69A569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5C6-4E3C-8A27-99D6C69A569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5C6-4E3C-8A27-99D6C69A569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5C6-4E3C-8A27-99D6C69A569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5C6-4E3C-8A27-99D6C69A569D}"/>
              </c:ext>
            </c:extLst>
          </c:dPt>
          <c:val>
            <c:numRef>
              <c:f>'A1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5C6-4E3C-8A27-99D6C69A569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5C6-4E3C-8A27-99D6C69A569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5C6-4E3C-8A27-99D6C69A569D}"/>
              </c:ext>
            </c:extLst>
          </c:dPt>
          <c:val>
            <c:numRef>
              <c:f>'A1 C2 '!$F$52:$G$52</c:f>
              <c:numCache>
                <c:formatCode>General</c:formatCode>
                <c:ptCount val="2"/>
                <c:pt idx="0">
                  <c:v>668</c:v>
                </c:pt>
                <c:pt idx="1">
                  <c:v>164</c:v>
                </c:pt>
              </c:numCache>
            </c:numRef>
          </c:val>
          <c:extLst>
            <c:ext xmlns:c16="http://schemas.microsoft.com/office/drawing/2014/chart" uri="{C3380CC4-5D6E-409C-BE32-E72D297353CC}">
              <c16:uniqueId val="{0000002D-55C6-4E3C-8A27-99D6C69A569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C6A4-454B-BD47-1D473460DCD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C6A4-454B-BD47-1D473460DCD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C6A4-454B-BD47-1D473460DCD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C6A4-454B-BD47-1D473460DCD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C6A4-454B-BD47-1D473460DCD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C6A4-454B-BD47-1D473460DCD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C6A4-454B-BD47-1D473460DCD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C6A4-454B-BD47-1D473460DCD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C6A4-454B-BD47-1D473460DCD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C6A4-454B-BD47-1D473460DCD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C6A4-454B-BD47-1D473460DCD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C6A4-454B-BD47-1D473460DCD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C6A4-454B-BD47-1D473460DCD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C6A4-454B-BD47-1D473460DCD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C6A4-454B-BD47-1D473460DCD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C6A4-454B-BD47-1D473460DCD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C6A4-454B-BD47-1D473460DCD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C6A4-454B-BD47-1D473460DCD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C6A4-454B-BD47-1D473460DCD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C6A4-454B-BD47-1D473460DCDF}"/>
              </c:ext>
            </c:extLst>
          </c:dPt>
          <c:val>
            <c:numRef>
              <c:f>'A2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C6A4-454B-BD47-1D473460DCD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C6A4-454B-BD47-1D473460DCD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C6A4-454B-BD47-1D473460DCDF}"/>
              </c:ext>
            </c:extLst>
          </c:dPt>
          <c:val>
            <c:numRef>
              <c:f>'A2 C2'!$F$52:$G$52</c:f>
              <c:numCache>
                <c:formatCode>General</c:formatCode>
                <c:ptCount val="2"/>
                <c:pt idx="0">
                  <c:v>224</c:v>
                </c:pt>
                <c:pt idx="1">
                  <c:v>56</c:v>
                </c:pt>
              </c:numCache>
            </c:numRef>
          </c:val>
          <c:extLst>
            <c:ext xmlns:c16="http://schemas.microsoft.com/office/drawing/2014/chart" uri="{C3380CC4-5D6E-409C-BE32-E72D297353CC}">
              <c16:uniqueId val="{0000002D-C6A4-454B-BD47-1D473460DCD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7E0E-49AD-8DD8-D544E382A834}"/>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7E0E-49AD-8DD8-D544E382A834}"/>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7E0E-49AD-8DD8-D544E382A834}"/>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7E0E-49AD-8DD8-D544E382A834}"/>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7E0E-49AD-8DD8-D544E382A834}"/>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7E0E-49AD-8DD8-D544E382A834}"/>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7E0E-49AD-8DD8-D544E382A834}"/>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7E0E-49AD-8DD8-D544E382A834}"/>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7E0E-49AD-8DD8-D544E382A834}"/>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7E0E-49AD-8DD8-D544E382A834}"/>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7E0E-49AD-8DD8-D544E382A834}"/>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7E0E-49AD-8DD8-D544E382A834}"/>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7E0E-49AD-8DD8-D544E382A834}"/>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7E0E-49AD-8DD8-D544E382A834}"/>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7E0E-49AD-8DD8-D544E382A834}"/>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7E0E-49AD-8DD8-D544E382A834}"/>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7E0E-49AD-8DD8-D544E382A834}"/>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7E0E-49AD-8DD8-D544E382A834}"/>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7E0E-49AD-8DD8-D544E382A834}"/>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7E0E-49AD-8DD8-D544E382A834}"/>
              </c:ext>
            </c:extLst>
          </c:dPt>
          <c:val>
            <c:numRef>
              <c:f>'A3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7E0E-49AD-8DD8-D544E382A834}"/>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7E0E-49AD-8DD8-D544E382A834}"/>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7E0E-49AD-8DD8-D544E382A834}"/>
              </c:ext>
            </c:extLst>
          </c:dPt>
          <c:val>
            <c:numRef>
              <c:f>'A3 C2'!$F$52:$G$52</c:f>
              <c:numCache>
                <c:formatCode>General</c:formatCode>
                <c:ptCount val="2"/>
                <c:pt idx="0">
                  <c:v>668</c:v>
                </c:pt>
                <c:pt idx="1">
                  <c:v>164</c:v>
                </c:pt>
              </c:numCache>
            </c:numRef>
          </c:val>
          <c:extLst>
            <c:ext xmlns:c16="http://schemas.microsoft.com/office/drawing/2014/chart" uri="{C3380CC4-5D6E-409C-BE32-E72D297353CC}">
              <c16:uniqueId val="{0000002D-7E0E-49AD-8DD8-D544E382A834}"/>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{DC80A72A-1197-4D16-AA2D-F8230B0D7B04}</c15:txfldGUID>
                      <c15:f>'AE2'!$H$51</c15:f>
                      <c15:dlblFieldTableCache>
                        <c:ptCount val="1"/>
                        <c:pt idx="0">
                          <c:v>11</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{E60072A2-0FE9-4B9C-BDA5-9F52EC574A31}</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{D5432A16-80A3-424C-A326-B5BB3CB1BB7D}</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11</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47</xdr:row>
      <xdr:rowOff>38966</xdr:rowOff>
    </xdr:from>
    <xdr:to>
      <xdr:col>4</xdr:col>
      <xdr:colOff>2410090</xdr:colOff>
      <xdr:row>51</xdr:row>
      <xdr:rowOff>150429</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816429</xdr:colOff>
      <xdr:row>55</xdr:row>
      <xdr:rowOff>34330</xdr:rowOff>
    </xdr:from>
    <xdr:to>
      <xdr:col>5</xdr:col>
      <xdr:colOff>938758</xdr:colOff>
      <xdr:row>59</xdr:row>
      <xdr:rowOff>141515</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4484915" y="18735987"/>
          <a:ext cx="1341529" cy="7603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21%</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AA376B7-87D9-419A-A7CE-746DB49F0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DDFB1FBF-A5C3-40BF-8774-AB2433C488B6}"/>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21%</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5927373-FF5C-4B5E-9F4A-6CB02C5D4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718457</xdr:colOff>
      <xdr:row>58</xdr:row>
      <xdr:rowOff>49697</xdr:rowOff>
    </xdr:from>
    <xdr:to>
      <xdr:col>5</xdr:col>
      <xdr:colOff>840786</xdr:colOff>
      <xdr:row>63</xdr:row>
      <xdr:rowOff>0</xdr:rowOff>
    </xdr:to>
    <xdr:sp macro="" textlink="$I$52">
      <xdr:nvSpPr>
        <xdr:cNvPr id="3" name="CuadroTexto 2">
          <a:extLst>
            <a:ext uri="{FF2B5EF4-FFF2-40B4-BE49-F238E27FC236}">
              <a16:creationId xmlns:a16="http://schemas.microsoft.com/office/drawing/2014/main" id="{9DE93A00-CFFD-49A7-A6A8-126E927367CA}"/>
            </a:ext>
          </a:extLst>
        </xdr:cNvPr>
        <xdr:cNvSpPr txBox="1"/>
      </xdr:nvSpPr>
      <xdr:spPr>
        <a:xfrm>
          <a:off x="4386943" y="17760754"/>
          <a:ext cx="1341529" cy="766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AF5E9277-B686-4119-A007-69CF073489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595772</xdr:colOff>
      <xdr:row>57</xdr:row>
      <xdr:rowOff>110987</xdr:rowOff>
    </xdr:from>
    <xdr:to>
      <xdr:col>5</xdr:col>
      <xdr:colOff>718101</xdr:colOff>
      <xdr:row>62</xdr:row>
      <xdr:rowOff>61290</xdr:rowOff>
    </xdr:to>
    <xdr:sp macro="" textlink="$I$52">
      <xdr:nvSpPr>
        <xdr:cNvPr id="3" name="CuadroTexto 2">
          <a:extLst>
            <a:ext uri="{FF2B5EF4-FFF2-40B4-BE49-F238E27FC236}">
              <a16:creationId xmlns:a16="http://schemas.microsoft.com/office/drawing/2014/main" id="{FC59CE2E-9F5D-4424-B90D-7497B56E9EFD}"/>
            </a:ext>
          </a:extLst>
        </xdr:cNvPr>
        <xdr:cNvSpPr txBox="1"/>
      </xdr:nvSpPr>
      <xdr:spPr>
        <a:xfrm>
          <a:off x="3672347" y="179989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796C2E8A-281C-4C16-97D3-E254F6714E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605297</xdr:colOff>
      <xdr:row>57</xdr:row>
      <xdr:rowOff>82412</xdr:rowOff>
    </xdr:from>
    <xdr:to>
      <xdr:col>5</xdr:col>
      <xdr:colOff>727626</xdr:colOff>
      <xdr:row>62</xdr:row>
      <xdr:rowOff>32715</xdr:rowOff>
    </xdr:to>
    <xdr:sp macro="" textlink="$I$52">
      <xdr:nvSpPr>
        <xdr:cNvPr id="3" name="CuadroTexto 2">
          <a:extLst>
            <a:ext uri="{FF2B5EF4-FFF2-40B4-BE49-F238E27FC236}">
              <a16:creationId xmlns:a16="http://schemas.microsoft.com/office/drawing/2014/main" id="{741B7E7E-FBC5-47EA-AE13-7F61BA5CA0DD}"/>
            </a:ext>
          </a:extLst>
        </xdr:cNvPr>
        <xdr:cNvSpPr txBox="1"/>
      </xdr:nvSpPr>
      <xdr:spPr>
        <a:xfrm>
          <a:off x="3681872" y="179703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solidFill>
          <a:srgbClr val="BB9256"/>
        </a:solid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12221</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2614995</xdr:rowOff>
    </xdr:from>
    <xdr:to>
      <xdr:col>9</xdr:col>
      <xdr:colOff>1513660</xdr:colOff>
      <xdr:row>2</xdr:row>
      <xdr:rowOff>3100770</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60" y="3654086"/>
          <a:ext cx="9029700"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 Padres y madres de familia que tienen hijos menores de 6 años,</a:t>
          </a:r>
          <a:r>
            <a:rPr lang="es-MX" sz="1100" baseline="0">
              <a:solidFill>
                <a:schemeClr val="lt1"/>
              </a:solidFill>
              <a:effectLst/>
              <a:latin typeface="+mn-lt"/>
              <a:ea typeface="+mn-ea"/>
              <a:cs typeface="+mn-cs"/>
            </a:rPr>
            <a:t> </a:t>
          </a:r>
          <a:r>
            <a:rPr lang="es-MX" sz="1100">
              <a:solidFill>
                <a:schemeClr val="lt1"/>
              </a:solidFill>
              <a:effectLst/>
              <a:latin typeface="+mn-lt"/>
              <a:ea typeface="+mn-ea"/>
              <a:cs typeface="+mn-cs"/>
            </a:rPr>
            <a:t>carecen de un espacio en donde puedan atender a sus hijos sin riesgos y puedan continuar con sus actividades laborales. </a:t>
          </a:r>
          <a:endParaRPr lang="es-MX" sz="1000">
            <a:effectLst/>
          </a:endParaRPr>
        </a:p>
      </xdr:txBody>
    </xdr:sp>
    <xdr:clientData/>
  </xdr:twoCellAnchor>
  <xdr:twoCellAnchor>
    <xdr:from>
      <xdr:col>0</xdr:col>
      <xdr:colOff>264895</xdr:colOff>
      <xdr:row>2</xdr:row>
      <xdr:rowOff>540649</xdr:rowOff>
    </xdr:from>
    <xdr:to>
      <xdr:col>4</xdr:col>
      <xdr:colOff>153316</xdr:colOff>
      <xdr:row>2</xdr:row>
      <xdr:rowOff>1180184</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264895" y="157974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Dificultad de madres y padres para desempeñar sus actividades laborales. </a:t>
          </a: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244855" y="271779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Niñas y niños que no asisten a servicio educativo permanecen sin supervisión y orientación adecuada. </a:t>
          </a:r>
        </a:p>
      </xdr:txBody>
    </xdr:sp>
    <xdr:clientData/>
  </xdr:twoCellAnchor>
  <xdr:twoCellAnchor>
    <xdr:from>
      <xdr:col>5</xdr:col>
      <xdr:colOff>237605</xdr:colOff>
      <xdr:row>2</xdr:row>
      <xdr:rowOff>509485</xdr:rowOff>
    </xdr:from>
    <xdr:to>
      <xdr:col>7</xdr:col>
      <xdr:colOff>507026</xdr:colOff>
      <xdr:row>2</xdr:row>
      <xdr:rowOff>1149020</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3250969" y="154857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Posible disminución de ingresos familiares. </a:t>
          </a:r>
        </a:p>
      </xdr:txBody>
    </xdr:sp>
    <xdr:clientData/>
  </xdr:twoCellAnchor>
  <xdr:twoCellAnchor>
    <xdr:from>
      <xdr:col>5</xdr:col>
      <xdr:colOff>191168</xdr:colOff>
      <xdr:row>2</xdr:row>
      <xdr:rowOff>1628477</xdr:rowOff>
    </xdr:from>
    <xdr:to>
      <xdr:col>7</xdr:col>
      <xdr:colOff>460589</xdr:colOff>
      <xdr:row>2</xdr:row>
      <xdr:rowOff>2268012</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3204532" y="2667568"/>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Bajo desarrollo integral de las niñas y los niños. </a:t>
          </a:r>
        </a:p>
      </xdr:txBody>
    </xdr:sp>
    <xdr:clientData/>
  </xdr:twoCellAnchor>
  <xdr:twoCellAnchor>
    <xdr:from>
      <xdr:col>8</xdr:col>
      <xdr:colOff>201927</xdr:colOff>
      <xdr:row>2</xdr:row>
      <xdr:rowOff>510003</xdr:rowOff>
    </xdr:from>
    <xdr:to>
      <xdr:col>10</xdr:col>
      <xdr:colOff>226419</xdr:colOff>
      <xdr:row>2</xdr:row>
      <xdr:rowOff>1149538</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6142063" y="1549094"/>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Bajo desarrollo de habilidades cognitivas, sociales y emocionales. </a:t>
          </a:r>
        </a:p>
      </xdr:txBody>
    </xdr:sp>
    <xdr:clientData/>
  </xdr:twoCellAnchor>
  <xdr:twoCellAnchor>
    <xdr:from>
      <xdr:col>8</xdr:col>
      <xdr:colOff>290378</xdr:colOff>
      <xdr:row>2</xdr:row>
      <xdr:rowOff>1590379</xdr:rowOff>
    </xdr:from>
    <xdr:to>
      <xdr:col>10</xdr:col>
      <xdr:colOff>314870</xdr:colOff>
      <xdr:row>2</xdr:row>
      <xdr:rowOff>2229914</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6230514" y="2629470"/>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Programa que ofrece una educación y atención integral óptima con alimentación saludable</a:t>
          </a:r>
        </a:p>
      </xdr:txBody>
    </xdr:sp>
    <xdr:clientData/>
  </xdr:twoCellAnchor>
  <xdr:twoCellAnchor>
    <xdr:from>
      <xdr:col>0</xdr:col>
      <xdr:colOff>209229</xdr:colOff>
      <xdr:row>2</xdr:row>
      <xdr:rowOff>3445402</xdr:rowOff>
    </xdr:from>
    <xdr:to>
      <xdr:col>4</xdr:col>
      <xdr:colOff>97650</xdr:colOff>
      <xdr:row>2</xdr:row>
      <xdr:rowOff>4084937</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209229" y="4488528"/>
          <a:ext cx="3062188"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Condiciones económicas que dificultan el pago de servicios privados.</a:t>
          </a:r>
        </a:p>
      </xdr:txBody>
    </xdr:sp>
    <xdr:clientData/>
  </xdr:twoCellAnchor>
  <xdr:twoCellAnchor>
    <xdr:from>
      <xdr:col>0</xdr:col>
      <xdr:colOff>236472</xdr:colOff>
      <xdr:row>2</xdr:row>
      <xdr:rowOff>4370789</xdr:rowOff>
    </xdr:from>
    <xdr:to>
      <xdr:col>4</xdr:col>
      <xdr:colOff>124893</xdr:colOff>
      <xdr:row>2</xdr:row>
      <xdr:rowOff>5010324</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236472" y="540988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Insuficiente oferta de servicios en atención infantil con horario completo</a:t>
          </a:r>
          <a:r>
            <a:rPr lang="es-MX" sz="1000" baseline="0">
              <a:solidFill>
                <a:sysClr val="windowText" lastClr="000000"/>
              </a:solidFill>
              <a:effectLst/>
              <a:latin typeface="Arial" panose="020B0604020202020204" pitchFamily="34" charset="0"/>
              <a:ea typeface="+mn-ea"/>
              <a:cs typeface="Arial" panose="020B0604020202020204" pitchFamily="34" charset="0"/>
            </a:rPr>
            <a:t> </a:t>
          </a:r>
          <a:r>
            <a:rPr lang="es-MX" sz="1000">
              <a:solidFill>
                <a:sysClr val="windowText" lastClr="000000"/>
              </a:solidFill>
              <a:effectLst/>
              <a:latin typeface="Arial" panose="020B0604020202020204" pitchFamily="34" charset="0"/>
              <a:ea typeface="+mn-ea"/>
              <a:cs typeface="Arial" panose="020B0604020202020204" pitchFamily="34" charset="0"/>
            </a:rPr>
            <a:t>en la comunidad.</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184736</xdr:colOff>
      <xdr:row>2</xdr:row>
      <xdr:rowOff>3409775</xdr:rowOff>
    </xdr:from>
    <xdr:to>
      <xdr:col>7</xdr:col>
      <xdr:colOff>454157</xdr:colOff>
      <xdr:row>2</xdr:row>
      <xdr:rowOff>4049310</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3772794" y="4452901"/>
          <a:ext cx="2999305"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Los padres y madres de la comunidad persiven menos de dos salarios minimos para sustento de sus hogares.</a:t>
          </a:r>
        </a:p>
      </xdr:txBody>
    </xdr:sp>
    <xdr:clientData/>
  </xdr:twoCellAnchor>
  <xdr:twoCellAnchor>
    <xdr:from>
      <xdr:col>5</xdr:col>
      <xdr:colOff>237010</xdr:colOff>
      <xdr:row>2</xdr:row>
      <xdr:rowOff>4437980</xdr:rowOff>
    </xdr:from>
    <xdr:to>
      <xdr:col>7</xdr:col>
      <xdr:colOff>506431</xdr:colOff>
      <xdr:row>2</xdr:row>
      <xdr:rowOff>5077515</xdr:rowOff>
    </xdr:to>
    <xdr:sp macro="" textlink="">
      <xdr:nvSpPr>
        <xdr:cNvPr id="25" name="Rectángulo 24">
          <a:extLst>
            <a:ext uri="{FF2B5EF4-FFF2-40B4-BE49-F238E27FC236}">
              <a16:creationId xmlns:a16="http://schemas.microsoft.com/office/drawing/2014/main" id="{7AB99751-B268-4BAA-B2E3-64C328E34CC1}"/>
            </a:ext>
          </a:extLst>
        </xdr:cNvPr>
        <xdr:cNvSpPr/>
      </xdr:nvSpPr>
      <xdr:spPr>
        <a:xfrm>
          <a:off x="3250374" y="547707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aseline="0">
              <a:solidFill>
                <a:sysClr val="windowText" lastClr="000000"/>
              </a:solidFill>
              <a:latin typeface="Arial" panose="020B0604020202020204" pitchFamily="34" charset="0"/>
              <a:cs typeface="Arial" panose="020B0604020202020204" pitchFamily="34" charset="0"/>
            </a:rPr>
            <a:t>Horarios laborales extensos o no compatibles con servicios educativos.</a:t>
          </a:r>
        </a:p>
      </xdr:txBody>
    </xdr:sp>
    <xdr:clientData/>
  </xdr:twoCellAnchor>
  <xdr:twoCellAnchor>
    <xdr:from>
      <xdr:col>8</xdr:col>
      <xdr:colOff>218383</xdr:colOff>
      <xdr:row>2</xdr:row>
      <xdr:rowOff>3356831</xdr:rowOff>
    </xdr:from>
    <xdr:to>
      <xdr:col>10</xdr:col>
      <xdr:colOff>242875</xdr:colOff>
      <xdr:row>2</xdr:row>
      <xdr:rowOff>3996366</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6158519" y="4395922"/>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Carencia</a:t>
          </a:r>
          <a:r>
            <a:rPr lang="es-MX" sz="1000" baseline="0">
              <a:solidFill>
                <a:sysClr val="windowText" lastClr="000000"/>
              </a:solidFill>
              <a:latin typeface="Arial" panose="020B0604020202020204" pitchFamily="34" charset="0"/>
              <a:cs typeface="Arial" panose="020B0604020202020204" pitchFamily="34" charset="0"/>
            </a:rPr>
            <a:t> de servicios o programas que atienda a la poblacion vulnerable de menores de edad (0 a 6 años).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351137</xdr:colOff>
      <xdr:row>2</xdr:row>
      <xdr:rowOff>4450525</xdr:rowOff>
    </xdr:from>
    <xdr:to>
      <xdr:col>10</xdr:col>
      <xdr:colOff>375629</xdr:colOff>
      <xdr:row>2</xdr:row>
      <xdr:rowOff>5090060</xdr:rowOff>
    </xdr:to>
    <xdr:sp macro="" textlink="">
      <xdr:nvSpPr>
        <xdr:cNvPr id="27" name="Rectángulo 26">
          <a:extLst>
            <a:ext uri="{FF2B5EF4-FFF2-40B4-BE49-F238E27FC236}">
              <a16:creationId xmlns:a16="http://schemas.microsoft.com/office/drawing/2014/main" id="{A49E652F-80B2-45C1-AC04-FDB4386329FA}"/>
            </a:ext>
          </a:extLst>
        </xdr:cNvPr>
        <xdr:cNvSpPr/>
      </xdr:nvSpPr>
      <xdr:spPr>
        <a:xfrm>
          <a:off x="6291273" y="5489616"/>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Dificultad de interaccion y adaptacion por parte del menor si no asiste a educación preescolar.</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a:t>
          </a:r>
        </a:p>
        <a:p>
          <a:pPr algn="ctr"/>
          <a:r>
            <a:rPr lang="es-MX" sz="1000">
              <a:solidFill>
                <a:sysClr val="windowText" lastClr="000000"/>
              </a:solidFill>
              <a:latin typeface="Arial" panose="020B0604020202020204" pitchFamily="34" charset="0"/>
              <a:cs typeface="Arial" panose="020B0604020202020204" pitchFamily="34" charset="0"/>
            </a:rPr>
            <a:t>INES</a:t>
          </a:r>
        </a:p>
      </xdr:txBody>
    </xdr:sp>
    <xdr:clientData/>
  </xdr:twoCellAnchor>
  <xdr:twoCellAnchor>
    <xdr:from>
      <xdr:col>0</xdr:col>
      <xdr:colOff>541724</xdr:colOff>
      <xdr:row>7</xdr:row>
      <xdr:rowOff>95249</xdr:rowOff>
    </xdr:from>
    <xdr:to>
      <xdr:col>4</xdr:col>
      <xdr:colOff>356547</xdr:colOff>
      <xdr:row>11</xdr:row>
      <xdr:rowOff>89646</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541724" y="2302808"/>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Preparacion de</a:t>
          </a:r>
          <a:r>
            <a:rPr lang="es-MX" sz="1000" baseline="0">
              <a:solidFill>
                <a:sysClr val="windowText" lastClr="000000"/>
              </a:solidFill>
              <a:latin typeface="Arial" panose="020B0604020202020204" pitchFamily="34" charset="0"/>
              <a:cs typeface="Arial" panose="020B0604020202020204" pitchFamily="34" charset="0"/>
            </a:rPr>
            <a:t> alimentos balanceados, saludables y balanceados adecuados a la eddad atendida.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0</xdr:colOff>
      <xdr:row>17</xdr:row>
      <xdr:rowOff>88527</xdr:rowOff>
    </xdr:from>
    <xdr:to>
      <xdr:col>11</xdr:col>
      <xdr:colOff>73119</xdr:colOff>
      <xdr:row>21</xdr:row>
      <xdr:rowOff>125506</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0" y="3530974"/>
          <a:ext cx="9154366" cy="718297"/>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Ofrecer un servicio educativo integral de excelencia, con responsabilidad y compromiso social a la población infantil inscrita, que formará niñas y niños competitivos, seguros y autónomos; acorde a los modelos educativos de educación preescolar; logrando que las madres y padres trabajadores, se desempeñen en un ambiente de tranquilidad</a:t>
          </a:r>
          <a:r>
            <a:rPr lang="es-MX" sz="1000" baseline="0">
              <a:solidFill>
                <a:schemeClr val="lt1"/>
              </a:solidFill>
              <a:effectLst/>
              <a:latin typeface="Arial" panose="020B0604020202020204" pitchFamily="34" charset="0"/>
              <a:ea typeface="+mn-ea"/>
              <a:cs typeface="Arial" panose="020B0604020202020204" pitchFamily="34" charset="0"/>
            </a:rPr>
            <a:t>.</a:t>
          </a:r>
          <a:endParaRPr lang="es-MX" sz="1000">
            <a:effectLst/>
            <a:latin typeface="Arial" panose="020B0604020202020204" pitchFamily="34" charset="0"/>
            <a:cs typeface="Arial" panose="020B0604020202020204" pitchFamily="34" charset="0"/>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a:t>
          </a:r>
        </a:p>
        <a:p>
          <a:pPr algn="ctr"/>
          <a:r>
            <a:rPr lang="es-MX" sz="1000">
              <a:solidFill>
                <a:sysClr val="windowText" lastClr="000000"/>
              </a:solidFill>
              <a:latin typeface="Arial" panose="020B0604020202020204" pitchFamily="34" charset="0"/>
              <a:cs typeface="Arial" panose="020B0604020202020204" pitchFamily="34" charset="0"/>
            </a:rPr>
            <a:t>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571500</xdr:colOff>
      <xdr:row>12</xdr:row>
      <xdr:rowOff>145676</xdr:rowOff>
    </xdr:from>
    <xdr:to>
      <xdr:col>4</xdr:col>
      <xdr:colOff>386323</xdr:colOff>
      <xdr:row>16</xdr:row>
      <xdr:rowOff>140073</xdr:rowOff>
    </xdr:to>
    <xdr:sp macro="" textlink="">
      <xdr:nvSpPr>
        <xdr:cNvPr id="48" name="Rectángulo 47">
          <a:extLst>
            <a:ext uri="{FF2B5EF4-FFF2-40B4-BE49-F238E27FC236}">
              <a16:creationId xmlns:a16="http://schemas.microsoft.com/office/drawing/2014/main" id="{43335803-B59F-4129-9EB1-9326057EC76A}"/>
            </a:ext>
          </a:extLst>
        </xdr:cNvPr>
        <xdr:cNvSpPr/>
      </xdr:nvSpPr>
      <xdr:spPr>
        <a:xfrm>
          <a:off x="571500" y="3137647"/>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Niñas y niños con favorable desarrollo integral cognitivo, social, emocional y físico.</a:t>
          </a:r>
        </a:p>
      </xdr:txBody>
    </xdr:sp>
    <xdr:clientData/>
  </xdr:twoCellAnchor>
  <xdr:twoCellAnchor>
    <xdr:from>
      <xdr:col>5</xdr:col>
      <xdr:colOff>794977</xdr:colOff>
      <xdr:row>7</xdr:row>
      <xdr:rowOff>101972</xdr:rowOff>
    </xdr:from>
    <xdr:to>
      <xdr:col>8</xdr:col>
      <xdr:colOff>127947</xdr:colOff>
      <xdr:row>11</xdr:row>
      <xdr:rowOff>96369</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3473183" y="230953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Mayor bienestar y salud en niñas y niños para prevencion de enfermedades (desnutrición, sobrepeso).</a:t>
          </a:r>
        </a:p>
      </xdr:txBody>
    </xdr:sp>
    <xdr:clientData/>
  </xdr:twoCellAnchor>
  <xdr:twoCellAnchor>
    <xdr:from>
      <xdr:col>5</xdr:col>
      <xdr:colOff>790495</xdr:colOff>
      <xdr:row>12</xdr:row>
      <xdr:rowOff>119901</xdr:rowOff>
    </xdr:from>
    <xdr:to>
      <xdr:col>8</xdr:col>
      <xdr:colOff>123465</xdr:colOff>
      <xdr:row>16</xdr:row>
      <xdr:rowOff>114298</xdr:rowOff>
    </xdr:to>
    <xdr:sp macro="" textlink="">
      <xdr:nvSpPr>
        <xdr:cNvPr id="50" name="Rectángulo 49">
          <a:extLst>
            <a:ext uri="{FF2B5EF4-FFF2-40B4-BE49-F238E27FC236}">
              <a16:creationId xmlns:a16="http://schemas.microsoft.com/office/drawing/2014/main" id="{2F852BA8-9CEE-49CB-819A-2981788ADD84}"/>
            </a:ext>
          </a:extLst>
        </xdr:cNvPr>
        <xdr:cNvSpPr/>
      </xdr:nvSpPr>
      <xdr:spPr>
        <a:xfrm>
          <a:off x="3468701" y="311187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Rutina de</a:t>
          </a:r>
          <a:r>
            <a:rPr lang="es-MX" sz="1000" baseline="0">
              <a:solidFill>
                <a:sysClr val="windowText" lastClr="000000"/>
              </a:solidFill>
              <a:latin typeface="Arial" panose="020B0604020202020204" pitchFamily="34" charset="0"/>
              <a:cs typeface="Arial" panose="020B0604020202020204" pitchFamily="34" charset="0"/>
            </a:rPr>
            <a:t> habitos saludables y convivencia de respeto.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95730</xdr:colOff>
      <xdr:row>7</xdr:row>
      <xdr:rowOff>108696</xdr:rowOff>
    </xdr:from>
    <xdr:to>
      <xdr:col>11</xdr:col>
      <xdr:colOff>437230</xdr:colOff>
      <xdr:row>11</xdr:row>
      <xdr:rowOff>103093</xdr:rowOff>
    </xdr:to>
    <xdr:sp macro="" textlink="">
      <xdr:nvSpPr>
        <xdr:cNvPr id="51" name="Rectángulo 50">
          <a:extLst>
            <a:ext uri="{FF2B5EF4-FFF2-40B4-BE49-F238E27FC236}">
              <a16:creationId xmlns:a16="http://schemas.microsoft.com/office/drawing/2014/main" id="{2B619154-321D-4928-BC46-C651F835195C}"/>
            </a:ext>
          </a:extLst>
        </xdr:cNvPr>
        <xdr:cNvSpPr/>
      </xdr:nvSpPr>
      <xdr:spPr>
        <a:xfrm>
          <a:off x="6012436" y="2316255"/>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Familias con mayor tranquilidad y estabilidad laboral.</a:t>
          </a:r>
        </a:p>
      </xdr:txBody>
    </xdr:sp>
    <xdr:clientData/>
  </xdr:twoCellAnchor>
  <xdr:twoCellAnchor>
    <xdr:from>
      <xdr:col>9</xdr:col>
      <xdr:colOff>113660</xdr:colOff>
      <xdr:row>12</xdr:row>
      <xdr:rowOff>115419</xdr:rowOff>
    </xdr:from>
    <xdr:to>
      <xdr:col>11</xdr:col>
      <xdr:colOff>455160</xdr:colOff>
      <xdr:row>16</xdr:row>
      <xdr:rowOff>109816</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6030366" y="310739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Redimiento escolar favorable con alumnos que muestran mayor confianza</a:t>
          </a:r>
          <a:r>
            <a:rPr lang="es-MX" sz="1000" baseline="0">
              <a:solidFill>
                <a:sysClr val="windowText" lastClr="000000"/>
              </a:solidFill>
              <a:latin typeface="Arial" panose="020B0604020202020204" pitchFamily="34" charset="0"/>
              <a:cs typeface="Arial" panose="020B0604020202020204" pitchFamily="34" charset="0"/>
            </a:rPr>
            <a:t> y seguridad individual.</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555812</xdr:colOff>
      <xdr:row>22</xdr:row>
      <xdr:rowOff>29135</xdr:rowOff>
    </xdr:from>
    <xdr:to>
      <xdr:col>4</xdr:col>
      <xdr:colOff>370635</xdr:colOff>
      <xdr:row>26</xdr:row>
      <xdr:rowOff>23531</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555812" y="4589929"/>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Personal docente capacitado y actualizado.</a:t>
          </a:r>
        </a:p>
      </xdr:txBody>
    </xdr:sp>
    <xdr:clientData/>
  </xdr:twoCellAnchor>
  <xdr:twoCellAnchor>
    <xdr:from>
      <xdr:col>0</xdr:col>
      <xdr:colOff>592792</xdr:colOff>
      <xdr:row>27</xdr:row>
      <xdr:rowOff>72277</xdr:rowOff>
    </xdr:from>
    <xdr:to>
      <xdr:col>4</xdr:col>
      <xdr:colOff>407615</xdr:colOff>
      <xdr:row>31</xdr:row>
      <xdr:rowOff>66674</xdr:rowOff>
    </xdr:to>
    <xdr:sp macro="" textlink="">
      <xdr:nvSpPr>
        <xdr:cNvPr id="54" name="Rectángulo 53">
          <a:extLst>
            <a:ext uri="{FF2B5EF4-FFF2-40B4-BE49-F238E27FC236}">
              <a16:creationId xmlns:a16="http://schemas.microsoft.com/office/drawing/2014/main" id="{EB8644D0-28BF-497B-AC2D-01DCA39AE3A3}"/>
            </a:ext>
          </a:extLst>
        </xdr:cNvPr>
        <xdr:cNvSpPr/>
      </xdr:nvSpPr>
      <xdr:spPr>
        <a:xfrm>
          <a:off x="592792" y="5015752"/>
          <a:ext cx="2024623"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Personal de cocina y limpieza certificados.</a:t>
          </a:r>
        </a:p>
      </xdr:txBody>
    </xdr:sp>
    <xdr:clientData/>
  </xdr:twoCellAnchor>
  <xdr:twoCellAnchor>
    <xdr:from>
      <xdr:col>5</xdr:col>
      <xdr:colOff>786653</xdr:colOff>
      <xdr:row>22</xdr:row>
      <xdr:rowOff>35859</xdr:rowOff>
    </xdr:from>
    <xdr:to>
      <xdr:col>8</xdr:col>
      <xdr:colOff>119623</xdr:colOff>
      <xdr:row>26</xdr:row>
      <xdr:rowOff>30255</xdr:rowOff>
    </xdr:to>
    <xdr:sp macro="" textlink="">
      <xdr:nvSpPr>
        <xdr:cNvPr id="55" name="Rectángulo 54">
          <a:extLst>
            <a:ext uri="{FF2B5EF4-FFF2-40B4-BE49-F238E27FC236}">
              <a16:creationId xmlns:a16="http://schemas.microsoft.com/office/drawing/2014/main" id="{0E70FB71-506B-42D6-98F5-90AA6356C851}"/>
            </a:ext>
          </a:extLst>
        </xdr:cNvPr>
        <xdr:cNvSpPr/>
      </xdr:nvSpPr>
      <xdr:spPr>
        <a:xfrm>
          <a:off x="3464859" y="4596653"/>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000">
            <a:solidFill>
              <a:sysClr val="windowText" lastClr="000000"/>
            </a:solidFill>
            <a:latin typeface="Arial" panose="020B0604020202020204" pitchFamily="34" charset="0"/>
            <a:cs typeface="Arial" panose="020B0604020202020204" pitchFamily="34" charset="0"/>
          </a:endParaRPr>
        </a:p>
        <a:p>
          <a:pPr algn="ctr"/>
          <a:r>
            <a:rPr lang="es-MX" sz="1000">
              <a:solidFill>
                <a:sysClr val="windowText" lastClr="000000"/>
              </a:solidFill>
              <a:latin typeface="Arial" panose="020B0604020202020204" pitchFamily="34" charset="0"/>
              <a:cs typeface="Arial" panose="020B0604020202020204" pitchFamily="34" charset="0"/>
            </a:rPr>
            <a:t>Atención personalizada a niñas y niños.</a:t>
          </a:r>
        </a:p>
      </xdr:txBody>
    </xdr:sp>
    <xdr:clientData/>
  </xdr:twoCellAnchor>
  <xdr:twoCellAnchor>
    <xdr:from>
      <xdr:col>5</xdr:col>
      <xdr:colOff>804583</xdr:colOff>
      <xdr:row>27</xdr:row>
      <xdr:rowOff>31376</xdr:rowOff>
    </xdr:from>
    <xdr:to>
      <xdr:col>8</xdr:col>
      <xdr:colOff>137553</xdr:colOff>
      <xdr:row>31</xdr:row>
      <xdr:rowOff>25773</xdr:rowOff>
    </xdr:to>
    <xdr:sp macro="" textlink="">
      <xdr:nvSpPr>
        <xdr:cNvPr id="56" name="Rectángulo 55">
          <a:extLst>
            <a:ext uri="{FF2B5EF4-FFF2-40B4-BE49-F238E27FC236}">
              <a16:creationId xmlns:a16="http://schemas.microsoft.com/office/drawing/2014/main" id="{85B15CC5-3B86-4D04-BA55-B673EB01352A}"/>
            </a:ext>
          </a:extLst>
        </xdr:cNvPr>
        <xdr:cNvSpPr/>
      </xdr:nvSpPr>
      <xdr:spPr>
        <a:xfrm>
          <a:off x="3482789" y="537658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Implementación de alimentación saludable y balanceada.</a:t>
          </a:r>
        </a:p>
      </xdr:txBody>
    </xdr:sp>
    <xdr:clientData/>
  </xdr:twoCellAnchor>
  <xdr:twoCellAnchor>
    <xdr:from>
      <xdr:col>9</xdr:col>
      <xdr:colOff>109818</xdr:colOff>
      <xdr:row>22</xdr:row>
      <xdr:rowOff>31377</xdr:rowOff>
    </xdr:from>
    <xdr:to>
      <xdr:col>11</xdr:col>
      <xdr:colOff>451318</xdr:colOff>
      <xdr:row>26</xdr:row>
      <xdr:rowOff>25773</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6026524" y="459217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Ambientes seguros, inclusivos y estimulantes.</a:t>
          </a:r>
        </a:p>
      </xdr:txBody>
    </xdr:sp>
    <xdr:clientData/>
  </xdr:twoCellAnchor>
  <xdr:twoCellAnchor>
    <xdr:from>
      <xdr:col>9</xdr:col>
      <xdr:colOff>127748</xdr:colOff>
      <xdr:row>27</xdr:row>
      <xdr:rowOff>26894</xdr:rowOff>
    </xdr:from>
    <xdr:to>
      <xdr:col>11</xdr:col>
      <xdr:colOff>469248</xdr:colOff>
      <xdr:row>31</xdr:row>
      <xdr:rowOff>21291</xdr:rowOff>
    </xdr:to>
    <xdr:sp macro="" textlink="">
      <xdr:nvSpPr>
        <xdr:cNvPr id="58" name="Rectángulo 57">
          <a:extLst>
            <a:ext uri="{FF2B5EF4-FFF2-40B4-BE49-F238E27FC236}">
              <a16:creationId xmlns:a16="http://schemas.microsoft.com/office/drawing/2014/main" id="{07512F79-7B10-4DD9-BA44-4B5CEB3DDE22}"/>
            </a:ext>
          </a:extLst>
        </xdr:cNvPr>
        <xdr:cNvSpPr/>
      </xdr:nvSpPr>
      <xdr:spPr>
        <a:xfrm>
          <a:off x="6044454" y="537210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Participación activa de madres y padres de familia tanto sus horarios laborales lo permitan.</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25</xdr:row>
      <xdr:rowOff>182542</xdr:rowOff>
    </xdr:from>
    <xdr:ext cx="7166722" cy="323165"/>
    <xdr:pic>
      <xdr:nvPicPr>
        <xdr:cNvPr id="2" name="Imagen 1">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4861222"/>
          <a:ext cx="7166722" cy="323165"/>
        </a:xfrm>
        <a:prstGeom prst="rect">
          <a:avLst/>
        </a:prstGeom>
        <a:ln>
          <a:solidFill>
            <a:sysClr val="windowText" lastClr="000000"/>
          </a:solidFill>
        </a:ln>
      </xdr:spPr>
    </xdr:pic>
    <xdr:clientData/>
  </xdr:oneCellAnchor>
  <xdr:oneCellAnchor>
    <xdr:from>
      <xdr:col>0</xdr:col>
      <xdr:colOff>28575</xdr:colOff>
      <xdr:row>0</xdr:row>
      <xdr:rowOff>0</xdr:rowOff>
    </xdr:from>
    <xdr:ext cx="342900" cy="279882"/>
    <xdr:pic>
      <xdr:nvPicPr>
        <xdr:cNvPr id="3" name="Imagen 2">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79882"/>
        </a:xfrm>
        <a:prstGeom prst="rect">
          <a:avLst/>
        </a:prstGeom>
      </xdr:spPr>
    </xdr:pic>
    <xdr:clientData/>
  </xdr:oneCellAnchor>
  <xdr:oneCellAnchor>
    <xdr:from>
      <xdr:col>1</xdr:col>
      <xdr:colOff>1596838</xdr:colOff>
      <xdr:row>0</xdr:row>
      <xdr:rowOff>48555</xdr:rowOff>
    </xdr:from>
    <xdr:ext cx="1345826" cy="199584"/>
    <xdr:pic>
      <xdr:nvPicPr>
        <xdr:cNvPr id="4" name="Imagen 3">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1276798" y="48555"/>
          <a:ext cx="1345826" cy="19958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26</xdr:row>
      <xdr:rowOff>112058</xdr:rowOff>
    </xdr:from>
    <xdr:ext cx="2613675"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39654415"/>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NOMBRE</a:t>
            </a:r>
            <a:r>
              <a:rPr lang="es-MX" sz="1000" b="0" spc="0" baseline="0">
                <a:latin typeface="Arial" panose="020B0604020202020204" pitchFamily="34" charset="0"/>
                <a:cs typeface="Arial" panose="020B0604020202020204" pitchFamily="34" charset="0"/>
              </a:rPr>
              <a:t> DEL DIRECTOR</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IRECCION</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26</xdr:row>
      <xdr:rowOff>67236</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3394358" y="39609593"/>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26</xdr:row>
      <xdr:rowOff>89646</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7271017" y="39632003"/>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295905</xdr:colOff>
      <xdr:row>23</xdr:row>
      <xdr:rowOff>104775</xdr:rowOff>
    </xdr:from>
    <xdr:to>
      <xdr:col>5</xdr:col>
      <xdr:colOff>507815</xdr:colOff>
      <xdr:row>26</xdr:row>
      <xdr:rowOff>28573</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49939575"/>
          <a:ext cx="8741547" cy="447675"/>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8.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periodico.hidalgo.gob.mx/?p=37063" TargetMode="External"/><Relationship Id="rId1" Type="http://schemas.openxmlformats.org/officeDocument/2006/relationships/hyperlink" Target="https://sigeh.hidalgo.gob.mx/pags/info_reg/municipal/13082%20-%20Zapotl%C3%A1n%20de%20Ju%C3%A1rez.pdf"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topLeftCell="A15" zoomScale="55" zoomScaleNormal="70" zoomScaleSheetLayoutView="55" workbookViewId="0">
      <selection activeCell="A36" sqref="A36:E37"/>
    </sheetView>
  </sheetViews>
  <sheetFormatPr baseColWidth="10" defaultColWidth="9.33203125" defaultRowHeight="12.75"/>
  <cols>
    <col min="1" max="1" width="50.83203125" style="88" customWidth="1"/>
    <col min="2" max="2" width="49.83203125" style="88" customWidth="1"/>
    <col min="3" max="5" width="50.83203125" style="88" customWidth="1"/>
    <col min="6" max="16384" width="9.33203125" style="88"/>
  </cols>
  <sheetData>
    <row r="1" spans="1:5">
      <c r="A1" s="191" t="s">
        <v>299</v>
      </c>
      <c r="B1" s="192"/>
      <c r="C1" s="192"/>
      <c r="D1" s="192"/>
      <c r="E1" s="193"/>
    </row>
    <row r="2" spans="1:5" ht="25.5" customHeight="1">
      <c r="A2" s="191"/>
      <c r="B2" s="192"/>
      <c r="C2" s="192"/>
      <c r="D2" s="192"/>
      <c r="E2" s="193"/>
    </row>
    <row r="3" spans="1:5" ht="25.5" customHeight="1">
      <c r="A3" s="194"/>
      <c r="B3" s="195"/>
      <c r="C3" s="195"/>
      <c r="D3" s="195"/>
      <c r="E3" s="196"/>
    </row>
    <row r="4" spans="1:5" s="89" customFormat="1" ht="34.5" customHeight="1">
      <c r="A4" s="188" t="s">
        <v>292</v>
      </c>
      <c r="B4" s="189"/>
      <c r="C4" s="189"/>
      <c r="D4" s="189"/>
      <c r="E4" s="190"/>
    </row>
    <row r="5" spans="1:5" ht="29.25" customHeight="1">
      <c r="A5" s="783" t="s">
        <v>556</v>
      </c>
      <c r="B5" s="206"/>
      <c r="C5" s="206"/>
      <c r="D5" s="206"/>
      <c r="E5" s="207"/>
    </row>
    <row r="6" spans="1:5" ht="22.5" customHeight="1">
      <c r="A6" s="208"/>
      <c r="B6" s="209"/>
      <c r="C6" s="209"/>
      <c r="D6" s="209"/>
      <c r="E6" s="210"/>
    </row>
    <row r="7" spans="1:5" ht="22.5" customHeight="1">
      <c r="A7" s="208"/>
      <c r="B7" s="209"/>
      <c r="C7" s="209"/>
      <c r="D7" s="209"/>
      <c r="E7" s="210"/>
    </row>
    <row r="8" spans="1:5" ht="22.5" customHeight="1">
      <c r="A8" s="208"/>
      <c r="B8" s="209"/>
      <c r="C8" s="209"/>
      <c r="D8" s="209"/>
      <c r="E8" s="210"/>
    </row>
    <row r="9" spans="1:5" ht="22.5" customHeight="1">
      <c r="A9" s="208"/>
      <c r="B9" s="209"/>
      <c r="C9" s="209"/>
      <c r="D9" s="209"/>
      <c r="E9" s="210"/>
    </row>
    <row r="10" spans="1:5" ht="22.5" customHeight="1">
      <c r="A10" s="208"/>
      <c r="B10" s="209"/>
      <c r="C10" s="209"/>
      <c r="D10" s="209"/>
      <c r="E10" s="210"/>
    </row>
    <row r="11" spans="1:5" ht="44.25" customHeight="1">
      <c r="A11" s="211"/>
      <c r="B11" s="212"/>
      <c r="C11" s="212"/>
      <c r="D11" s="212"/>
      <c r="E11" s="213"/>
    </row>
    <row r="12" spans="1:5" s="89" customFormat="1" ht="34.5" customHeight="1">
      <c r="A12" s="188" t="s">
        <v>293</v>
      </c>
      <c r="B12" s="189"/>
      <c r="C12" s="189"/>
      <c r="D12" s="189"/>
      <c r="E12" s="190"/>
    </row>
    <row r="13" spans="1:5" ht="29.25" customHeight="1">
      <c r="A13" s="197" t="s">
        <v>414</v>
      </c>
      <c r="B13" s="198"/>
      <c r="C13" s="198"/>
      <c r="D13" s="198"/>
      <c r="E13" s="199"/>
    </row>
    <row r="14" spans="1:5" ht="24.95" customHeight="1">
      <c r="A14" s="200"/>
      <c r="B14" s="201"/>
      <c r="C14" s="201"/>
      <c r="D14" s="201"/>
      <c r="E14" s="202"/>
    </row>
    <row r="15" spans="1:5" ht="24.95" customHeight="1">
      <c r="A15" s="200"/>
      <c r="B15" s="201"/>
      <c r="C15" s="201"/>
      <c r="D15" s="201"/>
      <c r="E15" s="202"/>
    </row>
    <row r="16" spans="1:5" ht="24.95" customHeight="1">
      <c r="A16" s="200"/>
      <c r="B16" s="201"/>
      <c r="C16" s="201"/>
      <c r="D16" s="201"/>
      <c r="E16" s="202"/>
    </row>
    <row r="17" spans="1:5" ht="19.5" customHeight="1">
      <c r="A17" s="200"/>
      <c r="B17" s="201"/>
      <c r="C17" s="201"/>
      <c r="D17" s="201"/>
      <c r="E17" s="202"/>
    </row>
    <row r="18" spans="1:5" ht="24.75" hidden="1" customHeight="1">
      <c r="A18" s="200"/>
      <c r="B18" s="201"/>
      <c r="C18" s="201"/>
      <c r="D18" s="201"/>
      <c r="E18" s="202"/>
    </row>
    <row r="19" spans="1:5" ht="24.75" hidden="1" customHeight="1">
      <c r="A19" s="200"/>
      <c r="B19" s="201"/>
      <c r="C19" s="201"/>
      <c r="D19" s="201"/>
      <c r="E19" s="202"/>
    </row>
    <row r="20" spans="1:5" ht="24.75" hidden="1" customHeight="1">
      <c r="A20" s="200"/>
      <c r="B20" s="201"/>
      <c r="C20" s="201"/>
      <c r="D20" s="201"/>
      <c r="E20" s="202"/>
    </row>
    <row r="21" spans="1:5" ht="7.5" hidden="1" customHeight="1">
      <c r="A21" s="200"/>
      <c r="B21" s="201"/>
      <c r="C21" s="201"/>
      <c r="D21" s="201"/>
      <c r="E21" s="202"/>
    </row>
    <row r="22" spans="1:5" ht="24.75" hidden="1" customHeight="1">
      <c r="A22" s="200"/>
      <c r="B22" s="201"/>
      <c r="C22" s="201"/>
      <c r="D22" s="201"/>
      <c r="E22" s="202"/>
    </row>
    <row r="23" spans="1:5" ht="24.75" hidden="1" customHeight="1">
      <c r="A23" s="200"/>
      <c r="B23" s="201"/>
      <c r="C23" s="201"/>
      <c r="D23" s="201"/>
      <c r="E23" s="202"/>
    </row>
    <row r="24" spans="1:5" ht="24.75" hidden="1" customHeight="1">
      <c r="A24" s="200"/>
      <c r="B24" s="201"/>
      <c r="C24" s="201"/>
      <c r="D24" s="201"/>
      <c r="E24" s="202"/>
    </row>
    <row r="25" spans="1:5" ht="24.75" hidden="1" customHeight="1">
      <c r="A25" s="200"/>
      <c r="B25" s="201"/>
      <c r="C25" s="201"/>
      <c r="D25" s="201"/>
      <c r="E25" s="202"/>
    </row>
    <row r="26" spans="1:5" ht="24.75" hidden="1" customHeight="1">
      <c r="A26" s="200"/>
      <c r="B26" s="201"/>
      <c r="C26" s="201"/>
      <c r="D26" s="201"/>
      <c r="E26" s="202"/>
    </row>
    <row r="27" spans="1:5" ht="6" hidden="1" customHeight="1">
      <c r="A27" s="200"/>
      <c r="B27" s="201"/>
      <c r="C27" s="201"/>
      <c r="D27" s="201"/>
      <c r="E27" s="202"/>
    </row>
    <row r="28" spans="1:5" ht="24.75" hidden="1" customHeight="1">
      <c r="A28" s="200"/>
      <c r="B28" s="201"/>
      <c r="C28" s="201"/>
      <c r="D28" s="201"/>
      <c r="E28" s="202"/>
    </row>
    <row r="29" spans="1:5" ht="24.75" hidden="1" customHeight="1">
      <c r="A29" s="200"/>
      <c r="B29" s="201"/>
      <c r="C29" s="201"/>
      <c r="D29" s="201"/>
      <c r="E29" s="202"/>
    </row>
    <row r="30" spans="1:5" ht="24.75" hidden="1" customHeight="1">
      <c r="A30" s="200"/>
      <c r="B30" s="201"/>
      <c r="C30" s="201"/>
      <c r="D30" s="201"/>
      <c r="E30" s="202"/>
    </row>
    <row r="31" spans="1:5" ht="24.75" hidden="1" customHeight="1">
      <c r="A31" s="200"/>
      <c r="B31" s="201"/>
      <c r="C31" s="201"/>
      <c r="D31" s="201"/>
      <c r="E31" s="202"/>
    </row>
    <row r="32" spans="1:5" ht="24.75" hidden="1" customHeight="1">
      <c r="A32" s="200"/>
      <c r="B32" s="201"/>
      <c r="C32" s="201"/>
      <c r="D32" s="201"/>
      <c r="E32" s="202"/>
    </row>
    <row r="33" spans="1:5" ht="24.75" hidden="1" customHeight="1">
      <c r="A33" s="200"/>
      <c r="B33" s="201"/>
      <c r="C33" s="201"/>
      <c r="D33" s="201"/>
      <c r="E33" s="202"/>
    </row>
    <row r="34" spans="1:5" ht="24.75" hidden="1" customHeight="1">
      <c r="A34" s="203"/>
      <c r="B34" s="204"/>
      <c r="C34" s="204"/>
      <c r="D34" s="204"/>
      <c r="E34" s="205"/>
    </row>
    <row r="35" spans="1:5" s="89" customFormat="1" ht="34.5" customHeight="1">
      <c r="A35" s="188" t="s">
        <v>294</v>
      </c>
      <c r="B35" s="189"/>
      <c r="C35" s="189"/>
      <c r="D35" s="189"/>
      <c r="E35" s="190"/>
    </row>
    <row r="36" spans="1:5" s="89" customFormat="1" ht="34.5" customHeight="1">
      <c r="A36" s="197" t="s">
        <v>488</v>
      </c>
      <c r="B36" s="198"/>
      <c r="C36" s="198"/>
      <c r="D36" s="198"/>
      <c r="E36" s="199"/>
    </row>
    <row r="37" spans="1:5" ht="48.75" customHeight="1">
      <c r="A37" s="203"/>
      <c r="B37" s="204"/>
      <c r="C37" s="204"/>
      <c r="D37" s="204"/>
      <c r="E37" s="205"/>
    </row>
    <row r="38" spans="1:5" s="89" customFormat="1" ht="34.5" customHeight="1">
      <c r="A38" s="188" t="s">
        <v>295</v>
      </c>
      <c r="B38" s="189"/>
      <c r="C38" s="189"/>
      <c r="D38" s="189"/>
      <c r="E38" s="190"/>
    </row>
    <row r="39" spans="1:5" s="89" customFormat="1" ht="34.5" customHeight="1">
      <c r="A39" s="197" t="s">
        <v>489</v>
      </c>
      <c r="B39" s="198"/>
      <c r="C39" s="198"/>
      <c r="D39" s="198"/>
      <c r="E39" s="199"/>
    </row>
    <row r="40" spans="1:5" ht="33.75" customHeight="1">
      <c r="A40" s="200"/>
      <c r="B40" s="201"/>
      <c r="C40" s="201"/>
      <c r="D40" s="201"/>
      <c r="E40" s="202"/>
    </row>
    <row r="41" spans="1:5" ht="33.75" customHeight="1">
      <c r="A41" s="200"/>
      <c r="B41" s="201"/>
      <c r="C41" s="201"/>
      <c r="D41" s="201"/>
      <c r="E41" s="202"/>
    </row>
    <row r="42" spans="1:5" ht="33.75" customHeight="1">
      <c r="A42" s="203"/>
      <c r="B42" s="204"/>
      <c r="C42" s="204"/>
      <c r="D42" s="204"/>
      <c r="E42" s="205"/>
    </row>
    <row r="43" spans="1:5" s="89" customFormat="1" ht="34.5" customHeight="1">
      <c r="A43" s="216" t="s">
        <v>296</v>
      </c>
      <c r="B43" s="217"/>
      <c r="C43" s="216" t="s">
        <v>297</v>
      </c>
      <c r="D43" s="217"/>
      <c r="E43" s="98" t="s">
        <v>298</v>
      </c>
    </row>
    <row r="44" spans="1:5" ht="48.2" customHeight="1">
      <c r="A44" s="218" t="s">
        <v>491</v>
      </c>
      <c r="B44" s="219"/>
      <c r="C44" s="218" t="s">
        <v>490</v>
      </c>
      <c r="D44" s="219"/>
      <c r="E44" s="187" t="s">
        <v>463</v>
      </c>
    </row>
    <row r="45" spans="1:5" ht="19.5" customHeight="1">
      <c r="A45" s="214"/>
      <c r="B45" s="214"/>
      <c r="C45" s="214"/>
      <c r="D45" s="214"/>
      <c r="E45" s="214"/>
    </row>
    <row r="46" spans="1:5">
      <c r="A46" s="215"/>
      <c r="B46" s="215"/>
      <c r="C46" s="215"/>
      <c r="D46" s="215"/>
      <c r="E46" s="215"/>
    </row>
    <row r="47" spans="1:5">
      <c r="A47" s="215"/>
      <c r="B47" s="215"/>
      <c r="C47" s="215"/>
      <c r="D47" s="215"/>
      <c r="E47" s="215"/>
    </row>
    <row r="48" spans="1:5">
      <c r="A48" s="215"/>
      <c r="B48" s="215"/>
      <c r="C48" s="215"/>
      <c r="D48" s="215"/>
      <c r="E48" s="215"/>
    </row>
    <row r="49" spans="1:5">
      <c r="A49" s="215"/>
      <c r="B49" s="215"/>
      <c r="C49" s="215"/>
      <c r="D49" s="215"/>
      <c r="E49" s="215"/>
    </row>
    <row r="50" spans="1:5">
      <c r="A50" s="215"/>
      <c r="B50" s="215"/>
      <c r="C50" s="215"/>
      <c r="D50" s="215"/>
      <c r="E50" s="215"/>
    </row>
    <row r="51" spans="1:5">
      <c r="A51" s="215"/>
      <c r="B51" s="215"/>
      <c r="C51" s="215"/>
      <c r="D51" s="215"/>
      <c r="E51" s="215"/>
    </row>
    <row r="52" spans="1:5">
      <c r="A52" s="215"/>
      <c r="B52" s="215"/>
      <c r="C52" s="215"/>
      <c r="D52" s="215"/>
      <c r="E52" s="215"/>
    </row>
    <row r="53" spans="1:5">
      <c r="A53" s="215"/>
      <c r="B53" s="215"/>
      <c r="C53" s="215"/>
      <c r="D53" s="215"/>
      <c r="E53" s="215"/>
    </row>
    <row r="54" spans="1:5">
      <c r="A54" s="215"/>
      <c r="B54" s="215"/>
      <c r="C54" s="215"/>
      <c r="D54" s="215"/>
      <c r="E54" s="215"/>
    </row>
  </sheetData>
  <mergeCells count="14">
    <mergeCell ref="A39:E42"/>
    <mergeCell ref="A45:E54"/>
    <mergeCell ref="C43:D43"/>
    <mergeCell ref="C44:D44"/>
    <mergeCell ref="A43:B43"/>
    <mergeCell ref="A44:B44"/>
    <mergeCell ref="A4:E4"/>
    <mergeCell ref="A1:E3"/>
    <mergeCell ref="A38:E38"/>
    <mergeCell ref="A12:E12"/>
    <mergeCell ref="A35:E35"/>
    <mergeCell ref="A13:E34"/>
    <mergeCell ref="A36:E37"/>
    <mergeCell ref="A5:E11"/>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170"/>
  <sheetViews>
    <sheetView topLeftCell="A10" zoomScale="55" zoomScaleNormal="55" workbookViewId="0">
      <pane ySplit="1" topLeftCell="A41" activePane="bottomLeft" state="frozen"/>
      <selection activeCell="A10" sqref="A10"/>
      <selection pane="bottomLeft" activeCell="H40" sqref="H40"/>
    </sheetView>
  </sheetViews>
  <sheetFormatPr baseColWidth="10" defaultRowHeight="12.75"/>
  <cols>
    <col min="1" max="1" width="32.5" customWidth="1"/>
    <col min="2" max="2" width="29.6640625" customWidth="1"/>
    <col min="3" max="3" width="33.33203125" customWidth="1"/>
    <col min="4" max="4" width="33.5" customWidth="1"/>
    <col min="5" max="5" width="26.5" customWidth="1"/>
    <col min="8" max="8" width="13.6640625" customWidth="1"/>
    <col min="18" max="18" width="13.33203125" customWidth="1"/>
    <col min="19" max="20" width="16.6640625" customWidth="1"/>
    <col min="21" max="21" width="19.1640625" customWidth="1"/>
  </cols>
  <sheetData>
    <row r="1" spans="1:25" ht="29.25" customHeight="1">
      <c r="A1" s="372" t="s">
        <v>200</v>
      </c>
      <c r="B1" s="372"/>
      <c r="C1" s="372"/>
      <c r="D1" s="372"/>
      <c r="E1" s="372"/>
      <c r="F1" s="372"/>
      <c r="G1" s="372"/>
      <c r="H1" s="372"/>
      <c r="I1" s="372"/>
      <c r="J1" s="372"/>
      <c r="K1" s="372"/>
      <c r="L1" s="372"/>
      <c r="M1" s="372"/>
      <c r="N1" s="372"/>
      <c r="O1" s="372"/>
      <c r="P1" s="372"/>
      <c r="Q1" s="372"/>
      <c r="R1" s="372"/>
      <c r="S1" s="372"/>
      <c r="T1" s="372"/>
      <c r="U1" s="372"/>
      <c r="V1" s="64"/>
      <c r="W1" s="64"/>
      <c r="X1" s="64"/>
      <c r="Y1" s="64"/>
    </row>
    <row r="2" spans="1:25" ht="20.25" customHeight="1">
      <c r="A2" s="372" t="s">
        <v>201</v>
      </c>
      <c r="B2" s="372"/>
      <c r="C2" s="372"/>
      <c r="D2" s="372"/>
      <c r="E2" s="372"/>
      <c r="F2" s="372"/>
      <c r="G2" s="372"/>
      <c r="H2" s="372"/>
      <c r="I2" s="372"/>
      <c r="J2" s="372"/>
      <c r="K2" s="372"/>
      <c r="L2" s="372"/>
      <c r="M2" s="372"/>
      <c r="N2" s="372"/>
      <c r="O2" s="372"/>
      <c r="P2" s="372"/>
      <c r="Q2" s="372"/>
      <c r="R2" s="372"/>
      <c r="S2" s="372"/>
      <c r="T2" s="372"/>
      <c r="U2" s="372"/>
      <c r="V2" s="64"/>
      <c r="W2" s="64"/>
      <c r="X2" s="64"/>
      <c r="Y2" s="64"/>
    </row>
    <row r="3" spans="1:25" ht="21" customHeight="1">
      <c r="A3" s="65"/>
      <c r="B3" s="66"/>
      <c r="C3" s="66"/>
      <c r="D3" s="66"/>
      <c r="E3" s="66"/>
      <c r="F3" s="66"/>
      <c r="G3" s="66"/>
      <c r="H3" s="66"/>
      <c r="I3" s="66"/>
      <c r="J3" s="66"/>
      <c r="K3" s="66"/>
      <c r="L3" s="66"/>
      <c r="M3" s="66"/>
      <c r="N3" s="66"/>
      <c r="O3" s="66"/>
      <c r="P3" s="66"/>
      <c r="Q3" s="66"/>
      <c r="R3" s="66"/>
      <c r="S3" s="66"/>
      <c r="T3" s="66"/>
      <c r="U3" s="66"/>
      <c r="V3" s="66"/>
      <c r="W3" s="66"/>
      <c r="X3" s="66"/>
      <c r="Y3" s="66"/>
    </row>
    <row r="4" spans="1:25" ht="18" customHeight="1">
      <c r="A4" s="68"/>
      <c r="B4" s="68"/>
      <c r="C4" s="68"/>
      <c r="D4" s="68"/>
      <c r="E4" s="68"/>
      <c r="F4" s="68"/>
      <c r="G4" s="68"/>
      <c r="H4" s="68"/>
      <c r="I4" s="68"/>
      <c r="J4" s="68"/>
      <c r="K4" s="68"/>
      <c r="L4" s="68"/>
      <c r="M4" s="68"/>
      <c r="N4" s="68"/>
      <c r="O4" s="68"/>
      <c r="P4" s="68"/>
      <c r="Q4" s="68"/>
      <c r="R4" s="68"/>
      <c r="S4" s="68"/>
      <c r="T4" s="68"/>
      <c r="U4" s="68"/>
      <c r="V4" s="68"/>
      <c r="W4" s="68"/>
      <c r="X4" s="68"/>
      <c r="Y4" s="68"/>
    </row>
    <row r="5" spans="1:25" ht="25.5" customHeight="1">
      <c r="A5" s="378" t="s">
        <v>202</v>
      </c>
      <c r="B5" s="378"/>
      <c r="C5" s="378"/>
      <c r="D5" s="378"/>
      <c r="E5" s="378"/>
      <c r="F5" s="378"/>
      <c r="G5" s="378"/>
      <c r="H5" s="378"/>
      <c r="I5" s="378"/>
      <c r="J5" s="378"/>
      <c r="K5" s="378"/>
      <c r="L5" s="378"/>
      <c r="M5" s="378"/>
      <c r="N5" s="378"/>
      <c r="O5" s="378"/>
      <c r="P5" s="378"/>
      <c r="Q5" s="378"/>
      <c r="R5" s="378"/>
      <c r="S5" s="378"/>
      <c r="T5" s="378"/>
      <c r="U5" s="378"/>
      <c r="V5" s="67"/>
      <c r="W5" s="67"/>
      <c r="X5" s="67"/>
      <c r="Y5" s="67"/>
    </row>
    <row r="6" spans="1:25" ht="27" customHeight="1">
      <c r="A6" s="372" t="s">
        <v>203</v>
      </c>
      <c r="B6" s="372"/>
      <c r="C6" s="372"/>
      <c r="D6" s="372"/>
      <c r="E6" s="372"/>
      <c r="F6" s="372"/>
      <c r="G6" s="372"/>
      <c r="H6" s="372"/>
      <c r="I6" s="372"/>
      <c r="J6" s="372"/>
      <c r="K6" s="372"/>
      <c r="L6" s="372"/>
      <c r="M6" s="372"/>
      <c r="N6" s="372"/>
      <c r="O6" s="372"/>
      <c r="P6" s="372"/>
      <c r="Q6" s="372"/>
      <c r="R6" s="372"/>
      <c r="S6" s="372"/>
      <c r="T6" s="372"/>
      <c r="U6" s="372"/>
      <c r="V6" s="64"/>
      <c r="W6" s="64"/>
      <c r="X6" s="64"/>
      <c r="Y6" s="64"/>
    </row>
    <row r="7" spans="1:25" ht="55.5" customHeight="1">
      <c r="A7" s="55"/>
      <c r="B7" s="55"/>
      <c r="C7" s="55"/>
      <c r="D7" s="56"/>
      <c r="E7" s="55"/>
      <c r="F7" s="373" t="s">
        <v>204</v>
      </c>
      <c r="G7" s="373"/>
      <c r="H7" s="373"/>
      <c r="I7" s="373"/>
      <c r="J7" s="373"/>
      <c r="K7" s="373"/>
      <c r="L7" s="373"/>
      <c r="M7" s="55"/>
      <c r="N7" s="55"/>
      <c r="O7" s="55"/>
      <c r="P7" s="55"/>
      <c r="R7" s="63"/>
      <c r="S7" s="63"/>
      <c r="T7" s="63"/>
      <c r="U7" s="63"/>
      <c r="V7" s="57"/>
      <c r="W7" s="57"/>
      <c r="X7" s="57"/>
      <c r="Y7" s="57"/>
    </row>
    <row r="8" spans="1:25" ht="37.5" customHeight="1">
      <c r="A8" s="381" t="s">
        <v>205</v>
      </c>
      <c r="B8" s="381"/>
      <c r="C8" s="381"/>
      <c r="D8" s="381"/>
      <c r="E8" s="381"/>
      <c r="F8" s="371" t="s">
        <v>214</v>
      </c>
      <c r="G8" s="371"/>
      <c r="H8" s="371"/>
      <c r="I8" s="371"/>
      <c r="J8" s="371"/>
      <c r="K8" s="371"/>
      <c r="L8" s="371"/>
      <c r="M8" s="371"/>
      <c r="N8" s="371"/>
      <c r="O8" s="371"/>
      <c r="P8" s="371"/>
      <c r="Q8" s="371"/>
      <c r="R8" s="371"/>
      <c r="S8" s="371"/>
      <c r="T8" s="371"/>
      <c r="U8" s="371"/>
      <c r="V8" s="62"/>
      <c r="W8" s="62"/>
      <c r="X8" s="62"/>
      <c r="Y8" s="62"/>
    </row>
    <row r="9" spans="1:25" ht="28.5" customHeight="1">
      <c r="A9" s="382" t="s">
        <v>206</v>
      </c>
      <c r="B9" s="382"/>
      <c r="C9" s="382"/>
      <c r="D9" s="382"/>
      <c r="E9" s="382"/>
      <c r="F9" s="371" t="s">
        <v>341</v>
      </c>
      <c r="G9" s="371"/>
      <c r="H9" s="371"/>
      <c r="I9" s="371"/>
      <c r="J9" s="371"/>
      <c r="K9" s="371"/>
      <c r="L9" s="371"/>
      <c r="M9" s="371"/>
      <c r="N9" s="371"/>
      <c r="O9" s="371"/>
      <c r="P9" s="371"/>
      <c r="Q9" s="371"/>
      <c r="R9" s="371"/>
      <c r="S9" s="371"/>
      <c r="T9" s="371"/>
      <c r="U9" s="371"/>
      <c r="V9" s="62"/>
      <c r="W9" s="62"/>
      <c r="X9" s="62"/>
      <c r="Y9" s="62"/>
    </row>
    <row r="10" spans="1:25" ht="94.5" customHeight="1">
      <c r="A10" s="383" t="s">
        <v>207</v>
      </c>
      <c r="B10" s="384"/>
      <c r="C10" s="384"/>
      <c r="D10" s="384"/>
      <c r="E10" s="384"/>
      <c r="F10" s="379" t="s">
        <v>551</v>
      </c>
      <c r="G10" s="380"/>
      <c r="H10" s="380"/>
      <c r="I10" s="380"/>
      <c r="J10" s="380"/>
      <c r="K10" s="380"/>
      <c r="L10" s="380"/>
      <c r="M10" s="380"/>
      <c r="N10" s="380"/>
      <c r="O10" s="380"/>
      <c r="P10" s="380"/>
      <c r="Q10" s="380"/>
      <c r="R10" s="380"/>
      <c r="S10" s="380"/>
      <c r="T10" s="380"/>
      <c r="U10" s="380"/>
      <c r="V10" s="62"/>
      <c r="W10" s="62"/>
      <c r="X10" s="62"/>
      <c r="Y10" s="62"/>
    </row>
    <row r="11" spans="1:25" ht="179.45" customHeight="1">
      <c r="A11" s="369" t="s">
        <v>208</v>
      </c>
      <c r="B11" s="370"/>
      <c r="C11" s="370"/>
      <c r="D11" s="370"/>
      <c r="E11" s="374" t="s">
        <v>555</v>
      </c>
      <c r="F11" s="375"/>
      <c r="G11" s="375"/>
      <c r="H11" s="375"/>
      <c r="I11" s="375"/>
      <c r="J11" s="377" t="s">
        <v>209</v>
      </c>
      <c r="K11" s="377"/>
      <c r="L11" s="377"/>
      <c r="M11" s="374" t="s">
        <v>421</v>
      </c>
      <c r="N11" s="375"/>
      <c r="O11" s="375"/>
      <c r="P11" s="375"/>
      <c r="Q11" s="375"/>
      <c r="R11" s="375"/>
      <c r="S11" s="375"/>
      <c r="T11" s="375"/>
      <c r="U11" s="375"/>
      <c r="V11" s="60"/>
      <c r="W11" s="60"/>
      <c r="X11" s="60"/>
      <c r="Y11" s="61"/>
    </row>
    <row r="12" spans="1:25" ht="77.25" customHeight="1">
      <c r="A12" s="370" t="s">
        <v>210</v>
      </c>
      <c r="B12" s="370"/>
      <c r="C12" s="370"/>
      <c r="D12" s="370"/>
      <c r="E12" s="374" t="s">
        <v>411</v>
      </c>
      <c r="F12" s="375"/>
      <c r="G12" s="375"/>
      <c r="H12" s="375"/>
      <c r="I12" s="375"/>
      <c r="J12" s="375"/>
      <c r="K12" s="375"/>
      <c r="L12" s="375"/>
      <c r="M12" s="375"/>
      <c r="N12" s="375"/>
      <c r="O12" s="375"/>
      <c r="P12" s="375"/>
      <c r="Q12" s="375"/>
      <c r="R12" s="375"/>
      <c r="S12" s="375"/>
      <c r="T12" s="375"/>
      <c r="U12" s="375"/>
      <c r="V12" s="58"/>
      <c r="W12" s="58"/>
      <c r="X12" s="58"/>
      <c r="Y12" s="58"/>
    </row>
    <row r="13" spans="1:25" ht="192" customHeight="1">
      <c r="A13" s="370" t="s">
        <v>211</v>
      </c>
      <c r="B13" s="370"/>
      <c r="C13" s="370"/>
      <c r="D13" s="370"/>
      <c r="E13" s="376" t="s">
        <v>412</v>
      </c>
      <c r="F13" s="376"/>
      <c r="G13" s="376"/>
      <c r="H13" s="376"/>
      <c r="I13" s="376"/>
      <c r="J13" s="376"/>
      <c r="K13" s="376"/>
      <c r="L13" s="376"/>
      <c r="M13" s="376"/>
      <c r="N13" s="376"/>
      <c r="O13" s="376"/>
      <c r="P13" s="376"/>
      <c r="Q13" s="376"/>
      <c r="R13" s="376"/>
      <c r="S13" s="376"/>
      <c r="T13" s="376"/>
      <c r="U13" s="376"/>
      <c r="V13" s="59"/>
      <c r="W13" s="59"/>
      <c r="X13" s="59"/>
      <c r="Y13" s="59"/>
    </row>
    <row r="14" spans="1:25" ht="18" customHeight="1">
      <c r="A14" s="338" t="s">
        <v>158</v>
      </c>
      <c r="B14" s="338" t="s">
        <v>169</v>
      </c>
      <c r="C14" s="338" t="s">
        <v>160</v>
      </c>
      <c r="D14" s="338" t="s">
        <v>159</v>
      </c>
      <c r="E14" s="338" t="s">
        <v>150</v>
      </c>
      <c r="F14" s="357" t="s">
        <v>162</v>
      </c>
      <c r="G14" s="358"/>
      <c r="H14" s="358"/>
      <c r="I14" s="358"/>
      <c r="J14" s="358"/>
      <c r="K14" s="358"/>
      <c r="L14" s="358"/>
      <c r="M14" s="358"/>
      <c r="N14" s="358"/>
      <c r="O14" s="358"/>
      <c r="P14" s="358"/>
      <c r="Q14" s="359"/>
      <c r="R14" s="338" t="s">
        <v>25</v>
      </c>
      <c r="S14" s="341" t="s">
        <v>64</v>
      </c>
      <c r="T14" s="341" t="s">
        <v>65</v>
      </c>
      <c r="U14" s="341" t="s">
        <v>66</v>
      </c>
    </row>
    <row r="15" spans="1:25" ht="33" customHeight="1">
      <c r="A15" s="339"/>
      <c r="B15" s="339"/>
      <c r="C15" s="339"/>
      <c r="D15" s="339"/>
      <c r="E15" s="339"/>
      <c r="F15" s="341" t="s">
        <v>52</v>
      </c>
      <c r="G15" s="360" t="s">
        <v>53</v>
      </c>
      <c r="H15" s="344" t="s">
        <v>54</v>
      </c>
      <c r="I15" s="362" t="s">
        <v>177</v>
      </c>
      <c r="J15" s="363"/>
      <c r="K15" s="364"/>
      <c r="L15" s="344" t="s">
        <v>58</v>
      </c>
      <c r="M15" s="344" t="s">
        <v>59</v>
      </c>
      <c r="N15" s="344" t="s">
        <v>60</v>
      </c>
      <c r="O15" s="346" t="s">
        <v>61</v>
      </c>
      <c r="P15" s="346" t="s">
        <v>62</v>
      </c>
      <c r="Q15" s="346" t="s">
        <v>63</v>
      </c>
      <c r="R15" s="339"/>
      <c r="S15" s="342"/>
      <c r="T15" s="342"/>
      <c r="U15" s="342"/>
    </row>
    <row r="16" spans="1:25" ht="60" customHeight="1">
      <c r="A16" s="340"/>
      <c r="B16" s="340"/>
      <c r="C16" s="340"/>
      <c r="D16" s="340"/>
      <c r="E16" s="340"/>
      <c r="F16" s="343"/>
      <c r="G16" s="361"/>
      <c r="H16" s="345"/>
      <c r="I16" s="120" t="s">
        <v>55</v>
      </c>
      <c r="J16" s="120" t="s">
        <v>56</v>
      </c>
      <c r="K16" s="120" t="s">
        <v>57</v>
      </c>
      <c r="L16" s="345"/>
      <c r="M16" s="345"/>
      <c r="N16" s="345"/>
      <c r="O16" s="347"/>
      <c r="P16" s="347"/>
      <c r="Q16" s="347"/>
      <c r="R16" s="340"/>
      <c r="S16" s="343"/>
      <c r="T16" s="343"/>
      <c r="U16" s="343"/>
    </row>
    <row r="17" spans="1:23" ht="110.1" customHeight="1">
      <c r="A17" s="368" t="s">
        <v>122</v>
      </c>
      <c r="B17" s="348" t="s">
        <v>371</v>
      </c>
      <c r="C17" s="350" t="s">
        <v>372</v>
      </c>
      <c r="D17" s="118" t="s">
        <v>373</v>
      </c>
      <c r="E17" s="355" t="s">
        <v>375</v>
      </c>
      <c r="F17" s="112">
        <v>1</v>
      </c>
      <c r="G17" s="112">
        <v>1</v>
      </c>
      <c r="H17" s="113">
        <v>1</v>
      </c>
      <c r="I17" s="113">
        <v>1</v>
      </c>
      <c r="J17" s="113">
        <v>1</v>
      </c>
      <c r="K17" s="113">
        <v>1</v>
      </c>
      <c r="L17" s="113">
        <v>2</v>
      </c>
      <c r="M17" s="113">
        <v>1</v>
      </c>
      <c r="N17" s="113">
        <v>2</v>
      </c>
      <c r="O17" s="113">
        <v>1</v>
      </c>
      <c r="P17" s="113">
        <v>1</v>
      </c>
      <c r="Q17" s="113">
        <v>1</v>
      </c>
      <c r="R17" s="114">
        <f>SUM(E17:Q17)</f>
        <v>14</v>
      </c>
      <c r="S17" s="115">
        <f>SUM(R17)</f>
        <v>14</v>
      </c>
      <c r="T17" s="353">
        <f>R17-R18</f>
        <v>11</v>
      </c>
      <c r="U17" s="352">
        <f>R18/S17</f>
        <v>0.21428571428571427</v>
      </c>
      <c r="W17" s="84"/>
    </row>
    <row r="18" spans="1:23" ht="110.1" customHeight="1">
      <c r="A18" s="368"/>
      <c r="B18" s="349"/>
      <c r="C18" s="351"/>
      <c r="D18" s="119" t="s">
        <v>374</v>
      </c>
      <c r="E18" s="356"/>
      <c r="F18" s="115">
        <v>1</v>
      </c>
      <c r="G18" s="115">
        <v>1</v>
      </c>
      <c r="H18" s="116">
        <v>1</v>
      </c>
      <c r="I18" s="117"/>
      <c r="J18" s="117"/>
      <c r="K18" s="116"/>
      <c r="L18" s="117"/>
      <c r="M18" s="117"/>
      <c r="N18" s="116"/>
      <c r="O18" s="117"/>
      <c r="P18" s="117"/>
      <c r="Q18" s="116"/>
      <c r="R18" s="114">
        <f>SUM(E18:Q18)</f>
        <v>3</v>
      </c>
      <c r="S18" s="115">
        <f>IF(COUNTA(O18:Q18)&gt;0,SUM(O18:Q18),IF(COUNTA(L18:N18)&gt;0,SUM(L18:N18),IF(COUNTA(I18:K18)&gt;0,SUM(I18:K18),IF(COUNTA(F18:H18)&gt;0,SUM(F18:H18),0))))</f>
        <v>3</v>
      </c>
      <c r="T18" s="354"/>
      <c r="U18" s="352"/>
      <c r="W18" s="84"/>
    </row>
    <row r="19" spans="1:23" ht="23.25" customHeight="1">
      <c r="A19" s="365"/>
      <c r="B19" s="366"/>
      <c r="C19" s="366"/>
      <c r="D19" s="366"/>
      <c r="E19" s="366"/>
      <c r="F19" s="366"/>
      <c r="G19" s="366"/>
      <c r="H19" s="366"/>
      <c r="I19" s="366"/>
      <c r="J19" s="366"/>
      <c r="K19" s="366"/>
      <c r="L19" s="366"/>
      <c r="M19" s="366"/>
      <c r="N19" s="366"/>
      <c r="O19" s="366"/>
      <c r="P19" s="366"/>
      <c r="Q19" s="366"/>
      <c r="R19" s="366"/>
      <c r="S19" s="366"/>
      <c r="T19" s="366"/>
      <c r="U19" s="367"/>
    </row>
    <row r="20" spans="1:23" ht="110.1" customHeight="1">
      <c r="A20" s="335" t="s">
        <v>156</v>
      </c>
      <c r="B20" s="348" t="s">
        <v>376</v>
      </c>
      <c r="C20" s="350" t="s">
        <v>377</v>
      </c>
      <c r="D20" s="118" t="s">
        <v>378</v>
      </c>
      <c r="E20" s="355" t="s">
        <v>380</v>
      </c>
      <c r="F20" s="112">
        <v>0</v>
      </c>
      <c r="G20" s="112">
        <v>0</v>
      </c>
      <c r="H20" s="113">
        <v>0</v>
      </c>
      <c r="I20" s="113">
        <v>0</v>
      </c>
      <c r="J20" s="113">
        <v>0</v>
      </c>
      <c r="K20" s="113">
        <v>0</v>
      </c>
      <c r="L20" s="113">
        <v>0</v>
      </c>
      <c r="M20" s="113">
        <v>0</v>
      </c>
      <c r="N20" s="113">
        <v>56</v>
      </c>
      <c r="O20" s="113">
        <v>0</v>
      </c>
      <c r="P20" s="113">
        <v>0</v>
      </c>
      <c r="Q20" s="113">
        <v>0</v>
      </c>
      <c r="R20" s="114">
        <f>SUM(E20:Q20)</f>
        <v>56</v>
      </c>
      <c r="S20" s="115">
        <f>SUM(R20)</f>
        <v>56</v>
      </c>
      <c r="T20" s="353">
        <f>R20-R21</f>
        <v>56</v>
      </c>
      <c r="U20" s="352">
        <f>R21/S20</f>
        <v>0</v>
      </c>
    </row>
    <row r="21" spans="1:23" ht="110.1" customHeight="1">
      <c r="A21" s="335"/>
      <c r="B21" s="349"/>
      <c r="C21" s="351"/>
      <c r="D21" s="119" t="s">
        <v>379</v>
      </c>
      <c r="E21" s="356"/>
      <c r="F21" s="115">
        <v>0</v>
      </c>
      <c r="G21" s="115">
        <v>0</v>
      </c>
      <c r="H21" s="116">
        <v>0</v>
      </c>
      <c r="I21" s="117"/>
      <c r="J21" s="117"/>
      <c r="K21" s="116"/>
      <c r="L21" s="117"/>
      <c r="M21" s="117"/>
      <c r="N21" s="116"/>
      <c r="O21" s="117"/>
      <c r="P21" s="117"/>
      <c r="Q21" s="116"/>
      <c r="R21" s="114">
        <f>SUM(E21:Q21)</f>
        <v>0</v>
      </c>
      <c r="S21" s="115">
        <f>IF(COUNTA(O21:Q21)&gt;0,SUM(O21:Q21),IF(COUNTA(L21:N21)&gt;0,SUM(L21:N21),IF(COUNTA(I21:K21)&gt;0,SUM(I21:K21),IF(COUNTA(F21:H21)&gt;0,SUM(F21:H21),0))))</f>
        <v>0</v>
      </c>
      <c r="T21" s="354"/>
      <c r="U21" s="352"/>
    </row>
    <row r="22" spans="1:23" ht="21" customHeight="1">
      <c r="A22" s="365"/>
      <c r="B22" s="366"/>
      <c r="C22" s="366"/>
      <c r="D22" s="366"/>
      <c r="E22" s="366"/>
      <c r="F22" s="366"/>
      <c r="G22" s="366"/>
      <c r="H22" s="366"/>
      <c r="I22" s="366"/>
      <c r="J22" s="366"/>
      <c r="K22" s="366"/>
      <c r="L22" s="366"/>
      <c r="M22" s="366"/>
      <c r="N22" s="366"/>
      <c r="O22" s="366"/>
      <c r="P22" s="366"/>
      <c r="Q22" s="366"/>
      <c r="R22" s="366"/>
      <c r="S22" s="366"/>
      <c r="T22" s="366"/>
      <c r="U22" s="367"/>
    </row>
    <row r="23" spans="1:23" ht="110.1" customHeight="1">
      <c r="A23" s="336" t="s">
        <v>133</v>
      </c>
      <c r="B23" s="348" t="s">
        <v>381</v>
      </c>
      <c r="C23" s="350" t="s">
        <v>382</v>
      </c>
      <c r="D23" s="118" t="s">
        <v>383</v>
      </c>
      <c r="E23" s="355" t="s">
        <v>389</v>
      </c>
      <c r="F23" s="112">
        <v>54</v>
      </c>
      <c r="G23" s="112">
        <v>54</v>
      </c>
      <c r="H23" s="113">
        <v>56</v>
      </c>
      <c r="I23" s="113">
        <v>56</v>
      </c>
      <c r="J23" s="113">
        <v>56</v>
      </c>
      <c r="K23" s="113">
        <v>56</v>
      </c>
      <c r="L23" s="113">
        <v>56</v>
      </c>
      <c r="M23" s="113">
        <v>56</v>
      </c>
      <c r="N23" s="113">
        <v>56</v>
      </c>
      <c r="O23" s="113">
        <v>56</v>
      </c>
      <c r="P23" s="113">
        <v>56</v>
      </c>
      <c r="Q23" s="113">
        <v>56</v>
      </c>
      <c r="R23" s="114">
        <f>SUM(E23:Q23)</f>
        <v>668</v>
      </c>
      <c r="S23" s="115">
        <f>SUM(R23)</f>
        <v>668</v>
      </c>
      <c r="T23" s="353">
        <f>R23-R24</f>
        <v>504</v>
      </c>
      <c r="U23" s="352">
        <f>R24/S23</f>
        <v>0.24550898203592814</v>
      </c>
    </row>
    <row r="24" spans="1:23" ht="110.1" customHeight="1">
      <c r="A24" s="337"/>
      <c r="B24" s="349"/>
      <c r="C24" s="351"/>
      <c r="D24" s="119" t="s">
        <v>384</v>
      </c>
      <c r="E24" s="356"/>
      <c r="F24" s="115">
        <v>54</v>
      </c>
      <c r="G24" s="115">
        <v>54</v>
      </c>
      <c r="H24" s="116">
        <v>56</v>
      </c>
      <c r="I24" s="117"/>
      <c r="J24" s="117"/>
      <c r="K24" s="116"/>
      <c r="L24" s="117"/>
      <c r="M24" s="117"/>
      <c r="N24" s="116"/>
      <c r="O24" s="117"/>
      <c r="P24" s="117"/>
      <c r="Q24" s="116"/>
      <c r="R24" s="114">
        <f>SUM(E24:Q24)</f>
        <v>164</v>
      </c>
      <c r="S24" s="115">
        <f>IF(COUNTA(O24:Q24)&gt;0,SUM(O24:Q24),IF(COUNTA(L24:N24)&gt;0,SUM(L24:N24),IF(COUNTA(I24:K24)&gt;0,SUM(I24:K24),IF(COUNTA(F24:H24)&gt;0,SUM(F24:H24),0))))</f>
        <v>164</v>
      </c>
      <c r="T24" s="354"/>
      <c r="U24" s="352"/>
    </row>
    <row r="25" spans="1:23" ht="20.25" customHeight="1">
      <c r="A25" s="365"/>
      <c r="B25" s="366"/>
      <c r="C25" s="366"/>
      <c r="D25" s="366"/>
      <c r="E25" s="366"/>
      <c r="F25" s="366"/>
      <c r="G25" s="366"/>
      <c r="H25" s="366"/>
      <c r="I25" s="366"/>
      <c r="J25" s="366"/>
      <c r="K25" s="366"/>
      <c r="L25" s="366"/>
      <c r="M25" s="366"/>
      <c r="N25" s="366"/>
      <c r="O25" s="366"/>
      <c r="P25" s="366"/>
      <c r="Q25" s="366"/>
      <c r="R25" s="366"/>
      <c r="S25" s="366"/>
      <c r="T25" s="366"/>
      <c r="U25" s="367"/>
    </row>
    <row r="26" spans="1:23" ht="110.1" customHeight="1">
      <c r="A26" s="336" t="s">
        <v>134</v>
      </c>
      <c r="B26" s="348" t="s">
        <v>385</v>
      </c>
      <c r="C26" s="350" t="s">
        <v>386</v>
      </c>
      <c r="D26" s="118" t="s">
        <v>387</v>
      </c>
      <c r="E26" s="355" t="s">
        <v>388</v>
      </c>
      <c r="F26" s="112">
        <v>0</v>
      </c>
      <c r="G26" s="112">
        <v>0</v>
      </c>
      <c r="H26" s="113">
        <v>0</v>
      </c>
      <c r="I26" s="113">
        <v>0</v>
      </c>
      <c r="J26" s="113">
        <v>0</v>
      </c>
      <c r="K26" s="113">
        <v>0</v>
      </c>
      <c r="L26" s="113">
        <v>56</v>
      </c>
      <c r="M26" s="113">
        <v>0</v>
      </c>
      <c r="N26" s="113">
        <v>0</v>
      </c>
      <c r="O26" s="113">
        <v>0</v>
      </c>
      <c r="P26" s="113">
        <v>0</v>
      </c>
      <c r="Q26" s="113">
        <v>0</v>
      </c>
      <c r="R26" s="114">
        <f>SUM(E26:Q26)</f>
        <v>56</v>
      </c>
      <c r="S26" s="115">
        <f>SUM(R26)</f>
        <v>56</v>
      </c>
      <c r="T26" s="353">
        <f>R26-R27</f>
        <v>56</v>
      </c>
      <c r="U26" s="352">
        <f>R27/S26</f>
        <v>0</v>
      </c>
    </row>
    <row r="27" spans="1:23" ht="110.1" customHeight="1">
      <c r="A27" s="337"/>
      <c r="B27" s="349"/>
      <c r="C27" s="351"/>
      <c r="D27" s="119" t="s">
        <v>390</v>
      </c>
      <c r="E27" s="356"/>
      <c r="F27" s="173">
        <v>0</v>
      </c>
      <c r="G27" s="115">
        <v>0</v>
      </c>
      <c r="H27" s="116">
        <v>0</v>
      </c>
      <c r="I27" s="117"/>
      <c r="J27" s="117"/>
      <c r="K27" s="116"/>
      <c r="L27" s="117"/>
      <c r="M27" s="117"/>
      <c r="N27" s="116"/>
      <c r="O27" s="117"/>
      <c r="P27" s="117"/>
      <c r="Q27" s="116"/>
      <c r="R27" s="114">
        <f>SUM(E27:Q27)</f>
        <v>0</v>
      </c>
      <c r="S27" s="115">
        <f>IF(COUNTA(O27:Q27)&gt;0,SUM(O27:Q27),IF(COUNTA(L27:N27)&gt;0,SUM(L27:N27),IF(COUNTA(I27:K27)&gt;0,SUM(I27:K27),IF(COUNTA(F27:H27)&gt;0,SUM(F27:H27),0))))</f>
        <v>0</v>
      </c>
      <c r="T27" s="354"/>
      <c r="U27" s="352"/>
    </row>
    <row r="28" spans="1:23" ht="21.75" customHeight="1">
      <c r="A28" s="365"/>
      <c r="B28" s="366"/>
      <c r="C28" s="366"/>
      <c r="D28" s="366"/>
      <c r="E28" s="366"/>
      <c r="F28" s="366"/>
      <c r="G28" s="366"/>
      <c r="H28" s="366"/>
      <c r="I28" s="366"/>
      <c r="J28" s="366"/>
      <c r="K28" s="366"/>
      <c r="L28" s="366"/>
      <c r="M28" s="366"/>
      <c r="N28" s="366"/>
      <c r="O28" s="366"/>
      <c r="P28" s="366"/>
      <c r="Q28" s="366"/>
      <c r="R28" s="366"/>
      <c r="S28" s="366"/>
      <c r="T28" s="366"/>
      <c r="U28" s="367"/>
    </row>
    <row r="29" spans="1:23" ht="18" customHeight="1">
      <c r="A29" s="365"/>
      <c r="B29" s="366"/>
      <c r="C29" s="366"/>
      <c r="D29" s="366"/>
      <c r="E29" s="366"/>
      <c r="F29" s="366"/>
      <c r="G29" s="366"/>
      <c r="H29" s="366"/>
      <c r="I29" s="366"/>
      <c r="J29" s="366"/>
      <c r="K29" s="366"/>
      <c r="L29" s="366"/>
      <c r="M29" s="366"/>
      <c r="N29" s="366"/>
      <c r="O29" s="366"/>
      <c r="P29" s="366"/>
      <c r="Q29" s="366"/>
      <c r="R29" s="366"/>
      <c r="S29" s="366"/>
      <c r="T29" s="366"/>
      <c r="U29" s="367"/>
    </row>
    <row r="30" spans="1:23" ht="19.5" customHeight="1">
      <c r="A30" s="365"/>
      <c r="B30" s="366"/>
      <c r="C30" s="366"/>
      <c r="D30" s="366"/>
      <c r="E30" s="366"/>
      <c r="F30" s="366"/>
      <c r="G30" s="366"/>
      <c r="H30" s="366"/>
      <c r="I30" s="366"/>
      <c r="J30" s="366"/>
      <c r="K30" s="366"/>
      <c r="L30" s="366"/>
      <c r="M30" s="366"/>
      <c r="N30" s="366"/>
      <c r="O30" s="366"/>
      <c r="P30" s="366"/>
      <c r="Q30" s="366"/>
      <c r="R30" s="366"/>
      <c r="S30" s="366"/>
      <c r="T30" s="366"/>
      <c r="U30" s="367"/>
    </row>
    <row r="31" spans="1:23" ht="110.1" customHeight="1">
      <c r="A31" s="368" t="s">
        <v>165</v>
      </c>
      <c r="B31" s="348" t="s">
        <v>391</v>
      </c>
      <c r="C31" s="350" t="s">
        <v>392</v>
      </c>
      <c r="D31" s="118" t="s">
        <v>393</v>
      </c>
      <c r="E31" s="355" t="s">
        <v>395</v>
      </c>
      <c r="F31" s="112">
        <v>2</v>
      </c>
      <c r="G31" s="112">
        <v>2</v>
      </c>
      <c r="H31" s="113">
        <v>3</v>
      </c>
      <c r="I31" s="113">
        <v>2</v>
      </c>
      <c r="J31" s="113">
        <v>2</v>
      </c>
      <c r="K31" s="113">
        <v>3</v>
      </c>
      <c r="L31" s="113">
        <v>2</v>
      </c>
      <c r="M31" s="113">
        <v>2</v>
      </c>
      <c r="N31" s="113">
        <v>3</v>
      </c>
      <c r="O31" s="113">
        <v>2</v>
      </c>
      <c r="P31" s="113">
        <v>2</v>
      </c>
      <c r="Q31" s="113">
        <v>3</v>
      </c>
      <c r="R31" s="114">
        <f>SUM(E31:Q31)</f>
        <v>28</v>
      </c>
      <c r="S31" s="115">
        <f>SUM(R31)</f>
        <v>28</v>
      </c>
      <c r="T31" s="353">
        <f>R31-R32</f>
        <v>22</v>
      </c>
      <c r="U31" s="352">
        <f>R32/S31</f>
        <v>0.21428571428571427</v>
      </c>
    </row>
    <row r="32" spans="1:23" ht="110.1" customHeight="1">
      <c r="A32" s="368"/>
      <c r="B32" s="349"/>
      <c r="C32" s="351"/>
      <c r="D32" s="119" t="s">
        <v>394</v>
      </c>
      <c r="E32" s="356"/>
      <c r="F32" s="115">
        <v>2</v>
      </c>
      <c r="G32" s="115">
        <v>2</v>
      </c>
      <c r="H32" s="116">
        <v>2</v>
      </c>
      <c r="I32" s="117"/>
      <c r="J32" s="117"/>
      <c r="K32" s="116"/>
      <c r="L32" s="117"/>
      <c r="M32" s="117"/>
      <c r="N32" s="116"/>
      <c r="O32" s="117"/>
      <c r="P32" s="117"/>
      <c r="Q32" s="116"/>
      <c r="R32" s="114">
        <f>SUM(E32:Q32)</f>
        <v>6</v>
      </c>
      <c r="S32" s="115">
        <f>IF(COUNTA(O32:Q32)&gt;0,SUM(O32:Q32),IF(COUNTA(L32:N32)&gt;0,SUM(L32:N32),IF(COUNTA(I32:K32)&gt;0,SUM(I32:K32),IF(COUNTA(F32:H32)&gt;0,SUM(F32:H32),0))))</f>
        <v>6</v>
      </c>
      <c r="T32" s="354"/>
      <c r="U32" s="352"/>
    </row>
    <row r="33" spans="1:21" ht="21.75" customHeight="1">
      <c r="A33" s="365"/>
      <c r="B33" s="366"/>
      <c r="C33" s="366"/>
      <c r="D33" s="366"/>
      <c r="E33" s="366"/>
      <c r="F33" s="366"/>
      <c r="G33" s="366"/>
      <c r="H33" s="366"/>
      <c r="I33" s="366"/>
      <c r="J33" s="366"/>
      <c r="K33" s="366"/>
      <c r="L33" s="366"/>
      <c r="M33" s="366"/>
      <c r="N33" s="366"/>
      <c r="O33" s="366"/>
      <c r="P33" s="366"/>
      <c r="Q33" s="366"/>
      <c r="R33" s="366"/>
      <c r="S33" s="366"/>
      <c r="T33" s="366"/>
      <c r="U33" s="367"/>
    </row>
    <row r="34" spans="1:21" ht="110.1" customHeight="1">
      <c r="A34" s="335" t="s">
        <v>166</v>
      </c>
      <c r="B34" s="348" t="s">
        <v>396</v>
      </c>
      <c r="C34" s="350" t="s">
        <v>397</v>
      </c>
      <c r="D34" s="118" t="s">
        <v>398</v>
      </c>
      <c r="E34" s="355" t="s">
        <v>400</v>
      </c>
      <c r="F34" s="112">
        <v>54</v>
      </c>
      <c r="G34" s="112">
        <v>54</v>
      </c>
      <c r="H34" s="113">
        <v>56</v>
      </c>
      <c r="I34" s="113">
        <v>56</v>
      </c>
      <c r="J34" s="113">
        <v>56</v>
      </c>
      <c r="K34" s="113">
        <v>56</v>
      </c>
      <c r="L34" s="113">
        <v>56</v>
      </c>
      <c r="M34" s="113">
        <v>56</v>
      </c>
      <c r="N34" s="113">
        <v>56</v>
      </c>
      <c r="O34" s="113">
        <v>56</v>
      </c>
      <c r="P34" s="113">
        <v>56</v>
      </c>
      <c r="Q34" s="113">
        <v>56</v>
      </c>
      <c r="R34" s="114">
        <f>SUM(E34:Q34)</f>
        <v>668</v>
      </c>
      <c r="S34" s="115">
        <f>SUM(R34)</f>
        <v>668</v>
      </c>
      <c r="T34" s="353">
        <f>R34-R35</f>
        <v>504</v>
      </c>
      <c r="U34" s="352">
        <f>R35/S34</f>
        <v>0.24550898203592814</v>
      </c>
    </row>
    <row r="35" spans="1:21" ht="110.1" customHeight="1">
      <c r="A35" s="335"/>
      <c r="B35" s="349"/>
      <c r="C35" s="351"/>
      <c r="D35" s="119" t="s">
        <v>399</v>
      </c>
      <c r="E35" s="356"/>
      <c r="F35" s="115">
        <v>54</v>
      </c>
      <c r="G35" s="115">
        <v>54</v>
      </c>
      <c r="H35" s="116">
        <v>56</v>
      </c>
      <c r="I35" s="117"/>
      <c r="J35" s="117"/>
      <c r="K35" s="116"/>
      <c r="L35" s="117"/>
      <c r="M35" s="117"/>
      <c r="N35" s="116"/>
      <c r="O35" s="117"/>
      <c r="P35" s="117"/>
      <c r="Q35" s="116"/>
      <c r="R35" s="114">
        <f>SUM(E35:Q35)</f>
        <v>164</v>
      </c>
      <c r="S35" s="115">
        <f>IF(COUNTA(O35:Q35)&gt;0,SUM(O35:Q35),IF(COUNTA(L35:N35)&gt;0,SUM(L35:N35),IF(COUNTA(I35:K35)&gt;0,SUM(I35:K35),IF(COUNTA(F35:H35)&gt;0,SUM(F35:H35),0))))</f>
        <v>164</v>
      </c>
      <c r="T35" s="354"/>
      <c r="U35" s="352"/>
    </row>
    <row r="36" spans="1:21" ht="23.25" customHeight="1">
      <c r="A36" s="365"/>
      <c r="B36" s="366"/>
      <c r="C36" s="366"/>
      <c r="D36" s="366"/>
      <c r="E36" s="366"/>
      <c r="F36" s="366"/>
      <c r="G36" s="366"/>
      <c r="H36" s="366"/>
      <c r="I36" s="366"/>
      <c r="J36" s="366"/>
      <c r="K36" s="366"/>
      <c r="L36" s="366"/>
      <c r="M36" s="366"/>
      <c r="N36" s="366"/>
      <c r="O36" s="366"/>
      <c r="P36" s="366"/>
      <c r="Q36" s="366"/>
      <c r="R36" s="366"/>
      <c r="S36" s="366"/>
      <c r="T36" s="366"/>
      <c r="U36" s="367"/>
    </row>
    <row r="37" spans="1:21" ht="110.1" customHeight="1">
      <c r="A37" s="336" t="s">
        <v>167</v>
      </c>
      <c r="B37" s="348" t="s">
        <v>401</v>
      </c>
      <c r="C37" s="350" t="s">
        <v>402</v>
      </c>
      <c r="D37" s="118" t="s">
        <v>403</v>
      </c>
      <c r="E37" s="355" t="s">
        <v>405</v>
      </c>
      <c r="F37" s="112">
        <v>0</v>
      </c>
      <c r="G37" s="112">
        <v>0</v>
      </c>
      <c r="H37" s="113">
        <v>56</v>
      </c>
      <c r="I37" s="113">
        <v>0</v>
      </c>
      <c r="J37" s="113">
        <v>0</v>
      </c>
      <c r="K37" s="113">
        <v>56</v>
      </c>
      <c r="L37" s="113">
        <v>0</v>
      </c>
      <c r="M37" s="113">
        <v>0</v>
      </c>
      <c r="N37" s="113">
        <v>56</v>
      </c>
      <c r="O37" s="113">
        <v>0</v>
      </c>
      <c r="P37" s="113">
        <v>0</v>
      </c>
      <c r="Q37" s="113">
        <v>56</v>
      </c>
      <c r="R37" s="114">
        <f>SUM(E37:Q37)</f>
        <v>224</v>
      </c>
      <c r="S37" s="115">
        <f>SUM(R37)</f>
        <v>224</v>
      </c>
      <c r="T37" s="353">
        <f>R37-R38</f>
        <v>168</v>
      </c>
      <c r="U37" s="352">
        <f>R38/S37</f>
        <v>0.25</v>
      </c>
    </row>
    <row r="38" spans="1:21" ht="110.1" customHeight="1">
      <c r="A38" s="337"/>
      <c r="B38" s="349"/>
      <c r="C38" s="351"/>
      <c r="D38" s="119" t="s">
        <v>404</v>
      </c>
      <c r="E38" s="356"/>
      <c r="F38" s="115">
        <v>0</v>
      </c>
      <c r="G38" s="115">
        <v>0</v>
      </c>
      <c r="H38" s="116">
        <v>56</v>
      </c>
      <c r="I38" s="117"/>
      <c r="J38" s="117"/>
      <c r="K38" s="116"/>
      <c r="L38" s="117"/>
      <c r="M38" s="117"/>
      <c r="N38" s="116"/>
      <c r="O38" s="117"/>
      <c r="P38" s="117"/>
      <c r="Q38" s="116"/>
      <c r="R38" s="114">
        <f>SUM(E38:Q38)</f>
        <v>56</v>
      </c>
      <c r="S38" s="115">
        <f>IF(COUNTA(O38:Q38)&gt;0,SUM(O38:Q38),IF(COUNTA(L38:N38)&gt;0,SUM(L38:N38),IF(COUNTA(I38:K38)&gt;0,SUM(I38:K38),IF(COUNTA(F38:H38)&gt;0,SUM(F38:H38),0))))</f>
        <v>56</v>
      </c>
      <c r="T38" s="354"/>
      <c r="U38" s="352"/>
    </row>
    <row r="39" spans="1:21" ht="20.25" customHeight="1">
      <c r="A39" s="365"/>
      <c r="B39" s="366"/>
      <c r="C39" s="366"/>
      <c r="D39" s="366"/>
      <c r="E39" s="366"/>
      <c r="F39" s="366"/>
      <c r="G39" s="366"/>
      <c r="H39" s="366"/>
      <c r="I39" s="366"/>
      <c r="J39" s="366"/>
      <c r="K39" s="366"/>
      <c r="L39" s="366"/>
      <c r="M39" s="366"/>
      <c r="N39" s="366"/>
      <c r="O39" s="366"/>
      <c r="P39" s="366"/>
      <c r="Q39" s="366"/>
      <c r="R39" s="366"/>
      <c r="S39" s="366"/>
      <c r="T39" s="366"/>
      <c r="U39" s="367"/>
    </row>
    <row r="40" spans="1:21" ht="110.1" customHeight="1">
      <c r="A40" s="336" t="s">
        <v>168</v>
      </c>
      <c r="B40" s="348" t="s">
        <v>406</v>
      </c>
      <c r="C40" s="350" t="s">
        <v>407</v>
      </c>
      <c r="D40" s="121" t="s">
        <v>408</v>
      </c>
      <c r="E40" s="355" t="s">
        <v>410</v>
      </c>
      <c r="F40" s="112">
        <v>54</v>
      </c>
      <c r="G40" s="112">
        <v>54</v>
      </c>
      <c r="H40" s="113">
        <v>56</v>
      </c>
      <c r="I40" s="113">
        <v>56</v>
      </c>
      <c r="J40" s="113">
        <v>56</v>
      </c>
      <c r="K40" s="113">
        <v>56</v>
      </c>
      <c r="L40" s="113">
        <v>56</v>
      </c>
      <c r="M40" s="113">
        <v>56</v>
      </c>
      <c r="N40" s="113">
        <v>56</v>
      </c>
      <c r="O40" s="113">
        <v>56</v>
      </c>
      <c r="P40" s="113">
        <v>56</v>
      </c>
      <c r="Q40" s="113">
        <v>56</v>
      </c>
      <c r="R40" s="114">
        <f>SUM(E40:Q40)</f>
        <v>668</v>
      </c>
      <c r="S40" s="115">
        <f>SUM(R40)</f>
        <v>668</v>
      </c>
      <c r="T40" s="353">
        <f>R40-R41</f>
        <v>504</v>
      </c>
      <c r="U40" s="352">
        <f>R41/S40</f>
        <v>0.24550898203592814</v>
      </c>
    </row>
    <row r="41" spans="1:21" ht="110.1" customHeight="1">
      <c r="A41" s="337"/>
      <c r="B41" s="349"/>
      <c r="C41" s="351"/>
      <c r="D41" s="122" t="s">
        <v>409</v>
      </c>
      <c r="E41" s="356"/>
      <c r="F41" s="115">
        <v>54</v>
      </c>
      <c r="G41" s="115">
        <v>54</v>
      </c>
      <c r="H41" s="116">
        <v>56</v>
      </c>
      <c r="I41" s="117"/>
      <c r="J41" s="117"/>
      <c r="K41" s="116"/>
      <c r="L41" s="117"/>
      <c r="M41" s="117"/>
      <c r="N41" s="116"/>
      <c r="O41" s="117"/>
      <c r="P41" s="117"/>
      <c r="Q41" s="116"/>
      <c r="R41" s="114">
        <f>SUM(E41:Q41)</f>
        <v>164</v>
      </c>
      <c r="S41" s="115">
        <f>IF(COUNTA(O41:Q41)&gt;0,SUM(O41:Q41),IF(COUNTA(L41:N41)&gt;0,SUM(L41:N41),IF(COUNTA(I41:K41)&gt;0,SUM(I41:K41),IF(COUNTA(F41:H41)&gt;0,SUM(F41:H41),0))))</f>
        <v>164</v>
      </c>
      <c r="T41" s="354"/>
      <c r="U41" s="352"/>
    </row>
    <row r="42" spans="1:21" ht="18.75" customHeight="1">
      <c r="A42" s="365"/>
      <c r="B42" s="366"/>
      <c r="C42" s="366"/>
      <c r="D42" s="366"/>
      <c r="E42" s="366"/>
      <c r="F42" s="366"/>
      <c r="G42" s="366"/>
      <c r="H42" s="366"/>
      <c r="I42" s="366"/>
      <c r="J42" s="366"/>
      <c r="K42" s="366"/>
      <c r="L42" s="366"/>
      <c r="M42" s="366"/>
      <c r="N42" s="366"/>
      <c r="O42" s="366"/>
      <c r="P42" s="366"/>
      <c r="Q42" s="366"/>
      <c r="R42" s="366"/>
      <c r="S42" s="366"/>
      <c r="T42" s="366"/>
      <c r="U42" s="367"/>
    </row>
    <row r="43" spans="1:21" ht="18.75" customHeight="1"/>
    <row r="44" spans="1:21" ht="84.75" customHeight="1"/>
    <row r="45" spans="1:21" ht="76.5" customHeight="1"/>
    <row r="46" spans="1:21" ht="17.25" customHeight="1"/>
    <row r="47" spans="1:21" ht="84.75" customHeight="1"/>
    <row r="48" spans="1:21" ht="89.25" customHeight="1"/>
    <row r="49" ht="17.25" customHeight="1"/>
    <row r="50" ht="69.75" customHeight="1"/>
    <row r="51" ht="96" customHeight="1"/>
    <row r="52" ht="18.75" customHeight="1"/>
    <row r="53" ht="78.75" customHeight="1"/>
    <row r="54" ht="89.25" customHeight="1"/>
    <row r="55" ht="16.5" customHeight="1"/>
    <row r="56" ht="77.25" customHeight="1"/>
    <row r="57" ht="87.75" customHeight="1"/>
    <row r="58" ht="15.75" customHeight="1"/>
    <row r="59" ht="87.75" customHeight="1"/>
    <row r="60" ht="98.25" customHeight="1"/>
    <row r="61" ht="18" customHeight="1"/>
    <row r="62" ht="83.25" customHeight="1"/>
    <row r="63" ht="97.5" customHeight="1"/>
    <row r="64" ht="17.25" customHeight="1"/>
    <row r="65" ht="88.5" customHeight="1"/>
    <row r="66" ht="89.25" customHeight="1"/>
    <row r="67" ht="19.5" customHeight="1"/>
    <row r="68" ht="93.75" customHeight="1"/>
    <row r="69" ht="90.75" customHeight="1"/>
    <row r="70" ht="16.5" customHeight="1"/>
    <row r="71" ht="82.5" customHeight="1"/>
    <row r="72" ht="97.5" customHeight="1"/>
    <row r="73" ht="20.25" customHeight="1"/>
    <row r="74" ht="84" customHeight="1"/>
    <row r="75" ht="90.75" customHeight="1"/>
    <row r="76" ht="19.5" customHeight="1"/>
    <row r="77" ht="90" customHeight="1"/>
    <row r="78" ht="105" customHeight="1"/>
    <row r="79" ht="20.25" customHeight="1"/>
    <row r="80" ht="82.5" customHeight="1"/>
    <row r="81" ht="78" customHeight="1"/>
    <row r="82" ht="21" customHeight="1"/>
    <row r="83" ht="88.5" customHeight="1"/>
    <row r="84" ht="90.75" customHeight="1"/>
    <row r="85" ht="21.75" customHeight="1"/>
    <row r="86" ht="83.25" customHeight="1"/>
    <row r="87" ht="89.25" customHeight="1"/>
    <row r="88" ht="17.25" customHeight="1"/>
    <row r="89" ht="89.25" customHeight="1"/>
    <row r="90" ht="93.75" customHeight="1"/>
    <row r="91" ht="17.25" customHeight="1"/>
    <row r="92" ht="81.75" customHeight="1"/>
    <row r="93" ht="83.25" customHeight="1"/>
    <row r="94" ht="21" customHeight="1"/>
    <row r="95" ht="87.75" customHeight="1"/>
    <row r="96" ht="99.75" customHeight="1"/>
    <row r="97" ht="24.75" customHeight="1"/>
    <row r="98" ht="75.75" customHeight="1"/>
    <row r="99" ht="91.5" customHeight="1"/>
    <row r="100" ht="18.75" customHeight="1"/>
    <row r="101" ht="90.75" customHeight="1"/>
    <row r="102" ht="102" customHeight="1"/>
    <row r="103" ht="17.25" customHeight="1"/>
    <row r="104" ht="77.25" customHeight="1"/>
    <row r="105" ht="105" customHeight="1"/>
    <row r="106" ht="45.75" customHeight="1"/>
    <row r="107" ht="63.75" customHeight="1"/>
    <row r="108" ht="66" customHeight="1"/>
    <row r="109" ht="21.75" customHeight="1"/>
    <row r="110" ht="36.75" customHeight="1"/>
    <row r="111" ht="57" customHeight="1"/>
    <row r="112" ht="76.5" customHeight="1"/>
    <row r="113" ht="23.25" customHeight="1"/>
    <row r="114" ht="37.5" customHeight="1"/>
    <row r="115" ht="62.25" customHeight="1"/>
    <row r="116" ht="64.5" customHeight="1"/>
    <row r="117" ht="28.5" customHeight="1"/>
    <row r="118" ht="51.75" customHeight="1"/>
    <row r="119" ht="61.5" customHeight="1"/>
    <row r="120" ht="77.25" customHeight="1"/>
    <row r="121" ht="24.75" customHeight="1"/>
    <row r="122" ht="42.75" customHeight="1"/>
    <row r="123" ht="72" customHeight="1"/>
    <row r="124" ht="81" customHeight="1"/>
    <row r="125" ht="25.5" customHeight="1"/>
    <row r="126" ht="19.5" customHeight="1"/>
    <row r="129" ht="62.25" customHeight="1"/>
    <row r="130" ht="93" customHeight="1"/>
    <row r="131" ht="23.25" customHeight="1"/>
    <row r="132" ht="34.5" customHeight="1"/>
    <row r="133" ht="69.75" customHeight="1"/>
    <row r="134" ht="84" customHeight="1"/>
    <row r="135" ht="23.25" customHeight="1"/>
    <row r="136" ht="39.75" customHeight="1"/>
    <row r="137" ht="72.75" customHeight="1"/>
    <row r="138" ht="83.25" customHeight="1"/>
    <row r="139" ht="23.25" customHeight="1"/>
    <row r="140" ht="42.75" customHeight="1"/>
    <row r="141" ht="71.25" customHeight="1"/>
    <row r="142" ht="83.25" customHeight="1"/>
    <row r="143" ht="18.75" customHeight="1"/>
    <row r="144" ht="45.75" customHeight="1"/>
    <row r="145" ht="70.5" customHeight="1"/>
    <row r="146" ht="75.75" customHeight="1"/>
    <row r="147" ht="21" customHeight="1"/>
    <row r="148" ht="39" customHeight="1"/>
    <row r="149" ht="67.5" customHeight="1"/>
    <row r="150" ht="75.75" customHeight="1"/>
    <row r="151" ht="26.25" customHeight="1"/>
    <row r="152" ht="34.5" customHeight="1"/>
    <row r="153" ht="74.25" customHeight="1"/>
    <row r="154" ht="82.5" customHeight="1"/>
    <row r="155" ht="30.75" customHeight="1"/>
    <row r="156" ht="45" customHeight="1"/>
    <row r="157" ht="63.75" customHeight="1"/>
    <row r="158" ht="74.25" customHeight="1"/>
    <row r="159" ht="23.25" customHeight="1"/>
    <row r="160" ht="39" customHeight="1"/>
    <row r="161" ht="64.5" customHeight="1"/>
    <row r="162" ht="76.5" customHeight="1"/>
    <row r="163" ht="24" customHeight="1"/>
    <row r="164" ht="35.25" customHeight="1"/>
    <row r="165" ht="72" customHeight="1"/>
    <row r="166" ht="97.5" customHeight="1"/>
    <row r="167" ht="33" customHeight="1"/>
    <row r="168" ht="32.25" customHeight="1"/>
    <row r="169" ht="72.75" customHeight="1"/>
    <row r="170" ht="83.25" customHeight="1"/>
  </sheetData>
  <dataConsolidate/>
  <mergeCells count="97">
    <mergeCell ref="A1:U1"/>
    <mergeCell ref="A2:U2"/>
    <mergeCell ref="A5:U5"/>
    <mergeCell ref="F9:U9"/>
    <mergeCell ref="F10:U10"/>
    <mergeCell ref="A8:E8"/>
    <mergeCell ref="A9:E9"/>
    <mergeCell ref="A10:E10"/>
    <mergeCell ref="A11:D11"/>
    <mergeCell ref="A12:D12"/>
    <mergeCell ref="A13:D13"/>
    <mergeCell ref="F8:U8"/>
    <mergeCell ref="A6:U6"/>
    <mergeCell ref="F7:L7"/>
    <mergeCell ref="E11:I11"/>
    <mergeCell ref="E12:U12"/>
    <mergeCell ref="E13:U13"/>
    <mergeCell ref="J11:L11"/>
    <mergeCell ref="M11:U11"/>
    <mergeCell ref="U37:U38"/>
    <mergeCell ref="A39:U39"/>
    <mergeCell ref="A42:U42"/>
    <mergeCell ref="E26:E27"/>
    <mergeCell ref="A28:U28"/>
    <mergeCell ref="A29:U29"/>
    <mergeCell ref="U40:U41"/>
    <mergeCell ref="A40:A41"/>
    <mergeCell ref="B40:B41"/>
    <mergeCell ref="C40:C41"/>
    <mergeCell ref="E40:E41"/>
    <mergeCell ref="T40:T41"/>
    <mergeCell ref="A36:U36"/>
    <mergeCell ref="A37:A38"/>
    <mergeCell ref="B37:B38"/>
    <mergeCell ref="C37:C38"/>
    <mergeCell ref="E37:E38"/>
    <mergeCell ref="T37:T38"/>
    <mergeCell ref="A34:A35"/>
    <mergeCell ref="B34:B35"/>
    <mergeCell ref="C34:C35"/>
    <mergeCell ref="E34:E35"/>
    <mergeCell ref="T34:T35"/>
    <mergeCell ref="U34:U35"/>
    <mergeCell ref="A31:A32"/>
    <mergeCell ref="B31:B32"/>
    <mergeCell ref="C31:C32"/>
    <mergeCell ref="E31:E32"/>
    <mergeCell ref="T31:T32"/>
    <mergeCell ref="A33:U33"/>
    <mergeCell ref="U31:U32"/>
    <mergeCell ref="A30:U30"/>
    <mergeCell ref="A26:A27"/>
    <mergeCell ref="A25:U25"/>
    <mergeCell ref="A17:A18"/>
    <mergeCell ref="B23:B24"/>
    <mergeCell ref="C23:C24"/>
    <mergeCell ref="B26:B27"/>
    <mergeCell ref="A19:U19"/>
    <mergeCell ref="A22:U22"/>
    <mergeCell ref="E17:E18"/>
    <mergeCell ref="C26:C27"/>
    <mergeCell ref="T23:T24"/>
    <mergeCell ref="U23:U24"/>
    <mergeCell ref="T26:T27"/>
    <mergeCell ref="U26:U27"/>
    <mergeCell ref="E23:E24"/>
    <mergeCell ref="U14:U16"/>
    <mergeCell ref="B20:B21"/>
    <mergeCell ref="C20:C21"/>
    <mergeCell ref="B17:B18"/>
    <mergeCell ref="C17:C18"/>
    <mergeCell ref="U17:U18"/>
    <mergeCell ref="T17:T18"/>
    <mergeCell ref="T20:T21"/>
    <mergeCell ref="U20:U21"/>
    <mergeCell ref="E20:E21"/>
    <mergeCell ref="F14:Q14"/>
    <mergeCell ref="F15:F16"/>
    <mergeCell ref="G15:G16"/>
    <mergeCell ref="H15:H16"/>
    <mergeCell ref="I15:K15"/>
    <mergeCell ref="L15:L16"/>
    <mergeCell ref="A20:A21"/>
    <mergeCell ref="A23:A24"/>
    <mergeCell ref="R14:R16"/>
    <mergeCell ref="S14:S16"/>
    <mergeCell ref="T14:T16"/>
    <mergeCell ref="A14:A16"/>
    <mergeCell ref="B14:B16"/>
    <mergeCell ref="C14:C16"/>
    <mergeCell ref="D14:D16"/>
    <mergeCell ref="E14:E16"/>
    <mergeCell ref="M15:M16"/>
    <mergeCell ref="N15:N16"/>
    <mergeCell ref="O15:O16"/>
    <mergeCell ref="P15:P16"/>
    <mergeCell ref="Q15:Q16"/>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76"/>
  <sheetViews>
    <sheetView topLeftCell="A11" zoomScale="85" zoomScaleNormal="85" zoomScaleSheetLayoutView="85" zoomScalePageLayoutView="85" workbookViewId="0">
      <selection activeCell="K48" sqref="K48"/>
    </sheetView>
  </sheetViews>
  <sheetFormatPr baseColWidth="10" defaultColWidth="12" defaultRowHeight="12.75"/>
  <cols>
    <col min="1" max="1" width="4.33203125" style="144" customWidth="1"/>
    <col min="2" max="3" width="15.83203125" style="144" customWidth="1"/>
    <col min="4" max="5" width="17.83203125" style="144" customWidth="1"/>
    <col min="6" max="6" width="20.5" style="144" customWidth="1"/>
    <col min="7" max="9" width="17.83203125" style="144" customWidth="1"/>
    <col min="10" max="16384" width="12" style="144"/>
  </cols>
  <sheetData>
    <row r="1" spans="1:9" ht="34.5" customHeight="1">
      <c r="B1" s="327" t="s">
        <v>36</v>
      </c>
      <c r="C1" s="425"/>
      <c r="D1" s="425"/>
      <c r="E1" s="425"/>
      <c r="F1" s="425"/>
      <c r="G1" s="425"/>
      <c r="H1" s="425"/>
      <c r="I1" s="425"/>
    </row>
    <row r="2" spans="1:9" ht="19.5" customHeight="1">
      <c r="B2" s="333" t="s">
        <v>347</v>
      </c>
      <c r="C2" s="426"/>
      <c r="D2" s="426"/>
      <c r="E2" s="426"/>
      <c r="F2" s="426"/>
      <c r="G2" s="426"/>
      <c r="H2" s="426"/>
      <c r="I2" s="426"/>
    </row>
    <row r="3" spans="1:9" s="165" customFormat="1" ht="60" customHeight="1">
      <c r="A3" s="161"/>
      <c r="B3" s="427" t="s">
        <v>37</v>
      </c>
      <c r="C3" s="427"/>
      <c r="D3" s="328" t="str">
        <f>'FORMATO 2. POA - MIR'!D4:F4</f>
        <v>SISTEMA MUNICIPAL PARA EL DESARROLLO INTEGRAL DE LA FAMILIA</v>
      </c>
      <c r="E3" s="328"/>
      <c r="F3" s="427" t="s">
        <v>40</v>
      </c>
      <c r="G3" s="427"/>
      <c r="H3" s="328">
        <v>2026</v>
      </c>
      <c r="I3" s="328"/>
    </row>
    <row r="4" spans="1:9" s="165" customFormat="1" ht="60" customHeight="1">
      <c r="A4" s="161"/>
      <c r="B4" s="427" t="s">
        <v>38</v>
      </c>
      <c r="C4" s="427"/>
      <c r="D4" s="328" t="s">
        <v>338</v>
      </c>
      <c r="E4" s="328"/>
      <c r="F4" s="427" t="s">
        <v>41</v>
      </c>
      <c r="G4" s="427"/>
      <c r="H4" s="328" t="s">
        <v>279</v>
      </c>
      <c r="I4" s="328"/>
    </row>
    <row r="5" spans="1:9" s="165" customFormat="1" ht="60" customHeight="1">
      <c r="A5" s="161"/>
      <c r="B5" s="429" t="s">
        <v>39</v>
      </c>
      <c r="C5" s="429"/>
      <c r="D5" s="430" t="s">
        <v>282</v>
      </c>
      <c r="E5" s="430"/>
      <c r="F5" s="427" t="s">
        <v>42</v>
      </c>
      <c r="G5" s="427"/>
      <c r="H5" s="328" t="s">
        <v>338</v>
      </c>
      <c r="I5" s="328"/>
    </row>
    <row r="6" spans="1:9">
      <c r="A6" s="161"/>
      <c r="B6" s="413" t="s">
        <v>87</v>
      </c>
      <c r="C6" s="413"/>
      <c r="D6" s="413"/>
      <c r="E6" s="413"/>
      <c r="F6" s="413"/>
      <c r="G6" s="413"/>
      <c r="H6" s="413"/>
      <c r="I6" s="413"/>
    </row>
    <row r="7" spans="1:9" ht="76.5" customHeight="1">
      <c r="A7" s="161"/>
      <c r="B7" s="405" t="s">
        <v>88</v>
      </c>
      <c r="C7" s="405"/>
      <c r="D7" s="328" t="str">
        <f>'FORMATO 2. POA - MIR'!C9</f>
        <v>Acuerdo 2. 
Bienestar social para Zapotlán.</v>
      </c>
      <c r="E7" s="328"/>
      <c r="F7" s="408" t="s">
        <v>89</v>
      </c>
      <c r="G7" s="408"/>
      <c r="H7" s="328" t="str">
        <f>'FORMATO 2. POA - MIR'!E9</f>
        <v>2.8.1 Fortalecer el desarrollo de las niñas, niños y adolescentes en materia de salud, educación, seguridad, social, alimentación y nutrición.</v>
      </c>
      <c r="I7" s="328"/>
    </row>
    <row r="8" spans="1:9" ht="69" customHeight="1">
      <c r="A8" s="161"/>
      <c r="B8" s="408" t="s">
        <v>90</v>
      </c>
      <c r="C8" s="408"/>
      <c r="D8" s="328" t="str">
        <f>'FORMATO 2. POA - MIR'!C10</f>
        <v>Acuerdo 2: bienestar Social para Zapotlán.</v>
      </c>
      <c r="E8" s="328"/>
      <c r="F8" s="408" t="s">
        <v>92</v>
      </c>
      <c r="G8" s="408"/>
      <c r="H8" s="328" t="str">
        <f>'FORMATO 2. POA - MIR'!E10</f>
        <v>2.8.1.1 Garantizar el desarrollo formal de las niñas, niños y adolescentes en materia de salud, educación y seguridad social, alimentación y nutrición en Zapotlán.</v>
      </c>
      <c r="I8" s="328"/>
    </row>
    <row r="9" spans="1:9" ht="126" customHeight="1">
      <c r="A9" s="161"/>
      <c r="B9" s="408" t="s">
        <v>93</v>
      </c>
      <c r="C9" s="408"/>
      <c r="D9" s="328" t="str">
        <f>'FORMATO 2. POA - MIR'!C11</f>
        <v>2.8 Promover el bienestar integral de niñas, niños y adolescentes, impulsando el desarrollo respeto, seguridad y condiciones adecuadas para su crecimiento pleno, garantizando una infancia y adolescencia saludables que contribuyen a una sociedad equitativa y próspera.</v>
      </c>
      <c r="E9" s="328"/>
      <c r="F9" s="408" t="s">
        <v>92</v>
      </c>
      <c r="G9" s="408"/>
      <c r="H9" s="328" t="str">
        <f>'FORMATO 2. POA - MIR'!E11</f>
        <v>2.8.1.2 Geneerar atención a la salud física y emocional de las niñas, niños y adolescentes en situación de vulnerabilidad.</v>
      </c>
      <c r="I9" s="328"/>
    </row>
    <row r="10" spans="1:9" ht="15" customHeight="1">
      <c r="A10" s="161"/>
      <c r="B10" s="432" t="s">
        <v>348</v>
      </c>
      <c r="C10" s="432"/>
      <c r="D10" s="432"/>
      <c r="E10" s="432"/>
      <c r="F10" s="432"/>
      <c r="G10" s="432"/>
      <c r="H10" s="432"/>
      <c r="I10" s="432"/>
    </row>
    <row r="11" spans="1:9">
      <c r="A11" s="161"/>
      <c r="B11" s="405" t="s">
        <v>43</v>
      </c>
      <c r="C11" s="405"/>
      <c r="D11" s="405"/>
      <c r="E11" s="405"/>
      <c r="F11" s="405"/>
      <c r="G11" s="405"/>
      <c r="H11" s="405"/>
      <c r="I11" s="405"/>
    </row>
    <row r="12" spans="1:9" ht="18.75" customHeight="1">
      <c r="A12" s="161"/>
      <c r="B12" s="431" t="str">
        <f>CALENDARIZACION!B17</f>
        <v>Oferta educativa para el ingreso de alumnos</v>
      </c>
      <c r="C12" s="431"/>
      <c r="D12" s="431"/>
      <c r="E12" s="431"/>
      <c r="F12" s="431"/>
      <c r="G12" s="431"/>
      <c r="H12" s="431"/>
      <c r="I12" s="431"/>
    </row>
    <row r="13" spans="1:9">
      <c r="A13" s="161"/>
      <c r="B13" s="405" t="s">
        <v>46</v>
      </c>
      <c r="C13" s="405"/>
      <c r="D13" s="405"/>
      <c r="E13" s="405"/>
      <c r="F13" s="405"/>
      <c r="G13" s="405"/>
      <c r="H13" s="405"/>
      <c r="I13" s="405"/>
    </row>
    <row r="14" spans="1:9" ht="60" customHeight="1">
      <c r="A14" s="161"/>
      <c r="B14" s="328" t="str">
        <f>'FORMATO 2. POA - MIR'!C16</f>
        <v xml:space="preserve">Registrar y sistematizar la información de alta  de las niñas y los niños al plantel educativo, así como dar seguimiento trimestral a su asistencia, permanencia y participación en las actividades escolares. Esta acción permite identificar oportunamente situaciones que puedan afectar la continuidad educativa y establecer estrategias de acompañamiento con docentes y familias. </v>
      </c>
      <c r="C14" s="328"/>
      <c r="D14" s="328"/>
      <c r="E14" s="328"/>
      <c r="F14" s="328"/>
      <c r="G14" s="328"/>
      <c r="H14" s="328"/>
      <c r="I14" s="328"/>
    </row>
    <row r="15" spans="1:9" ht="18.75" customHeight="1">
      <c r="A15" s="161"/>
      <c r="B15" s="432" t="s">
        <v>349</v>
      </c>
      <c r="C15" s="432"/>
      <c r="D15" s="432"/>
      <c r="E15" s="432"/>
      <c r="F15" s="432"/>
      <c r="G15" s="432"/>
      <c r="H15" s="432"/>
      <c r="I15" s="432"/>
    </row>
    <row r="16" spans="1:9">
      <c r="A16" s="161"/>
      <c r="B16" s="407" t="s">
        <v>331</v>
      </c>
      <c r="C16" s="407"/>
      <c r="D16" s="407"/>
      <c r="E16" s="407"/>
      <c r="F16" s="407"/>
      <c r="G16" s="407"/>
      <c r="H16" s="407"/>
      <c r="I16" s="407"/>
    </row>
    <row r="17" spans="1:9">
      <c r="A17" s="161"/>
      <c r="B17" s="328" t="str">
        <f>CALENDARIZACION!E17</f>
        <v>PABICAICSPH=(PABICAICSPHP/ PABISPHR )X100%</v>
      </c>
      <c r="C17" s="328"/>
      <c r="D17" s="328"/>
      <c r="E17" s="328"/>
      <c r="F17" s="328"/>
      <c r="G17" s="328"/>
      <c r="H17" s="328"/>
      <c r="I17" s="328"/>
    </row>
    <row r="18" spans="1:9">
      <c r="A18" s="161"/>
      <c r="B18" s="407" t="s">
        <v>332</v>
      </c>
      <c r="C18" s="407"/>
      <c r="D18" s="407"/>
      <c r="E18" s="407"/>
      <c r="F18" s="407"/>
      <c r="G18" s="407"/>
      <c r="H18" s="407"/>
      <c r="I18" s="407"/>
    </row>
    <row r="19" spans="1:9" ht="28.5" customHeight="1">
      <c r="A19" s="161"/>
      <c r="B19" s="419" t="s">
        <v>103</v>
      </c>
      <c r="C19" s="420"/>
      <c r="D19" s="421" t="s">
        <v>333</v>
      </c>
      <c r="E19" s="421"/>
      <c r="F19" s="420" t="s">
        <v>334</v>
      </c>
      <c r="G19" s="420"/>
      <c r="H19" s="408" t="s">
        <v>136</v>
      </c>
      <c r="I19" s="408"/>
    </row>
    <row r="20" spans="1:9" ht="54.75" customHeight="1">
      <c r="A20" s="161"/>
      <c r="B20" s="422" t="s">
        <v>523</v>
      </c>
      <c r="C20" s="423"/>
      <c r="D20" s="334" t="s">
        <v>106</v>
      </c>
      <c r="E20" s="334"/>
      <c r="F20" s="328" t="str">
        <f>CALENDARIZACION!C17</f>
        <v xml:space="preserve">PABICAICSPH
Porcentaje de alumnos beneficiarios inscritos en CAIC San Pedro Huaquilpan.
</v>
      </c>
      <c r="G20" s="328"/>
      <c r="H20" s="418" t="s">
        <v>413</v>
      </c>
      <c r="I20" s="424"/>
    </row>
    <row r="21" spans="1:9" ht="69.599999999999994" customHeight="1">
      <c r="A21" s="161"/>
      <c r="B21" s="328" t="s">
        <v>524</v>
      </c>
      <c r="C21" s="328"/>
      <c r="D21" s="334" t="s">
        <v>106</v>
      </c>
      <c r="E21" s="334"/>
      <c r="F21" s="328" t="str">
        <f>CALENDARIZACION!D17</f>
        <v xml:space="preserve">PABICAICSPHP
Porcentaje de alumnos beneficiarios inscritos en CAIC San Pedro Huaquilpan programado.
</v>
      </c>
      <c r="G21" s="328"/>
      <c r="H21" s="418" t="s">
        <v>413</v>
      </c>
      <c r="I21" s="328"/>
    </row>
    <row r="22" spans="1:9" ht="68.45" customHeight="1">
      <c r="A22" s="161"/>
      <c r="B22" s="328" t="s">
        <v>525</v>
      </c>
      <c r="C22" s="328"/>
      <c r="D22" s="334" t="s">
        <v>106</v>
      </c>
      <c r="E22" s="334"/>
      <c r="F22" s="328" t="str">
        <f>CALENDARIZACION!D18</f>
        <v xml:space="preserve"> PABISPHR
Porcentaje de alumnos beneficiarios inscritos en CAIC San Pedro Huaquilpan realizado.
</v>
      </c>
      <c r="G22" s="328"/>
      <c r="H22" s="418" t="s">
        <v>413</v>
      </c>
      <c r="I22" s="328"/>
    </row>
    <row r="23" spans="1:9" ht="12.75" customHeight="1">
      <c r="A23" s="161"/>
      <c r="B23" s="417" t="s">
        <v>139</v>
      </c>
      <c r="C23" s="417"/>
      <c r="D23" s="417"/>
      <c r="E23" s="417"/>
      <c r="F23" s="417"/>
      <c r="G23" s="417"/>
      <c r="H23" s="417"/>
      <c r="I23" s="417"/>
    </row>
    <row r="24" spans="1:9" ht="15.75" customHeight="1">
      <c r="A24" s="161"/>
      <c r="B24" s="405" t="s">
        <v>26</v>
      </c>
      <c r="C24" s="405"/>
      <c r="D24" s="405" t="s">
        <v>44</v>
      </c>
      <c r="E24" s="405"/>
      <c r="F24" s="405" t="s">
        <v>45</v>
      </c>
      <c r="G24" s="405"/>
      <c r="H24" s="405"/>
      <c r="I24" s="405"/>
    </row>
    <row r="25" spans="1:9" ht="18" customHeight="1">
      <c r="A25" s="161"/>
      <c r="B25" s="328" t="s">
        <v>97</v>
      </c>
      <c r="C25" s="328"/>
      <c r="D25" s="328" t="s">
        <v>95</v>
      </c>
      <c r="E25" s="328"/>
      <c r="F25" s="328" t="s">
        <v>212</v>
      </c>
      <c r="G25" s="328"/>
      <c r="H25" s="328"/>
      <c r="I25" s="328"/>
    </row>
    <row r="26" spans="1:9" ht="18" customHeight="1">
      <c r="A26" s="161"/>
      <c r="B26" s="405" t="s">
        <v>125</v>
      </c>
      <c r="C26" s="405"/>
      <c r="D26" s="405"/>
      <c r="E26" s="405"/>
      <c r="F26" s="406" t="s">
        <v>128</v>
      </c>
      <c r="G26" s="407"/>
      <c r="H26" s="407"/>
      <c r="I26" s="407"/>
    </row>
    <row r="27" spans="1:9" ht="13.5" customHeight="1">
      <c r="A27" s="161"/>
      <c r="B27" s="328" t="s">
        <v>106</v>
      </c>
      <c r="C27" s="328"/>
      <c r="D27" s="328"/>
      <c r="E27" s="328"/>
      <c r="F27" s="328" t="s">
        <v>188</v>
      </c>
      <c r="G27" s="328"/>
      <c r="H27" s="328"/>
      <c r="I27" s="328"/>
    </row>
    <row r="28" spans="1:9" ht="15.75" customHeight="1">
      <c r="A28" s="161"/>
      <c r="B28" s="416" t="s">
        <v>80</v>
      </c>
      <c r="C28" s="414"/>
      <c r="D28" s="414"/>
      <c r="E28" s="414"/>
      <c r="F28" s="406" t="s">
        <v>129</v>
      </c>
      <c r="G28" s="407"/>
      <c r="H28" s="407"/>
      <c r="I28" s="407"/>
    </row>
    <row r="29" spans="1:9" ht="15.75" customHeight="1">
      <c r="A29" s="161"/>
      <c r="B29" s="328" t="s">
        <v>107</v>
      </c>
      <c r="C29" s="328"/>
      <c r="D29" s="328"/>
      <c r="E29" s="328"/>
      <c r="F29" s="328" t="s">
        <v>108</v>
      </c>
      <c r="G29" s="328"/>
      <c r="H29" s="328"/>
      <c r="I29" s="328"/>
    </row>
    <row r="30" spans="1:9" ht="14.25" customHeight="1">
      <c r="A30" s="161"/>
      <c r="B30" s="413" t="s">
        <v>142</v>
      </c>
      <c r="C30" s="413"/>
      <c r="D30" s="413"/>
      <c r="E30" s="413"/>
      <c r="F30" s="413"/>
      <c r="G30" s="413"/>
      <c r="H30" s="413"/>
      <c r="I30" s="413"/>
    </row>
    <row r="31" spans="1:9" ht="13.5" customHeight="1">
      <c r="A31" s="161"/>
      <c r="B31" s="414" t="s">
        <v>336</v>
      </c>
      <c r="C31" s="414"/>
      <c r="D31" s="414"/>
      <c r="E31" s="414"/>
      <c r="F31" s="407" t="s">
        <v>337</v>
      </c>
      <c r="G31" s="407"/>
      <c r="H31" s="407"/>
      <c r="I31" s="407"/>
    </row>
    <row r="32" spans="1:9">
      <c r="A32" s="161"/>
      <c r="B32" s="410" t="s">
        <v>145</v>
      </c>
      <c r="C32" s="410"/>
      <c r="D32" s="409">
        <f>CALENDARIZACION!R17</f>
        <v>14</v>
      </c>
      <c r="E32" s="409"/>
      <c r="F32" s="328" t="s">
        <v>113</v>
      </c>
      <c r="G32" s="328"/>
      <c r="H32" s="415" t="s">
        <v>114</v>
      </c>
      <c r="I32" s="415"/>
    </row>
    <row r="33" spans="1:10">
      <c r="A33" s="161"/>
      <c r="B33" s="410" t="s">
        <v>115</v>
      </c>
      <c r="C33" s="410"/>
      <c r="D33" s="334" t="s">
        <v>107</v>
      </c>
      <c r="E33" s="334"/>
      <c r="F33" s="328" t="s">
        <v>335</v>
      </c>
      <c r="G33" s="328"/>
      <c r="H33" s="411" t="s">
        <v>117</v>
      </c>
      <c r="I33" s="411"/>
    </row>
    <row r="34" spans="1:10">
      <c r="A34" s="161"/>
      <c r="B34" s="410" t="s">
        <v>47</v>
      </c>
      <c r="C34" s="410"/>
      <c r="D34" s="334" t="s">
        <v>186</v>
      </c>
      <c r="E34" s="334"/>
      <c r="F34" s="328" t="s">
        <v>118</v>
      </c>
      <c r="G34" s="328"/>
      <c r="H34" s="412" t="s">
        <v>119</v>
      </c>
      <c r="I34" s="412"/>
    </row>
    <row r="35" spans="1:10">
      <c r="A35" s="161"/>
      <c r="B35" s="407" t="s">
        <v>350</v>
      </c>
      <c r="C35" s="407"/>
      <c r="D35" s="407"/>
      <c r="E35" s="407"/>
      <c r="F35" s="407"/>
      <c r="G35" s="407"/>
      <c r="H35" s="407"/>
      <c r="I35" s="407"/>
    </row>
    <row r="36" spans="1:10">
      <c r="A36" s="161"/>
      <c r="B36" s="408" t="s">
        <v>228</v>
      </c>
      <c r="C36" s="408"/>
      <c r="D36" s="408"/>
      <c r="E36" s="408"/>
      <c r="F36" s="408" t="s">
        <v>48</v>
      </c>
      <c r="G36" s="408"/>
      <c r="H36" s="408" t="s">
        <v>140</v>
      </c>
      <c r="I36" s="408"/>
    </row>
    <row r="37" spans="1:10">
      <c r="A37" s="161"/>
      <c r="B37" s="409">
        <f>D40</f>
        <v>3</v>
      </c>
      <c r="C37" s="409"/>
      <c r="D37" s="409"/>
      <c r="E37" s="409"/>
      <c r="F37" s="409">
        <v>2026</v>
      </c>
      <c r="G37" s="409"/>
      <c r="H37" s="328" t="s">
        <v>107</v>
      </c>
      <c r="I37" s="328"/>
    </row>
    <row r="38" spans="1:10">
      <c r="A38" s="161"/>
      <c r="B38" s="404" t="s">
        <v>143</v>
      </c>
      <c r="C38" s="404"/>
      <c r="D38" s="404"/>
      <c r="E38" s="404"/>
      <c r="F38" s="404"/>
      <c r="G38" s="404"/>
      <c r="H38" s="404"/>
      <c r="I38" s="404"/>
    </row>
    <row r="39" spans="1:10" s="48" customFormat="1" ht="36">
      <c r="A39" s="162"/>
      <c r="B39" s="405" t="s">
        <v>121</v>
      </c>
      <c r="C39" s="405"/>
      <c r="D39" s="153" t="s">
        <v>144</v>
      </c>
      <c r="E39" s="160" t="s">
        <v>83</v>
      </c>
      <c r="F39" s="406" t="s">
        <v>84</v>
      </c>
      <c r="G39" s="407"/>
      <c r="H39" s="126" t="s">
        <v>73</v>
      </c>
      <c r="I39" s="126" t="s">
        <v>74</v>
      </c>
    </row>
    <row r="40" spans="1:10">
      <c r="A40" s="161"/>
      <c r="B40" s="328" t="s">
        <v>276</v>
      </c>
      <c r="C40" s="328"/>
      <c r="D40" s="129">
        <f>SUM(CALENDARIZACION!F17:H17)</f>
        <v>3</v>
      </c>
      <c r="E40" s="130">
        <v>0</v>
      </c>
      <c r="F40" s="400">
        <f>SUM(CALENDARIZACION!F18:H18)</f>
        <v>3</v>
      </c>
      <c r="G40" s="400"/>
      <c r="H40" s="155">
        <v>46027</v>
      </c>
      <c r="I40" s="155">
        <v>46386</v>
      </c>
      <c r="J40" s="163"/>
    </row>
    <row r="41" spans="1:10">
      <c r="A41" s="161"/>
      <c r="B41" s="328" t="s">
        <v>277</v>
      </c>
      <c r="C41" s="328"/>
      <c r="D41" s="129">
        <f>SUM(CALENDARIZACION!I17:K17)</f>
        <v>3</v>
      </c>
      <c r="E41" s="132">
        <v>0</v>
      </c>
      <c r="F41" s="400">
        <f>SUM(CALENDARIZACION!I18:K18)</f>
        <v>0</v>
      </c>
      <c r="G41" s="400"/>
      <c r="H41" s="155"/>
      <c r="I41" s="155"/>
      <c r="J41" s="163"/>
    </row>
    <row r="42" spans="1:10">
      <c r="A42" s="161"/>
      <c r="B42" s="328" t="s">
        <v>131</v>
      </c>
      <c r="C42" s="328"/>
      <c r="D42" s="129">
        <f>SUM(CALENDARIZACION!L17:N17)</f>
        <v>5</v>
      </c>
      <c r="E42" s="130">
        <v>0</v>
      </c>
      <c r="F42" s="400">
        <f>SUM(CALENDARIZACION!L18:N18)</f>
        <v>0</v>
      </c>
      <c r="G42" s="400"/>
      <c r="H42" s="155"/>
      <c r="I42" s="155"/>
    </row>
    <row r="43" spans="1:10">
      <c r="A43" s="161"/>
      <c r="B43" s="328" t="s">
        <v>278</v>
      </c>
      <c r="C43" s="328"/>
      <c r="D43" s="129">
        <f>SUM(CALENDARIZACION!O17:Q17)</f>
        <v>3</v>
      </c>
      <c r="E43" s="130">
        <v>0</v>
      </c>
      <c r="F43" s="400">
        <f>SUM(CALENDARIZACION!O18:Q18)</f>
        <v>0</v>
      </c>
      <c r="G43" s="400"/>
      <c r="H43" s="155"/>
      <c r="I43" s="155"/>
    </row>
    <row r="44" spans="1:10" ht="25.5" customHeight="1">
      <c r="A44" s="161"/>
      <c r="B44" s="401" t="s">
        <v>25</v>
      </c>
      <c r="C44" s="401"/>
      <c r="D44" s="156">
        <f>F49</f>
        <v>14</v>
      </c>
      <c r="E44" s="156">
        <f>SUM(E40:E43)</f>
        <v>0</v>
      </c>
      <c r="F44" s="402">
        <f>G49</f>
        <v>3</v>
      </c>
      <c r="G44" s="402"/>
      <c r="H44" s="127" t="s">
        <v>146</v>
      </c>
      <c r="I44" s="157">
        <f>I49</f>
        <v>0.21428571428571427</v>
      </c>
    </row>
    <row r="45" spans="1:10" ht="23.25" customHeight="1">
      <c r="A45" s="403"/>
      <c r="B45" s="403"/>
      <c r="C45" s="403"/>
      <c r="D45" s="403"/>
      <c r="E45" s="403"/>
      <c r="F45" s="403"/>
      <c r="G45" s="403"/>
      <c r="H45" s="403"/>
      <c r="I45" s="403"/>
    </row>
    <row r="46" spans="1:10" ht="22.5" customHeight="1">
      <c r="A46" s="403"/>
      <c r="B46" s="403"/>
      <c r="C46" s="403"/>
      <c r="D46" s="403"/>
      <c r="E46" s="403"/>
      <c r="F46" s="403"/>
      <c r="G46" s="403"/>
      <c r="H46" s="403"/>
      <c r="I46" s="403"/>
    </row>
    <row r="47" spans="1:10" ht="39" customHeight="1">
      <c r="B47" s="394" t="s">
        <v>158</v>
      </c>
      <c r="C47" s="395"/>
      <c r="D47" s="396" t="s">
        <v>50</v>
      </c>
      <c r="E47" s="396"/>
      <c r="F47" s="396" t="s">
        <v>152</v>
      </c>
      <c r="G47" s="396"/>
      <c r="H47" s="396"/>
      <c r="I47" s="396"/>
    </row>
    <row r="48" spans="1:10" ht="37.5" customHeight="1">
      <c r="B48" s="397" t="str">
        <f>D5</f>
        <v>PP1- C1</v>
      </c>
      <c r="C48" s="397"/>
      <c r="D48" s="334" t="str">
        <f>CALENDARIZACION!B17</f>
        <v>Oferta educativa para el ingreso de alumnos</v>
      </c>
      <c r="E48" s="334"/>
      <c r="F48" s="137" t="s">
        <v>153</v>
      </c>
      <c r="G48" s="127" t="s">
        <v>154</v>
      </c>
      <c r="H48" s="137" t="s">
        <v>65</v>
      </c>
      <c r="I48" s="138" t="s">
        <v>66</v>
      </c>
    </row>
    <row r="49" spans="1:9" ht="32.25" customHeight="1">
      <c r="B49" s="398"/>
      <c r="C49" s="398"/>
      <c r="D49" s="399"/>
      <c r="E49" s="399"/>
      <c r="F49" s="139">
        <f>CALENDARIZACION!S17</f>
        <v>14</v>
      </c>
      <c r="G49" s="135">
        <f>CALENDARIZACION!R18</f>
        <v>3</v>
      </c>
      <c r="H49" s="139">
        <f>CALENDARIZACION!T17</f>
        <v>11</v>
      </c>
      <c r="I49" s="140">
        <f>CALENDARIZACION!U17</f>
        <v>0.21428571428571427</v>
      </c>
    </row>
    <row r="50" spans="1:9" ht="20.25" customHeight="1">
      <c r="A50" s="164">
        <v>1</v>
      </c>
      <c r="B50" s="332"/>
      <c r="C50" s="332"/>
      <c r="D50" s="332"/>
      <c r="E50" s="332"/>
      <c r="F50" s="332"/>
      <c r="G50" s="332"/>
      <c r="H50" s="332"/>
      <c r="I50" s="332"/>
    </row>
    <row r="51" spans="1:9">
      <c r="A51" s="164">
        <v>1</v>
      </c>
      <c r="B51" s="332"/>
      <c r="C51" s="332"/>
      <c r="D51" s="332"/>
      <c r="E51" s="332"/>
      <c r="F51" s="332"/>
      <c r="G51" s="332"/>
      <c r="H51" s="332"/>
      <c r="I51" s="332"/>
    </row>
    <row r="52" spans="1:9">
      <c r="A52" s="164">
        <v>1</v>
      </c>
      <c r="B52" s="332"/>
      <c r="C52" s="332"/>
      <c r="D52" s="332"/>
      <c r="E52" s="332"/>
      <c r="F52" s="332"/>
      <c r="G52" s="332"/>
      <c r="H52" s="332"/>
      <c r="I52" s="332"/>
    </row>
    <row r="53" spans="1:9">
      <c r="A53" s="164">
        <v>1</v>
      </c>
      <c r="B53" s="332"/>
      <c r="C53" s="332"/>
      <c r="D53" s="332"/>
      <c r="E53" s="332"/>
      <c r="F53" s="332"/>
      <c r="G53" s="332"/>
      <c r="H53" s="332"/>
      <c r="I53" s="332"/>
    </row>
    <row r="54" spans="1:9">
      <c r="A54" s="164">
        <v>1</v>
      </c>
      <c r="B54" s="332"/>
      <c r="C54" s="332"/>
      <c r="D54" s="332"/>
      <c r="E54" s="332"/>
      <c r="F54" s="332"/>
      <c r="G54" s="332"/>
      <c r="H54" s="332"/>
      <c r="I54" s="332"/>
    </row>
    <row r="55" spans="1:9">
      <c r="A55" s="164">
        <v>1</v>
      </c>
      <c r="B55" s="332"/>
      <c r="C55" s="332"/>
      <c r="D55" s="332"/>
      <c r="E55" s="332"/>
      <c r="F55" s="332"/>
      <c r="G55" s="332"/>
      <c r="H55" s="332"/>
      <c r="I55" s="332"/>
    </row>
    <row r="56" spans="1:9">
      <c r="A56" s="164">
        <v>1</v>
      </c>
      <c r="B56" s="332"/>
      <c r="C56" s="332"/>
      <c r="D56" s="332"/>
      <c r="E56" s="332"/>
      <c r="F56" s="332"/>
      <c r="G56" s="332"/>
      <c r="H56" s="332"/>
      <c r="I56" s="332"/>
    </row>
    <row r="57" spans="1:9">
      <c r="A57" s="164">
        <v>1</v>
      </c>
      <c r="B57" s="332"/>
      <c r="C57" s="332"/>
      <c r="D57" s="332"/>
      <c r="E57" s="332"/>
      <c r="F57" s="332"/>
      <c r="G57" s="332"/>
      <c r="H57" s="332"/>
      <c r="I57" s="332"/>
    </row>
    <row r="58" spans="1:9">
      <c r="A58" s="164">
        <v>1</v>
      </c>
      <c r="B58" s="332"/>
      <c r="C58" s="332"/>
      <c r="D58" s="332"/>
      <c r="E58" s="332"/>
      <c r="F58" s="332"/>
      <c r="G58" s="332"/>
      <c r="H58" s="332"/>
      <c r="I58" s="332"/>
    </row>
    <row r="59" spans="1:9">
      <c r="A59" s="164">
        <v>1</v>
      </c>
      <c r="B59" s="332"/>
      <c r="C59" s="332"/>
      <c r="D59" s="332"/>
      <c r="E59" s="332"/>
      <c r="F59" s="332"/>
      <c r="G59" s="332"/>
      <c r="H59" s="332"/>
      <c r="I59" s="332"/>
    </row>
    <row r="60" spans="1:9">
      <c r="A60" s="164">
        <v>1</v>
      </c>
      <c r="B60" s="332"/>
      <c r="C60" s="332"/>
      <c r="D60" s="332"/>
      <c r="E60" s="332"/>
      <c r="F60" s="332"/>
      <c r="G60" s="332"/>
      <c r="H60" s="332"/>
      <c r="I60" s="332"/>
    </row>
    <row r="61" spans="1:9">
      <c r="A61" s="164">
        <v>1</v>
      </c>
      <c r="B61" s="332"/>
      <c r="C61" s="332"/>
      <c r="D61" s="332"/>
      <c r="E61" s="332"/>
      <c r="F61" s="332"/>
      <c r="G61" s="332"/>
      <c r="H61" s="332"/>
      <c r="I61" s="332"/>
    </row>
    <row r="62" spans="1:9">
      <c r="A62" s="164">
        <v>1</v>
      </c>
      <c r="B62" s="332"/>
      <c r="C62" s="332"/>
      <c r="D62" s="332"/>
      <c r="E62" s="332"/>
      <c r="F62" s="332"/>
      <c r="G62" s="332"/>
      <c r="H62" s="332"/>
      <c r="I62" s="332"/>
    </row>
    <row r="63" spans="1:9">
      <c r="A63" s="164">
        <v>1</v>
      </c>
      <c r="B63" s="332"/>
      <c r="C63" s="332"/>
      <c r="D63" s="332"/>
      <c r="E63" s="332"/>
      <c r="F63" s="332"/>
      <c r="G63" s="332"/>
      <c r="H63" s="332"/>
      <c r="I63" s="332"/>
    </row>
    <row r="64" spans="1:9">
      <c r="A64" s="164">
        <v>1</v>
      </c>
      <c r="B64" s="332"/>
      <c r="C64" s="332"/>
      <c r="D64" s="332"/>
      <c r="E64" s="332"/>
      <c r="F64" s="332"/>
      <c r="G64" s="332"/>
      <c r="H64" s="332"/>
      <c r="I64" s="332"/>
    </row>
    <row r="65" spans="1:9" ht="14.25" customHeight="1">
      <c r="A65" s="164">
        <v>1</v>
      </c>
      <c r="B65" s="332"/>
      <c r="C65" s="332"/>
      <c r="D65" s="332"/>
      <c r="E65" s="332"/>
      <c r="F65" s="332"/>
      <c r="G65" s="332"/>
      <c r="H65" s="332"/>
      <c r="I65" s="332"/>
    </row>
    <row r="66" spans="1:9">
      <c r="A66" s="164">
        <v>1</v>
      </c>
      <c r="B66" s="392" t="s">
        <v>284</v>
      </c>
      <c r="C66" s="392"/>
      <c r="D66" s="392"/>
      <c r="E66" s="392"/>
      <c r="F66" s="392"/>
      <c r="G66" s="392"/>
      <c r="H66" s="392"/>
      <c r="I66" s="392"/>
    </row>
    <row r="67" spans="1:9">
      <c r="A67" s="164">
        <v>1</v>
      </c>
      <c r="B67" s="392"/>
      <c r="C67" s="392"/>
      <c r="D67" s="392"/>
      <c r="E67" s="392"/>
      <c r="F67" s="392"/>
      <c r="G67" s="392"/>
      <c r="H67" s="392"/>
      <c r="I67" s="392"/>
    </row>
    <row r="68" spans="1:9">
      <c r="A68" s="164">
        <v>1</v>
      </c>
      <c r="B68" s="385" t="s">
        <v>276</v>
      </c>
      <c r="C68" s="385"/>
      <c r="D68" s="385"/>
      <c r="E68" s="393">
        <f>F40/D40</f>
        <v>1</v>
      </c>
      <c r="F68" s="393"/>
      <c r="G68" s="393"/>
      <c r="H68" s="393"/>
      <c r="I68" s="393"/>
    </row>
    <row r="69" spans="1:9">
      <c r="A69" s="164">
        <v>1</v>
      </c>
      <c r="B69" s="385"/>
      <c r="C69" s="385"/>
      <c r="D69" s="385"/>
      <c r="E69" s="393"/>
      <c r="F69" s="393"/>
      <c r="G69" s="393"/>
      <c r="H69" s="393"/>
      <c r="I69" s="393"/>
    </row>
    <row r="70" spans="1:9" ht="12.75" customHeight="1">
      <c r="B70" s="385" t="s">
        <v>277</v>
      </c>
      <c r="C70" s="385"/>
      <c r="D70" s="385"/>
      <c r="E70" s="386">
        <f>F41/D41</f>
        <v>0</v>
      </c>
      <c r="F70" s="387"/>
      <c r="G70" s="387"/>
      <c r="H70" s="387"/>
      <c r="I70" s="388"/>
    </row>
    <row r="71" spans="1:9" ht="12.75" customHeight="1">
      <c r="B71" s="385"/>
      <c r="C71" s="385"/>
      <c r="D71" s="385"/>
      <c r="E71" s="389"/>
      <c r="F71" s="390"/>
      <c r="G71" s="390"/>
      <c r="H71" s="390"/>
      <c r="I71" s="391"/>
    </row>
    <row r="72" spans="1:9" ht="12.75" customHeight="1">
      <c r="B72" s="385" t="s">
        <v>131</v>
      </c>
      <c r="C72" s="385"/>
      <c r="D72" s="385"/>
      <c r="E72" s="386">
        <f>F42/D42</f>
        <v>0</v>
      </c>
      <c r="F72" s="387"/>
      <c r="G72" s="387"/>
      <c r="H72" s="387"/>
      <c r="I72" s="388"/>
    </row>
    <row r="73" spans="1:9" ht="12.75" customHeight="1">
      <c r="B73" s="385"/>
      <c r="C73" s="385"/>
      <c r="D73" s="385"/>
      <c r="E73" s="389"/>
      <c r="F73" s="390"/>
      <c r="G73" s="390"/>
      <c r="H73" s="390"/>
      <c r="I73" s="391"/>
    </row>
    <row r="74" spans="1:9" ht="12.75" customHeight="1">
      <c r="B74" s="385" t="s">
        <v>278</v>
      </c>
      <c r="C74" s="385"/>
      <c r="D74" s="385"/>
      <c r="E74" s="386">
        <f>F43/D43</f>
        <v>0</v>
      </c>
      <c r="F74" s="387"/>
      <c r="G74" s="387"/>
      <c r="H74" s="387"/>
      <c r="I74" s="388"/>
    </row>
    <row r="75" spans="1:9" ht="12.75" customHeight="1">
      <c r="B75" s="385"/>
      <c r="C75" s="385"/>
      <c r="D75" s="385"/>
      <c r="E75" s="389"/>
      <c r="F75" s="390"/>
      <c r="G75" s="390"/>
      <c r="H75" s="390"/>
      <c r="I75" s="391"/>
    </row>
    <row r="76" spans="1:9">
      <c r="B76" s="428"/>
      <c r="C76" s="428"/>
      <c r="D76" s="428"/>
      <c r="E76" s="428"/>
      <c r="F76" s="428"/>
      <c r="G76" s="428"/>
      <c r="H76" s="428"/>
      <c r="I76" s="428"/>
    </row>
  </sheetData>
  <dataConsolidate/>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7:C47"/>
    <mergeCell ref="D47:E47"/>
    <mergeCell ref="F47:I47"/>
    <mergeCell ref="B48:C49"/>
    <mergeCell ref="D48:E49"/>
    <mergeCell ref="B42:C42"/>
    <mergeCell ref="F42:G42"/>
    <mergeCell ref="B43:C43"/>
    <mergeCell ref="F43:G43"/>
    <mergeCell ref="B44:C44"/>
    <mergeCell ref="F44:G44"/>
    <mergeCell ref="A45:I46"/>
    <mergeCell ref="B72:D73"/>
    <mergeCell ref="E72:I73"/>
    <mergeCell ref="B74:D75"/>
    <mergeCell ref="E74:I75"/>
    <mergeCell ref="B50:I65"/>
    <mergeCell ref="B66:I67"/>
    <mergeCell ref="B68:D69"/>
    <mergeCell ref="E68:I69"/>
    <mergeCell ref="B70:D71"/>
    <mergeCell ref="E70:I71"/>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hyperlinks>
    <hyperlink ref="H20" r:id="rId1" xr:uid="{00000000-0004-0000-0A00-000000000000}"/>
    <hyperlink ref="H21" r:id="rId2" xr:uid="{00000000-0004-0000-0A00-000001000000}"/>
    <hyperlink ref="H22" r:id="rId3" xr:uid="{00000000-0004-0000-0A00-000002000000}"/>
  </hyperlinks>
  <pageMargins left="0.7" right="0.7" top="0.75" bottom="0.75" header="0.3" footer="0.3"/>
  <pageSetup scale="55" orientation="portrait" r:id="rId4"/>
  <rowBreaks count="1" manualBreakCount="1">
    <brk id="44" max="16383" man="1"/>
  </rowBreaks>
  <drawing r:id="rId5"/>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disablePrompts="1" count="11">
        <x14:dataValidation type="list" allowBlank="1" showInputMessage="1" showErrorMessage="1" xr:uid="{00000000-0002-0000-0A00-000000000000}">
          <x14:formula1>
            <xm:f>'NO SE EDITA'!$K$3:$K$6</xm:f>
          </x14:formula1>
          <xm:sqref>H40:H43</xm:sqref>
        </x14:dataValidation>
        <x14:dataValidation type="list" allowBlank="1" showInputMessage="1" showErrorMessage="1" xr:uid="{00000000-0002-0000-0A00-000001000000}">
          <x14:formula1>
            <xm:f>'NO SE EDITA'!$L$3:$L$6</xm:f>
          </x14:formula1>
          <xm:sqref>I40:I43</xm:sqref>
        </x14:dataValidation>
        <x14:dataValidation type="list" allowBlank="1" showInputMessage="1" showErrorMessage="1" xr:uid="{00000000-0002-0000-0A00-000002000000}">
          <x14:formula1>
            <xm:f>'NO SE EDITA'!$C$3:$C$6</xm:f>
          </x14:formula1>
          <xm:sqref>D25:E25</xm:sqref>
        </x14:dataValidation>
        <x14:dataValidation type="list" allowBlank="1" showInputMessage="1" showErrorMessage="1" xr:uid="{00000000-0002-0000-0A00-000003000000}">
          <x14:formula1>
            <xm:f>'NO SE EDITA'!$G$3:$G$5</xm:f>
          </x14:formula1>
          <xm:sqref>B29:E29 D33:E33 H37:I37</xm:sqref>
        </x14:dataValidation>
        <x14:dataValidation type="list" allowBlank="1" showInputMessage="1" showErrorMessage="1" xr:uid="{00000000-0002-0000-0A00-000004000000}">
          <x14:formula1>
            <xm:f>'NO SE EDITA'!$H$3:$H$4</xm:f>
          </x14:formula1>
          <xm:sqref>F29:I29</xm:sqref>
        </x14:dataValidation>
        <x14:dataValidation type="list" allowBlank="1" showInputMessage="1" showErrorMessage="1" xr:uid="{00000000-0002-0000-0A00-000005000000}">
          <x14:formula1>
            <xm:f>'NO SE EDITA'!$D$3:$D$4</xm:f>
          </x14:formula1>
          <xm:sqref>F25</xm:sqref>
        </x14:dataValidation>
        <x14:dataValidation type="list" allowBlank="1" showInputMessage="1" showErrorMessage="1" xr:uid="{00000000-0002-0000-0A00-000006000000}">
          <x14:formula1>
            <xm:f>'NO SE EDITA'!$B$3:$B$4</xm:f>
          </x14:formula1>
          <xm:sqref>B24:C25</xm:sqref>
        </x14:dataValidation>
        <x14:dataValidation type="list" allowBlank="1" showInputMessage="1" showErrorMessage="1" xr:uid="{00000000-0002-0000-0A00-000007000000}">
          <x14:formula1>
            <xm:f>'NO SE EDITA'!$M$3:$M$4</xm:f>
          </x14:formula1>
          <xm:sqref>D34:E34</xm:sqref>
        </x14:dataValidation>
        <x14:dataValidation type="list" allowBlank="1" showInputMessage="1" showErrorMessage="1" xr:uid="{00000000-0002-0000-0A00-000008000000}">
          <x14:formula1>
            <xm:f>'NO SE EDITA'!$E$3:$E$4</xm:f>
          </x14:formula1>
          <xm:sqref>B27:E27</xm:sqref>
        </x14:dataValidation>
        <x14:dataValidation type="list" allowBlank="1" showInputMessage="1" showErrorMessage="1" xr:uid="{00000000-0002-0000-0A00-000009000000}">
          <x14:formula1>
            <xm:f>'NO SE EDITA'!$F$3:$F$4</xm:f>
          </x14:formula1>
          <xm:sqref>F27:I27</xm:sqref>
        </x14:dataValidation>
        <x14:dataValidation type="list" allowBlank="1" showInputMessage="1" showErrorMessage="1" xr:uid="{00000000-0002-0000-0A00-00000A000000}">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76"/>
  <sheetViews>
    <sheetView view="pageBreakPreview" zoomScale="73" zoomScaleNormal="100" zoomScaleSheetLayoutView="85" workbookViewId="0">
      <selection activeCell="D5" sqref="D5:E5"/>
    </sheetView>
  </sheetViews>
  <sheetFormatPr baseColWidth="10" defaultColWidth="12" defaultRowHeight="12.75"/>
  <cols>
    <col min="1" max="1" width="4.33203125" style="144" customWidth="1"/>
    <col min="2" max="3" width="15.83203125" style="144" customWidth="1"/>
    <col min="4" max="9" width="17.83203125" style="144" customWidth="1"/>
    <col min="10" max="16384" width="12" style="144"/>
  </cols>
  <sheetData>
    <row r="1" spans="2:9" ht="34.5" customHeight="1">
      <c r="B1" s="327" t="s">
        <v>36</v>
      </c>
      <c r="C1" s="425"/>
      <c r="D1" s="425"/>
      <c r="E1" s="425"/>
      <c r="F1" s="425"/>
      <c r="G1" s="425"/>
      <c r="H1" s="425"/>
      <c r="I1" s="425"/>
    </row>
    <row r="2" spans="2:9" ht="19.5" customHeight="1">
      <c r="B2" s="333" t="s">
        <v>347</v>
      </c>
      <c r="C2" s="426"/>
      <c r="D2" s="426"/>
      <c r="E2" s="426"/>
      <c r="F2" s="426"/>
      <c r="G2" s="426"/>
      <c r="H2" s="426"/>
      <c r="I2" s="426"/>
    </row>
    <row r="3" spans="2:9" ht="60" customHeight="1">
      <c r="B3" s="435" t="s">
        <v>37</v>
      </c>
      <c r="C3" s="435"/>
      <c r="D3" s="328" t="str">
        <f>'FORMATO 2. POA - MIR'!D4:F4</f>
        <v>SISTEMA MUNICIPAL PARA EL DESARROLLO INTEGRAL DE LA FAMILIA</v>
      </c>
      <c r="E3" s="328"/>
      <c r="F3" s="435" t="s">
        <v>40</v>
      </c>
      <c r="G3" s="435"/>
      <c r="H3" s="328">
        <v>2026</v>
      </c>
      <c r="I3" s="328"/>
    </row>
    <row r="4" spans="2:9" ht="60" customHeight="1">
      <c r="B4" s="427" t="s">
        <v>38</v>
      </c>
      <c r="C4" s="427"/>
      <c r="D4" s="328" t="s">
        <v>338</v>
      </c>
      <c r="E4" s="328"/>
      <c r="F4" s="427" t="s">
        <v>41</v>
      </c>
      <c r="G4" s="427"/>
      <c r="H4" s="328" t="s">
        <v>279</v>
      </c>
      <c r="I4" s="328"/>
    </row>
    <row r="5" spans="2:9" ht="60" customHeight="1">
      <c r="B5" s="429" t="s">
        <v>39</v>
      </c>
      <c r="C5" s="429"/>
      <c r="D5" s="430" t="s">
        <v>215</v>
      </c>
      <c r="E5" s="430"/>
      <c r="F5" s="427" t="s">
        <v>42</v>
      </c>
      <c r="G5" s="427"/>
      <c r="H5" s="328" t="s">
        <v>339</v>
      </c>
      <c r="I5" s="328"/>
    </row>
    <row r="6" spans="2:9">
      <c r="B6" s="413" t="s">
        <v>87</v>
      </c>
      <c r="C6" s="413"/>
      <c r="D6" s="413"/>
      <c r="E6" s="413"/>
      <c r="F6" s="413"/>
      <c r="G6" s="413"/>
      <c r="H6" s="413"/>
      <c r="I6" s="413"/>
    </row>
    <row r="7" spans="2:9" ht="143.25" customHeight="1">
      <c r="B7" s="405" t="s">
        <v>88</v>
      </c>
      <c r="C7" s="405"/>
      <c r="D7" s="328" t="str">
        <f>'FORMATO 2. POA - MIR'!C9</f>
        <v>Acuerdo 2. 
Bienestar social para Zapotlán.</v>
      </c>
      <c r="E7" s="328"/>
      <c r="F7" s="408" t="s">
        <v>89</v>
      </c>
      <c r="G7" s="408"/>
      <c r="H7" s="328" t="str">
        <f>'FORMATO 2. POA - MIR'!E9</f>
        <v>2.8.1 Fortalecer el desarrollo de las niñas, niños y adolescentes en materia de salud, educación, seguridad, social, alimentación y nutrición.</v>
      </c>
      <c r="I7" s="328"/>
    </row>
    <row r="8" spans="2:9" ht="143.25" customHeight="1">
      <c r="B8" s="408" t="s">
        <v>90</v>
      </c>
      <c r="C8" s="408"/>
      <c r="D8" s="328" t="str">
        <f>'FORMATO 2. POA - MIR'!C10</f>
        <v>Acuerdo 2: bienestar Social para Zapotlán.</v>
      </c>
      <c r="E8" s="328"/>
      <c r="F8" s="408" t="s">
        <v>92</v>
      </c>
      <c r="G8" s="408"/>
      <c r="H8" s="328" t="str">
        <f>'FORMATO 2. POA - MIR'!E10</f>
        <v>2.8.1.1 Garantizar el desarrollo formal de las niñas, niños y adolescentes en materia de salud, educación y seguridad social, alimentación y nutrición en Zapotlán.</v>
      </c>
      <c r="I8" s="328"/>
    </row>
    <row r="9" spans="2:9" ht="143.25" customHeight="1">
      <c r="B9" s="408" t="s">
        <v>93</v>
      </c>
      <c r="C9" s="408"/>
      <c r="D9" s="328" t="str">
        <f>'FORMATO 2. POA - MIR'!C11</f>
        <v>2.8 Promover el bienestar integral de niñas, niños y adolescentes, impulsando el desarrollo respeto, seguridad y condiciones adecuadas para su crecimiento pleno, garantizando una infancia y adolescencia saludables que contribuyen a una sociedad equitativa y próspera.</v>
      </c>
      <c r="E9" s="328"/>
      <c r="F9" s="408" t="s">
        <v>94</v>
      </c>
      <c r="G9" s="408"/>
      <c r="H9" s="328" t="str">
        <f>'FORMATO 2. POA - MIR'!E11</f>
        <v>2.8.1.2 Geneerar atención a la salud física y emocional de las niñas, niños y adolescentes en situación de vulnerabilidad.</v>
      </c>
      <c r="I9" s="328"/>
    </row>
    <row r="10" spans="2:9" ht="15" customHeight="1">
      <c r="B10" s="436" t="s">
        <v>286</v>
      </c>
      <c r="C10" s="432"/>
      <c r="D10" s="432"/>
      <c r="E10" s="432"/>
      <c r="F10" s="432"/>
      <c r="G10" s="432"/>
      <c r="H10" s="432"/>
      <c r="I10" s="432"/>
    </row>
    <row r="11" spans="2:9">
      <c r="B11" s="405" t="s">
        <v>43</v>
      </c>
      <c r="C11" s="405"/>
      <c r="D11" s="405"/>
      <c r="E11" s="405"/>
      <c r="F11" s="405"/>
      <c r="G11" s="405"/>
      <c r="H11" s="405"/>
      <c r="I11" s="405"/>
    </row>
    <row r="12" spans="2:9">
      <c r="B12" s="431" t="str">
        <f>CALENDARIZACION!B20</f>
        <v>Reporte total de la matrícula inscrita al inicio de ciclo.</v>
      </c>
      <c r="C12" s="431"/>
      <c r="D12" s="431"/>
      <c r="E12" s="431"/>
      <c r="F12" s="431"/>
      <c r="G12" s="431"/>
      <c r="H12" s="431"/>
      <c r="I12" s="431"/>
    </row>
    <row r="13" spans="2:9">
      <c r="B13" s="405" t="s">
        <v>46</v>
      </c>
      <c r="C13" s="405"/>
      <c r="D13" s="405"/>
      <c r="E13" s="405"/>
      <c r="F13" s="405"/>
      <c r="G13" s="405"/>
      <c r="H13" s="405"/>
      <c r="I13" s="405"/>
    </row>
    <row r="14" spans="2:9" ht="108" customHeight="1">
      <c r="B14" s="328" t="str">
        <f>'FORMATO 2. POA - MIR'!C17</f>
        <v>Generar  reportes del total de ingreso de alumnos de primero, segundo y tercer grado,   al inicio del ciclo escolar y realizar seguimiento trimestral de su asistencia y permanencia.</v>
      </c>
      <c r="C14" s="328"/>
      <c r="D14" s="328"/>
      <c r="E14" s="328"/>
      <c r="F14" s="328"/>
      <c r="G14" s="328"/>
      <c r="H14" s="328"/>
      <c r="I14" s="328"/>
    </row>
    <row r="15" spans="2:9" ht="18.75" customHeight="1">
      <c r="B15" s="432" t="s">
        <v>349</v>
      </c>
      <c r="C15" s="432"/>
      <c r="D15" s="432"/>
      <c r="E15" s="432"/>
      <c r="F15" s="432"/>
      <c r="G15" s="432"/>
      <c r="H15" s="432"/>
      <c r="I15" s="432"/>
    </row>
    <row r="16" spans="2:9">
      <c r="B16" s="407" t="s">
        <v>331</v>
      </c>
      <c r="C16" s="407"/>
      <c r="D16" s="407"/>
      <c r="E16" s="407"/>
      <c r="F16" s="407"/>
      <c r="G16" s="407"/>
      <c r="H16" s="407"/>
      <c r="I16" s="407"/>
    </row>
    <row r="17" spans="2:9">
      <c r="B17" s="328" t="str">
        <f>CALENDARIZACION!E20</f>
        <v>PTABICCAICSPH =(PTABICCAICSPHP/PTABICCAICSPHR)X100%</v>
      </c>
      <c r="C17" s="328"/>
      <c r="D17" s="328"/>
      <c r="E17" s="328"/>
      <c r="F17" s="328"/>
      <c r="G17" s="328"/>
      <c r="H17" s="328"/>
      <c r="I17" s="328"/>
    </row>
    <row r="18" spans="2:9">
      <c r="B18" s="407" t="s">
        <v>332</v>
      </c>
      <c r="C18" s="407"/>
      <c r="D18" s="407"/>
      <c r="E18" s="407"/>
      <c r="F18" s="407"/>
      <c r="G18" s="407"/>
      <c r="H18" s="407"/>
      <c r="I18" s="407"/>
    </row>
    <row r="19" spans="2:9" ht="28.5" customHeight="1">
      <c r="B19" s="419" t="s">
        <v>103</v>
      </c>
      <c r="C19" s="420"/>
      <c r="D19" s="421" t="s">
        <v>333</v>
      </c>
      <c r="E19" s="421"/>
      <c r="F19" s="420" t="s">
        <v>334</v>
      </c>
      <c r="G19" s="420"/>
      <c r="H19" s="408" t="s">
        <v>136</v>
      </c>
      <c r="I19" s="408"/>
    </row>
    <row r="20" spans="2:9" ht="81" customHeight="1">
      <c r="B20" s="422" t="s">
        <v>526</v>
      </c>
      <c r="C20" s="423"/>
      <c r="D20" s="334" t="s">
        <v>106</v>
      </c>
      <c r="E20" s="334"/>
      <c r="F20" s="328" t="str">
        <f>CALENDARIZACION!C20</f>
        <v>PTABICCAICSPH
 Porcentaje del total de alumnos beneficiados en el inicio del ciclo en CAIC San Pedro Huaquilpan.</v>
      </c>
      <c r="G20" s="328"/>
      <c r="H20" s="418" t="s">
        <v>413</v>
      </c>
      <c r="I20" s="424"/>
    </row>
    <row r="21" spans="2:9" ht="65.25" customHeight="1">
      <c r="B21" s="328" t="s">
        <v>527</v>
      </c>
      <c r="C21" s="328"/>
      <c r="D21" s="334" t="s">
        <v>106</v>
      </c>
      <c r="E21" s="334"/>
      <c r="F21" s="328" t="str">
        <f>CALENDARIZACION!D20</f>
        <v xml:space="preserve">PTABICCAICSPHP
 Porcentaje del total de alumnos beneficiados en el inicio del ciclo en CAIC San Pedro Huaquilpan programado
</v>
      </c>
      <c r="G21" s="328"/>
      <c r="H21" s="418" t="s">
        <v>413</v>
      </c>
      <c r="I21" s="328"/>
    </row>
    <row r="22" spans="2:9" ht="69.75" customHeight="1">
      <c r="B22" s="328" t="s">
        <v>528</v>
      </c>
      <c r="C22" s="328"/>
      <c r="D22" s="334" t="s">
        <v>106</v>
      </c>
      <c r="E22" s="334"/>
      <c r="F22" s="328" t="str">
        <f>CALENDARIZACION!D21</f>
        <v xml:space="preserve">PTABICCAICSPHR. 
Porcentaje del total de alumnos beneficiados en el inicio del ciclo en CAIC San Pedro Huaquilpan realizado
</v>
      </c>
      <c r="G22" s="328"/>
      <c r="H22" s="418" t="s">
        <v>413</v>
      </c>
      <c r="I22" s="328"/>
    </row>
    <row r="23" spans="2:9" ht="12.75" customHeight="1">
      <c r="B23" s="417" t="s">
        <v>139</v>
      </c>
      <c r="C23" s="417"/>
      <c r="D23" s="417"/>
      <c r="E23" s="417"/>
      <c r="F23" s="417"/>
      <c r="G23" s="417"/>
      <c r="H23" s="417"/>
      <c r="I23" s="417"/>
    </row>
    <row r="24" spans="2:9" ht="15.75" customHeight="1">
      <c r="B24" s="405" t="s">
        <v>26</v>
      </c>
      <c r="C24" s="405"/>
      <c r="D24" s="405" t="s">
        <v>44</v>
      </c>
      <c r="E24" s="405"/>
      <c r="F24" s="405" t="s">
        <v>45</v>
      </c>
      <c r="G24" s="405"/>
      <c r="H24" s="405"/>
      <c r="I24" s="405"/>
    </row>
    <row r="25" spans="2:9" ht="18" customHeight="1">
      <c r="B25" s="328" t="s">
        <v>98</v>
      </c>
      <c r="C25" s="328"/>
      <c r="D25" s="328" t="s">
        <v>96</v>
      </c>
      <c r="E25" s="328"/>
      <c r="F25" s="328" t="s">
        <v>212</v>
      </c>
      <c r="G25" s="328"/>
      <c r="H25" s="328"/>
      <c r="I25" s="328"/>
    </row>
    <row r="26" spans="2:9" ht="18" customHeight="1">
      <c r="B26" s="405" t="s">
        <v>125</v>
      </c>
      <c r="C26" s="405"/>
      <c r="D26" s="405"/>
      <c r="E26" s="405"/>
      <c r="F26" s="406" t="s">
        <v>128</v>
      </c>
      <c r="G26" s="407"/>
      <c r="H26" s="407"/>
      <c r="I26" s="407"/>
    </row>
    <row r="27" spans="2:9" ht="13.5" customHeight="1">
      <c r="B27" s="328" t="s">
        <v>106</v>
      </c>
      <c r="C27" s="328"/>
      <c r="D27" s="328"/>
      <c r="E27" s="328"/>
      <c r="F27" s="328" t="s">
        <v>188</v>
      </c>
      <c r="G27" s="328"/>
      <c r="H27" s="328"/>
      <c r="I27" s="328"/>
    </row>
    <row r="28" spans="2:9" ht="15.75" customHeight="1">
      <c r="B28" s="416" t="s">
        <v>80</v>
      </c>
      <c r="C28" s="414"/>
      <c r="D28" s="414"/>
      <c r="E28" s="414"/>
      <c r="F28" s="406" t="s">
        <v>129</v>
      </c>
      <c r="G28" s="407"/>
      <c r="H28" s="407"/>
      <c r="I28" s="407"/>
    </row>
    <row r="29" spans="2:9" ht="15.75" customHeight="1">
      <c r="B29" s="328" t="s">
        <v>107</v>
      </c>
      <c r="C29" s="328"/>
      <c r="D29" s="328"/>
      <c r="E29" s="328"/>
      <c r="F29" s="328" t="s">
        <v>108</v>
      </c>
      <c r="G29" s="328"/>
      <c r="H29" s="328"/>
      <c r="I29" s="328"/>
    </row>
    <row r="30" spans="2:9" ht="14.25" customHeight="1">
      <c r="B30" s="413" t="s">
        <v>142</v>
      </c>
      <c r="C30" s="413"/>
      <c r="D30" s="413"/>
      <c r="E30" s="413"/>
      <c r="F30" s="413"/>
      <c r="G30" s="413"/>
      <c r="H30" s="413"/>
      <c r="I30" s="413"/>
    </row>
    <row r="31" spans="2:9" ht="13.5" customHeight="1">
      <c r="B31" s="414" t="s">
        <v>336</v>
      </c>
      <c r="C31" s="414"/>
      <c r="D31" s="414"/>
      <c r="E31" s="414"/>
      <c r="F31" s="407" t="s">
        <v>337</v>
      </c>
      <c r="G31" s="407"/>
      <c r="H31" s="407"/>
      <c r="I31" s="407"/>
    </row>
    <row r="32" spans="2:9">
      <c r="B32" s="410" t="s">
        <v>145</v>
      </c>
      <c r="C32" s="410"/>
      <c r="D32" s="409">
        <f>CALENDARIZACION!R20</f>
        <v>56</v>
      </c>
      <c r="E32" s="409"/>
      <c r="F32" s="328" t="s">
        <v>113</v>
      </c>
      <c r="G32" s="328"/>
      <c r="H32" s="415" t="s">
        <v>114</v>
      </c>
      <c r="I32" s="415"/>
    </row>
    <row r="33" spans="2:10">
      <c r="B33" s="410" t="s">
        <v>115</v>
      </c>
      <c r="C33" s="410"/>
      <c r="D33" s="334" t="s">
        <v>107</v>
      </c>
      <c r="E33" s="334"/>
      <c r="F33" s="328" t="s">
        <v>335</v>
      </c>
      <c r="G33" s="328"/>
      <c r="H33" s="411" t="s">
        <v>117</v>
      </c>
      <c r="I33" s="411"/>
    </row>
    <row r="34" spans="2:10">
      <c r="B34" s="410" t="s">
        <v>47</v>
      </c>
      <c r="C34" s="410"/>
      <c r="D34" s="334" t="s">
        <v>187</v>
      </c>
      <c r="E34" s="334"/>
      <c r="F34" s="328" t="s">
        <v>118</v>
      </c>
      <c r="G34" s="328"/>
      <c r="H34" s="412" t="s">
        <v>119</v>
      </c>
      <c r="I34" s="412"/>
    </row>
    <row r="35" spans="2:10">
      <c r="B35" s="407" t="s">
        <v>350</v>
      </c>
      <c r="C35" s="407"/>
      <c r="D35" s="407"/>
      <c r="E35" s="407"/>
      <c r="F35" s="407"/>
      <c r="G35" s="407"/>
      <c r="H35" s="407"/>
      <c r="I35" s="407"/>
    </row>
    <row r="36" spans="2:10">
      <c r="B36" s="408" t="s">
        <v>228</v>
      </c>
      <c r="C36" s="408"/>
      <c r="D36" s="408"/>
      <c r="E36" s="408"/>
      <c r="F36" s="408" t="s">
        <v>48</v>
      </c>
      <c r="G36" s="408"/>
      <c r="H36" s="408" t="s">
        <v>140</v>
      </c>
      <c r="I36" s="408"/>
    </row>
    <row r="37" spans="2:10">
      <c r="B37" s="409">
        <f>CALENDARIZACION!H20</f>
        <v>0</v>
      </c>
      <c r="C37" s="409"/>
      <c r="D37" s="409"/>
      <c r="E37" s="409"/>
      <c r="F37" s="409">
        <v>2026</v>
      </c>
      <c r="G37" s="409"/>
      <c r="H37" s="328" t="s">
        <v>107</v>
      </c>
      <c r="I37" s="328"/>
    </row>
    <row r="38" spans="2:10">
      <c r="B38" s="404" t="s">
        <v>143</v>
      </c>
      <c r="C38" s="404"/>
      <c r="D38" s="404"/>
      <c r="E38" s="404"/>
      <c r="F38" s="404"/>
      <c r="G38" s="404"/>
      <c r="H38" s="404"/>
      <c r="I38" s="404"/>
    </row>
    <row r="39" spans="2:10" s="48" customFormat="1" ht="36">
      <c r="B39" s="405" t="s">
        <v>121</v>
      </c>
      <c r="C39" s="405"/>
      <c r="D39" s="153" t="s">
        <v>144</v>
      </c>
      <c r="E39" s="160" t="s">
        <v>83</v>
      </c>
      <c r="F39" s="406" t="s">
        <v>84</v>
      </c>
      <c r="G39" s="407"/>
      <c r="H39" s="126" t="s">
        <v>73</v>
      </c>
      <c r="I39" s="126" t="s">
        <v>74</v>
      </c>
    </row>
    <row r="40" spans="2:10">
      <c r="B40" s="328" t="s">
        <v>276</v>
      </c>
      <c r="C40" s="328"/>
      <c r="D40" s="129">
        <f>SUM(CALENDARIZACION!F20:H20)</f>
        <v>0</v>
      </c>
      <c r="E40" s="130">
        <v>0</v>
      </c>
      <c r="F40" s="400">
        <f>SUM(CALENDARIZACION!F21:H21)</f>
        <v>0</v>
      </c>
      <c r="G40" s="400"/>
      <c r="H40" s="155">
        <v>46027</v>
      </c>
      <c r="I40" s="155">
        <v>46111</v>
      </c>
      <c r="J40" s="163"/>
    </row>
    <row r="41" spans="2:10">
      <c r="B41" s="328" t="s">
        <v>277</v>
      </c>
      <c r="C41" s="328"/>
      <c r="D41" s="129">
        <f>SUM(CALENDARIZACION!I20:K20)</f>
        <v>0</v>
      </c>
      <c r="E41" s="132">
        <v>0</v>
      </c>
      <c r="F41" s="400">
        <f>SUM(CALENDARIZACION!I21:K21)</f>
        <v>0</v>
      </c>
      <c r="G41" s="400"/>
      <c r="H41" s="155"/>
      <c r="I41" s="155"/>
      <c r="J41" s="163"/>
    </row>
    <row r="42" spans="2:10">
      <c r="B42" s="328" t="s">
        <v>131</v>
      </c>
      <c r="C42" s="328"/>
      <c r="D42" s="129">
        <f>SUM(CALENDARIZACION!L20:N20)</f>
        <v>56</v>
      </c>
      <c r="E42" s="130">
        <v>0</v>
      </c>
      <c r="F42" s="400">
        <f>SUM(CALENDARIZACION!L21:N21)</f>
        <v>0</v>
      </c>
      <c r="G42" s="400"/>
      <c r="H42" s="155"/>
      <c r="I42" s="155"/>
    </row>
    <row r="43" spans="2:10">
      <c r="B43" s="328" t="s">
        <v>278</v>
      </c>
      <c r="C43" s="328"/>
      <c r="D43" s="129">
        <f>SUM(CALENDARIZACION!O20:Q20)</f>
        <v>0</v>
      </c>
      <c r="E43" s="130">
        <v>0</v>
      </c>
      <c r="F43" s="400">
        <f>SUM(CALENDARIZACION!O21:Q21)</f>
        <v>0</v>
      </c>
      <c r="G43" s="400"/>
      <c r="H43" s="155"/>
      <c r="I43" s="155"/>
    </row>
    <row r="44" spans="2:10" ht="27.75" customHeight="1">
      <c r="B44" s="401" t="s">
        <v>346</v>
      </c>
      <c r="C44" s="401"/>
      <c r="D44" s="156">
        <f>F49</f>
        <v>56</v>
      </c>
      <c r="E44" s="156">
        <v>0</v>
      </c>
      <c r="F44" s="402">
        <f>G49</f>
        <v>0</v>
      </c>
      <c r="G44" s="402"/>
      <c r="H44" s="127" t="s">
        <v>146</v>
      </c>
      <c r="I44" s="157">
        <f>I49</f>
        <v>0</v>
      </c>
    </row>
    <row r="45" spans="2:10">
      <c r="B45" s="434"/>
      <c r="C45" s="403"/>
    </row>
    <row r="46" spans="2:10" ht="22.5" customHeight="1"/>
    <row r="47" spans="2:10" ht="39" customHeight="1">
      <c r="B47" s="427" t="s">
        <v>158</v>
      </c>
      <c r="C47" s="405"/>
      <c r="D47" s="396" t="s">
        <v>50</v>
      </c>
      <c r="E47" s="396"/>
      <c r="F47" s="396" t="s">
        <v>152</v>
      </c>
      <c r="G47" s="396"/>
      <c r="H47" s="396"/>
      <c r="I47" s="396"/>
    </row>
    <row r="48" spans="2:10" ht="33.75" customHeight="1">
      <c r="B48" s="397" t="str">
        <f>D5</f>
        <v>PP1- A1 C1</v>
      </c>
      <c r="C48" s="397"/>
      <c r="D48" s="334" t="str">
        <f>B12</f>
        <v>Reporte total de la matrícula inscrita al inicio de ciclo.</v>
      </c>
      <c r="E48" s="334"/>
      <c r="F48" s="137" t="s">
        <v>153</v>
      </c>
      <c r="G48" s="127" t="s">
        <v>154</v>
      </c>
      <c r="H48" s="137" t="s">
        <v>65</v>
      </c>
      <c r="I48" s="138" t="s">
        <v>66</v>
      </c>
    </row>
    <row r="49" spans="1:9" ht="30" customHeight="1">
      <c r="B49" s="397"/>
      <c r="C49" s="397"/>
      <c r="D49" s="334"/>
      <c r="E49" s="334"/>
      <c r="F49" s="139">
        <f>CALENDARIZACION!S20</f>
        <v>56</v>
      </c>
      <c r="G49" s="135">
        <f>CALENDARIZACION!S21</f>
        <v>0</v>
      </c>
      <c r="H49" s="139">
        <f>CALENDARIZACION!T20</f>
        <v>56</v>
      </c>
      <c r="I49" s="140">
        <f>CALENDARIZACION!U20</f>
        <v>0</v>
      </c>
    </row>
    <row r="50" spans="1:9" ht="20.25" customHeight="1">
      <c r="A50" s="164">
        <v>1</v>
      </c>
      <c r="B50" s="332"/>
      <c r="C50" s="332"/>
      <c r="D50" s="332"/>
      <c r="E50" s="332"/>
      <c r="F50" s="332"/>
      <c r="G50" s="332"/>
      <c r="H50" s="332"/>
      <c r="I50" s="332"/>
    </row>
    <row r="51" spans="1:9">
      <c r="A51" s="164">
        <v>1</v>
      </c>
      <c r="B51" s="332"/>
      <c r="C51" s="332"/>
      <c r="D51" s="332"/>
      <c r="E51" s="332"/>
      <c r="F51" s="332"/>
      <c r="G51" s="332"/>
      <c r="H51" s="332"/>
      <c r="I51" s="332"/>
    </row>
    <row r="52" spans="1:9">
      <c r="A52" s="164">
        <v>1</v>
      </c>
      <c r="B52" s="332"/>
      <c r="C52" s="332"/>
      <c r="D52" s="332"/>
      <c r="E52" s="332"/>
      <c r="F52" s="332"/>
      <c r="G52" s="332"/>
      <c r="H52" s="332"/>
      <c r="I52" s="332"/>
    </row>
    <row r="53" spans="1:9">
      <c r="A53" s="164">
        <v>1</v>
      </c>
      <c r="B53" s="332"/>
      <c r="C53" s="332"/>
      <c r="D53" s="332"/>
      <c r="E53" s="332"/>
      <c r="F53" s="332"/>
      <c r="G53" s="332"/>
      <c r="H53" s="332"/>
      <c r="I53" s="332"/>
    </row>
    <row r="54" spans="1:9">
      <c r="A54" s="164">
        <v>1</v>
      </c>
      <c r="B54" s="332"/>
      <c r="C54" s="332"/>
      <c r="D54" s="332"/>
      <c r="E54" s="332"/>
      <c r="F54" s="332"/>
      <c r="G54" s="332"/>
      <c r="H54" s="332"/>
      <c r="I54" s="332"/>
    </row>
    <row r="55" spans="1:9">
      <c r="A55" s="164">
        <v>1</v>
      </c>
      <c r="B55" s="332"/>
      <c r="C55" s="332"/>
      <c r="D55" s="332"/>
      <c r="E55" s="332"/>
      <c r="F55" s="332"/>
      <c r="G55" s="332"/>
      <c r="H55" s="332"/>
      <c r="I55" s="332"/>
    </row>
    <row r="56" spans="1:9">
      <c r="A56" s="164">
        <v>1</v>
      </c>
      <c r="B56" s="332"/>
      <c r="C56" s="332"/>
      <c r="D56" s="332"/>
      <c r="E56" s="332"/>
      <c r="F56" s="332"/>
      <c r="G56" s="332"/>
      <c r="H56" s="332"/>
      <c r="I56" s="332"/>
    </row>
    <row r="57" spans="1:9">
      <c r="A57" s="164">
        <v>1</v>
      </c>
      <c r="B57" s="332"/>
      <c r="C57" s="332"/>
      <c r="D57" s="332"/>
      <c r="E57" s="332"/>
      <c r="F57" s="332"/>
      <c r="G57" s="332"/>
      <c r="H57" s="332"/>
      <c r="I57" s="332"/>
    </row>
    <row r="58" spans="1:9">
      <c r="A58" s="164">
        <v>1</v>
      </c>
      <c r="B58" s="332"/>
      <c r="C58" s="332"/>
      <c r="D58" s="332"/>
      <c r="E58" s="332"/>
      <c r="F58" s="332"/>
      <c r="G58" s="332"/>
      <c r="H58" s="332"/>
      <c r="I58" s="332"/>
    </row>
    <row r="59" spans="1:9">
      <c r="A59" s="164">
        <v>1</v>
      </c>
      <c r="B59" s="332"/>
      <c r="C59" s="332"/>
      <c r="D59" s="332"/>
      <c r="E59" s="332"/>
      <c r="F59" s="332"/>
      <c r="G59" s="332"/>
      <c r="H59" s="332"/>
      <c r="I59" s="332"/>
    </row>
    <row r="60" spans="1:9">
      <c r="A60" s="164">
        <v>1</v>
      </c>
      <c r="B60" s="332"/>
      <c r="C60" s="332"/>
      <c r="D60" s="332"/>
      <c r="E60" s="332"/>
      <c r="F60" s="332"/>
      <c r="G60" s="332"/>
      <c r="H60" s="332"/>
      <c r="I60" s="332"/>
    </row>
    <row r="61" spans="1:9">
      <c r="A61" s="164">
        <v>1</v>
      </c>
      <c r="B61" s="332"/>
      <c r="C61" s="332"/>
      <c r="D61" s="332"/>
      <c r="E61" s="332"/>
      <c r="F61" s="332"/>
      <c r="G61" s="332"/>
      <c r="H61" s="332"/>
      <c r="I61" s="332"/>
    </row>
    <row r="62" spans="1:9">
      <c r="A62" s="164">
        <v>1</v>
      </c>
      <c r="B62" s="332"/>
      <c r="C62" s="332"/>
      <c r="D62" s="332"/>
      <c r="E62" s="332"/>
      <c r="F62" s="332"/>
      <c r="G62" s="332"/>
      <c r="H62" s="332"/>
      <c r="I62" s="332"/>
    </row>
    <row r="63" spans="1:9">
      <c r="A63" s="164">
        <v>1</v>
      </c>
      <c r="B63" s="332"/>
      <c r="C63" s="332"/>
      <c r="D63" s="332"/>
      <c r="E63" s="332"/>
      <c r="F63" s="332"/>
      <c r="G63" s="332"/>
      <c r="H63" s="332"/>
      <c r="I63" s="332"/>
    </row>
    <row r="64" spans="1:9">
      <c r="A64" s="164">
        <v>1</v>
      </c>
      <c r="B64" s="332"/>
      <c r="C64" s="332"/>
      <c r="D64" s="332"/>
      <c r="E64" s="332"/>
      <c r="F64" s="332"/>
      <c r="G64" s="332"/>
      <c r="H64" s="332"/>
      <c r="I64" s="332"/>
    </row>
    <row r="65" spans="1:9" ht="17.25" customHeight="1">
      <c r="A65" s="164">
        <v>1</v>
      </c>
      <c r="B65" s="332"/>
      <c r="C65" s="332"/>
      <c r="D65" s="332"/>
      <c r="E65" s="332"/>
      <c r="F65" s="332"/>
      <c r="G65" s="332"/>
      <c r="H65" s="332"/>
      <c r="I65" s="332"/>
    </row>
    <row r="66" spans="1:9">
      <c r="A66" s="164">
        <v>1</v>
      </c>
      <c r="B66" s="433" t="s">
        <v>281</v>
      </c>
      <c r="C66" s="433"/>
      <c r="D66" s="433"/>
      <c r="E66" s="433"/>
      <c r="F66" s="433"/>
      <c r="G66" s="433"/>
      <c r="H66" s="433"/>
      <c r="I66" s="433"/>
    </row>
    <row r="67" spans="1:9">
      <c r="A67" s="164">
        <v>1</v>
      </c>
      <c r="B67" s="433"/>
      <c r="C67" s="433"/>
      <c r="D67" s="433"/>
      <c r="E67" s="433"/>
      <c r="F67" s="433"/>
      <c r="G67" s="433"/>
      <c r="H67" s="433"/>
      <c r="I67" s="433"/>
    </row>
    <row r="68" spans="1:9">
      <c r="A68" s="164">
        <v>1</v>
      </c>
      <c r="B68" s="385" t="s">
        <v>276</v>
      </c>
      <c r="C68" s="385"/>
      <c r="D68" s="385"/>
      <c r="E68" s="393" t="e">
        <f>F40/D40</f>
        <v>#DIV/0!</v>
      </c>
      <c r="F68" s="393"/>
      <c r="G68" s="393"/>
      <c r="H68" s="393"/>
      <c r="I68" s="393"/>
    </row>
    <row r="69" spans="1:9">
      <c r="A69" s="164">
        <v>1</v>
      </c>
      <c r="B69" s="385"/>
      <c r="C69" s="385"/>
      <c r="D69" s="385"/>
      <c r="E69" s="393"/>
      <c r="F69" s="393"/>
      <c r="G69" s="393"/>
      <c r="H69" s="393"/>
      <c r="I69" s="393"/>
    </row>
    <row r="70" spans="1:9">
      <c r="B70" s="385" t="s">
        <v>277</v>
      </c>
      <c r="C70" s="385"/>
      <c r="D70" s="385"/>
      <c r="E70" s="393" t="e">
        <f>F41/D41</f>
        <v>#DIV/0!</v>
      </c>
      <c r="F70" s="393"/>
      <c r="G70" s="393"/>
      <c r="H70" s="393"/>
      <c r="I70" s="393"/>
    </row>
    <row r="71" spans="1:9">
      <c r="B71" s="385"/>
      <c r="C71" s="385"/>
      <c r="D71" s="385"/>
      <c r="E71" s="393"/>
      <c r="F71" s="393"/>
      <c r="G71" s="393"/>
      <c r="H71" s="393"/>
      <c r="I71" s="393"/>
    </row>
    <row r="72" spans="1:9" ht="12.75" customHeight="1">
      <c r="B72" s="385" t="s">
        <v>131</v>
      </c>
      <c r="C72" s="385"/>
      <c r="D72" s="385"/>
      <c r="E72" s="393">
        <f>F42/D42</f>
        <v>0</v>
      </c>
      <c r="F72" s="393"/>
      <c r="G72" s="393"/>
      <c r="H72" s="393"/>
      <c r="I72" s="393"/>
    </row>
    <row r="73" spans="1:9" ht="12.75" customHeight="1">
      <c r="B73" s="385"/>
      <c r="C73" s="385"/>
      <c r="D73" s="385"/>
      <c r="E73" s="393"/>
      <c r="F73" s="393"/>
      <c r="G73" s="393"/>
      <c r="H73" s="393"/>
      <c r="I73" s="393"/>
    </row>
    <row r="74" spans="1:9">
      <c r="B74" s="385" t="s">
        <v>278</v>
      </c>
      <c r="C74" s="385"/>
      <c r="D74" s="385"/>
      <c r="E74" s="393" t="e">
        <f>F43/D43</f>
        <v>#DIV/0!</v>
      </c>
      <c r="F74" s="393"/>
      <c r="G74" s="393"/>
      <c r="H74" s="393"/>
      <c r="I74" s="393"/>
    </row>
    <row r="75" spans="1:9">
      <c r="B75" s="385"/>
      <c r="C75" s="385"/>
      <c r="D75" s="385"/>
      <c r="E75" s="393"/>
      <c r="F75" s="393"/>
      <c r="G75" s="393"/>
      <c r="H75" s="393"/>
      <c r="I75" s="393"/>
    </row>
    <row r="76" spans="1:9">
      <c r="B76" s="428"/>
      <c r="C76" s="428"/>
      <c r="D76" s="428"/>
      <c r="E76" s="428"/>
      <c r="F76" s="428"/>
      <c r="G76" s="428"/>
      <c r="H76" s="428"/>
      <c r="I76" s="428"/>
    </row>
  </sheetData>
  <dataConsolidate/>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5:C45"/>
    <mergeCell ref="B47:C47"/>
    <mergeCell ref="D47:E47"/>
    <mergeCell ref="F47:I47"/>
    <mergeCell ref="B48:C49"/>
    <mergeCell ref="D48:E49"/>
    <mergeCell ref="B42:C42"/>
    <mergeCell ref="F42:G42"/>
    <mergeCell ref="B43:C43"/>
    <mergeCell ref="F43:G43"/>
    <mergeCell ref="B44:C44"/>
    <mergeCell ref="F44:G44"/>
    <mergeCell ref="B72:D73"/>
    <mergeCell ref="E68:I69"/>
    <mergeCell ref="E70:I71"/>
    <mergeCell ref="E72:I73"/>
    <mergeCell ref="B74:D75"/>
    <mergeCell ref="E74:I75"/>
    <mergeCell ref="B66:I67"/>
    <mergeCell ref="B50:I65"/>
    <mergeCell ref="B68:D69"/>
    <mergeCell ref="B70:D71"/>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hyperlinks>
    <hyperlink ref="H20" r:id="rId1" xr:uid="{00000000-0004-0000-0B00-000000000000}"/>
    <hyperlink ref="H21" r:id="rId2" xr:uid="{00000000-0004-0000-0B00-000001000000}"/>
    <hyperlink ref="H22" r:id="rId3" xr:uid="{00000000-0004-0000-0B00-000002000000}"/>
  </hyperlinks>
  <pageMargins left="0.7" right="0.7" top="0.75" bottom="0.75" header="0.3" footer="0.3"/>
  <pageSetup scale="46" orientation="portrait" r:id="rId4"/>
  <rowBreaks count="1" manualBreakCount="1">
    <brk id="44" max="16383" man="1"/>
  </rowBreaks>
  <ignoredErrors>
    <ignoredError sqref="D40" formulaRange="1"/>
  </ignoredErrors>
  <drawing r:id="rId5"/>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B00-000000000000}">
          <x14:formula1>
            <xm:f>'NO SE EDITA'!$J$3:$J$6</xm:f>
          </x14:formula1>
          <xm:sqref>F37:G37</xm:sqref>
        </x14:dataValidation>
        <x14:dataValidation type="list" allowBlank="1" showInputMessage="1" showErrorMessage="1" xr:uid="{00000000-0002-0000-0B00-000001000000}">
          <x14:formula1>
            <xm:f>'NO SE EDITA'!$F$3:$F$4</xm:f>
          </x14:formula1>
          <xm:sqref>F27:I27</xm:sqref>
        </x14:dataValidation>
        <x14:dataValidation type="list" allowBlank="1" showInputMessage="1" showErrorMessage="1" xr:uid="{00000000-0002-0000-0B00-000002000000}">
          <x14:formula1>
            <xm:f>'NO SE EDITA'!$E$3:$E$4</xm:f>
          </x14:formula1>
          <xm:sqref>B27:E27</xm:sqref>
        </x14:dataValidation>
        <x14:dataValidation type="list" allowBlank="1" showInputMessage="1" showErrorMessage="1" xr:uid="{00000000-0002-0000-0B00-000003000000}">
          <x14:formula1>
            <xm:f>'NO SE EDITA'!$M$3:$M$4</xm:f>
          </x14:formula1>
          <xm:sqref>D34:E34</xm:sqref>
        </x14:dataValidation>
        <x14:dataValidation type="list" allowBlank="1" showInputMessage="1" showErrorMessage="1" xr:uid="{00000000-0002-0000-0B00-000004000000}">
          <x14:formula1>
            <xm:f>'NO SE EDITA'!$B$3:$B$4</xm:f>
          </x14:formula1>
          <xm:sqref>B24:C25</xm:sqref>
        </x14:dataValidation>
        <x14:dataValidation type="list" allowBlank="1" showInputMessage="1" showErrorMessage="1" xr:uid="{00000000-0002-0000-0B00-000005000000}">
          <x14:formula1>
            <xm:f>'NO SE EDITA'!$D$3:$D$4</xm:f>
          </x14:formula1>
          <xm:sqref>F25</xm:sqref>
        </x14:dataValidation>
        <x14:dataValidation type="list" allowBlank="1" showInputMessage="1" showErrorMessage="1" xr:uid="{00000000-0002-0000-0B00-000006000000}">
          <x14:formula1>
            <xm:f>'NO SE EDITA'!$H$3:$H$4</xm:f>
          </x14:formula1>
          <xm:sqref>F29:I29</xm:sqref>
        </x14:dataValidation>
        <x14:dataValidation type="list" allowBlank="1" showInputMessage="1" showErrorMessage="1" xr:uid="{00000000-0002-0000-0B00-000007000000}">
          <x14:formula1>
            <xm:f>'NO SE EDITA'!$G$3:$G$5</xm:f>
          </x14:formula1>
          <xm:sqref>B29:E29 D33:E33 H37:I37</xm:sqref>
        </x14:dataValidation>
        <x14:dataValidation type="list" allowBlank="1" showInputMessage="1" showErrorMessage="1" xr:uid="{00000000-0002-0000-0B00-000008000000}">
          <x14:formula1>
            <xm:f>'NO SE EDITA'!$C$3:$C$6</xm:f>
          </x14:formula1>
          <xm:sqref>D25:E25</xm:sqref>
        </x14:dataValidation>
        <x14:dataValidation type="list" allowBlank="1" showInputMessage="1" showErrorMessage="1" xr:uid="{00000000-0002-0000-0B00-000009000000}">
          <x14:formula1>
            <xm:f>'NO SE EDITA'!$L$3:$L$6</xm:f>
          </x14:formula1>
          <xm:sqref>I40:I43</xm:sqref>
        </x14:dataValidation>
        <x14:dataValidation type="list" allowBlank="1" showInputMessage="1" showErrorMessage="1" xr:uid="{00000000-0002-0000-0B00-00000A000000}">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J79"/>
  <sheetViews>
    <sheetView view="pageBreakPreview" topLeftCell="A31" zoomScale="63" zoomScaleNormal="100" zoomScaleSheetLayoutView="85" workbookViewId="0">
      <selection activeCell="L49" sqref="L49"/>
    </sheetView>
  </sheetViews>
  <sheetFormatPr baseColWidth="10" defaultColWidth="12" defaultRowHeight="12.75"/>
  <cols>
    <col min="1" max="1" width="4.33203125" style="144" customWidth="1"/>
    <col min="2" max="3" width="12" style="144"/>
    <col min="4" max="4" width="19.6640625" style="144" customWidth="1"/>
    <col min="5" max="5" width="20.6640625" style="144" customWidth="1"/>
    <col min="6" max="7" width="17.83203125" style="144" customWidth="1"/>
    <col min="8" max="8" width="16.1640625" style="144" customWidth="1"/>
    <col min="9" max="9" width="32.6640625" style="144" customWidth="1"/>
    <col min="10" max="16384" width="12" style="144"/>
  </cols>
  <sheetData>
    <row r="2" spans="1:9" ht="18" customHeight="1"/>
    <row r="3" spans="1:9" ht="15" customHeight="1"/>
    <row r="4" spans="1:9" ht="34.5" customHeight="1">
      <c r="B4" s="327" t="s">
        <v>36</v>
      </c>
      <c r="C4" s="425"/>
      <c r="D4" s="425"/>
      <c r="E4" s="425"/>
      <c r="F4" s="425"/>
      <c r="G4" s="425"/>
      <c r="H4" s="425"/>
      <c r="I4" s="425"/>
    </row>
    <row r="5" spans="1:9" ht="19.5" customHeight="1">
      <c r="B5" s="333" t="s">
        <v>347</v>
      </c>
      <c r="C5" s="426"/>
      <c r="D5" s="426"/>
      <c r="E5" s="426"/>
      <c r="F5" s="426"/>
      <c r="G5" s="426"/>
      <c r="H5" s="426"/>
      <c r="I5" s="426"/>
    </row>
    <row r="6" spans="1:9" s="165" customFormat="1" ht="60" customHeight="1">
      <c r="B6" s="427" t="s">
        <v>37</v>
      </c>
      <c r="C6" s="427"/>
      <c r="D6" s="328" t="str">
        <f>'FORMATO 2. POA - MIR'!D4:F4</f>
        <v>SISTEMA MUNICIPAL PARA EL DESARROLLO INTEGRAL DE LA FAMILIA</v>
      </c>
      <c r="E6" s="328"/>
      <c r="F6" s="427" t="s">
        <v>40</v>
      </c>
      <c r="G6" s="427"/>
      <c r="H6" s="328">
        <v>2026</v>
      </c>
      <c r="I6" s="328"/>
    </row>
    <row r="7" spans="1:9" s="165" customFormat="1" ht="60" customHeight="1">
      <c r="B7" s="427" t="s">
        <v>38</v>
      </c>
      <c r="C7" s="427"/>
      <c r="D7" s="328" t="s">
        <v>342</v>
      </c>
      <c r="E7" s="328"/>
      <c r="F7" s="427" t="s">
        <v>41</v>
      </c>
      <c r="G7" s="427"/>
      <c r="H7" s="328" t="s">
        <v>279</v>
      </c>
      <c r="I7" s="328"/>
    </row>
    <row r="8" spans="1:9" s="165" customFormat="1" ht="60" customHeight="1">
      <c r="B8" s="429" t="s">
        <v>39</v>
      </c>
      <c r="C8" s="429"/>
      <c r="D8" s="457" t="s">
        <v>283</v>
      </c>
      <c r="E8" s="457"/>
      <c r="F8" s="327" t="s">
        <v>42</v>
      </c>
      <c r="G8" s="327"/>
      <c r="H8" s="458" t="s">
        <v>343</v>
      </c>
      <c r="I8" s="458"/>
    </row>
    <row r="9" spans="1:9" ht="15" customHeight="1">
      <c r="A9" s="161"/>
      <c r="B9" s="413" t="s">
        <v>87</v>
      </c>
      <c r="C9" s="413"/>
      <c r="D9" s="413"/>
      <c r="E9" s="413"/>
      <c r="F9" s="413"/>
      <c r="G9" s="413"/>
      <c r="H9" s="413"/>
      <c r="I9" s="413"/>
    </row>
    <row r="10" spans="1:9" ht="68.25" customHeight="1">
      <c r="A10" s="161"/>
      <c r="B10" s="405" t="s">
        <v>88</v>
      </c>
      <c r="C10" s="405"/>
      <c r="D10" s="328" t="str">
        <f>'FORMATO 2. POA - MIR'!C9</f>
        <v>Acuerdo 2. 
Bienestar social para Zapotlán.</v>
      </c>
      <c r="E10" s="328"/>
      <c r="F10" s="408" t="s">
        <v>89</v>
      </c>
      <c r="G10" s="408"/>
      <c r="H10" s="328" t="str">
        <f>'FORMATO 2. POA - MIR'!E9</f>
        <v>2.8.1 Fortalecer el desarrollo de las niñas, niños y adolescentes en materia de salud, educación, seguridad, social, alimentación y nutrición.</v>
      </c>
      <c r="I10" s="328"/>
    </row>
    <row r="11" spans="1:9" ht="54" customHeight="1">
      <c r="A11" s="161"/>
      <c r="B11" s="408" t="s">
        <v>90</v>
      </c>
      <c r="C11" s="408"/>
      <c r="D11" s="328" t="str">
        <f>'FORMATO 2. POA - MIR'!C10</f>
        <v>Acuerdo 2: bienestar Social para Zapotlán.</v>
      </c>
      <c r="E11" s="328"/>
      <c r="F11" s="408" t="s">
        <v>92</v>
      </c>
      <c r="G11" s="408"/>
      <c r="H11" s="328" t="str">
        <f>'FORMATO 2. POA - MIR'!E10</f>
        <v>2.8.1.1 Garantizar el desarrollo formal de las niñas, niños y adolescentes en materia de salud, educación y seguridad social, alimentación y nutrición en Zapotlán.</v>
      </c>
      <c r="I11" s="328"/>
    </row>
    <row r="12" spans="1:9" ht="126" customHeight="1">
      <c r="A12" s="161"/>
      <c r="B12" s="408" t="s">
        <v>93</v>
      </c>
      <c r="C12" s="408"/>
      <c r="D12" s="328" t="str">
        <f>'FORMATO 2. POA - MIR'!C11</f>
        <v>2.8 Promover el bienestar integral de niñas, niños y adolescentes, impulsando el desarrollo respeto, seguridad y condiciones adecuadas para su crecimiento pleno, garantizando una infancia y adolescencia saludables que contribuyen a una sociedad equitativa y próspera.</v>
      </c>
      <c r="E12" s="328"/>
      <c r="F12" s="408" t="s">
        <v>94</v>
      </c>
      <c r="G12" s="408"/>
      <c r="H12" s="328" t="str">
        <f>'FORMATO 2. POA - MIR'!E11</f>
        <v>2.8.1.2 Geneerar atención a la salud física y emocional de las niñas, niños y adolescentes en situación de vulnerabilidad.</v>
      </c>
      <c r="I12" s="328"/>
    </row>
    <row r="13" spans="1:9" ht="15" customHeight="1">
      <c r="A13" s="161"/>
      <c r="B13" s="432" t="s">
        <v>348</v>
      </c>
      <c r="C13" s="432"/>
      <c r="D13" s="432"/>
      <c r="E13" s="432"/>
      <c r="F13" s="432"/>
      <c r="G13" s="432"/>
      <c r="H13" s="432"/>
      <c r="I13" s="432"/>
    </row>
    <row r="14" spans="1:9" ht="12.75" customHeight="1">
      <c r="A14" s="161"/>
      <c r="B14" s="405" t="s">
        <v>43</v>
      </c>
      <c r="C14" s="405"/>
      <c r="D14" s="405"/>
      <c r="E14" s="405"/>
      <c r="F14" s="405"/>
      <c r="G14" s="405"/>
      <c r="H14" s="405"/>
      <c r="I14" s="405"/>
    </row>
    <row r="15" spans="1:9" ht="12.75" customHeight="1">
      <c r="A15" s="161"/>
      <c r="B15" s="431" t="str">
        <f>'FORMATO 2. POA - MIR'!B18</f>
        <v>Reporte, seguimiento y actualización de matrícula.</v>
      </c>
      <c r="C15" s="431"/>
      <c r="D15" s="431"/>
      <c r="E15" s="431"/>
      <c r="F15" s="431"/>
      <c r="G15" s="431"/>
      <c r="H15" s="431"/>
      <c r="I15" s="431"/>
    </row>
    <row r="16" spans="1:9">
      <c r="A16" s="161"/>
      <c r="B16" s="405" t="s">
        <v>46</v>
      </c>
      <c r="C16" s="405"/>
      <c r="D16" s="405"/>
      <c r="E16" s="405"/>
      <c r="F16" s="405"/>
      <c r="G16" s="405"/>
      <c r="H16" s="405"/>
      <c r="I16" s="405"/>
    </row>
    <row r="17" spans="1:9" ht="39" customHeight="1">
      <c r="A17" s="161"/>
      <c r="B17" s="328" t="str">
        <f>'FORMATO 2. POA - MIR'!C18</f>
        <v xml:space="preserve">Realizar el registro y actualización periódica de la matrícula
 escolar del plantel, con el propósito de contar con información precisa sobre el número de alumnos inscritos, altas, bajas y cambios durante el ciclo escolar.
</v>
      </c>
      <c r="C17" s="328"/>
      <c r="D17" s="328"/>
      <c r="E17" s="328"/>
      <c r="F17" s="328"/>
      <c r="G17" s="328"/>
      <c r="H17" s="328"/>
      <c r="I17" s="328"/>
    </row>
    <row r="18" spans="1:9" ht="18.75" customHeight="1">
      <c r="A18" s="161"/>
      <c r="B18" s="432" t="s">
        <v>349</v>
      </c>
      <c r="C18" s="432"/>
      <c r="D18" s="432"/>
      <c r="E18" s="432"/>
      <c r="F18" s="432"/>
      <c r="G18" s="432"/>
      <c r="H18" s="432"/>
      <c r="I18" s="432"/>
    </row>
    <row r="19" spans="1:9" ht="12.75" customHeight="1">
      <c r="A19" s="161"/>
      <c r="B19" s="407" t="s">
        <v>331</v>
      </c>
      <c r="C19" s="407"/>
      <c r="D19" s="407"/>
      <c r="E19" s="407"/>
      <c r="F19" s="407"/>
      <c r="G19" s="407"/>
      <c r="H19" s="407"/>
      <c r="I19" s="407"/>
    </row>
    <row r="20" spans="1:9" ht="12.75" customHeight="1">
      <c r="A20" s="161"/>
      <c r="B20" s="328" t="str">
        <f>CALENDARIZACION!E23</f>
        <v>PAMEDCECAICSPH=(PAMEDCECAICSPHP/ PAMEDCECAICSPHR)X100%</v>
      </c>
      <c r="C20" s="328"/>
      <c r="D20" s="328"/>
      <c r="E20" s="328"/>
      <c r="F20" s="328"/>
      <c r="G20" s="328"/>
      <c r="H20" s="328"/>
      <c r="I20" s="328"/>
    </row>
    <row r="21" spans="1:9">
      <c r="A21" s="161"/>
      <c r="B21" s="407" t="s">
        <v>332</v>
      </c>
      <c r="C21" s="407"/>
      <c r="D21" s="407"/>
      <c r="E21" s="407"/>
      <c r="F21" s="407"/>
      <c r="G21" s="407"/>
      <c r="H21" s="407"/>
      <c r="I21" s="407"/>
    </row>
    <row r="22" spans="1:9" ht="28.5" customHeight="1">
      <c r="A22" s="161"/>
      <c r="B22" s="419" t="s">
        <v>103</v>
      </c>
      <c r="C22" s="419"/>
      <c r="D22" s="421" t="s">
        <v>333</v>
      </c>
      <c r="E22" s="421"/>
      <c r="F22" s="420" t="s">
        <v>334</v>
      </c>
      <c r="G22" s="420"/>
      <c r="H22" s="408" t="s">
        <v>136</v>
      </c>
      <c r="I22" s="408"/>
    </row>
    <row r="23" spans="1:9" ht="54.95" customHeight="1">
      <c r="A23" s="161"/>
      <c r="B23" s="423" t="s">
        <v>530</v>
      </c>
      <c r="C23" s="423"/>
      <c r="D23" s="334" t="s">
        <v>106</v>
      </c>
      <c r="E23" s="334"/>
      <c r="F23" s="328" t="str">
        <f>CALENDARIZACION!C23</f>
        <v xml:space="preserve">PAMEDCECAICSPH
Porcentaje de  actualización de matrícula escolar durante el ciclo escolar en CAIC San Pedro Huaquilpan
</v>
      </c>
      <c r="G23" s="328"/>
      <c r="H23" s="418" t="s">
        <v>413</v>
      </c>
      <c r="I23" s="328"/>
    </row>
    <row r="24" spans="1:9" ht="54.95" customHeight="1">
      <c r="A24" s="161"/>
      <c r="B24" s="328" t="s">
        <v>529</v>
      </c>
      <c r="C24" s="328"/>
      <c r="D24" s="334" t="s">
        <v>106</v>
      </c>
      <c r="E24" s="334"/>
      <c r="F24" s="328" t="str">
        <f>CALENDARIZACION!D23</f>
        <v xml:space="preserve">PAMEDCECAICSPHP  
 Porcentaje de  actualización de matrícula escolar durante el ciclo escolar en CAIC San Pedro Huaquilpan programado.
</v>
      </c>
      <c r="G24" s="328"/>
      <c r="H24" s="418" t="s">
        <v>413</v>
      </c>
      <c r="I24" s="328"/>
    </row>
    <row r="25" spans="1:9" ht="54.95" customHeight="1">
      <c r="A25" s="161"/>
      <c r="B25" s="328" t="s">
        <v>531</v>
      </c>
      <c r="C25" s="328"/>
      <c r="D25" s="334" t="s">
        <v>106</v>
      </c>
      <c r="E25" s="334"/>
      <c r="F25" s="328" t="str">
        <f>CALENDARIZACION!D24</f>
        <v xml:space="preserve"> PAMEDCECAICSPHR
Porcentaje de actualización de matrícula escolar durante el ciclo escolar en CAIC San Pedro Huaquilpan realizado
</v>
      </c>
      <c r="G25" s="328"/>
      <c r="H25" s="418" t="s">
        <v>413</v>
      </c>
      <c r="I25" s="328"/>
    </row>
    <row r="26" spans="1:9" ht="12.75" customHeight="1">
      <c r="A26" s="161"/>
      <c r="B26" s="417" t="s">
        <v>139</v>
      </c>
      <c r="C26" s="417"/>
      <c r="D26" s="417"/>
      <c r="E26" s="417"/>
      <c r="F26" s="417"/>
      <c r="G26" s="417"/>
      <c r="H26" s="417"/>
      <c r="I26" s="417"/>
    </row>
    <row r="27" spans="1:9" ht="15.75" customHeight="1">
      <c r="A27" s="161"/>
      <c r="B27" s="405" t="s">
        <v>26</v>
      </c>
      <c r="C27" s="405"/>
      <c r="D27" s="405" t="s">
        <v>44</v>
      </c>
      <c r="E27" s="405"/>
      <c r="F27" s="405" t="s">
        <v>45</v>
      </c>
      <c r="G27" s="405"/>
      <c r="H27" s="405"/>
      <c r="I27" s="405"/>
    </row>
    <row r="28" spans="1:9" ht="18" customHeight="1">
      <c r="A28" s="161"/>
      <c r="B28" s="328" t="s">
        <v>98</v>
      </c>
      <c r="C28" s="328"/>
      <c r="D28" s="328" t="s">
        <v>96</v>
      </c>
      <c r="E28" s="328"/>
      <c r="F28" s="328" t="s">
        <v>212</v>
      </c>
      <c r="G28" s="328"/>
      <c r="H28" s="328"/>
      <c r="I28" s="328"/>
    </row>
    <row r="29" spans="1:9" ht="18" customHeight="1">
      <c r="A29" s="161"/>
      <c r="B29" s="405" t="s">
        <v>125</v>
      </c>
      <c r="C29" s="405"/>
      <c r="D29" s="405"/>
      <c r="E29" s="405"/>
      <c r="F29" s="406" t="s">
        <v>128</v>
      </c>
      <c r="G29" s="406"/>
      <c r="H29" s="406"/>
      <c r="I29" s="406"/>
    </row>
    <row r="30" spans="1:9" ht="13.5" customHeight="1">
      <c r="A30" s="161"/>
      <c r="B30" s="328" t="s">
        <v>106</v>
      </c>
      <c r="C30" s="328"/>
      <c r="D30" s="328"/>
      <c r="E30" s="328"/>
      <c r="F30" s="328" t="s">
        <v>188</v>
      </c>
      <c r="G30" s="328"/>
      <c r="H30" s="328"/>
      <c r="I30" s="328"/>
    </row>
    <row r="31" spans="1:9" ht="15.75" customHeight="1">
      <c r="A31" s="161"/>
      <c r="B31" s="416" t="s">
        <v>80</v>
      </c>
      <c r="C31" s="416"/>
      <c r="D31" s="416"/>
      <c r="E31" s="416"/>
      <c r="F31" s="406" t="s">
        <v>129</v>
      </c>
      <c r="G31" s="406"/>
      <c r="H31" s="406"/>
      <c r="I31" s="406"/>
    </row>
    <row r="32" spans="1:9" ht="15.75" customHeight="1">
      <c r="A32" s="161"/>
      <c r="B32" s="328" t="s">
        <v>107</v>
      </c>
      <c r="C32" s="328"/>
      <c r="D32" s="328"/>
      <c r="E32" s="328"/>
      <c r="F32" s="328" t="s">
        <v>108</v>
      </c>
      <c r="G32" s="328"/>
      <c r="H32" s="328"/>
      <c r="I32" s="328"/>
    </row>
    <row r="33" spans="1:10" ht="14.25" customHeight="1">
      <c r="A33" s="161"/>
      <c r="B33" s="413" t="s">
        <v>142</v>
      </c>
      <c r="C33" s="413"/>
      <c r="D33" s="413"/>
      <c r="E33" s="413"/>
      <c r="F33" s="413"/>
      <c r="G33" s="413"/>
      <c r="H33" s="413"/>
      <c r="I33" s="413"/>
    </row>
    <row r="34" spans="1:10" ht="13.5" customHeight="1">
      <c r="A34" s="161"/>
      <c r="B34" s="414" t="s">
        <v>336</v>
      </c>
      <c r="C34" s="414"/>
      <c r="D34" s="414"/>
      <c r="E34" s="414"/>
      <c r="F34" s="407" t="s">
        <v>337</v>
      </c>
      <c r="G34" s="407"/>
      <c r="H34" s="407"/>
      <c r="I34" s="407"/>
    </row>
    <row r="35" spans="1:10" ht="12.75" customHeight="1">
      <c r="A35" s="161"/>
      <c r="B35" s="410" t="s">
        <v>145</v>
      </c>
      <c r="C35" s="410"/>
      <c r="D35" s="409">
        <f>CALENDARIZACION!R23</f>
        <v>668</v>
      </c>
      <c r="E35" s="409"/>
      <c r="F35" s="328" t="s">
        <v>113</v>
      </c>
      <c r="G35" s="328"/>
      <c r="H35" s="415" t="s">
        <v>114</v>
      </c>
      <c r="I35" s="415"/>
    </row>
    <row r="36" spans="1:10" ht="12.75" customHeight="1">
      <c r="A36" s="161"/>
      <c r="B36" s="410" t="s">
        <v>115</v>
      </c>
      <c r="C36" s="410"/>
      <c r="D36" s="334" t="s">
        <v>107</v>
      </c>
      <c r="E36" s="334"/>
      <c r="F36" s="328" t="s">
        <v>335</v>
      </c>
      <c r="G36" s="328"/>
      <c r="H36" s="411" t="s">
        <v>117</v>
      </c>
      <c r="I36" s="411"/>
    </row>
    <row r="37" spans="1:10" ht="12.75" customHeight="1">
      <c r="A37" s="161"/>
      <c r="B37" s="410" t="s">
        <v>47</v>
      </c>
      <c r="C37" s="410"/>
      <c r="D37" s="334" t="s">
        <v>186</v>
      </c>
      <c r="E37" s="334"/>
      <c r="F37" s="328" t="s">
        <v>118</v>
      </c>
      <c r="G37" s="328"/>
      <c r="H37" s="412" t="s">
        <v>119</v>
      </c>
      <c r="I37" s="412"/>
    </row>
    <row r="38" spans="1:10">
      <c r="A38" s="161"/>
      <c r="B38" s="407" t="s">
        <v>350</v>
      </c>
      <c r="C38" s="407"/>
      <c r="D38" s="407"/>
      <c r="E38" s="407"/>
      <c r="F38" s="407"/>
      <c r="G38" s="407"/>
      <c r="H38" s="407"/>
      <c r="I38" s="407"/>
    </row>
    <row r="39" spans="1:10" ht="12.75" customHeight="1">
      <c r="A39" s="161"/>
      <c r="B39" s="408" t="s">
        <v>228</v>
      </c>
      <c r="C39" s="408"/>
      <c r="D39" s="408"/>
      <c r="E39" s="408"/>
      <c r="F39" s="408" t="s">
        <v>48</v>
      </c>
      <c r="G39" s="408"/>
      <c r="H39" s="408" t="s">
        <v>140</v>
      </c>
      <c r="I39" s="408"/>
    </row>
    <row r="40" spans="1:10">
      <c r="A40" s="161"/>
      <c r="B40" s="409">
        <f>D43</f>
        <v>164</v>
      </c>
      <c r="C40" s="409"/>
      <c r="D40" s="409"/>
      <c r="E40" s="409"/>
      <c r="F40" s="409">
        <v>2026</v>
      </c>
      <c r="G40" s="409"/>
      <c r="H40" s="328" t="s">
        <v>107</v>
      </c>
      <c r="I40" s="328"/>
    </row>
    <row r="41" spans="1:10">
      <c r="A41" s="161"/>
      <c r="B41" s="404" t="s">
        <v>143</v>
      </c>
      <c r="C41" s="404"/>
      <c r="D41" s="404"/>
      <c r="E41" s="404"/>
      <c r="F41" s="404"/>
      <c r="G41" s="404"/>
      <c r="H41" s="404"/>
      <c r="I41" s="404"/>
    </row>
    <row r="42" spans="1:10" s="48" customFormat="1" ht="38.25" customHeight="1">
      <c r="A42" s="162"/>
      <c r="B42" s="405" t="s">
        <v>121</v>
      </c>
      <c r="C42" s="405"/>
      <c r="D42" s="153" t="s">
        <v>144</v>
      </c>
      <c r="E42" s="160" t="s">
        <v>83</v>
      </c>
      <c r="F42" s="406" t="s">
        <v>84</v>
      </c>
      <c r="G42" s="406"/>
      <c r="H42" s="126" t="s">
        <v>73</v>
      </c>
      <c r="I42" s="126" t="s">
        <v>74</v>
      </c>
    </row>
    <row r="43" spans="1:10" ht="12.75" customHeight="1">
      <c r="A43" s="161"/>
      <c r="B43" s="328" t="s">
        <v>276</v>
      </c>
      <c r="C43" s="328"/>
      <c r="D43" s="129">
        <f>SUM(CALENDARIZACION!F23:H23)</f>
        <v>164</v>
      </c>
      <c r="E43" s="130">
        <v>0</v>
      </c>
      <c r="F43" s="400">
        <f>SUM(CALENDARIZACION!F24:H24)</f>
        <v>164</v>
      </c>
      <c r="G43" s="400"/>
      <c r="H43" s="155">
        <v>46027</v>
      </c>
      <c r="I43" s="155">
        <v>46111</v>
      </c>
      <c r="J43" s="163"/>
    </row>
    <row r="44" spans="1:10" ht="12.75" customHeight="1">
      <c r="A44" s="161"/>
      <c r="B44" s="328" t="s">
        <v>277</v>
      </c>
      <c r="C44" s="328"/>
      <c r="D44" s="129">
        <f>SUM(CALENDARIZACION!I23:K23)</f>
        <v>168</v>
      </c>
      <c r="E44" s="132">
        <v>0</v>
      </c>
      <c r="F44" s="400">
        <f>SUM(CALENDARIZACION!I24:K24)</f>
        <v>0</v>
      </c>
      <c r="G44" s="400"/>
      <c r="H44" s="155"/>
      <c r="I44" s="155"/>
      <c r="J44" s="163"/>
    </row>
    <row r="45" spans="1:10" ht="12.75" customHeight="1">
      <c r="A45" s="161"/>
      <c r="B45" s="328" t="s">
        <v>131</v>
      </c>
      <c r="C45" s="328"/>
      <c r="D45" s="129">
        <f>SUM(CALENDARIZACION!L23:N23)</f>
        <v>168</v>
      </c>
      <c r="E45" s="130">
        <v>0</v>
      </c>
      <c r="F45" s="400">
        <v>0</v>
      </c>
      <c r="G45" s="400"/>
      <c r="H45" s="155"/>
      <c r="I45" s="155"/>
    </row>
    <row r="46" spans="1:10" ht="12.75" customHeight="1">
      <c r="A46" s="161"/>
      <c r="B46" s="328" t="s">
        <v>278</v>
      </c>
      <c r="C46" s="328"/>
      <c r="D46" s="129">
        <f>SUM(CALENDARIZACION!O23:Q23)</f>
        <v>168</v>
      </c>
      <c r="E46" s="130">
        <v>0</v>
      </c>
      <c r="F46" s="400">
        <f>SUM(CALENDARIZACION!O24:Q24)</f>
        <v>0</v>
      </c>
      <c r="G46" s="400"/>
      <c r="H46" s="155"/>
      <c r="I46" s="155"/>
    </row>
    <row r="47" spans="1:10" ht="29.25" customHeight="1">
      <c r="A47" s="161"/>
      <c r="B47" s="401" t="s">
        <v>346</v>
      </c>
      <c r="C47" s="401"/>
      <c r="D47" s="156">
        <f>F52</f>
        <v>668</v>
      </c>
      <c r="E47" s="156">
        <v>0</v>
      </c>
      <c r="F47" s="402">
        <f>G52</f>
        <v>164</v>
      </c>
      <c r="G47" s="402"/>
      <c r="H47" s="127" t="s">
        <v>146</v>
      </c>
      <c r="I47" s="157">
        <f>I52</f>
        <v>0.24550898203592814</v>
      </c>
    </row>
    <row r="48" spans="1:10">
      <c r="A48" s="403"/>
      <c r="B48" s="403"/>
      <c r="C48" s="403"/>
      <c r="D48" s="403"/>
      <c r="E48" s="403"/>
      <c r="F48" s="403"/>
      <c r="G48" s="403"/>
      <c r="H48" s="403"/>
      <c r="I48" s="403"/>
    </row>
    <row r="49" spans="1:9" ht="22.5" customHeight="1">
      <c r="A49" s="403"/>
      <c r="B49" s="403"/>
      <c r="C49" s="403"/>
      <c r="D49" s="403"/>
      <c r="E49" s="403"/>
      <c r="F49" s="403"/>
      <c r="G49" s="403"/>
      <c r="H49" s="403"/>
      <c r="I49" s="403"/>
    </row>
    <row r="50" spans="1:9" ht="39" customHeight="1">
      <c r="B50" s="427" t="s">
        <v>158</v>
      </c>
      <c r="C50" s="405"/>
      <c r="D50" s="396" t="s">
        <v>50</v>
      </c>
      <c r="E50" s="396"/>
      <c r="F50" s="396" t="s">
        <v>152</v>
      </c>
      <c r="G50" s="396"/>
      <c r="H50" s="396"/>
      <c r="I50" s="396"/>
    </row>
    <row r="51" spans="1:9" ht="33.75" customHeight="1">
      <c r="B51" s="397" t="str">
        <f>D8</f>
        <v>PP1- A2 C1</v>
      </c>
      <c r="C51" s="397"/>
      <c r="D51" s="334" t="str">
        <f>B15</f>
        <v>Reporte, seguimiento y actualización de matrícula.</v>
      </c>
      <c r="E51" s="334"/>
      <c r="F51" s="137" t="s">
        <v>153</v>
      </c>
      <c r="G51" s="127" t="s">
        <v>154</v>
      </c>
      <c r="H51" s="137" t="s">
        <v>65</v>
      </c>
      <c r="I51" s="138" t="s">
        <v>66</v>
      </c>
    </row>
    <row r="52" spans="1:9" ht="30" customHeight="1">
      <c r="B52" s="397"/>
      <c r="C52" s="397"/>
      <c r="D52" s="334"/>
      <c r="E52" s="334"/>
      <c r="F52" s="158">
        <f>CALENDARIZACION!S23</f>
        <v>668</v>
      </c>
      <c r="G52" s="131">
        <f>CALENDARIZACION!S24</f>
        <v>164</v>
      </c>
      <c r="H52" s="158">
        <f>CALENDARIZACION!T23</f>
        <v>504</v>
      </c>
      <c r="I52" s="159">
        <f>CALENDARIZACION!U23</f>
        <v>0.24550898203592814</v>
      </c>
    </row>
    <row r="53" spans="1:9" ht="20.25" customHeight="1">
      <c r="A53" s="164">
        <v>1</v>
      </c>
      <c r="B53" s="443"/>
      <c r="C53" s="444"/>
      <c r="D53" s="444"/>
      <c r="E53" s="444"/>
      <c r="F53" s="444"/>
      <c r="G53" s="444"/>
      <c r="H53" s="444"/>
      <c r="I53" s="445"/>
    </row>
    <row r="54" spans="1:9">
      <c r="A54" s="164">
        <v>1</v>
      </c>
      <c r="B54" s="434"/>
      <c r="C54" s="403"/>
      <c r="D54" s="403"/>
      <c r="E54" s="403"/>
      <c r="F54" s="403"/>
      <c r="G54" s="403"/>
      <c r="H54" s="403"/>
      <c r="I54" s="446"/>
    </row>
    <row r="55" spans="1:9">
      <c r="A55" s="164">
        <v>1</v>
      </c>
      <c r="B55" s="434"/>
      <c r="C55" s="403"/>
      <c r="D55" s="403"/>
      <c r="E55" s="403"/>
      <c r="F55" s="403"/>
      <c r="G55" s="403"/>
      <c r="H55" s="403"/>
      <c r="I55" s="446"/>
    </row>
    <row r="56" spans="1:9">
      <c r="A56" s="164">
        <v>1</v>
      </c>
      <c r="B56" s="434"/>
      <c r="C56" s="403"/>
      <c r="D56" s="403"/>
      <c r="E56" s="403"/>
      <c r="F56" s="403"/>
      <c r="G56" s="403"/>
      <c r="H56" s="403"/>
      <c r="I56" s="446"/>
    </row>
    <row r="57" spans="1:9">
      <c r="A57" s="164">
        <v>1</v>
      </c>
      <c r="B57" s="434"/>
      <c r="C57" s="403"/>
      <c r="D57" s="403"/>
      <c r="E57" s="403"/>
      <c r="F57" s="403"/>
      <c r="G57" s="403"/>
      <c r="H57" s="403"/>
      <c r="I57" s="446"/>
    </row>
    <row r="58" spans="1:9">
      <c r="A58" s="164">
        <v>1</v>
      </c>
      <c r="B58" s="434"/>
      <c r="C58" s="403"/>
      <c r="D58" s="403"/>
      <c r="E58" s="403"/>
      <c r="F58" s="403"/>
      <c r="G58" s="403"/>
      <c r="H58" s="403"/>
      <c r="I58" s="446"/>
    </row>
    <row r="59" spans="1:9">
      <c r="A59" s="164">
        <v>1</v>
      </c>
      <c r="B59" s="434"/>
      <c r="C59" s="403"/>
      <c r="D59" s="403"/>
      <c r="E59" s="403"/>
      <c r="F59" s="403"/>
      <c r="G59" s="403"/>
      <c r="H59" s="403"/>
      <c r="I59" s="446"/>
    </row>
    <row r="60" spans="1:9">
      <c r="A60" s="164">
        <v>1</v>
      </c>
      <c r="B60" s="434"/>
      <c r="C60" s="403"/>
      <c r="D60" s="403"/>
      <c r="E60" s="403"/>
      <c r="F60" s="403"/>
      <c r="G60" s="403"/>
      <c r="H60" s="403"/>
      <c r="I60" s="446"/>
    </row>
    <row r="61" spans="1:9">
      <c r="A61" s="164">
        <v>1</v>
      </c>
      <c r="B61" s="434"/>
      <c r="C61" s="403"/>
      <c r="D61" s="403"/>
      <c r="E61" s="403"/>
      <c r="F61" s="403"/>
      <c r="G61" s="403"/>
      <c r="H61" s="403"/>
      <c r="I61" s="446"/>
    </row>
    <row r="62" spans="1:9">
      <c r="A62" s="164">
        <v>1</v>
      </c>
      <c r="B62" s="434"/>
      <c r="C62" s="403"/>
      <c r="D62" s="403"/>
      <c r="E62" s="403"/>
      <c r="F62" s="403"/>
      <c r="G62" s="403"/>
      <c r="H62" s="403"/>
      <c r="I62" s="446"/>
    </row>
    <row r="63" spans="1:9">
      <c r="A63" s="164">
        <v>1</v>
      </c>
      <c r="B63" s="434"/>
      <c r="C63" s="403"/>
      <c r="D63" s="403"/>
      <c r="E63" s="403"/>
      <c r="F63" s="403"/>
      <c r="G63" s="403"/>
      <c r="H63" s="403"/>
      <c r="I63" s="446"/>
    </row>
    <row r="64" spans="1:9">
      <c r="A64" s="164">
        <v>1</v>
      </c>
      <c r="B64" s="434"/>
      <c r="C64" s="403"/>
      <c r="D64" s="403"/>
      <c r="E64" s="403"/>
      <c r="F64" s="403"/>
      <c r="G64" s="403"/>
      <c r="H64" s="403"/>
      <c r="I64" s="446"/>
    </row>
    <row r="65" spans="1:9">
      <c r="A65" s="164">
        <v>1</v>
      </c>
      <c r="B65" s="434"/>
      <c r="C65" s="403"/>
      <c r="D65" s="403"/>
      <c r="E65" s="403"/>
      <c r="F65" s="403"/>
      <c r="G65" s="403"/>
      <c r="H65" s="403"/>
      <c r="I65" s="446"/>
    </row>
    <row r="66" spans="1:9">
      <c r="A66" s="164">
        <v>1</v>
      </c>
      <c r="B66" s="434"/>
      <c r="C66" s="403"/>
      <c r="D66" s="403"/>
      <c r="E66" s="403"/>
      <c r="F66" s="403"/>
      <c r="G66" s="403"/>
      <c r="H66" s="403"/>
      <c r="I66" s="446"/>
    </row>
    <row r="67" spans="1:9">
      <c r="A67" s="164">
        <v>1</v>
      </c>
      <c r="B67" s="434"/>
      <c r="C67" s="403"/>
      <c r="D67" s="403"/>
      <c r="E67" s="403"/>
      <c r="F67" s="403"/>
      <c r="G67" s="403"/>
      <c r="H67" s="403"/>
      <c r="I67" s="446"/>
    </row>
    <row r="68" spans="1:9" ht="17.25" customHeight="1">
      <c r="A68" s="164">
        <v>1</v>
      </c>
      <c r="B68" s="447"/>
      <c r="C68" s="448"/>
      <c r="D68" s="448"/>
      <c r="E68" s="448"/>
      <c r="F68" s="448"/>
      <c r="G68" s="448"/>
      <c r="H68" s="448"/>
      <c r="I68" s="449"/>
    </row>
    <row r="69" spans="1:9">
      <c r="A69" s="164">
        <v>1</v>
      </c>
      <c r="B69" s="450" t="s">
        <v>280</v>
      </c>
      <c r="C69" s="451"/>
      <c r="D69" s="451"/>
      <c r="E69" s="451"/>
      <c r="F69" s="451"/>
      <c r="G69" s="451"/>
      <c r="H69" s="451"/>
      <c r="I69" s="452"/>
    </row>
    <row r="70" spans="1:9">
      <c r="A70" s="164">
        <v>1</v>
      </c>
      <c r="B70" s="453"/>
      <c r="C70" s="454"/>
      <c r="D70" s="454"/>
      <c r="E70" s="454"/>
      <c r="F70" s="454"/>
      <c r="G70" s="454"/>
      <c r="H70" s="454"/>
      <c r="I70" s="455"/>
    </row>
    <row r="71" spans="1:9" ht="12.75" customHeight="1">
      <c r="A71" s="164">
        <v>1</v>
      </c>
      <c r="B71" s="437" t="s">
        <v>276</v>
      </c>
      <c r="C71" s="438"/>
      <c r="D71" s="439"/>
      <c r="E71" s="386">
        <f>F43/D43</f>
        <v>1</v>
      </c>
      <c r="F71" s="387"/>
      <c r="G71" s="387"/>
      <c r="H71" s="387"/>
      <c r="I71" s="388"/>
    </row>
    <row r="72" spans="1:9" ht="12.75" customHeight="1">
      <c r="A72" s="164">
        <v>1</v>
      </c>
      <c r="B72" s="440"/>
      <c r="C72" s="441"/>
      <c r="D72" s="442"/>
      <c r="E72" s="389"/>
      <c r="F72" s="390"/>
      <c r="G72" s="390"/>
      <c r="H72" s="390"/>
      <c r="I72" s="391"/>
    </row>
    <row r="73" spans="1:9" ht="12.75" customHeight="1">
      <c r="B73" s="437" t="s">
        <v>277</v>
      </c>
      <c r="C73" s="438"/>
      <c r="D73" s="439"/>
      <c r="E73" s="386">
        <f>F44/D44</f>
        <v>0</v>
      </c>
      <c r="F73" s="387"/>
      <c r="G73" s="387"/>
      <c r="H73" s="387"/>
      <c r="I73" s="388"/>
    </row>
    <row r="74" spans="1:9" ht="12.75" customHeight="1">
      <c r="B74" s="440"/>
      <c r="C74" s="441"/>
      <c r="D74" s="442"/>
      <c r="E74" s="389"/>
      <c r="F74" s="390"/>
      <c r="G74" s="390"/>
      <c r="H74" s="390"/>
      <c r="I74" s="391"/>
    </row>
    <row r="75" spans="1:9" ht="12.75" customHeight="1">
      <c r="B75" s="437" t="s">
        <v>131</v>
      </c>
      <c r="C75" s="438"/>
      <c r="D75" s="439"/>
      <c r="E75" s="386">
        <f>F45/D45</f>
        <v>0</v>
      </c>
      <c r="F75" s="387"/>
      <c r="G75" s="387"/>
      <c r="H75" s="387"/>
      <c r="I75" s="388"/>
    </row>
    <row r="76" spans="1:9" ht="12.75" customHeight="1">
      <c r="B76" s="440"/>
      <c r="C76" s="441"/>
      <c r="D76" s="442"/>
      <c r="E76" s="389"/>
      <c r="F76" s="390"/>
      <c r="G76" s="390"/>
      <c r="H76" s="390"/>
      <c r="I76" s="391"/>
    </row>
    <row r="77" spans="1:9" ht="12.75" customHeight="1">
      <c r="B77" s="437" t="s">
        <v>278</v>
      </c>
      <c r="C77" s="438"/>
      <c r="D77" s="439"/>
      <c r="E77" s="386">
        <f>F46/D46</f>
        <v>0</v>
      </c>
      <c r="F77" s="387"/>
      <c r="G77" s="387"/>
      <c r="H77" s="387"/>
      <c r="I77" s="388"/>
    </row>
    <row r="78" spans="1:9" ht="12.75" customHeight="1">
      <c r="B78" s="440"/>
      <c r="C78" s="441"/>
      <c r="D78" s="442"/>
      <c r="E78" s="389"/>
      <c r="F78" s="390"/>
      <c r="G78" s="390"/>
      <c r="H78" s="390"/>
      <c r="I78" s="391"/>
    </row>
    <row r="79" spans="1:9">
      <c r="B79" s="456"/>
      <c r="C79" s="456"/>
      <c r="D79" s="456"/>
      <c r="E79" s="456"/>
      <c r="F79" s="456"/>
      <c r="G79" s="456"/>
      <c r="H79" s="456"/>
      <c r="I79" s="456"/>
    </row>
  </sheetData>
  <dataConsolidate/>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hyperlinks>
    <hyperlink ref="H25" r:id="rId1" xr:uid="{00000000-0004-0000-0C00-000000000000}"/>
    <hyperlink ref="H24" r:id="rId2" xr:uid="{00000000-0004-0000-0C00-000001000000}"/>
    <hyperlink ref="H23" r:id="rId3" xr:uid="{00000000-0004-0000-0C00-000002000000}"/>
  </hyperlinks>
  <pageMargins left="0.7" right="0.7" top="0.75" bottom="0.75" header="0.3" footer="0.3"/>
  <pageSetup scale="55" orientation="portrait" r:id="rId4"/>
  <rowBreaks count="1" manualBreakCount="1">
    <brk id="47" max="16383" man="1"/>
  </rowBreaks>
  <ignoredErrors>
    <ignoredError sqref="F43" formulaRange="1"/>
  </ignoredErrors>
  <drawing r:id="rId5"/>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C00-000000000000}">
          <x14:formula1>
            <xm:f>'NO SE EDITA'!$K$3:$K$6</xm:f>
          </x14:formula1>
          <xm:sqref>H43:H46</xm:sqref>
        </x14:dataValidation>
        <x14:dataValidation type="list" allowBlank="1" showInputMessage="1" showErrorMessage="1" xr:uid="{00000000-0002-0000-0C00-000001000000}">
          <x14:formula1>
            <xm:f>'NO SE EDITA'!$L$3:$L$6</xm:f>
          </x14:formula1>
          <xm:sqref>I43:I46</xm:sqref>
        </x14:dataValidation>
        <x14:dataValidation type="list" allowBlank="1" showInputMessage="1" showErrorMessage="1" xr:uid="{00000000-0002-0000-0C00-000002000000}">
          <x14:formula1>
            <xm:f>'NO SE EDITA'!$C$3:$C$6</xm:f>
          </x14:formula1>
          <xm:sqref>D28:E28</xm:sqref>
        </x14:dataValidation>
        <x14:dataValidation type="list" allowBlank="1" showInputMessage="1" showErrorMessage="1" xr:uid="{00000000-0002-0000-0C00-000003000000}">
          <x14:formula1>
            <xm:f>'NO SE EDITA'!$G$3:$G$5</xm:f>
          </x14:formula1>
          <xm:sqref>B32:E32 D36:E36 H40:I40</xm:sqref>
        </x14:dataValidation>
        <x14:dataValidation type="list" allowBlank="1" showInputMessage="1" showErrorMessage="1" xr:uid="{00000000-0002-0000-0C00-000004000000}">
          <x14:formula1>
            <xm:f>'NO SE EDITA'!$H$3:$H$4</xm:f>
          </x14:formula1>
          <xm:sqref>F32:I32</xm:sqref>
        </x14:dataValidation>
        <x14:dataValidation type="list" allowBlank="1" showInputMessage="1" showErrorMessage="1" xr:uid="{00000000-0002-0000-0C00-000005000000}">
          <x14:formula1>
            <xm:f>'NO SE EDITA'!$D$3:$D$4</xm:f>
          </x14:formula1>
          <xm:sqref>F28</xm:sqref>
        </x14:dataValidation>
        <x14:dataValidation type="list" allowBlank="1" showInputMessage="1" showErrorMessage="1" xr:uid="{00000000-0002-0000-0C00-000006000000}">
          <x14:formula1>
            <xm:f>'NO SE EDITA'!$B$3:$B$4</xm:f>
          </x14:formula1>
          <xm:sqref>B27:C28</xm:sqref>
        </x14:dataValidation>
        <x14:dataValidation type="list" allowBlank="1" showInputMessage="1" showErrorMessage="1" xr:uid="{00000000-0002-0000-0C00-000007000000}">
          <x14:formula1>
            <xm:f>'NO SE EDITA'!$M$3:$M$4</xm:f>
          </x14:formula1>
          <xm:sqref>D37:E37</xm:sqref>
        </x14:dataValidation>
        <x14:dataValidation type="list" allowBlank="1" showInputMessage="1" showErrorMessage="1" xr:uid="{00000000-0002-0000-0C00-000008000000}">
          <x14:formula1>
            <xm:f>'NO SE EDITA'!$E$3:$E$4</xm:f>
          </x14:formula1>
          <xm:sqref>B30:E30</xm:sqref>
        </x14:dataValidation>
        <x14:dataValidation type="list" allowBlank="1" showInputMessage="1" showErrorMessage="1" xr:uid="{00000000-0002-0000-0C00-000009000000}">
          <x14:formula1>
            <xm:f>'NO SE EDITA'!$F$3:$F$4</xm:f>
          </x14:formula1>
          <xm:sqref>F30:I30</xm:sqref>
        </x14:dataValidation>
        <x14:dataValidation type="list" allowBlank="1" showInputMessage="1" showErrorMessage="1" xr:uid="{00000000-0002-0000-0C00-00000A000000}">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J79"/>
  <sheetViews>
    <sheetView view="pageBreakPreview" topLeftCell="A4" zoomScale="73" zoomScaleNormal="100" zoomScaleSheetLayoutView="100" workbookViewId="0">
      <selection activeCell="L6" sqref="L6"/>
    </sheetView>
  </sheetViews>
  <sheetFormatPr baseColWidth="10" defaultColWidth="12" defaultRowHeight="12.75"/>
  <cols>
    <col min="1" max="1" width="4.33203125" style="144" customWidth="1"/>
    <col min="2" max="3" width="15.83203125" style="144" customWidth="1"/>
    <col min="4" max="9" width="17.83203125" style="144" customWidth="1"/>
    <col min="10" max="16384" width="12" style="144"/>
  </cols>
  <sheetData>
    <row r="2" spans="2:9" ht="18" customHeight="1"/>
    <row r="3" spans="2:9" ht="15" customHeight="1"/>
    <row r="4" spans="2:9" ht="34.5" customHeight="1">
      <c r="B4" s="327" t="s">
        <v>36</v>
      </c>
      <c r="C4" s="425"/>
      <c r="D4" s="425"/>
      <c r="E4" s="425"/>
      <c r="F4" s="425"/>
      <c r="G4" s="425"/>
      <c r="H4" s="425"/>
      <c r="I4" s="425"/>
    </row>
    <row r="5" spans="2:9" ht="19.5" customHeight="1">
      <c r="B5" s="333" t="s">
        <v>347</v>
      </c>
      <c r="C5" s="426"/>
      <c r="D5" s="426"/>
      <c r="E5" s="426"/>
      <c r="F5" s="426"/>
      <c r="G5" s="426"/>
      <c r="H5" s="426"/>
      <c r="I5" s="426"/>
    </row>
    <row r="6" spans="2:9" s="165" customFormat="1" ht="60" customHeight="1">
      <c r="B6" s="427" t="s">
        <v>37</v>
      </c>
      <c r="C6" s="427"/>
      <c r="D6" s="328" t="str">
        <f>'FORMATO 2. POA - MIR'!D4:F4</f>
        <v>SISTEMA MUNICIPAL PARA EL DESARROLLO INTEGRAL DE LA FAMILIA</v>
      </c>
      <c r="E6" s="328"/>
      <c r="F6" s="427" t="s">
        <v>40</v>
      </c>
      <c r="G6" s="427"/>
      <c r="H6" s="328">
        <v>2026</v>
      </c>
      <c r="I6" s="328"/>
    </row>
    <row r="7" spans="2:9" ht="54" customHeight="1">
      <c r="B7" s="427" t="s">
        <v>38</v>
      </c>
      <c r="C7" s="427"/>
      <c r="D7" s="328" t="s">
        <v>338</v>
      </c>
      <c r="E7" s="328"/>
      <c r="F7" s="427" t="s">
        <v>41</v>
      </c>
      <c r="G7" s="427"/>
      <c r="H7" s="328" t="s">
        <v>279</v>
      </c>
      <c r="I7" s="328"/>
    </row>
    <row r="8" spans="2:9" ht="41.25" customHeight="1">
      <c r="B8" s="429" t="s">
        <v>39</v>
      </c>
      <c r="C8" s="429"/>
      <c r="D8" s="430" t="s">
        <v>285</v>
      </c>
      <c r="E8" s="430"/>
      <c r="F8" s="427" t="s">
        <v>42</v>
      </c>
      <c r="G8" s="427"/>
      <c r="H8" s="328" t="s">
        <v>339</v>
      </c>
      <c r="I8" s="328"/>
    </row>
    <row r="9" spans="2:9">
      <c r="B9" s="413" t="s">
        <v>87</v>
      </c>
      <c r="C9" s="413"/>
      <c r="D9" s="413"/>
      <c r="E9" s="413"/>
      <c r="F9" s="413"/>
      <c r="G9" s="413"/>
      <c r="H9" s="413"/>
      <c r="I9" s="413"/>
    </row>
    <row r="10" spans="2:9" ht="68.25" customHeight="1">
      <c r="B10" s="405" t="s">
        <v>88</v>
      </c>
      <c r="C10" s="405"/>
      <c r="D10" s="328" t="str">
        <f>'FORMATO 2. POA - MIR'!C9</f>
        <v>Acuerdo 2. 
Bienestar social para Zapotlán.</v>
      </c>
      <c r="E10" s="328"/>
      <c r="F10" s="408" t="s">
        <v>89</v>
      </c>
      <c r="G10" s="408"/>
      <c r="H10" s="328" t="str">
        <f>'FORMATO 2. POA - MIR'!E9</f>
        <v>2.8.1 Fortalecer el desarrollo de las niñas, niños y adolescentes en materia de salud, educación, seguridad, social, alimentación y nutrición.</v>
      </c>
      <c r="I10" s="328"/>
    </row>
    <row r="11" spans="2:9" ht="54" customHeight="1">
      <c r="B11" s="408" t="s">
        <v>90</v>
      </c>
      <c r="C11" s="408"/>
      <c r="D11" s="328" t="str">
        <f>'FORMATO 2. POA - MIR'!C10</f>
        <v>Acuerdo 2: bienestar Social para Zapotlán.</v>
      </c>
      <c r="E11" s="328"/>
      <c r="F11" s="408" t="s">
        <v>92</v>
      </c>
      <c r="G11" s="408"/>
      <c r="H11" s="328" t="str">
        <f>'FORMATO 2. POA - MIR'!E10</f>
        <v>2.8.1.1 Garantizar el desarrollo formal de las niñas, niños y adolescentes en materia de salud, educación y seguridad social, alimentación y nutrición en Zapotlán.</v>
      </c>
      <c r="I11" s="328"/>
    </row>
    <row r="12" spans="2:9" ht="126" customHeight="1">
      <c r="B12" s="408" t="s">
        <v>93</v>
      </c>
      <c r="C12" s="408"/>
      <c r="D12" s="328" t="str">
        <f>'FORMATO 2. POA - MIR'!C11</f>
        <v>2.8 Promover el bienestar integral de niñas, niños y adolescentes, impulsando el desarrollo respeto, seguridad y condiciones adecuadas para su crecimiento pleno, garantizando una infancia y adolescencia saludables que contribuyen a una sociedad equitativa y próspera.</v>
      </c>
      <c r="E12" s="328"/>
      <c r="F12" s="408" t="s">
        <v>94</v>
      </c>
      <c r="G12" s="408"/>
      <c r="H12" s="328" t="str">
        <f>'FORMATO 2. POA - MIR'!E11</f>
        <v>2.8.1.2 Geneerar atención a la salud física y emocional de las niñas, niños y adolescentes en situación de vulnerabilidad.</v>
      </c>
      <c r="I12" s="328"/>
    </row>
    <row r="13" spans="2:9" ht="15" customHeight="1">
      <c r="B13" s="432" t="s">
        <v>348</v>
      </c>
      <c r="C13" s="432"/>
      <c r="D13" s="432"/>
      <c r="E13" s="432"/>
      <c r="F13" s="432"/>
      <c r="G13" s="432"/>
      <c r="H13" s="432"/>
      <c r="I13" s="432"/>
    </row>
    <row r="14" spans="2:9">
      <c r="B14" s="405" t="s">
        <v>43</v>
      </c>
      <c r="C14" s="405"/>
      <c r="D14" s="405"/>
      <c r="E14" s="405"/>
      <c r="F14" s="405"/>
      <c r="G14" s="405"/>
      <c r="H14" s="405"/>
      <c r="I14" s="405"/>
    </row>
    <row r="15" spans="2:9">
      <c r="B15" s="431" t="str">
        <f>'FORMATO 2. POA - MIR'!B19</f>
        <v>Reporte total de la matrícula inscrita al final  de ciclo.</v>
      </c>
      <c r="C15" s="431"/>
      <c r="D15" s="431"/>
      <c r="E15" s="431"/>
      <c r="F15" s="431"/>
      <c r="G15" s="431"/>
      <c r="H15" s="431"/>
      <c r="I15" s="431"/>
    </row>
    <row r="16" spans="2:9">
      <c r="B16" s="405" t="s">
        <v>46</v>
      </c>
      <c r="C16" s="405"/>
      <c r="D16" s="405"/>
      <c r="E16" s="405"/>
      <c r="F16" s="405"/>
      <c r="G16" s="405"/>
      <c r="H16" s="405"/>
      <c r="I16" s="405"/>
    </row>
    <row r="17" spans="2:9" ht="39" customHeight="1">
      <c r="B17" s="328" t="str">
        <f>'FORMATO 2. POA - MIR'!C19</f>
        <v>Elaborar reportes del egreso de alumnos de primero, segundo y tercer grado, al final del ciclo escolar y realizar cierre de ciclo.</v>
      </c>
      <c r="C17" s="328"/>
      <c r="D17" s="328"/>
      <c r="E17" s="328"/>
      <c r="F17" s="328"/>
      <c r="G17" s="328"/>
      <c r="H17" s="328"/>
      <c r="I17" s="328"/>
    </row>
    <row r="18" spans="2:9" ht="18.75" customHeight="1">
      <c r="B18" s="432" t="s">
        <v>349</v>
      </c>
      <c r="C18" s="432"/>
      <c r="D18" s="432"/>
      <c r="E18" s="432"/>
      <c r="F18" s="432"/>
      <c r="G18" s="432"/>
      <c r="H18" s="432"/>
      <c r="I18" s="432"/>
    </row>
    <row r="19" spans="2:9">
      <c r="B19" s="407" t="s">
        <v>331</v>
      </c>
      <c r="C19" s="407"/>
      <c r="D19" s="407"/>
      <c r="E19" s="407"/>
      <c r="F19" s="407"/>
      <c r="G19" s="407"/>
      <c r="H19" s="407"/>
      <c r="I19" s="407"/>
    </row>
    <row r="20" spans="2:9">
      <c r="B20" s="328" t="str">
        <f>CALENDARIZACION!E26</f>
        <v>PTABCCCAICSPH=(PTABCCCAICSPHP/ PTABCCCAICSPHR)X100%</v>
      </c>
      <c r="C20" s="328"/>
      <c r="D20" s="328"/>
      <c r="E20" s="328"/>
      <c r="F20" s="328"/>
      <c r="G20" s="328"/>
      <c r="H20" s="328"/>
      <c r="I20" s="328"/>
    </row>
    <row r="21" spans="2:9">
      <c r="B21" s="407" t="s">
        <v>332</v>
      </c>
      <c r="C21" s="407"/>
      <c r="D21" s="407"/>
      <c r="E21" s="407"/>
      <c r="F21" s="407"/>
      <c r="G21" s="407"/>
      <c r="H21" s="407"/>
      <c r="I21" s="407"/>
    </row>
    <row r="22" spans="2:9" ht="28.5" customHeight="1">
      <c r="B22" s="419" t="s">
        <v>103</v>
      </c>
      <c r="C22" s="420"/>
      <c r="D22" s="421" t="s">
        <v>333</v>
      </c>
      <c r="E22" s="421"/>
      <c r="F22" s="420" t="s">
        <v>334</v>
      </c>
      <c r="G22" s="420"/>
      <c r="H22" s="408" t="s">
        <v>136</v>
      </c>
      <c r="I22" s="408"/>
    </row>
    <row r="23" spans="2:9" ht="46.5" customHeight="1">
      <c r="B23" s="422" t="s">
        <v>532</v>
      </c>
      <c r="C23" s="423"/>
      <c r="D23" s="334" t="s">
        <v>106</v>
      </c>
      <c r="E23" s="334"/>
      <c r="F23" s="328" t="str">
        <f>CALENDARIZACION!C26</f>
        <v xml:space="preserve">PTABCCCAICSPH
Porcentaje del total de alumnos beneficiarios al culminar el ciclo en CAIC San Pedro Huaquilpan
</v>
      </c>
      <c r="G23" s="328"/>
      <c r="H23" s="418" t="s">
        <v>413</v>
      </c>
      <c r="I23" s="328"/>
    </row>
    <row r="24" spans="2:9" ht="47.25" customHeight="1">
      <c r="B24" s="328" t="s">
        <v>533</v>
      </c>
      <c r="C24" s="328"/>
      <c r="D24" s="334" t="s">
        <v>106</v>
      </c>
      <c r="E24" s="334"/>
      <c r="F24" s="328" t="str">
        <f>CALENDARIZACION!D26</f>
        <v xml:space="preserve">PTABCCCAICSPHP 
 Porcentaje del total de alumnos beneficiarios al culminar el ciclo en CAIC San Pedro Huaquilpan programado
</v>
      </c>
      <c r="G24" s="328"/>
      <c r="H24" s="418" t="s">
        <v>413</v>
      </c>
      <c r="I24" s="328"/>
    </row>
    <row r="25" spans="2:9" ht="46.5" customHeight="1">
      <c r="B25" s="328" t="s">
        <v>534</v>
      </c>
      <c r="C25" s="328"/>
      <c r="D25" s="334" t="s">
        <v>106</v>
      </c>
      <c r="E25" s="334"/>
      <c r="F25" s="328" t="str">
        <f>CALENDARIZACION!D27</f>
        <v xml:space="preserve"> PTABCCCAICSPHR
Porcentaje del total de alumnos beneficiarios al culminar el ciclo en CAIC San Pedro Huaquilpan realizado
</v>
      </c>
      <c r="G25" s="328"/>
      <c r="H25" s="418" t="s">
        <v>413</v>
      </c>
      <c r="I25" s="328"/>
    </row>
    <row r="26" spans="2:9" ht="12.75" customHeight="1">
      <c r="B26" s="417" t="s">
        <v>139</v>
      </c>
      <c r="C26" s="417"/>
      <c r="D26" s="417"/>
      <c r="E26" s="417"/>
      <c r="F26" s="417"/>
      <c r="G26" s="417"/>
      <c r="H26" s="417"/>
      <c r="I26" s="417"/>
    </row>
    <row r="27" spans="2:9" ht="15.75" customHeight="1">
      <c r="B27" s="405" t="s">
        <v>26</v>
      </c>
      <c r="C27" s="405"/>
      <c r="D27" s="405" t="s">
        <v>44</v>
      </c>
      <c r="E27" s="405"/>
      <c r="F27" s="405" t="s">
        <v>45</v>
      </c>
      <c r="G27" s="405"/>
      <c r="H27" s="405"/>
      <c r="I27" s="405"/>
    </row>
    <row r="28" spans="2:9" ht="18" customHeight="1">
      <c r="B28" s="328" t="s">
        <v>98</v>
      </c>
      <c r="C28" s="328"/>
      <c r="D28" s="328" t="s">
        <v>96</v>
      </c>
      <c r="E28" s="328"/>
      <c r="F28" s="328" t="s">
        <v>212</v>
      </c>
      <c r="G28" s="328"/>
      <c r="H28" s="328"/>
      <c r="I28" s="328"/>
    </row>
    <row r="29" spans="2:9" ht="18" customHeight="1">
      <c r="B29" s="405" t="s">
        <v>125</v>
      </c>
      <c r="C29" s="405"/>
      <c r="D29" s="405"/>
      <c r="E29" s="405"/>
      <c r="F29" s="406" t="s">
        <v>128</v>
      </c>
      <c r="G29" s="407"/>
      <c r="H29" s="407"/>
      <c r="I29" s="407"/>
    </row>
    <row r="30" spans="2:9" ht="13.5" customHeight="1">
      <c r="B30" s="328" t="s">
        <v>106</v>
      </c>
      <c r="C30" s="328"/>
      <c r="D30" s="328"/>
      <c r="E30" s="328"/>
      <c r="F30" s="328" t="s">
        <v>188</v>
      </c>
      <c r="G30" s="328"/>
      <c r="H30" s="328"/>
      <c r="I30" s="328"/>
    </row>
    <row r="31" spans="2:9" ht="15.75" customHeight="1">
      <c r="B31" s="416" t="s">
        <v>80</v>
      </c>
      <c r="C31" s="414"/>
      <c r="D31" s="414"/>
      <c r="E31" s="414"/>
      <c r="F31" s="406" t="s">
        <v>129</v>
      </c>
      <c r="G31" s="407"/>
      <c r="H31" s="407"/>
      <c r="I31" s="407"/>
    </row>
    <row r="32" spans="2:9" ht="15.75" customHeight="1">
      <c r="B32" s="328" t="s">
        <v>107</v>
      </c>
      <c r="C32" s="328"/>
      <c r="D32" s="328"/>
      <c r="E32" s="328"/>
      <c r="F32" s="328" t="s">
        <v>108</v>
      </c>
      <c r="G32" s="328"/>
      <c r="H32" s="328"/>
      <c r="I32" s="328"/>
    </row>
    <row r="33" spans="1:10" ht="14.25" customHeight="1">
      <c r="B33" s="413" t="s">
        <v>142</v>
      </c>
      <c r="C33" s="413"/>
      <c r="D33" s="413"/>
      <c r="E33" s="413"/>
      <c r="F33" s="413"/>
      <c r="G33" s="413"/>
      <c r="H33" s="413"/>
      <c r="I33" s="413"/>
    </row>
    <row r="34" spans="1:10" ht="13.5" customHeight="1">
      <c r="B34" s="414" t="s">
        <v>336</v>
      </c>
      <c r="C34" s="414"/>
      <c r="D34" s="414"/>
      <c r="E34" s="414"/>
      <c r="F34" s="407" t="s">
        <v>337</v>
      </c>
      <c r="G34" s="407"/>
      <c r="H34" s="407"/>
      <c r="I34" s="407"/>
    </row>
    <row r="35" spans="1:10">
      <c r="B35" s="410" t="s">
        <v>145</v>
      </c>
      <c r="C35" s="410"/>
      <c r="D35" s="409">
        <f>CALENDARIZACION!R26</f>
        <v>56</v>
      </c>
      <c r="E35" s="409"/>
      <c r="F35" s="328" t="s">
        <v>113</v>
      </c>
      <c r="G35" s="328"/>
      <c r="H35" s="415" t="s">
        <v>114</v>
      </c>
      <c r="I35" s="415"/>
    </row>
    <row r="36" spans="1:10">
      <c r="B36" s="410" t="s">
        <v>115</v>
      </c>
      <c r="C36" s="410"/>
      <c r="D36" s="334" t="s">
        <v>107</v>
      </c>
      <c r="E36" s="334"/>
      <c r="F36" s="328" t="s">
        <v>335</v>
      </c>
      <c r="G36" s="328"/>
      <c r="H36" s="411" t="s">
        <v>117</v>
      </c>
      <c r="I36" s="411"/>
    </row>
    <row r="37" spans="1:10">
      <c r="B37" s="410" t="s">
        <v>47</v>
      </c>
      <c r="C37" s="410"/>
      <c r="D37" s="334" t="s">
        <v>187</v>
      </c>
      <c r="E37" s="334"/>
      <c r="F37" s="328" t="s">
        <v>118</v>
      </c>
      <c r="G37" s="328"/>
      <c r="H37" s="412" t="s">
        <v>119</v>
      </c>
      <c r="I37" s="412"/>
    </row>
    <row r="38" spans="1:10">
      <c r="B38" s="407" t="s">
        <v>350</v>
      </c>
      <c r="C38" s="407"/>
      <c r="D38" s="407"/>
      <c r="E38" s="407"/>
      <c r="F38" s="407"/>
      <c r="G38" s="407"/>
      <c r="H38" s="407"/>
      <c r="I38" s="407"/>
    </row>
    <row r="39" spans="1:10">
      <c r="B39" s="408" t="s">
        <v>228</v>
      </c>
      <c r="C39" s="408"/>
      <c r="D39" s="408"/>
      <c r="E39" s="408"/>
      <c r="F39" s="408" t="s">
        <v>48</v>
      </c>
      <c r="G39" s="408"/>
      <c r="H39" s="408" t="s">
        <v>140</v>
      </c>
      <c r="I39" s="408"/>
    </row>
    <row r="40" spans="1:10">
      <c r="B40" s="409">
        <f>D43</f>
        <v>0</v>
      </c>
      <c r="C40" s="409"/>
      <c r="D40" s="409"/>
      <c r="E40" s="409"/>
      <c r="F40" s="409">
        <v>2026</v>
      </c>
      <c r="G40" s="409"/>
      <c r="H40" s="328" t="s">
        <v>107</v>
      </c>
      <c r="I40" s="328"/>
    </row>
    <row r="41" spans="1:10">
      <c r="B41" s="404" t="s">
        <v>143</v>
      </c>
      <c r="C41" s="404"/>
      <c r="D41" s="404"/>
      <c r="E41" s="404"/>
      <c r="F41" s="404"/>
      <c r="G41" s="404"/>
      <c r="H41" s="404"/>
      <c r="I41" s="404"/>
    </row>
    <row r="42" spans="1:10" s="48" customFormat="1" ht="36">
      <c r="B42" s="405" t="s">
        <v>121</v>
      </c>
      <c r="C42" s="405"/>
      <c r="D42" s="153" t="s">
        <v>144</v>
      </c>
      <c r="E42" s="160" t="s">
        <v>83</v>
      </c>
      <c r="F42" s="406" t="s">
        <v>84</v>
      </c>
      <c r="G42" s="407"/>
      <c r="H42" s="126" t="s">
        <v>73</v>
      </c>
      <c r="I42" s="126" t="s">
        <v>74</v>
      </c>
    </row>
    <row r="43" spans="1:10">
      <c r="B43" s="328" t="s">
        <v>276</v>
      </c>
      <c r="C43" s="328"/>
      <c r="D43" s="129">
        <f>SUM(CALENDARIZACION!F26:H26)</f>
        <v>0</v>
      </c>
      <c r="E43" s="130">
        <v>0</v>
      </c>
      <c r="F43" s="400">
        <f>SUM(CALENDARIZACION!F27:H27)</f>
        <v>0</v>
      </c>
      <c r="G43" s="400"/>
      <c r="H43" s="155">
        <v>46027</v>
      </c>
      <c r="I43" s="155">
        <v>46111</v>
      </c>
      <c r="J43" s="163"/>
    </row>
    <row r="44" spans="1:10">
      <c r="B44" s="328" t="s">
        <v>277</v>
      </c>
      <c r="C44" s="328"/>
      <c r="D44" s="129">
        <f>SUM(CALENDARIZACION!I26:K26)</f>
        <v>0</v>
      </c>
      <c r="E44" s="132">
        <v>0</v>
      </c>
      <c r="F44" s="400">
        <f>SUM(CALENDARIZACION!I27:K27)</f>
        <v>0</v>
      </c>
      <c r="G44" s="400"/>
      <c r="H44" s="155"/>
      <c r="I44" s="155"/>
      <c r="J44" s="163"/>
    </row>
    <row r="45" spans="1:10">
      <c r="B45" s="328" t="s">
        <v>131</v>
      </c>
      <c r="C45" s="328"/>
      <c r="D45" s="129">
        <f>SUM(CALENDARIZACION!L26:N26)</f>
        <v>56</v>
      </c>
      <c r="E45" s="130">
        <v>0</v>
      </c>
      <c r="F45" s="400">
        <f>SUM(CALENDARIZACION!L27:N27)</f>
        <v>0</v>
      </c>
      <c r="G45" s="400"/>
      <c r="H45" s="155"/>
      <c r="I45" s="155"/>
    </row>
    <row r="46" spans="1:10">
      <c r="B46" s="328" t="s">
        <v>278</v>
      </c>
      <c r="C46" s="328"/>
      <c r="D46" s="129">
        <f>SUM(CALENDARIZACION!O26:Q26)</f>
        <v>0</v>
      </c>
      <c r="E46" s="130">
        <v>0</v>
      </c>
      <c r="F46" s="400">
        <f>SUM(CALENDARIZACION!O27:Q27)</f>
        <v>0</v>
      </c>
      <c r="G46" s="400"/>
      <c r="H46" s="155"/>
      <c r="I46" s="155"/>
    </row>
    <row r="47" spans="1:10" ht="24">
      <c r="B47" s="401" t="s">
        <v>346</v>
      </c>
      <c r="C47" s="401"/>
      <c r="D47" s="156">
        <f>F52</f>
        <v>56</v>
      </c>
      <c r="E47" s="156">
        <v>0</v>
      </c>
      <c r="F47" s="402">
        <f>G52</f>
        <v>0</v>
      </c>
      <c r="G47" s="402"/>
      <c r="H47" s="127" t="s">
        <v>146</v>
      </c>
      <c r="I47" s="157">
        <f>I52</f>
        <v>0</v>
      </c>
    </row>
    <row r="48" spans="1:10">
      <c r="A48" s="403"/>
      <c r="B48" s="403"/>
      <c r="C48" s="403"/>
      <c r="D48" s="403"/>
      <c r="E48" s="403"/>
      <c r="F48" s="403"/>
      <c r="G48" s="403"/>
      <c r="H48" s="403"/>
      <c r="I48" s="403"/>
    </row>
    <row r="49" spans="1:9" ht="22.5" customHeight="1">
      <c r="A49" s="403"/>
      <c r="B49" s="403"/>
      <c r="C49" s="403"/>
      <c r="D49" s="403"/>
      <c r="E49" s="403"/>
      <c r="F49" s="403"/>
      <c r="G49" s="403"/>
      <c r="H49" s="403"/>
      <c r="I49" s="403"/>
    </row>
    <row r="50" spans="1:9" ht="39" customHeight="1">
      <c r="B50" s="427" t="s">
        <v>158</v>
      </c>
      <c r="C50" s="405"/>
      <c r="D50" s="396" t="s">
        <v>50</v>
      </c>
      <c r="E50" s="396"/>
      <c r="F50" s="396" t="s">
        <v>152</v>
      </c>
      <c r="G50" s="396"/>
      <c r="H50" s="396"/>
      <c r="I50" s="396"/>
    </row>
    <row r="51" spans="1:9" ht="33.75" customHeight="1">
      <c r="B51" s="459" t="str">
        <f>D8</f>
        <v>PP1- A3 C1</v>
      </c>
      <c r="C51" s="459"/>
      <c r="D51" s="334" t="str">
        <f>B15</f>
        <v>Reporte total de la matrícula inscrita al final  de ciclo.</v>
      </c>
      <c r="E51" s="334"/>
      <c r="F51" s="137" t="s">
        <v>153</v>
      </c>
      <c r="G51" s="127" t="s">
        <v>154</v>
      </c>
      <c r="H51" s="137" t="s">
        <v>65</v>
      </c>
      <c r="I51" s="138" t="s">
        <v>66</v>
      </c>
    </row>
    <row r="52" spans="1:9" ht="30" customHeight="1">
      <c r="B52" s="459"/>
      <c r="C52" s="459"/>
      <c r="D52" s="334"/>
      <c r="E52" s="334"/>
      <c r="F52" s="158">
        <f>CALENDARIZACION!S26</f>
        <v>56</v>
      </c>
      <c r="G52" s="131">
        <f>CALENDARIZACION!S27</f>
        <v>0</v>
      </c>
      <c r="H52" s="158">
        <f>CALENDARIZACION!T26</f>
        <v>56</v>
      </c>
      <c r="I52" s="159">
        <f>CALENDARIZACION!U26</f>
        <v>0</v>
      </c>
    </row>
    <row r="53" spans="1:9" ht="20.25" customHeight="1">
      <c r="A53" s="164">
        <v>1</v>
      </c>
      <c r="B53" s="332"/>
      <c r="C53" s="332"/>
      <c r="D53" s="332"/>
      <c r="E53" s="332"/>
      <c r="F53" s="332"/>
      <c r="G53" s="332"/>
      <c r="H53" s="332"/>
      <c r="I53" s="332"/>
    </row>
    <row r="54" spans="1:9">
      <c r="A54" s="164">
        <v>1</v>
      </c>
      <c r="B54" s="332"/>
      <c r="C54" s="332"/>
      <c r="D54" s="332"/>
      <c r="E54" s="332"/>
      <c r="F54" s="332"/>
      <c r="G54" s="332"/>
      <c r="H54" s="332"/>
      <c r="I54" s="332"/>
    </row>
    <row r="55" spans="1:9">
      <c r="A55" s="164">
        <v>1</v>
      </c>
      <c r="B55" s="332"/>
      <c r="C55" s="332"/>
      <c r="D55" s="332"/>
      <c r="E55" s="332"/>
      <c r="F55" s="332"/>
      <c r="G55" s="332"/>
      <c r="H55" s="332"/>
      <c r="I55" s="332"/>
    </row>
    <row r="56" spans="1:9">
      <c r="A56" s="164">
        <v>1</v>
      </c>
      <c r="B56" s="332"/>
      <c r="C56" s="332"/>
      <c r="D56" s="332"/>
      <c r="E56" s="332"/>
      <c r="F56" s="332"/>
      <c r="G56" s="332"/>
      <c r="H56" s="332"/>
      <c r="I56" s="332"/>
    </row>
    <row r="57" spans="1:9">
      <c r="A57" s="164">
        <v>1</v>
      </c>
      <c r="B57" s="332"/>
      <c r="C57" s="332"/>
      <c r="D57" s="332"/>
      <c r="E57" s="332"/>
      <c r="F57" s="332"/>
      <c r="G57" s="332"/>
      <c r="H57" s="332"/>
      <c r="I57" s="332"/>
    </row>
    <row r="58" spans="1:9">
      <c r="A58" s="164">
        <v>1</v>
      </c>
      <c r="B58" s="332"/>
      <c r="C58" s="332"/>
      <c r="D58" s="332"/>
      <c r="E58" s="332"/>
      <c r="F58" s="332"/>
      <c r="G58" s="332"/>
      <c r="H58" s="332"/>
      <c r="I58" s="332"/>
    </row>
    <row r="59" spans="1:9">
      <c r="A59" s="164">
        <v>1</v>
      </c>
      <c r="B59" s="332"/>
      <c r="C59" s="332"/>
      <c r="D59" s="332"/>
      <c r="E59" s="332"/>
      <c r="F59" s="332"/>
      <c r="G59" s="332"/>
      <c r="H59" s="332"/>
      <c r="I59" s="332"/>
    </row>
    <row r="60" spans="1:9">
      <c r="A60" s="164">
        <v>1</v>
      </c>
      <c r="B60" s="332"/>
      <c r="C60" s="332"/>
      <c r="D60" s="332"/>
      <c r="E60" s="332"/>
      <c r="F60" s="332"/>
      <c r="G60" s="332"/>
      <c r="H60" s="332"/>
      <c r="I60" s="332"/>
    </row>
    <row r="61" spans="1:9">
      <c r="A61" s="164">
        <v>1</v>
      </c>
      <c r="B61" s="332"/>
      <c r="C61" s="332"/>
      <c r="D61" s="332"/>
      <c r="E61" s="332"/>
      <c r="F61" s="332"/>
      <c r="G61" s="332"/>
      <c r="H61" s="332"/>
      <c r="I61" s="332"/>
    </row>
    <row r="62" spans="1:9">
      <c r="A62" s="164">
        <v>1</v>
      </c>
      <c r="B62" s="332"/>
      <c r="C62" s="332"/>
      <c r="D62" s="332"/>
      <c r="E62" s="332"/>
      <c r="F62" s="332"/>
      <c r="G62" s="332"/>
      <c r="H62" s="332"/>
      <c r="I62" s="332"/>
    </row>
    <row r="63" spans="1:9">
      <c r="A63" s="164">
        <v>1</v>
      </c>
      <c r="B63" s="332"/>
      <c r="C63" s="332"/>
      <c r="D63" s="332"/>
      <c r="E63" s="332"/>
      <c r="F63" s="332"/>
      <c r="G63" s="332"/>
      <c r="H63" s="332"/>
      <c r="I63" s="332"/>
    </row>
    <row r="64" spans="1:9">
      <c r="A64" s="164">
        <v>1</v>
      </c>
      <c r="B64" s="332"/>
      <c r="C64" s="332"/>
      <c r="D64" s="332"/>
      <c r="E64" s="332"/>
      <c r="F64" s="332"/>
      <c r="G64" s="332"/>
      <c r="H64" s="332"/>
      <c r="I64" s="332"/>
    </row>
    <row r="65" spans="1:9">
      <c r="A65" s="164">
        <v>1</v>
      </c>
      <c r="B65" s="332"/>
      <c r="C65" s="332"/>
      <c r="D65" s="332"/>
      <c r="E65" s="332"/>
      <c r="F65" s="332"/>
      <c r="G65" s="332"/>
      <c r="H65" s="332"/>
      <c r="I65" s="332"/>
    </row>
    <row r="66" spans="1:9">
      <c r="A66" s="164">
        <v>1</v>
      </c>
      <c r="B66" s="332"/>
      <c r="C66" s="332"/>
      <c r="D66" s="332"/>
      <c r="E66" s="332"/>
      <c r="F66" s="332"/>
      <c r="G66" s="332"/>
      <c r="H66" s="332"/>
      <c r="I66" s="332"/>
    </row>
    <row r="67" spans="1:9">
      <c r="A67" s="164">
        <v>1</v>
      </c>
      <c r="B67" s="332"/>
      <c r="C67" s="332"/>
      <c r="D67" s="332"/>
      <c r="E67" s="332"/>
      <c r="F67" s="332"/>
      <c r="G67" s="332"/>
      <c r="H67" s="332"/>
      <c r="I67" s="332"/>
    </row>
    <row r="68" spans="1:9" ht="17.25" customHeight="1">
      <c r="A68" s="164">
        <v>1</v>
      </c>
      <c r="B68" s="332"/>
      <c r="C68" s="332"/>
      <c r="D68" s="332"/>
      <c r="E68" s="332"/>
      <c r="F68" s="332"/>
      <c r="G68" s="332"/>
      <c r="H68" s="332"/>
      <c r="I68" s="332"/>
    </row>
    <row r="69" spans="1:9">
      <c r="A69" s="164">
        <v>1</v>
      </c>
      <c r="B69" s="433" t="s">
        <v>284</v>
      </c>
      <c r="C69" s="433"/>
      <c r="D69" s="433"/>
      <c r="E69" s="433"/>
      <c r="F69" s="433"/>
      <c r="G69" s="433"/>
      <c r="H69" s="433"/>
      <c r="I69" s="433"/>
    </row>
    <row r="70" spans="1:9">
      <c r="A70" s="164">
        <v>1</v>
      </c>
      <c r="B70" s="433"/>
      <c r="C70" s="433"/>
      <c r="D70" s="433"/>
      <c r="E70" s="433"/>
      <c r="F70" s="433"/>
      <c r="G70" s="433"/>
      <c r="H70" s="433"/>
      <c r="I70" s="433"/>
    </row>
    <row r="71" spans="1:9">
      <c r="A71" s="164">
        <v>1</v>
      </c>
      <c r="B71" s="385" t="s">
        <v>276</v>
      </c>
      <c r="C71" s="385"/>
      <c r="D71" s="385"/>
      <c r="E71" s="393" t="e">
        <f>F43/D43</f>
        <v>#DIV/0!</v>
      </c>
      <c r="F71" s="393"/>
      <c r="G71" s="393"/>
      <c r="H71" s="393"/>
      <c r="I71" s="393"/>
    </row>
    <row r="72" spans="1:9">
      <c r="A72" s="164">
        <v>1</v>
      </c>
      <c r="B72" s="385"/>
      <c r="C72" s="385"/>
      <c r="D72" s="385"/>
      <c r="E72" s="393"/>
      <c r="F72" s="393"/>
      <c r="G72" s="393"/>
      <c r="H72" s="393"/>
      <c r="I72" s="393"/>
    </row>
    <row r="73" spans="1:9">
      <c r="B73" s="385" t="s">
        <v>277</v>
      </c>
      <c r="C73" s="385"/>
      <c r="D73" s="385"/>
      <c r="E73" s="393" t="e">
        <f>F44/D44</f>
        <v>#DIV/0!</v>
      </c>
      <c r="F73" s="393"/>
      <c r="G73" s="393"/>
      <c r="H73" s="393"/>
      <c r="I73" s="393"/>
    </row>
    <row r="74" spans="1:9">
      <c r="B74" s="385"/>
      <c r="C74" s="385"/>
      <c r="D74" s="385"/>
      <c r="E74" s="393"/>
      <c r="F74" s="393"/>
      <c r="G74" s="393"/>
      <c r="H74" s="393"/>
      <c r="I74" s="393"/>
    </row>
    <row r="75" spans="1:9" ht="12.75" customHeight="1">
      <c r="B75" s="385" t="s">
        <v>131</v>
      </c>
      <c r="C75" s="385"/>
      <c r="D75" s="385"/>
      <c r="E75" s="393">
        <f>F45/D45</f>
        <v>0</v>
      </c>
      <c r="F75" s="393"/>
      <c r="G75" s="393"/>
      <c r="H75" s="393"/>
      <c r="I75" s="393"/>
    </row>
    <row r="76" spans="1:9" ht="12.75" customHeight="1">
      <c r="B76" s="385"/>
      <c r="C76" s="385"/>
      <c r="D76" s="385"/>
      <c r="E76" s="393"/>
      <c r="F76" s="393"/>
      <c r="G76" s="393"/>
      <c r="H76" s="393"/>
      <c r="I76" s="393"/>
    </row>
    <row r="77" spans="1:9">
      <c r="B77" s="385" t="s">
        <v>278</v>
      </c>
      <c r="C77" s="385"/>
      <c r="D77" s="385"/>
      <c r="E77" s="393" t="e">
        <f>F46/D46</f>
        <v>#DIV/0!</v>
      </c>
      <c r="F77" s="393"/>
      <c r="G77" s="393"/>
      <c r="H77" s="393"/>
      <c r="I77" s="393"/>
    </row>
    <row r="78" spans="1:9">
      <c r="B78" s="385"/>
      <c r="C78" s="385"/>
      <c r="D78" s="385"/>
      <c r="E78" s="393"/>
      <c r="F78" s="393"/>
      <c r="G78" s="393"/>
      <c r="H78" s="393"/>
      <c r="I78" s="393"/>
    </row>
    <row r="79" spans="1:9">
      <c r="B79" s="456"/>
      <c r="C79" s="456"/>
      <c r="D79" s="456"/>
      <c r="E79" s="456"/>
      <c r="F79" s="456"/>
      <c r="G79" s="456"/>
      <c r="H79" s="456"/>
      <c r="I79" s="456"/>
    </row>
  </sheetData>
  <dataConsolidate/>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hyperlinks>
    <hyperlink ref="H23" r:id="rId1" xr:uid="{00000000-0004-0000-0D00-000000000000}"/>
    <hyperlink ref="H24" r:id="rId2" xr:uid="{00000000-0004-0000-0D00-000001000000}"/>
    <hyperlink ref="H25" r:id="rId3" xr:uid="{00000000-0004-0000-0D00-000002000000}"/>
  </hyperlinks>
  <pageMargins left="0.7" right="0.7" top="0.75" bottom="0.75" header="0.3" footer="0.3"/>
  <pageSetup scale="58"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D00-000000000000}">
          <x14:formula1>
            <xm:f>'NO SE EDITA'!$J$3:$J$6</xm:f>
          </x14:formula1>
          <xm:sqref>F40:G40</xm:sqref>
        </x14:dataValidation>
        <x14:dataValidation type="list" allowBlank="1" showInputMessage="1" showErrorMessage="1" xr:uid="{00000000-0002-0000-0D00-000001000000}">
          <x14:formula1>
            <xm:f>'NO SE EDITA'!$F$3:$F$4</xm:f>
          </x14:formula1>
          <xm:sqref>F30:I30</xm:sqref>
        </x14:dataValidation>
        <x14:dataValidation type="list" allowBlank="1" showInputMessage="1" showErrorMessage="1" xr:uid="{00000000-0002-0000-0D00-000002000000}">
          <x14:formula1>
            <xm:f>'NO SE EDITA'!$E$3:$E$4</xm:f>
          </x14:formula1>
          <xm:sqref>B30:E30</xm:sqref>
        </x14:dataValidation>
        <x14:dataValidation type="list" allowBlank="1" showInputMessage="1" showErrorMessage="1" xr:uid="{00000000-0002-0000-0D00-000003000000}">
          <x14:formula1>
            <xm:f>'NO SE EDITA'!$M$3:$M$4</xm:f>
          </x14:formula1>
          <xm:sqref>D37:E37</xm:sqref>
        </x14:dataValidation>
        <x14:dataValidation type="list" allowBlank="1" showInputMessage="1" showErrorMessage="1" xr:uid="{00000000-0002-0000-0D00-000004000000}">
          <x14:formula1>
            <xm:f>'NO SE EDITA'!$B$3:$B$4</xm:f>
          </x14:formula1>
          <xm:sqref>B27:C28</xm:sqref>
        </x14:dataValidation>
        <x14:dataValidation type="list" allowBlank="1" showInputMessage="1" showErrorMessage="1" xr:uid="{00000000-0002-0000-0D00-000005000000}">
          <x14:formula1>
            <xm:f>'NO SE EDITA'!$D$3:$D$4</xm:f>
          </x14:formula1>
          <xm:sqref>F28</xm:sqref>
        </x14:dataValidation>
        <x14:dataValidation type="list" allowBlank="1" showInputMessage="1" showErrorMessage="1" xr:uid="{00000000-0002-0000-0D00-000006000000}">
          <x14:formula1>
            <xm:f>'NO SE EDITA'!$H$3:$H$4</xm:f>
          </x14:formula1>
          <xm:sqref>F32:I32</xm:sqref>
        </x14:dataValidation>
        <x14:dataValidation type="list" allowBlank="1" showInputMessage="1" showErrorMessage="1" xr:uid="{00000000-0002-0000-0D00-000007000000}">
          <x14:formula1>
            <xm:f>'NO SE EDITA'!$G$3:$G$5</xm:f>
          </x14:formula1>
          <xm:sqref>B32:E32 D36:E36 H40:I40</xm:sqref>
        </x14:dataValidation>
        <x14:dataValidation type="list" allowBlank="1" showInputMessage="1" showErrorMessage="1" xr:uid="{00000000-0002-0000-0D00-000008000000}">
          <x14:formula1>
            <xm:f>'NO SE EDITA'!$C$3:$C$6</xm:f>
          </x14:formula1>
          <xm:sqref>D28:E28</xm:sqref>
        </x14:dataValidation>
        <x14:dataValidation type="list" allowBlank="1" showInputMessage="1" showErrorMessage="1" xr:uid="{00000000-0002-0000-0D00-000009000000}">
          <x14:formula1>
            <xm:f>'NO SE EDITA'!$L$3:$L$6</xm:f>
          </x14:formula1>
          <xm:sqref>I43:I46</xm:sqref>
        </x14:dataValidation>
        <x14:dataValidation type="list" allowBlank="1" showInputMessage="1" showErrorMessage="1" xr:uid="{00000000-0002-0000-0D00-00000A000000}">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J79"/>
  <sheetViews>
    <sheetView topLeftCell="A49" zoomScale="145" zoomScaleNormal="145" workbookViewId="0">
      <selection activeCell="B40" sqref="B40:E40"/>
    </sheetView>
  </sheetViews>
  <sheetFormatPr baseColWidth="10" defaultColWidth="12" defaultRowHeight="12.75"/>
  <cols>
    <col min="1" max="1" width="4.33203125" style="144" customWidth="1"/>
    <col min="2" max="3" width="15.83203125" style="144" customWidth="1"/>
    <col min="4" max="9" width="17.83203125" style="144" customWidth="1"/>
    <col min="10" max="16384" width="12" style="144"/>
  </cols>
  <sheetData>
    <row r="2" spans="2:9" ht="18" customHeight="1"/>
    <row r="3" spans="2:9" ht="15" customHeight="1"/>
    <row r="4" spans="2:9" ht="34.5" customHeight="1">
      <c r="B4" s="327" t="s">
        <v>36</v>
      </c>
      <c r="C4" s="425"/>
      <c r="D4" s="425"/>
      <c r="E4" s="425"/>
      <c r="F4" s="425"/>
      <c r="G4" s="425"/>
      <c r="H4" s="425"/>
      <c r="I4" s="425"/>
    </row>
    <row r="5" spans="2:9" ht="19.5" customHeight="1">
      <c r="B5" s="333" t="s">
        <v>347</v>
      </c>
      <c r="C5" s="426"/>
      <c r="D5" s="426"/>
      <c r="E5" s="426"/>
      <c r="F5" s="426"/>
      <c r="G5" s="426"/>
      <c r="H5" s="426"/>
      <c r="I5" s="426"/>
    </row>
    <row r="6" spans="2:9" ht="47.25" customHeight="1">
      <c r="B6" s="535" t="s">
        <v>37</v>
      </c>
      <c r="C6" s="536"/>
      <c r="D6" s="472" t="str">
        <f>'FORMATO 2. POA - MIR'!D4:F4</f>
        <v>SISTEMA MUNICIPAL PARA EL DESARROLLO INTEGRAL DE LA FAMILIA</v>
      </c>
      <c r="E6" s="537"/>
      <c r="F6" s="535" t="s">
        <v>40</v>
      </c>
      <c r="G6" s="538"/>
      <c r="H6" s="539">
        <v>2026</v>
      </c>
      <c r="I6" s="539"/>
    </row>
    <row r="7" spans="2:9" ht="54" customHeight="1">
      <c r="B7" s="525" t="s">
        <v>38</v>
      </c>
      <c r="C7" s="526"/>
      <c r="D7" s="460" t="s">
        <v>342</v>
      </c>
      <c r="E7" s="527"/>
      <c r="F7" s="525" t="s">
        <v>41</v>
      </c>
      <c r="G7" s="528"/>
      <c r="H7" s="328" t="s">
        <v>279</v>
      </c>
      <c r="I7" s="328"/>
    </row>
    <row r="8" spans="2:9" ht="41.25" customHeight="1">
      <c r="B8" s="529" t="s">
        <v>39</v>
      </c>
      <c r="C8" s="530"/>
      <c r="D8" s="531" t="s">
        <v>287</v>
      </c>
      <c r="E8" s="532"/>
      <c r="F8" s="533" t="s">
        <v>42</v>
      </c>
      <c r="G8" s="534"/>
      <c r="H8" s="328" t="s">
        <v>343</v>
      </c>
      <c r="I8" s="328"/>
    </row>
    <row r="9" spans="2:9">
      <c r="B9" s="413" t="s">
        <v>87</v>
      </c>
      <c r="C9" s="413"/>
      <c r="D9" s="413"/>
      <c r="E9" s="413"/>
      <c r="F9" s="413"/>
      <c r="G9" s="413"/>
      <c r="H9" s="413"/>
      <c r="I9" s="413"/>
    </row>
    <row r="10" spans="2:9" ht="68.25" customHeight="1">
      <c r="B10" s="405" t="s">
        <v>88</v>
      </c>
      <c r="C10" s="405"/>
      <c r="D10" s="328" t="str">
        <f>'FORMATO 2. POA - MIR'!C9</f>
        <v>Acuerdo 2. 
Bienestar social para Zapotlán.</v>
      </c>
      <c r="E10" s="512"/>
      <c r="F10" s="408" t="s">
        <v>89</v>
      </c>
      <c r="G10" s="408"/>
      <c r="H10" s="521" t="str">
        <f>'FORMATO 2. POA - MIR'!E9</f>
        <v>2.8.1 Fortalecer el desarrollo de las niñas, niños y adolescentes en materia de salud, educación, seguridad, social, alimentación y nutrición.</v>
      </c>
      <c r="I10" s="513"/>
    </row>
    <row r="11" spans="2:9" ht="54" customHeight="1">
      <c r="B11" s="408" t="s">
        <v>90</v>
      </c>
      <c r="C11" s="408"/>
      <c r="D11" s="328" t="str">
        <f>'FORMATO 2. POA - MIR'!C10</f>
        <v>Acuerdo 2: bienestar Social para Zapotlán.</v>
      </c>
      <c r="E11" s="512"/>
      <c r="F11" s="408" t="s">
        <v>92</v>
      </c>
      <c r="G11" s="408"/>
      <c r="H11" s="521" t="str">
        <f>'FORMATO 2. POA - MIR'!E10</f>
        <v>2.8.1.1 Garantizar el desarrollo formal de las niñas, niños y adolescentes en materia de salud, educación y seguridad social, alimentación y nutrición en Zapotlán.</v>
      </c>
      <c r="I11" s="513"/>
    </row>
    <row r="12" spans="2:9" ht="126" customHeight="1">
      <c r="B12" s="520" t="s">
        <v>93</v>
      </c>
      <c r="C12" s="520"/>
      <c r="D12" s="504" t="str">
        <f>'FORMATO 2. POA - MIR'!C11</f>
        <v>2.8 Promover el bienestar integral de niñas, niños y adolescentes, impulsando el desarrollo respeto, seguridad y condiciones adecuadas para su crecimiento pleno, garantizando una infancia y adolescencia saludables que contribuyen a una sociedad equitativa y próspera.</v>
      </c>
      <c r="E12" s="504"/>
      <c r="F12" s="408" t="s">
        <v>94</v>
      </c>
      <c r="G12" s="408"/>
      <c r="H12" s="521" t="str">
        <f>'FORMATO 2. POA - MIR'!E11</f>
        <v>2.8.1.2 Geneerar atención a la salud física y emocional de las niñas, niños y adolescentes en situación de vulnerabilidad.</v>
      </c>
      <c r="I12" s="513"/>
    </row>
    <row r="13" spans="2:9" ht="15" customHeight="1">
      <c r="B13" s="522" t="s">
        <v>348</v>
      </c>
      <c r="C13" s="523"/>
      <c r="D13" s="523"/>
      <c r="E13" s="523"/>
      <c r="F13" s="523"/>
      <c r="G13" s="523"/>
      <c r="H13" s="523"/>
      <c r="I13" s="524"/>
    </row>
    <row r="14" spans="2:9">
      <c r="B14" s="405" t="s">
        <v>43</v>
      </c>
      <c r="C14" s="405"/>
      <c r="D14" s="405"/>
      <c r="E14" s="405"/>
      <c r="F14" s="405"/>
      <c r="G14" s="405"/>
      <c r="H14" s="405"/>
      <c r="I14" s="405"/>
    </row>
    <row r="15" spans="2:9" ht="30.75" customHeight="1">
      <c r="B15" s="431" t="str">
        <f>'FORMATO 2. POA - MIR'!B20</f>
        <v xml:space="preserve">Atención alimentaria a beneficiarios </v>
      </c>
      <c r="C15" s="431"/>
      <c r="D15" s="431"/>
      <c r="E15" s="431"/>
      <c r="F15" s="431"/>
      <c r="G15" s="431"/>
      <c r="H15" s="431"/>
      <c r="I15" s="431"/>
    </row>
    <row r="16" spans="2:9">
      <c r="B16" s="405" t="s">
        <v>46</v>
      </c>
      <c r="C16" s="405"/>
      <c r="D16" s="405"/>
      <c r="E16" s="405"/>
      <c r="F16" s="405"/>
      <c r="G16" s="405"/>
      <c r="H16" s="405"/>
      <c r="I16" s="405"/>
    </row>
    <row r="17" spans="2:9" ht="39" customHeight="1">
      <c r="B17" s="328" t="str">
        <f>'FORMATO 2. POA - MIR'!C20</f>
        <v xml:space="preserve">Garantizar la atención alimentaria a los beneficiarios del centro con la finalidad de apoyar su estado nutricional y permanencia en el servicio educativo, preparando y brindando el servicio de alimentos conforme a la normatividad vigente. </v>
      </c>
      <c r="C17" s="328"/>
      <c r="D17" s="328"/>
      <c r="E17" s="328"/>
      <c r="F17" s="328"/>
      <c r="G17" s="328"/>
      <c r="H17" s="328"/>
      <c r="I17" s="328"/>
    </row>
    <row r="18" spans="2:9" ht="18.75" customHeight="1">
      <c r="B18" s="432" t="s">
        <v>349</v>
      </c>
      <c r="C18" s="432"/>
      <c r="D18" s="432"/>
      <c r="E18" s="432"/>
      <c r="F18" s="432"/>
      <c r="G18" s="432"/>
      <c r="H18" s="432"/>
      <c r="I18" s="432"/>
    </row>
    <row r="19" spans="2:9">
      <c r="B19" s="407" t="s">
        <v>331</v>
      </c>
      <c r="C19" s="407"/>
      <c r="D19" s="407"/>
      <c r="E19" s="407"/>
      <c r="F19" s="407"/>
      <c r="G19" s="407"/>
      <c r="H19" s="407"/>
      <c r="I19" s="407"/>
    </row>
    <row r="20" spans="2:9">
      <c r="B20" s="328" t="str">
        <f>CALENDARIZACION!E31</f>
        <v>PABICAICSPH=(PABICAICSPH/PABICAICSPH)X100%</v>
      </c>
      <c r="C20" s="328"/>
      <c r="D20" s="328"/>
      <c r="E20" s="328"/>
      <c r="F20" s="328"/>
      <c r="G20" s="328"/>
      <c r="H20" s="328"/>
      <c r="I20" s="328"/>
    </row>
    <row r="21" spans="2:9">
      <c r="B21" s="407" t="s">
        <v>332</v>
      </c>
      <c r="C21" s="407"/>
      <c r="D21" s="407"/>
      <c r="E21" s="407"/>
      <c r="F21" s="407"/>
      <c r="G21" s="407"/>
      <c r="H21" s="407"/>
      <c r="I21" s="407"/>
    </row>
    <row r="22" spans="2:9" ht="28.5" customHeight="1">
      <c r="B22" s="419" t="s">
        <v>103</v>
      </c>
      <c r="C22" s="420"/>
      <c r="D22" s="421" t="s">
        <v>333</v>
      </c>
      <c r="E22" s="421"/>
      <c r="F22" s="420" t="s">
        <v>334</v>
      </c>
      <c r="G22" s="420"/>
      <c r="H22" s="408" t="s">
        <v>136</v>
      </c>
      <c r="I22" s="408"/>
    </row>
    <row r="23" spans="2:9" ht="46.5" customHeight="1">
      <c r="B23" s="518" t="s">
        <v>523</v>
      </c>
      <c r="C23" s="519"/>
      <c r="D23" s="514" t="s">
        <v>106</v>
      </c>
      <c r="E23" s="515"/>
      <c r="F23" s="512" t="str">
        <f>CALENDARIZACION!C31</f>
        <v xml:space="preserve">PABICAICSPH
Porcentaje de alumnos beneficiarios inscritos en CAIC San Pedro Huaquilpan
</v>
      </c>
      <c r="G23" s="513"/>
      <c r="H23" s="418" t="s">
        <v>413</v>
      </c>
      <c r="I23" s="328"/>
    </row>
    <row r="24" spans="2:9" ht="63.75" customHeight="1">
      <c r="B24" s="328" t="s">
        <v>524</v>
      </c>
      <c r="C24" s="328"/>
      <c r="D24" s="514" t="s">
        <v>106</v>
      </c>
      <c r="E24" s="515"/>
      <c r="F24" s="516" t="str">
        <f>CALENDARIZACION!D31</f>
        <v xml:space="preserve">PABICAICSPHP
Porcentaje de alumnos beneficiarios inscritos en CAIC San Pedro Huaquilpan programado
</v>
      </c>
      <c r="G24" s="517"/>
      <c r="H24" s="418" t="s">
        <v>413</v>
      </c>
      <c r="I24" s="328"/>
    </row>
    <row r="25" spans="2:9" ht="68.25" customHeight="1">
      <c r="B25" s="328" t="s">
        <v>525</v>
      </c>
      <c r="C25" s="328"/>
      <c r="D25" s="514" t="s">
        <v>106</v>
      </c>
      <c r="E25" s="515"/>
      <c r="F25" s="461" t="str">
        <f>CALENDARIZACION!D32</f>
        <v xml:space="preserve">PABICAICSPHR
Porcentaje de alumnos beneficiarios inscritos en CAIC San Pedro Huaquilpan realizado
</v>
      </c>
      <c r="G25" s="461"/>
      <c r="H25" s="418" t="s">
        <v>413</v>
      </c>
      <c r="I25" s="328"/>
    </row>
    <row r="26" spans="2:9" ht="12.75" customHeight="1">
      <c r="B26" s="509" t="s">
        <v>139</v>
      </c>
      <c r="C26" s="509"/>
      <c r="D26" s="509"/>
      <c r="E26" s="509"/>
      <c r="F26" s="509"/>
      <c r="G26" s="509"/>
      <c r="H26" s="509"/>
      <c r="I26" s="509"/>
    </row>
    <row r="27" spans="2:9" ht="15.75" customHeight="1">
      <c r="B27" s="510" t="s">
        <v>26</v>
      </c>
      <c r="C27" s="501"/>
      <c r="D27" s="499" t="s">
        <v>44</v>
      </c>
      <c r="E27" s="501"/>
      <c r="F27" s="510" t="s">
        <v>45</v>
      </c>
      <c r="G27" s="511"/>
      <c r="H27" s="511"/>
      <c r="I27" s="511"/>
    </row>
    <row r="28" spans="2:9" ht="18" customHeight="1">
      <c r="B28" s="512" t="s">
        <v>97</v>
      </c>
      <c r="C28" s="513"/>
      <c r="D28" s="503" t="s">
        <v>95</v>
      </c>
      <c r="E28" s="505"/>
      <c r="F28" s="503" t="s">
        <v>212</v>
      </c>
      <c r="G28" s="504"/>
      <c r="H28" s="504"/>
      <c r="I28" s="505"/>
    </row>
    <row r="29" spans="2:9" ht="18" customHeight="1">
      <c r="B29" s="499" t="s">
        <v>125</v>
      </c>
      <c r="C29" s="500"/>
      <c r="D29" s="500"/>
      <c r="E29" s="501"/>
      <c r="F29" s="502" t="s">
        <v>128</v>
      </c>
      <c r="G29" s="475"/>
      <c r="H29" s="475"/>
      <c r="I29" s="475"/>
    </row>
    <row r="30" spans="2:9" ht="13.5" customHeight="1">
      <c r="B30" s="487" t="s">
        <v>106</v>
      </c>
      <c r="C30" s="488"/>
      <c r="D30" s="488"/>
      <c r="E30" s="489"/>
      <c r="F30" s="503" t="s">
        <v>188</v>
      </c>
      <c r="G30" s="504"/>
      <c r="H30" s="504"/>
      <c r="I30" s="505"/>
    </row>
    <row r="31" spans="2:9" ht="15.75" customHeight="1">
      <c r="B31" s="506" t="s">
        <v>80</v>
      </c>
      <c r="C31" s="507"/>
      <c r="D31" s="507"/>
      <c r="E31" s="508"/>
      <c r="F31" s="406" t="s">
        <v>129</v>
      </c>
      <c r="G31" s="407"/>
      <c r="H31" s="407"/>
      <c r="I31" s="407"/>
    </row>
    <row r="32" spans="2:9" ht="15.75" customHeight="1">
      <c r="B32" s="487" t="s">
        <v>107</v>
      </c>
      <c r="C32" s="488"/>
      <c r="D32" s="488"/>
      <c r="E32" s="489"/>
      <c r="F32" s="490" t="s">
        <v>108</v>
      </c>
      <c r="G32" s="491"/>
      <c r="H32" s="491"/>
      <c r="I32" s="492"/>
    </row>
    <row r="33" spans="1:10" ht="14.25" customHeight="1">
      <c r="B33" s="413" t="s">
        <v>142</v>
      </c>
      <c r="C33" s="413"/>
      <c r="D33" s="413"/>
      <c r="E33" s="413"/>
      <c r="F33" s="413"/>
      <c r="G33" s="413"/>
      <c r="H33" s="413"/>
      <c r="I33" s="413"/>
    </row>
    <row r="34" spans="1:10" ht="13.5" customHeight="1">
      <c r="B34" s="493" t="s">
        <v>336</v>
      </c>
      <c r="C34" s="494"/>
      <c r="D34" s="494"/>
      <c r="E34" s="494"/>
      <c r="F34" s="495" t="s">
        <v>337</v>
      </c>
      <c r="G34" s="495"/>
      <c r="H34" s="495"/>
      <c r="I34" s="495"/>
    </row>
    <row r="35" spans="1:10">
      <c r="B35" s="483" t="s">
        <v>145</v>
      </c>
      <c r="C35" s="484"/>
      <c r="D35" s="496">
        <f>CALENDARIZACION!R31</f>
        <v>28</v>
      </c>
      <c r="E35" s="497"/>
      <c r="F35" s="472" t="s">
        <v>113</v>
      </c>
      <c r="G35" s="473"/>
      <c r="H35" s="498" t="s">
        <v>114</v>
      </c>
      <c r="I35" s="498"/>
    </row>
    <row r="36" spans="1:10">
      <c r="B36" s="483" t="s">
        <v>115</v>
      </c>
      <c r="C36" s="484"/>
      <c r="D36" s="485" t="s">
        <v>107</v>
      </c>
      <c r="E36" s="486"/>
      <c r="F36" s="460" t="s">
        <v>335</v>
      </c>
      <c r="G36" s="461"/>
      <c r="H36" s="411" t="s">
        <v>117</v>
      </c>
      <c r="I36" s="411"/>
    </row>
    <row r="37" spans="1:10">
      <c r="B37" s="483" t="s">
        <v>47</v>
      </c>
      <c r="C37" s="484"/>
      <c r="D37" s="485" t="s">
        <v>186</v>
      </c>
      <c r="E37" s="486"/>
      <c r="F37" s="460" t="s">
        <v>118</v>
      </c>
      <c r="G37" s="461"/>
      <c r="H37" s="412" t="s">
        <v>119</v>
      </c>
      <c r="I37" s="412"/>
    </row>
    <row r="38" spans="1:10">
      <c r="B38" s="474" t="s">
        <v>350</v>
      </c>
      <c r="C38" s="475"/>
      <c r="D38" s="475"/>
      <c r="E38" s="475"/>
      <c r="F38" s="475"/>
      <c r="G38" s="475"/>
      <c r="H38" s="475"/>
      <c r="I38" s="475"/>
    </row>
    <row r="39" spans="1:10">
      <c r="B39" s="476" t="s">
        <v>228</v>
      </c>
      <c r="C39" s="477"/>
      <c r="D39" s="477"/>
      <c r="E39" s="478"/>
      <c r="F39" s="479" t="s">
        <v>48</v>
      </c>
      <c r="G39" s="480"/>
      <c r="H39" s="408" t="s">
        <v>140</v>
      </c>
      <c r="I39" s="408"/>
    </row>
    <row r="40" spans="1:10">
      <c r="B40" s="481">
        <f>D43</f>
        <v>7</v>
      </c>
      <c r="C40" s="481"/>
      <c r="D40" s="481"/>
      <c r="E40" s="481"/>
      <c r="F40" s="482">
        <v>2026</v>
      </c>
      <c r="G40" s="482"/>
      <c r="H40" s="328" t="s">
        <v>110</v>
      </c>
      <c r="I40" s="328"/>
    </row>
    <row r="41" spans="1:10">
      <c r="B41" s="465" t="s">
        <v>143</v>
      </c>
      <c r="C41" s="466"/>
      <c r="D41" s="466"/>
      <c r="E41" s="466"/>
      <c r="F41" s="466"/>
      <c r="G41" s="466"/>
      <c r="H41" s="466"/>
      <c r="I41" s="467"/>
    </row>
    <row r="42" spans="1:10" ht="36">
      <c r="B42" s="468" t="s">
        <v>121</v>
      </c>
      <c r="C42" s="469"/>
      <c r="D42" s="153" t="s">
        <v>144</v>
      </c>
      <c r="E42" s="154" t="s">
        <v>83</v>
      </c>
      <c r="F42" s="470" t="s">
        <v>84</v>
      </c>
      <c r="G42" s="471"/>
      <c r="H42" s="126" t="s">
        <v>73</v>
      </c>
      <c r="I42" s="126" t="s">
        <v>74</v>
      </c>
    </row>
    <row r="43" spans="1:10">
      <c r="B43" s="472" t="s">
        <v>276</v>
      </c>
      <c r="C43" s="473"/>
      <c r="D43" s="129">
        <f>SUM(CALENDARIZACION!F31:H31)</f>
        <v>7</v>
      </c>
      <c r="E43" s="130">
        <v>0</v>
      </c>
      <c r="F43" s="400">
        <f>SUM(CALENDARIZACION!F32:H32)</f>
        <v>6</v>
      </c>
      <c r="G43" s="400"/>
      <c r="H43" s="155">
        <v>46027</v>
      </c>
      <c r="I43" s="155">
        <v>46386</v>
      </c>
      <c r="J43" s="163"/>
    </row>
    <row r="44" spans="1:10">
      <c r="B44" s="460" t="s">
        <v>277</v>
      </c>
      <c r="C44" s="461"/>
      <c r="D44" s="129">
        <f>SUM(CALENDARIZACION!I31:K31)</f>
        <v>7</v>
      </c>
      <c r="E44" s="132">
        <v>0</v>
      </c>
      <c r="F44" s="400">
        <f>SUM(CALENDARIZACION!I32:K32)</f>
        <v>0</v>
      </c>
      <c r="G44" s="400"/>
      <c r="H44" s="155"/>
      <c r="I44" s="155"/>
      <c r="J44" s="163"/>
    </row>
    <row r="45" spans="1:10">
      <c r="B45" s="460" t="s">
        <v>131</v>
      </c>
      <c r="C45" s="461"/>
      <c r="D45" s="129">
        <f>SUM(CALENDARIZACION!L31:N31)</f>
        <v>7</v>
      </c>
      <c r="E45" s="130">
        <v>0</v>
      </c>
      <c r="F45" s="400">
        <f>SUM(CALENDARIZACION!L32:N32)</f>
        <v>0</v>
      </c>
      <c r="G45" s="400"/>
      <c r="H45" s="155"/>
      <c r="I45" s="155"/>
    </row>
    <row r="46" spans="1:10">
      <c r="B46" s="462" t="s">
        <v>278</v>
      </c>
      <c r="C46" s="463"/>
      <c r="D46" s="133">
        <f>SUM(CALENDARIZACION!O31:Q31)</f>
        <v>7</v>
      </c>
      <c r="E46" s="134">
        <v>0</v>
      </c>
      <c r="F46" s="464">
        <f>SUM(CALENDARIZACION!O32:Q32)</f>
        <v>0</v>
      </c>
      <c r="G46" s="464"/>
      <c r="H46" s="155"/>
      <c r="I46" s="155"/>
    </row>
    <row r="47" spans="1:10" ht="24">
      <c r="B47" s="401" t="s">
        <v>346</v>
      </c>
      <c r="C47" s="401"/>
      <c r="D47" s="156">
        <f>CALENDARIZACION!R31</f>
        <v>28</v>
      </c>
      <c r="E47" s="156">
        <v>0</v>
      </c>
      <c r="F47" s="402">
        <f>CALENDARIZACION!R32</f>
        <v>6</v>
      </c>
      <c r="G47" s="402"/>
      <c r="H47" s="127" t="s">
        <v>146</v>
      </c>
      <c r="I47" s="157">
        <f>CALENDARIZACION!U31</f>
        <v>0.21428571428571427</v>
      </c>
    </row>
    <row r="48" spans="1:10">
      <c r="A48" s="403"/>
      <c r="B48" s="403"/>
      <c r="C48" s="403"/>
      <c r="D48" s="403"/>
      <c r="E48" s="403"/>
      <c r="F48" s="403"/>
      <c r="G48" s="403"/>
      <c r="H48" s="403"/>
      <c r="I48" s="403"/>
    </row>
    <row r="49" spans="1:9" ht="22.5" customHeight="1">
      <c r="A49" s="403"/>
      <c r="B49" s="403"/>
      <c r="C49" s="403"/>
      <c r="D49" s="403"/>
      <c r="E49" s="403"/>
      <c r="F49" s="403"/>
      <c r="G49" s="403"/>
      <c r="H49" s="403"/>
      <c r="I49" s="403"/>
    </row>
    <row r="50" spans="1:9" ht="39" customHeight="1">
      <c r="B50" s="427" t="s">
        <v>158</v>
      </c>
      <c r="C50" s="405"/>
      <c r="D50" s="396" t="s">
        <v>50</v>
      </c>
      <c r="E50" s="396"/>
      <c r="F50" s="396" t="s">
        <v>152</v>
      </c>
      <c r="G50" s="396"/>
      <c r="H50" s="396"/>
      <c r="I50" s="396"/>
    </row>
    <row r="51" spans="1:9" ht="33.75" customHeight="1">
      <c r="B51" s="397" t="str">
        <f>D8</f>
        <v>PP- C2</v>
      </c>
      <c r="C51" s="397"/>
      <c r="D51" s="334" t="str">
        <f>B15</f>
        <v xml:space="preserve">Atención alimentaria a beneficiarios </v>
      </c>
      <c r="E51" s="334"/>
      <c r="F51" s="137" t="s">
        <v>153</v>
      </c>
      <c r="G51" s="127" t="s">
        <v>154</v>
      </c>
      <c r="H51" s="137" t="s">
        <v>65</v>
      </c>
      <c r="I51" s="138" t="s">
        <v>66</v>
      </c>
    </row>
    <row r="52" spans="1:9" ht="30" customHeight="1">
      <c r="B52" s="398"/>
      <c r="C52" s="398"/>
      <c r="D52" s="399"/>
      <c r="E52" s="399"/>
      <c r="F52" s="139">
        <f>CALENDARIZACION!S31</f>
        <v>28</v>
      </c>
      <c r="G52" s="135">
        <f>CALENDARIZACION!S32</f>
        <v>6</v>
      </c>
      <c r="H52" s="139">
        <f>CALENDARIZACION!T31</f>
        <v>22</v>
      </c>
      <c r="I52" s="140">
        <f>CALENDARIZACION!U31</f>
        <v>0.21428571428571427</v>
      </c>
    </row>
    <row r="53" spans="1:9" ht="20.25" customHeight="1">
      <c r="A53" s="164">
        <v>1</v>
      </c>
      <c r="B53" s="332">
        <v>0</v>
      </c>
      <c r="C53" s="332"/>
      <c r="D53" s="332"/>
      <c r="E53" s="332"/>
      <c r="F53" s="332"/>
      <c r="G53" s="332"/>
      <c r="H53" s="332"/>
      <c r="I53" s="332"/>
    </row>
    <row r="54" spans="1:9">
      <c r="A54" s="164">
        <v>1</v>
      </c>
      <c r="B54" s="332"/>
      <c r="C54" s="332"/>
      <c r="D54" s="332"/>
      <c r="E54" s="332"/>
      <c r="F54" s="332"/>
      <c r="G54" s="332"/>
      <c r="H54" s="332"/>
      <c r="I54" s="332"/>
    </row>
    <row r="55" spans="1:9">
      <c r="A55" s="164">
        <v>1</v>
      </c>
      <c r="B55" s="332"/>
      <c r="C55" s="332"/>
      <c r="D55" s="332"/>
      <c r="E55" s="332"/>
      <c r="F55" s="332"/>
      <c r="G55" s="332"/>
      <c r="H55" s="332"/>
      <c r="I55" s="332"/>
    </row>
    <row r="56" spans="1:9">
      <c r="A56" s="164">
        <v>1</v>
      </c>
      <c r="B56" s="332"/>
      <c r="C56" s="332"/>
      <c r="D56" s="332"/>
      <c r="E56" s="332"/>
      <c r="F56" s="332"/>
      <c r="G56" s="332"/>
      <c r="H56" s="332"/>
      <c r="I56" s="332"/>
    </row>
    <row r="57" spans="1:9">
      <c r="A57" s="164">
        <v>1</v>
      </c>
      <c r="B57" s="332"/>
      <c r="C57" s="332"/>
      <c r="D57" s="332"/>
      <c r="E57" s="332"/>
      <c r="F57" s="332"/>
      <c r="G57" s="332"/>
      <c r="H57" s="332"/>
      <c r="I57" s="332"/>
    </row>
    <row r="58" spans="1:9">
      <c r="A58" s="164">
        <v>1</v>
      </c>
      <c r="B58" s="332"/>
      <c r="C58" s="332"/>
      <c r="D58" s="332"/>
      <c r="E58" s="332"/>
      <c r="F58" s="332"/>
      <c r="G58" s="332"/>
      <c r="H58" s="332"/>
      <c r="I58" s="332"/>
    </row>
    <row r="59" spans="1:9">
      <c r="A59" s="164">
        <v>1</v>
      </c>
      <c r="B59" s="332"/>
      <c r="C59" s="332"/>
      <c r="D59" s="332"/>
      <c r="E59" s="332"/>
      <c r="F59" s="332"/>
      <c r="G59" s="332"/>
      <c r="H59" s="332"/>
      <c r="I59" s="332"/>
    </row>
    <row r="60" spans="1:9">
      <c r="A60" s="164">
        <v>1</v>
      </c>
      <c r="B60" s="332"/>
      <c r="C60" s="332"/>
      <c r="D60" s="332"/>
      <c r="E60" s="332"/>
      <c r="F60" s="332"/>
      <c r="G60" s="332"/>
      <c r="H60" s="332"/>
      <c r="I60" s="332"/>
    </row>
    <row r="61" spans="1:9">
      <c r="A61" s="164">
        <v>1</v>
      </c>
      <c r="B61" s="332"/>
      <c r="C61" s="332"/>
      <c r="D61" s="332"/>
      <c r="E61" s="332"/>
      <c r="F61" s="332"/>
      <c r="G61" s="332"/>
      <c r="H61" s="332"/>
      <c r="I61" s="332"/>
    </row>
    <row r="62" spans="1:9">
      <c r="A62" s="164">
        <v>1</v>
      </c>
      <c r="B62" s="332"/>
      <c r="C62" s="332"/>
      <c r="D62" s="332"/>
      <c r="E62" s="332"/>
      <c r="F62" s="332"/>
      <c r="G62" s="332"/>
      <c r="H62" s="332"/>
      <c r="I62" s="332"/>
    </row>
    <row r="63" spans="1:9">
      <c r="A63" s="164">
        <v>1</v>
      </c>
      <c r="B63" s="332"/>
      <c r="C63" s="332"/>
      <c r="D63" s="332"/>
      <c r="E63" s="332"/>
      <c r="F63" s="332"/>
      <c r="G63" s="332"/>
      <c r="H63" s="332"/>
      <c r="I63" s="332"/>
    </row>
    <row r="64" spans="1:9">
      <c r="A64" s="164">
        <v>1</v>
      </c>
      <c r="B64" s="332"/>
      <c r="C64" s="332"/>
      <c r="D64" s="332"/>
      <c r="E64" s="332"/>
      <c r="F64" s="332"/>
      <c r="G64" s="332"/>
      <c r="H64" s="332"/>
      <c r="I64" s="332"/>
    </row>
    <row r="65" spans="1:9">
      <c r="A65" s="164">
        <v>1</v>
      </c>
      <c r="B65" s="332"/>
      <c r="C65" s="332"/>
      <c r="D65" s="332"/>
      <c r="E65" s="332"/>
      <c r="F65" s="332"/>
      <c r="G65" s="332"/>
      <c r="H65" s="332"/>
      <c r="I65" s="332"/>
    </row>
    <row r="66" spans="1:9">
      <c r="A66" s="164">
        <v>1</v>
      </c>
      <c r="B66" s="332"/>
      <c r="C66" s="332"/>
      <c r="D66" s="332"/>
      <c r="E66" s="332"/>
      <c r="F66" s="332"/>
      <c r="G66" s="332"/>
      <c r="H66" s="332"/>
      <c r="I66" s="332"/>
    </row>
    <row r="67" spans="1:9">
      <c r="A67" s="164">
        <v>1</v>
      </c>
      <c r="B67" s="332"/>
      <c r="C67" s="332"/>
      <c r="D67" s="332"/>
      <c r="E67" s="332"/>
      <c r="F67" s="332"/>
      <c r="G67" s="332"/>
      <c r="H67" s="332"/>
      <c r="I67" s="332"/>
    </row>
    <row r="68" spans="1:9" ht="17.25" customHeight="1">
      <c r="A68" s="164">
        <v>1</v>
      </c>
      <c r="B68" s="332"/>
      <c r="C68" s="332"/>
      <c r="D68" s="332"/>
      <c r="E68" s="332"/>
      <c r="F68" s="332"/>
      <c r="G68" s="332"/>
      <c r="H68" s="332"/>
      <c r="I68" s="332"/>
    </row>
    <row r="69" spans="1:9">
      <c r="A69" s="164">
        <v>1</v>
      </c>
      <c r="B69" s="433" t="s">
        <v>284</v>
      </c>
      <c r="C69" s="433"/>
      <c r="D69" s="433"/>
      <c r="E69" s="433"/>
      <c r="F69" s="433"/>
      <c r="G69" s="433"/>
      <c r="H69" s="433"/>
      <c r="I69" s="433"/>
    </row>
    <row r="70" spans="1:9">
      <c r="A70" s="164">
        <v>1</v>
      </c>
      <c r="B70" s="433"/>
      <c r="C70" s="433"/>
      <c r="D70" s="433"/>
      <c r="E70" s="433"/>
      <c r="F70" s="433"/>
      <c r="G70" s="433"/>
      <c r="H70" s="433"/>
      <c r="I70" s="433"/>
    </row>
    <row r="71" spans="1:9">
      <c r="A71" s="164">
        <v>1</v>
      </c>
      <c r="B71" s="385" t="s">
        <v>276</v>
      </c>
      <c r="C71" s="385"/>
      <c r="D71" s="385"/>
      <c r="E71" s="393">
        <f>F43/D43</f>
        <v>0.8571428571428571</v>
      </c>
      <c r="F71" s="393"/>
      <c r="G71" s="393"/>
      <c r="H71" s="393"/>
      <c r="I71" s="393"/>
    </row>
    <row r="72" spans="1:9">
      <c r="A72" s="164">
        <v>1</v>
      </c>
      <c r="B72" s="385"/>
      <c r="C72" s="385"/>
      <c r="D72" s="385"/>
      <c r="E72" s="393"/>
      <c r="F72" s="393"/>
      <c r="G72" s="393"/>
      <c r="H72" s="393"/>
      <c r="I72" s="393"/>
    </row>
    <row r="73" spans="1:9">
      <c r="B73" s="385" t="s">
        <v>277</v>
      </c>
      <c r="C73" s="385"/>
      <c r="D73" s="385"/>
      <c r="E73" s="393">
        <f>F44/D44</f>
        <v>0</v>
      </c>
      <c r="F73" s="393"/>
      <c r="G73" s="393"/>
      <c r="H73" s="393"/>
      <c r="I73" s="393"/>
    </row>
    <row r="74" spans="1:9">
      <c r="B74" s="385"/>
      <c r="C74" s="385"/>
      <c r="D74" s="385"/>
      <c r="E74" s="393"/>
      <c r="F74" s="393"/>
      <c r="G74" s="393"/>
      <c r="H74" s="393"/>
      <c r="I74" s="393"/>
    </row>
    <row r="75" spans="1:9" ht="12.75" customHeight="1">
      <c r="B75" s="385" t="s">
        <v>131</v>
      </c>
      <c r="C75" s="385"/>
      <c r="D75" s="385"/>
      <c r="E75" s="393">
        <f>F45/D45</f>
        <v>0</v>
      </c>
      <c r="F75" s="393"/>
      <c r="G75" s="393"/>
      <c r="H75" s="393"/>
      <c r="I75" s="393"/>
    </row>
    <row r="76" spans="1:9" ht="12.75" customHeight="1">
      <c r="B76" s="385"/>
      <c r="C76" s="385"/>
      <c r="D76" s="385"/>
      <c r="E76" s="393"/>
      <c r="F76" s="393"/>
      <c r="G76" s="393"/>
      <c r="H76" s="393"/>
      <c r="I76" s="393"/>
    </row>
    <row r="77" spans="1:9">
      <c r="B77" s="385" t="s">
        <v>278</v>
      </c>
      <c r="C77" s="385"/>
      <c r="D77" s="385"/>
      <c r="E77" s="393">
        <f>F46/D46</f>
        <v>0</v>
      </c>
      <c r="F77" s="393"/>
      <c r="G77" s="393"/>
      <c r="H77" s="393"/>
      <c r="I77" s="393"/>
    </row>
    <row r="78" spans="1:9">
      <c r="B78" s="385"/>
      <c r="C78" s="385"/>
      <c r="D78" s="385"/>
      <c r="E78" s="393"/>
      <c r="F78" s="393"/>
      <c r="G78" s="393"/>
      <c r="H78" s="393"/>
      <c r="I78" s="393"/>
    </row>
    <row r="79" spans="1:9">
      <c r="B79" s="456"/>
      <c r="C79" s="456"/>
      <c r="D79" s="456"/>
      <c r="E79" s="456"/>
      <c r="F79" s="456"/>
      <c r="G79" s="456"/>
      <c r="H79" s="456"/>
      <c r="I79" s="456"/>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{F11218B5-3A25-4F9A-8BC5-548DFC82591C}</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hyperlinks>
    <hyperlink ref="H23" r:id="rId1" xr:uid="{00000000-0004-0000-0E00-000000000000}"/>
    <hyperlink ref="H24" r:id="rId2" xr:uid="{00000000-0004-0000-0E00-000001000000}"/>
    <hyperlink ref="H25" r:id="rId3" xr:uid="{00000000-0004-0000-0E00-000002000000}"/>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1218B5-3A25-4F9A-8BC5-548DFC82591C}">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E00-000000000000}">
          <x14:formula1>
            <xm:f>'NO SE EDITA'!$K$3:$K$6</xm:f>
          </x14:formula1>
          <xm:sqref>H43:H46</xm:sqref>
        </x14:dataValidation>
        <x14:dataValidation type="list" allowBlank="1" showInputMessage="1" showErrorMessage="1" xr:uid="{00000000-0002-0000-0E00-000001000000}">
          <x14:formula1>
            <xm:f>'NO SE EDITA'!$L$3:$L$6</xm:f>
          </x14:formula1>
          <xm:sqref>I43:I46</xm:sqref>
        </x14:dataValidation>
        <x14:dataValidation type="list" allowBlank="1" showInputMessage="1" showErrorMessage="1" xr:uid="{00000000-0002-0000-0E00-000002000000}">
          <x14:formula1>
            <xm:f>'NO SE EDITA'!$C$3:$C$6</xm:f>
          </x14:formula1>
          <xm:sqref>D28:E28</xm:sqref>
        </x14:dataValidation>
        <x14:dataValidation type="list" allowBlank="1" showInputMessage="1" showErrorMessage="1" xr:uid="{00000000-0002-0000-0E00-000003000000}">
          <x14:formula1>
            <xm:f>'NO SE EDITA'!$G$3:$G$5</xm:f>
          </x14:formula1>
          <xm:sqref>B32:E32 D36:E36 H40:I40</xm:sqref>
        </x14:dataValidation>
        <x14:dataValidation type="list" allowBlank="1" showInputMessage="1" showErrorMessage="1" xr:uid="{00000000-0002-0000-0E00-000004000000}">
          <x14:formula1>
            <xm:f>'NO SE EDITA'!$H$3:$H$4</xm:f>
          </x14:formula1>
          <xm:sqref>F32:I32</xm:sqref>
        </x14:dataValidation>
        <x14:dataValidation type="list" allowBlank="1" showInputMessage="1" showErrorMessage="1" xr:uid="{00000000-0002-0000-0E00-000005000000}">
          <x14:formula1>
            <xm:f>'NO SE EDITA'!$D$3:$D$4</xm:f>
          </x14:formula1>
          <xm:sqref>F28</xm:sqref>
        </x14:dataValidation>
        <x14:dataValidation type="list" allowBlank="1" showInputMessage="1" showErrorMessage="1" xr:uid="{00000000-0002-0000-0E00-000006000000}">
          <x14:formula1>
            <xm:f>'NO SE EDITA'!$B$3:$B$4</xm:f>
          </x14:formula1>
          <xm:sqref>B27:C28</xm:sqref>
        </x14:dataValidation>
        <x14:dataValidation type="list" allowBlank="1" showInputMessage="1" showErrorMessage="1" xr:uid="{00000000-0002-0000-0E00-000007000000}">
          <x14:formula1>
            <xm:f>'NO SE EDITA'!$M$3:$M$4</xm:f>
          </x14:formula1>
          <xm:sqref>D37:E37</xm:sqref>
        </x14:dataValidation>
        <x14:dataValidation type="list" allowBlank="1" showInputMessage="1" showErrorMessage="1" xr:uid="{00000000-0002-0000-0E00-000008000000}">
          <x14:formula1>
            <xm:f>'NO SE EDITA'!$E$3:$E$4</xm:f>
          </x14:formula1>
          <xm:sqref>B30:E30</xm:sqref>
        </x14:dataValidation>
        <x14:dataValidation type="list" allowBlank="1" showInputMessage="1" showErrorMessage="1" xr:uid="{00000000-0002-0000-0E00-000009000000}">
          <x14:formula1>
            <xm:f>'NO SE EDITA'!$F$3:$F$4</xm:f>
          </x14:formula1>
          <xm:sqref>F30:I30</xm:sqref>
        </x14:dataValidation>
        <x14:dataValidation type="list" allowBlank="1" showInputMessage="1" showErrorMessage="1" xr:uid="{00000000-0002-0000-0E00-00000A000000}">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J79"/>
  <sheetViews>
    <sheetView view="pageBreakPreview" topLeftCell="A4" zoomScale="70" zoomScaleNormal="100" zoomScaleSheetLayoutView="70" workbookViewId="0">
      <selection activeCell="M57" sqref="M57"/>
    </sheetView>
  </sheetViews>
  <sheetFormatPr baseColWidth="10" defaultColWidth="12" defaultRowHeight="12.75"/>
  <cols>
    <col min="1" max="1" width="4.33203125" style="144" customWidth="1"/>
    <col min="2" max="3" width="15.83203125" style="144" customWidth="1"/>
    <col min="4" max="9" width="17.83203125" style="144" customWidth="1"/>
    <col min="10" max="16384" width="12" style="144"/>
  </cols>
  <sheetData>
    <row r="2" spans="1:9" ht="18" customHeight="1"/>
    <row r="3" spans="1:9" ht="15" customHeight="1"/>
    <row r="4" spans="1:9" ht="34.5" customHeight="1">
      <c r="B4" s="327" t="s">
        <v>36</v>
      </c>
      <c r="C4" s="425"/>
      <c r="D4" s="425"/>
      <c r="E4" s="425"/>
      <c r="F4" s="425"/>
      <c r="G4" s="425"/>
      <c r="H4" s="425"/>
      <c r="I4" s="425"/>
    </row>
    <row r="5" spans="1:9" ht="19.5" customHeight="1">
      <c r="B5" s="333" t="s">
        <v>347</v>
      </c>
      <c r="C5" s="426"/>
      <c r="D5" s="426"/>
      <c r="E5" s="426"/>
      <c r="F5" s="426"/>
      <c r="G5" s="426"/>
      <c r="H5" s="426"/>
      <c r="I5" s="426"/>
    </row>
    <row r="6" spans="1:9" ht="31.5" customHeight="1">
      <c r="A6" s="161"/>
      <c r="B6" s="535" t="s">
        <v>37</v>
      </c>
      <c r="C6" s="536"/>
      <c r="D6" s="472" t="str">
        <f>'FORMATO 2. POA - MIR'!D4:F4</f>
        <v>SISTEMA MUNICIPAL PARA EL DESARROLLO INTEGRAL DE LA FAMILIA</v>
      </c>
      <c r="E6" s="537"/>
      <c r="F6" s="535" t="s">
        <v>40</v>
      </c>
      <c r="G6" s="538"/>
      <c r="H6" s="539">
        <v>2026</v>
      </c>
      <c r="I6" s="539"/>
    </row>
    <row r="7" spans="1:9" ht="54" customHeight="1">
      <c r="A7" s="161"/>
      <c r="B7" s="525" t="s">
        <v>38</v>
      </c>
      <c r="C7" s="526"/>
      <c r="D7" s="460" t="s">
        <v>342</v>
      </c>
      <c r="E7" s="527"/>
      <c r="F7" s="525" t="s">
        <v>41</v>
      </c>
      <c r="G7" s="528"/>
      <c r="H7" s="328" t="s">
        <v>279</v>
      </c>
      <c r="I7" s="328"/>
    </row>
    <row r="8" spans="1:9" ht="41.25" customHeight="1">
      <c r="A8" s="161"/>
      <c r="B8" s="529" t="s">
        <v>39</v>
      </c>
      <c r="C8" s="530"/>
      <c r="D8" s="531" t="s">
        <v>288</v>
      </c>
      <c r="E8" s="532"/>
      <c r="F8" s="533" t="s">
        <v>42</v>
      </c>
      <c r="G8" s="534"/>
      <c r="H8" s="328" t="s">
        <v>343</v>
      </c>
      <c r="I8" s="328"/>
    </row>
    <row r="9" spans="1:9">
      <c r="A9" s="161"/>
      <c r="B9" s="413" t="s">
        <v>87</v>
      </c>
      <c r="C9" s="413"/>
      <c r="D9" s="413"/>
      <c r="E9" s="413"/>
      <c r="F9" s="413"/>
      <c r="G9" s="413"/>
      <c r="H9" s="413"/>
      <c r="I9" s="413"/>
    </row>
    <row r="10" spans="1:9" ht="68.25" customHeight="1">
      <c r="A10" s="161"/>
      <c r="B10" s="405" t="s">
        <v>88</v>
      </c>
      <c r="C10" s="405"/>
      <c r="D10" s="328" t="str">
        <f>'FORMATO 2. POA - MIR'!C9</f>
        <v>Acuerdo 2. 
Bienestar social para Zapotlán.</v>
      </c>
      <c r="E10" s="512"/>
      <c r="F10" s="408" t="s">
        <v>89</v>
      </c>
      <c r="G10" s="408"/>
      <c r="H10" s="521" t="str">
        <f>'FORMATO 2. POA - MIR'!E9</f>
        <v>2.8.1 Fortalecer el desarrollo de las niñas, niños y adolescentes en materia de salud, educación, seguridad, social, alimentación y nutrición.</v>
      </c>
      <c r="I10" s="513"/>
    </row>
    <row r="11" spans="1:9" ht="69.75" customHeight="1">
      <c r="A11" s="161"/>
      <c r="B11" s="408" t="s">
        <v>90</v>
      </c>
      <c r="C11" s="408"/>
      <c r="D11" s="328" t="str">
        <f>'FORMATO 2. POA - MIR'!C10</f>
        <v>Acuerdo 2: bienestar Social para Zapotlán.</v>
      </c>
      <c r="E11" s="512"/>
      <c r="F11" s="408" t="s">
        <v>92</v>
      </c>
      <c r="G11" s="408"/>
      <c r="H11" s="521" t="str">
        <f>'FORMATO 2. POA - MIR'!E10</f>
        <v>2.8.1.1 Garantizar el desarrollo formal de las niñas, niños y adolescentes en materia de salud, educación y seguridad social, alimentación y nutrición en Zapotlán.</v>
      </c>
      <c r="I11" s="513"/>
    </row>
    <row r="12" spans="1:9" ht="126" customHeight="1">
      <c r="A12" s="161"/>
      <c r="B12" s="520" t="s">
        <v>93</v>
      </c>
      <c r="C12" s="520"/>
      <c r="D12" s="504" t="str">
        <f>'FORMATO 2. POA - MIR'!C11</f>
        <v>2.8 Promover el bienestar integral de niñas, niños y adolescentes, impulsando el desarrollo respeto, seguridad y condiciones adecuadas para su crecimiento pleno, garantizando una infancia y adolescencia saludables que contribuyen a una sociedad equitativa y próspera.</v>
      </c>
      <c r="E12" s="504"/>
      <c r="F12" s="408" t="s">
        <v>94</v>
      </c>
      <c r="G12" s="408"/>
      <c r="H12" s="521" t="str">
        <f>'FORMATO 2. POA - MIR'!E11</f>
        <v>2.8.1.2 Geneerar atención a la salud física y emocional de las niñas, niños y adolescentes en situación de vulnerabilidad.</v>
      </c>
      <c r="I12" s="513"/>
    </row>
    <row r="13" spans="1:9" ht="15" customHeight="1">
      <c r="A13" s="161"/>
      <c r="B13" s="522" t="s">
        <v>348</v>
      </c>
      <c r="C13" s="523"/>
      <c r="D13" s="523"/>
      <c r="E13" s="523"/>
      <c r="F13" s="523"/>
      <c r="G13" s="523"/>
      <c r="H13" s="523"/>
      <c r="I13" s="524"/>
    </row>
    <row r="14" spans="1:9">
      <c r="A14" s="161"/>
      <c r="B14" s="405" t="s">
        <v>43</v>
      </c>
      <c r="C14" s="405"/>
      <c r="D14" s="405"/>
      <c r="E14" s="405"/>
      <c r="F14" s="405"/>
      <c r="G14" s="405"/>
      <c r="H14" s="405"/>
      <c r="I14" s="405"/>
    </row>
    <row r="15" spans="1:9" ht="30.75" customHeight="1">
      <c r="A15" s="161"/>
      <c r="B15" s="431" t="str">
        <f>'FORMATO 2. POA - MIR'!B21</f>
        <v xml:space="preserve">Seguimiento nutricional de los beneficiados. </v>
      </c>
      <c r="C15" s="431"/>
      <c r="D15" s="431"/>
      <c r="E15" s="431"/>
      <c r="F15" s="431"/>
      <c r="G15" s="431"/>
      <c r="H15" s="431"/>
      <c r="I15" s="431"/>
    </row>
    <row r="16" spans="1:9">
      <c r="A16" s="161"/>
      <c r="B16" s="405" t="s">
        <v>46</v>
      </c>
      <c r="C16" s="405"/>
      <c r="D16" s="405"/>
      <c r="E16" s="405"/>
      <c r="F16" s="405"/>
      <c r="G16" s="405"/>
      <c r="H16" s="405"/>
      <c r="I16" s="405"/>
    </row>
    <row r="17" spans="1:9" ht="39" customHeight="1">
      <c r="A17" s="161"/>
      <c r="B17" s="328" t="str">
        <f>'FORMATO 2. POA - MIR'!C21</f>
        <v>Realizar el seguimiento del estado nutricional del servicio brindado a los beneficiarios con la finalidad de identificar necesidades y promover hábitos de alimentación saludables.</v>
      </c>
      <c r="C17" s="328"/>
      <c r="D17" s="328"/>
      <c r="E17" s="328"/>
      <c r="F17" s="328"/>
      <c r="G17" s="328"/>
      <c r="H17" s="328"/>
      <c r="I17" s="328"/>
    </row>
    <row r="18" spans="1:9" ht="18.75" customHeight="1">
      <c r="A18" s="161"/>
      <c r="B18" s="432" t="s">
        <v>349</v>
      </c>
      <c r="C18" s="432"/>
      <c r="D18" s="432"/>
      <c r="E18" s="432"/>
      <c r="F18" s="432"/>
      <c r="G18" s="432"/>
      <c r="H18" s="432"/>
      <c r="I18" s="432"/>
    </row>
    <row r="19" spans="1:9">
      <c r="A19" s="161"/>
      <c r="B19" s="407" t="s">
        <v>331</v>
      </c>
      <c r="C19" s="407"/>
      <c r="D19" s="407"/>
      <c r="E19" s="407"/>
      <c r="F19" s="407"/>
      <c r="G19" s="407"/>
      <c r="H19" s="407"/>
      <c r="I19" s="407"/>
    </row>
    <row r="20" spans="1:9">
      <c r="A20" s="161"/>
      <c r="B20" s="328" t="str">
        <f>CALENDARIZACION!E34</f>
        <v>PBASADPTCAICSPH=(PBASADPTCAICSPHP/PBASADPTCAICSPHR)X100%</v>
      </c>
      <c r="C20" s="328"/>
      <c r="D20" s="328"/>
      <c r="E20" s="328"/>
      <c r="F20" s="328"/>
      <c r="G20" s="328"/>
      <c r="H20" s="328"/>
      <c r="I20" s="328"/>
    </row>
    <row r="21" spans="1:9">
      <c r="A21" s="161"/>
      <c r="B21" s="407" t="s">
        <v>332</v>
      </c>
      <c r="C21" s="407"/>
      <c r="D21" s="407"/>
      <c r="E21" s="407"/>
      <c r="F21" s="407"/>
      <c r="G21" s="407"/>
      <c r="H21" s="407"/>
      <c r="I21" s="407"/>
    </row>
    <row r="22" spans="1:9" ht="28.5" customHeight="1">
      <c r="A22" s="161"/>
      <c r="B22" s="419" t="s">
        <v>103</v>
      </c>
      <c r="C22" s="420"/>
      <c r="D22" s="421" t="s">
        <v>333</v>
      </c>
      <c r="E22" s="421"/>
      <c r="F22" s="420" t="s">
        <v>334</v>
      </c>
      <c r="G22" s="420"/>
      <c r="H22" s="408" t="s">
        <v>136</v>
      </c>
      <c r="I22" s="408"/>
    </row>
    <row r="23" spans="1:9" ht="46.5" customHeight="1">
      <c r="A23" s="161"/>
      <c r="B23" s="518" t="s">
        <v>535</v>
      </c>
      <c r="C23" s="519"/>
      <c r="D23" s="514" t="s">
        <v>106</v>
      </c>
      <c r="E23" s="515"/>
      <c r="F23" s="512" t="str">
        <f>CALENDARIZACION!C34</f>
        <v xml:space="preserve">PBASADPTCAICSPH
Porcentaje de beneficiarios atendidos con servicio de alimentación durante el periodo trimestral en CAIC San Pedro Huaquilpan
</v>
      </c>
      <c r="G23" s="513"/>
      <c r="H23" s="418" t="s">
        <v>413</v>
      </c>
      <c r="I23" s="328"/>
    </row>
    <row r="24" spans="1:9" ht="63.75" customHeight="1">
      <c r="A24" s="161"/>
      <c r="B24" s="328" t="s">
        <v>536</v>
      </c>
      <c r="C24" s="328"/>
      <c r="D24" s="514" t="s">
        <v>106</v>
      </c>
      <c r="E24" s="515"/>
      <c r="F24" s="516" t="str">
        <f>CALENDARIZACION!D34</f>
        <v xml:space="preserve">PBASADPTCAICSPHP 
Porcentaje de beneficiarios atendidos con servicio de alimentación durante el periodo trimestral en CAIC San Pedro Huaquilpan programado
</v>
      </c>
      <c r="G24" s="517"/>
      <c r="H24" s="418" t="s">
        <v>413</v>
      </c>
      <c r="I24" s="328"/>
    </row>
    <row r="25" spans="1:9" ht="68.25" customHeight="1">
      <c r="A25" s="161"/>
      <c r="B25" s="328" t="s">
        <v>537</v>
      </c>
      <c r="C25" s="328"/>
      <c r="D25" s="514" t="s">
        <v>106</v>
      </c>
      <c r="E25" s="515"/>
      <c r="F25" s="461" t="str">
        <f>CALENDARIZACION!D35</f>
        <v xml:space="preserve">PBASADPTCAICSPHR
Porcentaje de beneficiarios atendidos con servicio de alimentación durante el periodo trimestral en CAIC San Pedro Huaquilpan realizado
</v>
      </c>
      <c r="G25" s="461"/>
      <c r="H25" s="418" t="s">
        <v>413</v>
      </c>
      <c r="I25" s="328"/>
    </row>
    <row r="26" spans="1:9" ht="12.75" customHeight="1">
      <c r="A26" s="161"/>
      <c r="B26" s="509" t="s">
        <v>139</v>
      </c>
      <c r="C26" s="509"/>
      <c r="D26" s="509"/>
      <c r="E26" s="509"/>
      <c r="F26" s="509"/>
      <c r="G26" s="509"/>
      <c r="H26" s="509"/>
      <c r="I26" s="509"/>
    </row>
    <row r="27" spans="1:9" ht="15.75" customHeight="1">
      <c r="A27" s="161"/>
      <c r="B27" s="510" t="s">
        <v>26</v>
      </c>
      <c r="C27" s="501"/>
      <c r="D27" s="499" t="s">
        <v>44</v>
      </c>
      <c r="E27" s="501"/>
      <c r="F27" s="510" t="s">
        <v>45</v>
      </c>
      <c r="G27" s="511"/>
      <c r="H27" s="511"/>
      <c r="I27" s="511"/>
    </row>
    <row r="28" spans="1:9" ht="18" customHeight="1">
      <c r="A28" s="161"/>
      <c r="B28" s="512" t="s">
        <v>98</v>
      </c>
      <c r="C28" s="513"/>
      <c r="D28" s="503" t="s">
        <v>96</v>
      </c>
      <c r="E28" s="505"/>
      <c r="F28" s="503" t="s">
        <v>212</v>
      </c>
      <c r="G28" s="504"/>
      <c r="H28" s="504"/>
      <c r="I28" s="505"/>
    </row>
    <row r="29" spans="1:9" ht="18" customHeight="1">
      <c r="A29" s="161"/>
      <c r="B29" s="499" t="s">
        <v>125</v>
      </c>
      <c r="C29" s="500"/>
      <c r="D29" s="500"/>
      <c r="E29" s="501"/>
      <c r="F29" s="502" t="s">
        <v>128</v>
      </c>
      <c r="G29" s="475"/>
      <c r="H29" s="475"/>
      <c r="I29" s="475"/>
    </row>
    <row r="30" spans="1:9" ht="13.5" customHeight="1">
      <c r="A30" s="161"/>
      <c r="B30" s="487" t="s">
        <v>106</v>
      </c>
      <c r="C30" s="488"/>
      <c r="D30" s="488"/>
      <c r="E30" s="489"/>
      <c r="F30" s="503" t="s">
        <v>188</v>
      </c>
      <c r="G30" s="504"/>
      <c r="H30" s="504"/>
      <c r="I30" s="505"/>
    </row>
    <row r="31" spans="1:9" ht="15.75" customHeight="1">
      <c r="A31" s="161"/>
      <c r="B31" s="506" t="s">
        <v>80</v>
      </c>
      <c r="C31" s="507"/>
      <c r="D31" s="507"/>
      <c r="E31" s="508"/>
      <c r="F31" s="406" t="s">
        <v>129</v>
      </c>
      <c r="G31" s="407"/>
      <c r="H31" s="407"/>
      <c r="I31" s="407"/>
    </row>
    <row r="32" spans="1:9" ht="15.75" customHeight="1">
      <c r="A32" s="161"/>
      <c r="B32" s="487" t="s">
        <v>107</v>
      </c>
      <c r="C32" s="488"/>
      <c r="D32" s="488"/>
      <c r="E32" s="489"/>
      <c r="F32" s="490" t="s">
        <v>108</v>
      </c>
      <c r="G32" s="491"/>
      <c r="H32" s="491"/>
      <c r="I32" s="492"/>
    </row>
    <row r="33" spans="1:10" ht="14.25" customHeight="1">
      <c r="A33" s="161"/>
      <c r="B33" s="413" t="s">
        <v>142</v>
      </c>
      <c r="C33" s="413"/>
      <c r="D33" s="413"/>
      <c r="E33" s="413"/>
      <c r="F33" s="413"/>
      <c r="G33" s="413"/>
      <c r="H33" s="413"/>
      <c r="I33" s="413"/>
    </row>
    <row r="34" spans="1:10" ht="13.5" customHeight="1">
      <c r="A34" s="161"/>
      <c r="B34" s="414" t="s">
        <v>336</v>
      </c>
      <c r="C34" s="414"/>
      <c r="D34" s="414"/>
      <c r="E34" s="414"/>
      <c r="F34" s="407" t="s">
        <v>337</v>
      </c>
      <c r="G34" s="407"/>
      <c r="H34" s="407"/>
      <c r="I34" s="407"/>
    </row>
    <row r="35" spans="1:10">
      <c r="A35" s="161"/>
      <c r="B35" s="541" t="s">
        <v>145</v>
      </c>
      <c r="C35" s="542"/>
      <c r="D35" s="543">
        <f>CALENDARIZACION!R34</f>
        <v>668</v>
      </c>
      <c r="E35" s="544"/>
      <c r="F35" s="472" t="s">
        <v>113</v>
      </c>
      <c r="G35" s="473"/>
      <c r="H35" s="498" t="s">
        <v>114</v>
      </c>
      <c r="I35" s="498"/>
    </row>
    <row r="36" spans="1:10">
      <c r="A36" s="161"/>
      <c r="B36" s="483" t="s">
        <v>115</v>
      </c>
      <c r="C36" s="484"/>
      <c r="D36" s="485" t="s">
        <v>107</v>
      </c>
      <c r="E36" s="486"/>
      <c r="F36" s="460" t="s">
        <v>335</v>
      </c>
      <c r="G36" s="461"/>
      <c r="H36" s="411" t="s">
        <v>117</v>
      </c>
      <c r="I36" s="411"/>
    </row>
    <row r="37" spans="1:10">
      <c r="A37" s="161"/>
      <c r="B37" s="483" t="s">
        <v>47</v>
      </c>
      <c r="C37" s="484"/>
      <c r="D37" s="485" t="s">
        <v>187</v>
      </c>
      <c r="E37" s="486"/>
      <c r="F37" s="460" t="s">
        <v>118</v>
      </c>
      <c r="G37" s="461"/>
      <c r="H37" s="412" t="s">
        <v>119</v>
      </c>
      <c r="I37" s="412"/>
    </row>
    <row r="38" spans="1:10">
      <c r="A38" s="161"/>
      <c r="B38" s="474" t="s">
        <v>350</v>
      </c>
      <c r="C38" s="475"/>
      <c r="D38" s="475"/>
      <c r="E38" s="475"/>
      <c r="F38" s="475"/>
      <c r="G38" s="475"/>
      <c r="H38" s="475"/>
      <c r="I38" s="475"/>
    </row>
    <row r="39" spans="1:10">
      <c r="A39" s="161"/>
      <c r="B39" s="476" t="s">
        <v>228</v>
      </c>
      <c r="C39" s="477"/>
      <c r="D39" s="477"/>
      <c r="E39" s="478"/>
      <c r="F39" s="479" t="s">
        <v>48</v>
      </c>
      <c r="G39" s="480"/>
      <c r="H39" s="408" t="s">
        <v>140</v>
      </c>
      <c r="I39" s="408"/>
    </row>
    <row r="40" spans="1:10">
      <c r="A40" s="161"/>
      <c r="B40" s="409">
        <f>D43</f>
        <v>164</v>
      </c>
      <c r="C40" s="409"/>
      <c r="D40" s="409"/>
      <c r="E40" s="409"/>
      <c r="F40" s="482">
        <v>2026</v>
      </c>
      <c r="G40" s="482"/>
      <c r="H40" s="328" t="s">
        <v>110</v>
      </c>
      <c r="I40" s="328"/>
    </row>
    <row r="41" spans="1:10">
      <c r="A41" s="161"/>
      <c r="B41" s="465" t="s">
        <v>143</v>
      </c>
      <c r="C41" s="466"/>
      <c r="D41" s="466"/>
      <c r="E41" s="466"/>
      <c r="F41" s="466"/>
      <c r="G41" s="466"/>
      <c r="H41" s="466"/>
      <c r="I41" s="467"/>
    </row>
    <row r="42" spans="1:10" ht="36">
      <c r="A42" s="161"/>
      <c r="B42" s="468" t="s">
        <v>121</v>
      </c>
      <c r="C42" s="469"/>
      <c r="D42" s="153" t="s">
        <v>144</v>
      </c>
      <c r="E42" s="154" t="s">
        <v>83</v>
      </c>
      <c r="F42" s="470" t="s">
        <v>84</v>
      </c>
      <c r="G42" s="471"/>
      <c r="H42" s="126" t="s">
        <v>73</v>
      </c>
      <c r="I42" s="126" t="s">
        <v>74</v>
      </c>
    </row>
    <row r="43" spans="1:10">
      <c r="A43" s="161"/>
      <c r="B43" s="472" t="s">
        <v>276</v>
      </c>
      <c r="C43" s="473"/>
      <c r="D43" s="129">
        <f>SUM(CALENDARIZACION!F34:H34)</f>
        <v>164</v>
      </c>
      <c r="E43" s="130">
        <v>0</v>
      </c>
      <c r="F43" s="400">
        <f>SUM(CALENDARIZACION!F35:H35)</f>
        <v>164</v>
      </c>
      <c r="G43" s="400"/>
      <c r="H43" s="155">
        <v>46027</v>
      </c>
      <c r="I43" s="155">
        <v>46111</v>
      </c>
      <c r="J43" s="163"/>
    </row>
    <row r="44" spans="1:10">
      <c r="A44" s="161"/>
      <c r="B44" s="460" t="s">
        <v>277</v>
      </c>
      <c r="C44" s="461"/>
      <c r="D44" s="129">
        <f>SUM(CALENDARIZACION!I34:K34)</f>
        <v>168</v>
      </c>
      <c r="E44" s="132">
        <v>0</v>
      </c>
      <c r="F44" s="400">
        <f>SUM(CALENDARIZACION!I35:K35)</f>
        <v>0</v>
      </c>
      <c r="G44" s="400"/>
      <c r="H44" s="155"/>
      <c r="I44" s="155"/>
      <c r="J44" s="163"/>
    </row>
    <row r="45" spans="1:10">
      <c r="A45" s="161"/>
      <c r="B45" s="460" t="s">
        <v>131</v>
      </c>
      <c r="C45" s="461"/>
      <c r="D45" s="129">
        <f>SUM(CALENDARIZACION!L34:N34)</f>
        <v>168</v>
      </c>
      <c r="E45" s="130">
        <v>0</v>
      </c>
      <c r="F45" s="400">
        <f>SUM(CALENDARIZACION!L35:N35)</f>
        <v>0</v>
      </c>
      <c r="G45" s="400"/>
      <c r="H45" s="155"/>
      <c r="I45" s="155"/>
    </row>
    <row r="46" spans="1:10">
      <c r="A46" s="161"/>
      <c r="B46" s="462" t="s">
        <v>278</v>
      </c>
      <c r="C46" s="463"/>
      <c r="D46" s="133">
        <f>SUM(CALENDARIZACION!O34:Q34)</f>
        <v>168</v>
      </c>
      <c r="E46" s="134">
        <v>0</v>
      </c>
      <c r="F46" s="464">
        <f>SUM(CALENDARIZACION!O35:Q35)</f>
        <v>0</v>
      </c>
      <c r="G46" s="464"/>
      <c r="H46" s="155"/>
      <c r="I46" s="155"/>
    </row>
    <row r="47" spans="1:10" ht="24">
      <c r="A47" s="161"/>
      <c r="B47" s="401" t="s">
        <v>346</v>
      </c>
      <c r="C47" s="401"/>
      <c r="D47" s="156">
        <f>CALENDARIZACION!R34</f>
        <v>668</v>
      </c>
      <c r="E47" s="156">
        <v>0</v>
      </c>
      <c r="F47" s="402">
        <f>CALENDARIZACION!R35</f>
        <v>164</v>
      </c>
      <c r="G47" s="402"/>
      <c r="H47" s="127" t="s">
        <v>146</v>
      </c>
      <c r="I47" s="157">
        <f>CALENDARIZACION!U34</f>
        <v>0.24550898203592814</v>
      </c>
    </row>
    <row r="48" spans="1:10">
      <c r="A48" s="540"/>
      <c r="B48" s="540"/>
      <c r="C48" s="540"/>
      <c r="D48" s="540"/>
      <c r="E48" s="540"/>
      <c r="F48" s="540"/>
      <c r="G48" s="540"/>
      <c r="H48" s="540"/>
      <c r="I48" s="540"/>
    </row>
    <row r="49" spans="1:9" ht="22.5" customHeight="1">
      <c r="A49" s="540"/>
      <c r="B49" s="540"/>
      <c r="C49" s="540"/>
      <c r="D49" s="540"/>
      <c r="E49" s="540"/>
      <c r="F49" s="540"/>
      <c r="G49" s="540"/>
      <c r="H49" s="540"/>
      <c r="I49" s="540"/>
    </row>
    <row r="50" spans="1:9" ht="39" customHeight="1">
      <c r="A50" s="161"/>
      <c r="B50" s="427" t="s">
        <v>158</v>
      </c>
      <c r="C50" s="405"/>
      <c r="D50" s="396" t="s">
        <v>50</v>
      </c>
      <c r="E50" s="396"/>
      <c r="F50" s="396" t="s">
        <v>152</v>
      </c>
      <c r="G50" s="396"/>
      <c r="H50" s="396"/>
      <c r="I50" s="396"/>
    </row>
    <row r="51" spans="1:9" ht="33.75" customHeight="1">
      <c r="A51" s="161"/>
      <c r="B51" s="397" t="str">
        <f>D8</f>
        <v>PP- A1  C2</v>
      </c>
      <c r="C51" s="397"/>
      <c r="D51" s="334" t="str">
        <f>B15</f>
        <v xml:space="preserve">Seguimiento nutricional de los beneficiados. </v>
      </c>
      <c r="E51" s="334"/>
      <c r="F51" s="137" t="s">
        <v>153</v>
      </c>
      <c r="G51" s="127" t="s">
        <v>154</v>
      </c>
      <c r="H51" s="137" t="s">
        <v>65</v>
      </c>
      <c r="I51" s="138" t="s">
        <v>66</v>
      </c>
    </row>
    <row r="52" spans="1:9" ht="30" customHeight="1">
      <c r="A52" s="161"/>
      <c r="B52" s="398"/>
      <c r="C52" s="398"/>
      <c r="D52" s="399"/>
      <c r="E52" s="399"/>
      <c r="F52" s="139">
        <f>CALENDARIZACION!S34</f>
        <v>668</v>
      </c>
      <c r="G52" s="135">
        <f>CALENDARIZACION!S35</f>
        <v>164</v>
      </c>
      <c r="H52" s="139">
        <f>CALENDARIZACION!T34</f>
        <v>504</v>
      </c>
      <c r="I52" s="140">
        <f>CALENDARIZACION!U34</f>
        <v>0.24550898203592814</v>
      </c>
    </row>
    <row r="53" spans="1:9" ht="20.25" customHeight="1">
      <c r="A53" s="164">
        <v>1</v>
      </c>
      <c r="B53" s="332">
        <v>0</v>
      </c>
      <c r="C53" s="332"/>
      <c r="D53" s="332"/>
      <c r="E53" s="332"/>
      <c r="F53" s="332"/>
      <c r="G53" s="332"/>
      <c r="H53" s="332"/>
      <c r="I53" s="332"/>
    </row>
    <row r="54" spans="1:9">
      <c r="A54" s="164">
        <v>1</v>
      </c>
      <c r="B54" s="332"/>
      <c r="C54" s="332"/>
      <c r="D54" s="332"/>
      <c r="E54" s="332"/>
      <c r="F54" s="332"/>
      <c r="G54" s="332"/>
      <c r="H54" s="332"/>
      <c r="I54" s="332"/>
    </row>
    <row r="55" spans="1:9">
      <c r="A55" s="164">
        <v>1</v>
      </c>
      <c r="B55" s="332"/>
      <c r="C55" s="332"/>
      <c r="D55" s="332"/>
      <c r="E55" s="332"/>
      <c r="F55" s="332"/>
      <c r="G55" s="332"/>
      <c r="H55" s="332"/>
      <c r="I55" s="332"/>
    </row>
    <row r="56" spans="1:9">
      <c r="A56" s="164">
        <v>1</v>
      </c>
      <c r="B56" s="332"/>
      <c r="C56" s="332"/>
      <c r="D56" s="332"/>
      <c r="E56" s="332"/>
      <c r="F56" s="332"/>
      <c r="G56" s="332"/>
      <c r="H56" s="332"/>
      <c r="I56" s="332"/>
    </row>
    <row r="57" spans="1:9">
      <c r="A57" s="164">
        <v>1</v>
      </c>
      <c r="B57" s="332"/>
      <c r="C57" s="332"/>
      <c r="D57" s="332"/>
      <c r="E57" s="332"/>
      <c r="F57" s="332"/>
      <c r="G57" s="332"/>
      <c r="H57" s="332"/>
      <c r="I57" s="332"/>
    </row>
    <row r="58" spans="1:9">
      <c r="A58" s="164">
        <v>1</v>
      </c>
      <c r="B58" s="332"/>
      <c r="C58" s="332"/>
      <c r="D58" s="332"/>
      <c r="E58" s="332"/>
      <c r="F58" s="332"/>
      <c r="G58" s="332"/>
      <c r="H58" s="332"/>
      <c r="I58" s="332"/>
    </row>
    <row r="59" spans="1:9">
      <c r="A59" s="164">
        <v>1</v>
      </c>
      <c r="B59" s="332"/>
      <c r="C59" s="332"/>
      <c r="D59" s="332"/>
      <c r="E59" s="332"/>
      <c r="F59" s="332"/>
      <c r="G59" s="332"/>
      <c r="H59" s="332"/>
      <c r="I59" s="332"/>
    </row>
    <row r="60" spans="1:9">
      <c r="A60" s="164">
        <v>1</v>
      </c>
      <c r="B60" s="332"/>
      <c r="C60" s="332"/>
      <c r="D60" s="332"/>
      <c r="E60" s="332"/>
      <c r="F60" s="332"/>
      <c r="G60" s="332"/>
      <c r="H60" s="332"/>
      <c r="I60" s="332"/>
    </row>
    <row r="61" spans="1:9">
      <c r="A61" s="164">
        <v>1</v>
      </c>
      <c r="B61" s="332"/>
      <c r="C61" s="332"/>
      <c r="D61" s="332"/>
      <c r="E61" s="332"/>
      <c r="F61" s="332"/>
      <c r="G61" s="332"/>
      <c r="H61" s="332"/>
      <c r="I61" s="332"/>
    </row>
    <row r="62" spans="1:9">
      <c r="A62" s="164">
        <v>1</v>
      </c>
      <c r="B62" s="332"/>
      <c r="C62" s="332"/>
      <c r="D62" s="332"/>
      <c r="E62" s="332"/>
      <c r="F62" s="332"/>
      <c r="G62" s="332"/>
      <c r="H62" s="332"/>
      <c r="I62" s="332"/>
    </row>
    <row r="63" spans="1:9">
      <c r="A63" s="164">
        <v>1</v>
      </c>
      <c r="B63" s="332"/>
      <c r="C63" s="332"/>
      <c r="D63" s="332"/>
      <c r="E63" s="332"/>
      <c r="F63" s="332"/>
      <c r="G63" s="332"/>
      <c r="H63" s="332"/>
      <c r="I63" s="332"/>
    </row>
    <row r="64" spans="1:9">
      <c r="A64" s="164">
        <v>1</v>
      </c>
      <c r="B64" s="332"/>
      <c r="C64" s="332"/>
      <c r="D64" s="332"/>
      <c r="E64" s="332"/>
      <c r="F64" s="332"/>
      <c r="G64" s="332"/>
      <c r="H64" s="332"/>
      <c r="I64" s="332"/>
    </row>
    <row r="65" spans="1:9">
      <c r="A65" s="164">
        <v>1</v>
      </c>
      <c r="B65" s="332"/>
      <c r="C65" s="332"/>
      <c r="D65" s="332"/>
      <c r="E65" s="332"/>
      <c r="F65" s="332"/>
      <c r="G65" s="332"/>
      <c r="H65" s="332"/>
      <c r="I65" s="332"/>
    </row>
    <row r="66" spans="1:9">
      <c r="A66" s="164">
        <v>1</v>
      </c>
      <c r="B66" s="332"/>
      <c r="C66" s="332"/>
      <c r="D66" s="332"/>
      <c r="E66" s="332"/>
      <c r="F66" s="332"/>
      <c r="G66" s="332"/>
      <c r="H66" s="332"/>
      <c r="I66" s="332"/>
    </row>
    <row r="67" spans="1:9">
      <c r="A67" s="164">
        <v>1</v>
      </c>
      <c r="B67" s="332"/>
      <c r="C67" s="332"/>
      <c r="D67" s="332"/>
      <c r="E67" s="332"/>
      <c r="F67" s="332"/>
      <c r="G67" s="332"/>
      <c r="H67" s="332"/>
      <c r="I67" s="332"/>
    </row>
    <row r="68" spans="1:9" ht="17.25" customHeight="1">
      <c r="A68" s="164">
        <v>1</v>
      </c>
      <c r="B68" s="332"/>
      <c r="C68" s="332"/>
      <c r="D68" s="332"/>
      <c r="E68" s="332"/>
      <c r="F68" s="332"/>
      <c r="G68" s="332"/>
      <c r="H68" s="332"/>
      <c r="I68" s="332"/>
    </row>
    <row r="69" spans="1:9">
      <c r="A69" s="164">
        <v>1</v>
      </c>
      <c r="B69" s="433" t="s">
        <v>284</v>
      </c>
      <c r="C69" s="433"/>
      <c r="D69" s="433"/>
      <c r="E69" s="433"/>
      <c r="F69" s="433"/>
      <c r="G69" s="433"/>
      <c r="H69" s="433"/>
      <c r="I69" s="433"/>
    </row>
    <row r="70" spans="1:9">
      <c r="A70" s="164">
        <v>1</v>
      </c>
      <c r="B70" s="433"/>
      <c r="C70" s="433"/>
      <c r="D70" s="433"/>
      <c r="E70" s="433"/>
      <c r="F70" s="433"/>
      <c r="G70" s="433"/>
      <c r="H70" s="433"/>
      <c r="I70" s="433"/>
    </row>
    <row r="71" spans="1:9">
      <c r="A71" s="164">
        <v>1</v>
      </c>
      <c r="B71" s="385" t="s">
        <v>276</v>
      </c>
      <c r="C71" s="385"/>
      <c r="D71" s="385"/>
      <c r="E71" s="393">
        <f>F43/D43</f>
        <v>1</v>
      </c>
      <c r="F71" s="393"/>
      <c r="G71" s="393"/>
      <c r="H71" s="393"/>
      <c r="I71" s="393"/>
    </row>
    <row r="72" spans="1:9">
      <c r="A72" s="164">
        <v>1</v>
      </c>
      <c r="B72" s="385"/>
      <c r="C72" s="385"/>
      <c r="D72" s="385"/>
      <c r="E72" s="393"/>
      <c r="F72" s="393"/>
      <c r="G72" s="393"/>
      <c r="H72" s="393"/>
      <c r="I72" s="393"/>
    </row>
    <row r="73" spans="1:9">
      <c r="B73" s="385" t="s">
        <v>277</v>
      </c>
      <c r="C73" s="385"/>
      <c r="D73" s="385"/>
      <c r="E73" s="393">
        <f>F44/D44</f>
        <v>0</v>
      </c>
      <c r="F73" s="393"/>
      <c r="G73" s="393"/>
      <c r="H73" s="393"/>
      <c r="I73" s="393"/>
    </row>
    <row r="74" spans="1:9">
      <c r="B74" s="385"/>
      <c r="C74" s="385"/>
      <c r="D74" s="385"/>
      <c r="E74" s="393"/>
      <c r="F74" s="393"/>
      <c r="G74" s="393"/>
      <c r="H74" s="393"/>
      <c r="I74" s="393"/>
    </row>
    <row r="75" spans="1:9" ht="12.75" customHeight="1">
      <c r="B75" s="385" t="s">
        <v>131</v>
      </c>
      <c r="C75" s="385"/>
      <c r="D75" s="385"/>
      <c r="E75" s="393">
        <f>F45/D45</f>
        <v>0</v>
      </c>
      <c r="F75" s="393"/>
      <c r="G75" s="393"/>
      <c r="H75" s="393"/>
      <c r="I75" s="393"/>
    </row>
    <row r="76" spans="1:9" ht="12.75" customHeight="1">
      <c r="B76" s="385"/>
      <c r="C76" s="385"/>
      <c r="D76" s="385"/>
      <c r="E76" s="393"/>
      <c r="F76" s="393"/>
      <c r="G76" s="393"/>
      <c r="H76" s="393"/>
      <c r="I76" s="393"/>
    </row>
    <row r="77" spans="1:9">
      <c r="B77" s="385" t="s">
        <v>278</v>
      </c>
      <c r="C77" s="385"/>
      <c r="D77" s="385"/>
      <c r="E77" s="393">
        <f>F46/D46</f>
        <v>0</v>
      </c>
      <c r="F77" s="393"/>
      <c r="G77" s="393"/>
      <c r="H77" s="393"/>
      <c r="I77" s="393"/>
    </row>
    <row r="78" spans="1:9">
      <c r="B78" s="385"/>
      <c r="C78" s="385"/>
      <c r="D78" s="385"/>
      <c r="E78" s="393"/>
      <c r="F78" s="393"/>
      <c r="G78" s="393"/>
      <c r="H78" s="393"/>
      <c r="I78" s="393"/>
    </row>
    <row r="79" spans="1:9">
      <c r="B79" s="456"/>
      <c r="C79" s="456"/>
      <c r="D79" s="456"/>
      <c r="E79" s="456"/>
      <c r="F79" s="456"/>
      <c r="G79" s="456"/>
      <c r="H79" s="456"/>
      <c r="I79" s="456"/>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{D74A5C9C-6176-4F98-8F74-80C448FA2343}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{5858166B-45F5-45D6-A916-AE7D1C79403D}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{48C0BD48-9323-46D6-99A5-3DC5551D1BF6}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{766BFB93-880B-4E0C-9D87-55F36D4A7741}</x14:id>
        </ext>
      </extLst>
    </cfRule>
  </conditionalFormatting>
  <hyperlinks>
    <hyperlink ref="H23" r:id="rId1" xr:uid="{00000000-0004-0000-0F00-000000000000}"/>
    <hyperlink ref="H24" r:id="rId2" xr:uid="{00000000-0004-0000-0F00-000001000000}"/>
    <hyperlink ref="H25" r:id="rId3" xr:uid="{00000000-0004-0000-0F00-000002000000}"/>
  </hyperlinks>
  <pageMargins left="0.7" right="0.7" top="0.75" bottom="0.75" header="0.3" footer="0.3"/>
  <pageSetup scale="57"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D74A5C9C-6176-4F98-8F74-80C448FA234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5858166B-45F5-45D6-A916-AE7D1C79403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8C0BD48-9323-46D6-99A5-3DC5551D1B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66BFB93-880B-4E0C-9D87-55F36D4A774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F00-000000000000}">
          <x14:formula1>
            <xm:f>'NO SE EDITA'!$J$3:$J$6</xm:f>
          </x14:formula1>
          <xm:sqref>F40:G40</xm:sqref>
        </x14:dataValidation>
        <x14:dataValidation type="list" allowBlank="1" showInputMessage="1" showErrorMessage="1" xr:uid="{00000000-0002-0000-0F00-000001000000}">
          <x14:formula1>
            <xm:f>'NO SE EDITA'!$F$3:$F$4</xm:f>
          </x14:formula1>
          <xm:sqref>F30:I30</xm:sqref>
        </x14:dataValidation>
        <x14:dataValidation type="list" allowBlank="1" showInputMessage="1" showErrorMessage="1" xr:uid="{00000000-0002-0000-0F00-000002000000}">
          <x14:formula1>
            <xm:f>'NO SE EDITA'!$E$3:$E$4</xm:f>
          </x14:formula1>
          <xm:sqref>B30:E30</xm:sqref>
        </x14:dataValidation>
        <x14:dataValidation type="list" allowBlank="1" showInputMessage="1" showErrorMessage="1" xr:uid="{00000000-0002-0000-0F00-000003000000}">
          <x14:formula1>
            <xm:f>'NO SE EDITA'!$M$3:$M$4</xm:f>
          </x14:formula1>
          <xm:sqref>D37:E37</xm:sqref>
        </x14:dataValidation>
        <x14:dataValidation type="list" allowBlank="1" showInputMessage="1" showErrorMessage="1" xr:uid="{00000000-0002-0000-0F00-000004000000}">
          <x14:formula1>
            <xm:f>'NO SE EDITA'!$B$3:$B$4</xm:f>
          </x14:formula1>
          <xm:sqref>B27:C28</xm:sqref>
        </x14:dataValidation>
        <x14:dataValidation type="list" allowBlank="1" showInputMessage="1" showErrorMessage="1" xr:uid="{00000000-0002-0000-0F00-000005000000}">
          <x14:formula1>
            <xm:f>'NO SE EDITA'!$D$3:$D$4</xm:f>
          </x14:formula1>
          <xm:sqref>F28</xm:sqref>
        </x14:dataValidation>
        <x14:dataValidation type="list" allowBlank="1" showInputMessage="1" showErrorMessage="1" xr:uid="{00000000-0002-0000-0F00-000006000000}">
          <x14:formula1>
            <xm:f>'NO SE EDITA'!$H$3:$H$4</xm:f>
          </x14:formula1>
          <xm:sqref>F32:I32</xm:sqref>
        </x14:dataValidation>
        <x14:dataValidation type="list" allowBlank="1" showInputMessage="1" showErrorMessage="1" xr:uid="{00000000-0002-0000-0F00-000007000000}">
          <x14:formula1>
            <xm:f>'NO SE EDITA'!$G$3:$G$5</xm:f>
          </x14:formula1>
          <xm:sqref>B32:E32 D36:E36 H40:I40</xm:sqref>
        </x14:dataValidation>
        <x14:dataValidation type="list" allowBlank="1" showInputMessage="1" showErrorMessage="1" xr:uid="{00000000-0002-0000-0F00-000008000000}">
          <x14:formula1>
            <xm:f>'NO SE EDITA'!$C$3:$C$6</xm:f>
          </x14:formula1>
          <xm:sqref>D28:E28</xm:sqref>
        </x14:dataValidation>
        <x14:dataValidation type="list" allowBlank="1" showInputMessage="1" showErrorMessage="1" xr:uid="{00000000-0002-0000-0F00-000009000000}">
          <x14:formula1>
            <xm:f>'NO SE EDITA'!$L$3:$L$6</xm:f>
          </x14:formula1>
          <xm:sqref>I43:I46</xm:sqref>
        </x14:dataValidation>
        <x14:dataValidation type="list" allowBlank="1" showInputMessage="1" showErrorMessage="1" xr:uid="{00000000-0002-0000-0F00-00000A000000}">
          <x14:formula1>
            <xm:f>'NO SE EDITA'!$K$3:$K$6</xm:f>
          </x14:formula1>
          <xm:sqref>H43:H46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J79"/>
  <sheetViews>
    <sheetView topLeftCell="A4" zoomScaleNormal="100" workbookViewId="0">
      <selection activeCell="I43" sqref="I43"/>
    </sheetView>
  </sheetViews>
  <sheetFormatPr baseColWidth="10" defaultColWidth="12" defaultRowHeight="12.75"/>
  <cols>
    <col min="1" max="1" width="4.33203125" style="136" customWidth="1"/>
    <col min="2" max="3" width="15.83203125" style="136" customWidth="1"/>
    <col min="4" max="9" width="17.83203125" style="136" customWidth="1"/>
    <col min="10" max="16384" width="12" style="136"/>
  </cols>
  <sheetData>
    <row r="2" spans="2:9" ht="18" customHeight="1"/>
    <row r="3" spans="2:9" ht="15" customHeight="1"/>
    <row r="4" spans="2:9" ht="34.5" customHeight="1">
      <c r="B4" s="327" t="s">
        <v>36</v>
      </c>
      <c r="C4" s="425"/>
      <c r="D4" s="425"/>
      <c r="E4" s="425"/>
      <c r="F4" s="425"/>
      <c r="G4" s="425"/>
      <c r="H4" s="425"/>
      <c r="I4" s="425"/>
    </row>
    <row r="5" spans="2:9" ht="19.5" customHeight="1">
      <c r="B5" s="333" t="s">
        <v>347</v>
      </c>
      <c r="C5" s="426"/>
      <c r="D5" s="426"/>
      <c r="E5" s="426"/>
      <c r="F5" s="426"/>
      <c r="G5" s="426"/>
      <c r="H5" s="426"/>
      <c r="I5" s="426"/>
    </row>
    <row r="6" spans="2:9" ht="42" customHeight="1">
      <c r="B6" s="535" t="s">
        <v>37</v>
      </c>
      <c r="C6" s="536"/>
      <c r="D6" s="472" t="str">
        <f>'FORMATO 2. POA - MIR'!D4:F4</f>
        <v>SISTEMA MUNICIPAL PARA EL DESARROLLO INTEGRAL DE LA FAMILIA</v>
      </c>
      <c r="E6" s="537"/>
      <c r="F6" s="535" t="s">
        <v>40</v>
      </c>
      <c r="G6" s="538"/>
      <c r="H6" s="539">
        <v>2026</v>
      </c>
      <c r="I6" s="539"/>
    </row>
    <row r="7" spans="2:9" ht="54" customHeight="1">
      <c r="B7" s="525" t="s">
        <v>38</v>
      </c>
      <c r="C7" s="526"/>
      <c r="D7" s="460" t="s">
        <v>342</v>
      </c>
      <c r="E7" s="527"/>
      <c r="F7" s="525" t="s">
        <v>41</v>
      </c>
      <c r="G7" s="528"/>
      <c r="H7" s="328" t="s">
        <v>279</v>
      </c>
      <c r="I7" s="328"/>
    </row>
    <row r="8" spans="2:9" ht="41.25" customHeight="1">
      <c r="B8" s="529" t="s">
        <v>39</v>
      </c>
      <c r="C8" s="530"/>
      <c r="D8" s="531" t="s">
        <v>290</v>
      </c>
      <c r="E8" s="532"/>
      <c r="F8" s="533" t="s">
        <v>42</v>
      </c>
      <c r="G8" s="534"/>
      <c r="H8" s="328" t="s">
        <v>343</v>
      </c>
      <c r="I8" s="328"/>
    </row>
    <row r="9" spans="2:9">
      <c r="B9" s="413" t="s">
        <v>87</v>
      </c>
      <c r="C9" s="413"/>
      <c r="D9" s="413"/>
      <c r="E9" s="413"/>
      <c r="F9" s="413"/>
      <c r="G9" s="413"/>
      <c r="H9" s="413"/>
      <c r="I9" s="413"/>
    </row>
    <row r="10" spans="2:9" ht="68.25" customHeight="1">
      <c r="B10" s="405" t="s">
        <v>88</v>
      </c>
      <c r="C10" s="405"/>
      <c r="D10" s="328" t="str">
        <f>'FORMATO 2. POA - MIR'!C9</f>
        <v>Acuerdo 2. 
Bienestar social para Zapotlán.</v>
      </c>
      <c r="E10" s="512"/>
      <c r="F10" s="408" t="s">
        <v>89</v>
      </c>
      <c r="G10" s="408"/>
      <c r="H10" s="521" t="str">
        <f>'FORMATO 2. POA - MIR'!E9</f>
        <v>2.8.1 Fortalecer el desarrollo de las niñas, niños y adolescentes en materia de salud, educación, seguridad, social, alimentación y nutrición.</v>
      </c>
      <c r="I10" s="513"/>
    </row>
    <row r="11" spans="2:9" ht="54" customHeight="1">
      <c r="B11" s="408" t="s">
        <v>90</v>
      </c>
      <c r="C11" s="408"/>
      <c r="D11" s="328" t="str">
        <f>'FORMATO 2. POA - MIR'!C10</f>
        <v>Acuerdo 2: bienestar Social para Zapotlán.</v>
      </c>
      <c r="E11" s="512"/>
      <c r="F11" s="408" t="s">
        <v>92</v>
      </c>
      <c r="G11" s="408"/>
      <c r="H11" s="521" t="str">
        <f>'FORMATO 2. POA - MIR'!E10</f>
        <v>2.8.1.1 Garantizar el desarrollo formal de las niñas, niños y adolescentes en materia de salud, educación y seguridad social, alimentación y nutrición en Zapotlán.</v>
      </c>
      <c r="I11" s="513"/>
    </row>
    <row r="12" spans="2:9" ht="126" customHeight="1">
      <c r="B12" s="520" t="s">
        <v>93</v>
      </c>
      <c r="C12" s="520"/>
      <c r="D12" s="504" t="str">
        <f>'FORMATO 2. POA - MIR'!C11</f>
        <v>2.8 Promover el bienestar integral de niñas, niños y adolescentes, impulsando el desarrollo respeto, seguridad y condiciones adecuadas para su crecimiento pleno, garantizando una infancia y adolescencia saludables que contribuyen a una sociedad equitativa y próspera.</v>
      </c>
      <c r="E12" s="504"/>
      <c r="F12" s="408" t="s">
        <v>94</v>
      </c>
      <c r="G12" s="408"/>
      <c r="H12" s="521" t="str">
        <f>'FORMATO 2. POA - MIR'!E11</f>
        <v>2.8.1.2 Geneerar atención a la salud física y emocional de las niñas, niños y adolescentes en situación de vulnerabilidad.</v>
      </c>
      <c r="I12" s="513"/>
    </row>
    <row r="13" spans="2:9" ht="15" customHeight="1">
      <c r="B13" s="522" t="s">
        <v>348</v>
      </c>
      <c r="C13" s="523"/>
      <c r="D13" s="523"/>
      <c r="E13" s="523"/>
      <c r="F13" s="523"/>
      <c r="G13" s="523"/>
      <c r="H13" s="523"/>
      <c r="I13" s="524"/>
    </row>
    <row r="14" spans="2:9">
      <c r="B14" s="405" t="s">
        <v>43</v>
      </c>
      <c r="C14" s="405"/>
      <c r="D14" s="405"/>
      <c r="E14" s="405"/>
      <c r="F14" s="405"/>
      <c r="G14" s="405"/>
      <c r="H14" s="405"/>
      <c r="I14" s="405"/>
    </row>
    <row r="15" spans="2:9" ht="30.75" customHeight="1">
      <c r="B15" s="431" t="str">
        <f>'FORMATO 2. POA - MIR'!B22</f>
        <v>Organización de actividades formativas con familias.</v>
      </c>
      <c r="C15" s="431"/>
      <c r="D15" s="431"/>
      <c r="E15" s="431"/>
      <c r="F15" s="431"/>
      <c r="G15" s="431"/>
      <c r="H15" s="431"/>
      <c r="I15" s="431"/>
    </row>
    <row r="16" spans="2:9">
      <c r="B16" s="405" t="s">
        <v>46</v>
      </c>
      <c r="C16" s="405"/>
      <c r="D16" s="405"/>
      <c r="E16" s="405"/>
      <c r="F16" s="405"/>
      <c r="G16" s="405"/>
      <c r="H16" s="405"/>
      <c r="I16" s="405"/>
    </row>
    <row r="17" spans="2:9" ht="39" customHeight="1">
      <c r="B17" s="328" t="str">
        <f>'FORMATO 2. POA - MIR'!C22</f>
        <v xml:space="preserve">Organizar y desarrollar reuniones informativas con padres de familia o tutores con el propósito de fortalecer la comunicación y su participación en el desarrollo de los beneficiarios, a través de la difusión de información, acuerdos y seguimiento de acciones conjuntas. </v>
      </c>
      <c r="C17" s="328"/>
      <c r="D17" s="328"/>
      <c r="E17" s="328"/>
      <c r="F17" s="328"/>
      <c r="G17" s="328"/>
      <c r="H17" s="328"/>
      <c r="I17" s="328"/>
    </row>
    <row r="18" spans="2:9" ht="18.75" customHeight="1">
      <c r="B18" s="432" t="s">
        <v>349</v>
      </c>
      <c r="C18" s="432"/>
      <c r="D18" s="432"/>
      <c r="E18" s="432"/>
      <c r="F18" s="432"/>
      <c r="G18" s="432"/>
      <c r="H18" s="432"/>
      <c r="I18" s="432"/>
    </row>
    <row r="19" spans="2:9">
      <c r="B19" s="407" t="s">
        <v>331</v>
      </c>
      <c r="C19" s="407"/>
      <c r="D19" s="407"/>
      <c r="E19" s="407"/>
      <c r="F19" s="407"/>
      <c r="G19" s="407"/>
      <c r="H19" s="407"/>
      <c r="I19" s="407"/>
    </row>
    <row r="20" spans="2:9">
      <c r="B20" s="328" t="str">
        <f>CALENDARIZACION!E37</f>
        <v>PRERPFDPCAICSPH=(PRERPFDPCAICSPHP/PRERPFDPCAICSPHR)X100%</v>
      </c>
      <c r="C20" s="328"/>
      <c r="D20" s="328"/>
      <c r="E20" s="328"/>
      <c r="F20" s="328"/>
      <c r="G20" s="328"/>
      <c r="H20" s="328"/>
      <c r="I20" s="328"/>
    </row>
    <row r="21" spans="2:9">
      <c r="B21" s="407" t="s">
        <v>332</v>
      </c>
      <c r="C21" s="407"/>
      <c r="D21" s="407"/>
      <c r="E21" s="407"/>
      <c r="F21" s="407"/>
      <c r="G21" s="407"/>
      <c r="H21" s="407"/>
      <c r="I21" s="407"/>
    </row>
    <row r="22" spans="2:9" ht="28.5" customHeight="1">
      <c r="B22" s="419" t="s">
        <v>103</v>
      </c>
      <c r="C22" s="420"/>
      <c r="D22" s="421" t="s">
        <v>333</v>
      </c>
      <c r="E22" s="421"/>
      <c r="F22" s="420" t="s">
        <v>334</v>
      </c>
      <c r="G22" s="420"/>
      <c r="H22" s="408" t="s">
        <v>136</v>
      </c>
      <c r="I22" s="408"/>
    </row>
    <row r="23" spans="2:9" ht="46.5" customHeight="1">
      <c r="B23" s="518" t="s">
        <v>538</v>
      </c>
      <c r="C23" s="519"/>
      <c r="D23" s="514" t="s">
        <v>106</v>
      </c>
      <c r="E23" s="515"/>
      <c r="F23" s="512" t="str">
        <f>CALENDARIZACION!C37</f>
        <v xml:space="preserve">PRERPFDPCAICSPH
Porcentaje de  reuniones o entrevistas realizadas a padres de familia  durante el periodo en CAIC San Pedro Huaquilpan
</v>
      </c>
      <c r="G23" s="513"/>
      <c r="H23" s="418" t="s">
        <v>413</v>
      </c>
      <c r="I23" s="328"/>
    </row>
    <row r="24" spans="2:9" ht="63.75" customHeight="1">
      <c r="B24" s="328" t="s">
        <v>539</v>
      </c>
      <c r="C24" s="328"/>
      <c r="D24" s="514" t="s">
        <v>106</v>
      </c>
      <c r="E24" s="515"/>
      <c r="F24" s="516" t="str">
        <f>CALENDARIZACION!D37</f>
        <v xml:space="preserve">PRERPFDPCAICSPHP
Porcentaje de  reuniones o entrevistas realizadas a padres de familia  durante el periodo en CAIC San Pedro Huaquilpan programado
</v>
      </c>
      <c r="G24" s="517"/>
      <c r="H24" s="418" t="s">
        <v>413</v>
      </c>
      <c r="I24" s="328"/>
    </row>
    <row r="25" spans="2:9" ht="68.25" customHeight="1">
      <c r="B25" s="328" t="s">
        <v>540</v>
      </c>
      <c r="C25" s="328"/>
      <c r="D25" s="514" t="s">
        <v>106</v>
      </c>
      <c r="E25" s="515"/>
      <c r="F25" s="461" t="str">
        <f>CALENDARIZACION!D38</f>
        <v xml:space="preserve">PRERPFDPCAICSPHR
Porcentaje de  reuniones o entrevistas realizadas a padres de familia  durante el periodo en CAIC San Pedro Huaquilpan realizado
</v>
      </c>
      <c r="G25" s="461"/>
      <c r="H25" s="418" t="s">
        <v>413</v>
      </c>
      <c r="I25" s="328"/>
    </row>
    <row r="26" spans="2:9" ht="12.75" customHeight="1">
      <c r="B26" s="509" t="s">
        <v>139</v>
      </c>
      <c r="C26" s="509"/>
      <c r="D26" s="509"/>
      <c r="E26" s="509"/>
      <c r="F26" s="509"/>
      <c r="G26" s="509"/>
      <c r="H26" s="509"/>
      <c r="I26" s="509"/>
    </row>
    <row r="27" spans="2:9" ht="15.75" customHeight="1">
      <c r="B27" s="510" t="s">
        <v>26</v>
      </c>
      <c r="C27" s="501"/>
      <c r="D27" s="499" t="s">
        <v>44</v>
      </c>
      <c r="E27" s="501"/>
      <c r="F27" s="510" t="s">
        <v>45</v>
      </c>
      <c r="G27" s="511"/>
      <c r="H27" s="511"/>
      <c r="I27" s="511"/>
    </row>
    <row r="28" spans="2:9" ht="18" customHeight="1">
      <c r="B28" s="512" t="s">
        <v>98</v>
      </c>
      <c r="C28" s="513"/>
      <c r="D28" s="503" t="s">
        <v>96</v>
      </c>
      <c r="E28" s="505"/>
      <c r="F28" s="503" t="s">
        <v>212</v>
      </c>
      <c r="G28" s="504"/>
      <c r="H28" s="504"/>
      <c r="I28" s="505"/>
    </row>
    <row r="29" spans="2:9" ht="18" customHeight="1">
      <c r="B29" s="499" t="s">
        <v>125</v>
      </c>
      <c r="C29" s="500"/>
      <c r="D29" s="500"/>
      <c r="E29" s="501"/>
      <c r="F29" s="502" t="s">
        <v>128</v>
      </c>
      <c r="G29" s="475"/>
      <c r="H29" s="475"/>
      <c r="I29" s="475"/>
    </row>
    <row r="30" spans="2:9" ht="13.5" customHeight="1">
      <c r="B30" s="487" t="s">
        <v>106</v>
      </c>
      <c r="C30" s="488"/>
      <c r="D30" s="488"/>
      <c r="E30" s="489"/>
      <c r="F30" s="503" t="s">
        <v>188</v>
      </c>
      <c r="G30" s="504"/>
      <c r="H30" s="504"/>
      <c r="I30" s="505"/>
    </row>
    <row r="31" spans="2:9" ht="15.75" customHeight="1">
      <c r="B31" s="547" t="s">
        <v>80</v>
      </c>
      <c r="C31" s="548"/>
      <c r="D31" s="548"/>
      <c r="E31" s="508"/>
      <c r="F31" s="549" t="s">
        <v>129</v>
      </c>
      <c r="G31" s="550"/>
      <c r="H31" s="550"/>
      <c r="I31" s="550"/>
    </row>
    <row r="32" spans="2:9" ht="15.75" customHeight="1">
      <c r="B32" s="328" t="s">
        <v>107</v>
      </c>
      <c r="C32" s="328"/>
      <c r="D32" s="328"/>
      <c r="E32" s="328"/>
      <c r="F32" s="328" t="s">
        <v>108</v>
      </c>
      <c r="G32" s="328"/>
      <c r="H32" s="328"/>
      <c r="I32" s="328"/>
    </row>
    <row r="33" spans="1:10" ht="14.25" customHeight="1">
      <c r="B33" s="413" t="s">
        <v>142</v>
      </c>
      <c r="C33" s="413"/>
      <c r="D33" s="413"/>
      <c r="E33" s="413"/>
      <c r="F33" s="413"/>
      <c r="G33" s="413"/>
      <c r="H33" s="413"/>
      <c r="I33" s="413"/>
    </row>
    <row r="34" spans="1:10" ht="13.5" customHeight="1">
      <c r="B34" s="493" t="s">
        <v>336</v>
      </c>
      <c r="C34" s="494"/>
      <c r="D34" s="494"/>
      <c r="E34" s="494"/>
      <c r="F34" s="495" t="s">
        <v>337</v>
      </c>
      <c r="G34" s="495"/>
      <c r="H34" s="495"/>
      <c r="I34" s="495"/>
    </row>
    <row r="35" spans="1:10">
      <c r="B35" s="483" t="s">
        <v>145</v>
      </c>
      <c r="C35" s="484"/>
      <c r="D35" s="496">
        <f>CALENDARIZACION!R37</f>
        <v>224</v>
      </c>
      <c r="E35" s="497"/>
      <c r="F35" s="472" t="s">
        <v>113</v>
      </c>
      <c r="G35" s="473"/>
      <c r="H35" s="498" t="s">
        <v>114</v>
      </c>
      <c r="I35" s="498"/>
    </row>
    <row r="36" spans="1:10">
      <c r="B36" s="483" t="s">
        <v>115</v>
      </c>
      <c r="C36" s="484"/>
      <c r="D36" s="485" t="s">
        <v>107</v>
      </c>
      <c r="E36" s="486"/>
      <c r="F36" s="460" t="s">
        <v>335</v>
      </c>
      <c r="G36" s="461"/>
      <c r="H36" s="411" t="s">
        <v>117</v>
      </c>
      <c r="I36" s="411"/>
    </row>
    <row r="37" spans="1:10">
      <c r="B37" s="483" t="s">
        <v>47</v>
      </c>
      <c r="C37" s="484"/>
      <c r="D37" s="485" t="s">
        <v>187</v>
      </c>
      <c r="E37" s="486"/>
      <c r="F37" s="460" t="s">
        <v>118</v>
      </c>
      <c r="G37" s="461"/>
      <c r="H37" s="412" t="s">
        <v>119</v>
      </c>
      <c r="I37" s="412"/>
    </row>
    <row r="38" spans="1:10">
      <c r="B38" s="474" t="s">
        <v>350</v>
      </c>
      <c r="C38" s="475"/>
      <c r="D38" s="475"/>
      <c r="E38" s="475"/>
      <c r="F38" s="475"/>
      <c r="G38" s="475"/>
      <c r="H38" s="475"/>
      <c r="I38" s="475"/>
    </row>
    <row r="39" spans="1:10">
      <c r="B39" s="476" t="s">
        <v>228</v>
      </c>
      <c r="C39" s="477"/>
      <c r="D39" s="477"/>
      <c r="E39" s="478"/>
      <c r="F39" s="479" t="s">
        <v>48</v>
      </c>
      <c r="G39" s="480"/>
      <c r="H39" s="408" t="s">
        <v>140</v>
      </c>
      <c r="I39" s="408"/>
    </row>
    <row r="40" spans="1:10">
      <c r="B40" s="409">
        <f>D43</f>
        <v>56</v>
      </c>
      <c r="C40" s="409"/>
      <c r="D40" s="409"/>
      <c r="E40" s="409"/>
      <c r="F40" s="482">
        <v>2026</v>
      </c>
      <c r="G40" s="482"/>
      <c r="H40" s="328" t="s">
        <v>110</v>
      </c>
      <c r="I40" s="328"/>
    </row>
    <row r="41" spans="1:10">
      <c r="B41" s="465" t="s">
        <v>143</v>
      </c>
      <c r="C41" s="466"/>
      <c r="D41" s="466"/>
      <c r="E41" s="466"/>
      <c r="F41" s="466"/>
      <c r="G41" s="466"/>
      <c r="H41" s="466"/>
      <c r="I41" s="467"/>
    </row>
    <row r="42" spans="1:10" ht="36">
      <c r="B42" s="468" t="s">
        <v>121</v>
      </c>
      <c r="C42" s="469"/>
      <c r="D42" s="153" t="s">
        <v>144</v>
      </c>
      <c r="E42" s="154" t="s">
        <v>83</v>
      </c>
      <c r="F42" s="470" t="s">
        <v>84</v>
      </c>
      <c r="G42" s="471"/>
      <c r="H42" s="126" t="s">
        <v>73</v>
      </c>
      <c r="I42" s="126" t="s">
        <v>74</v>
      </c>
    </row>
    <row r="43" spans="1:10">
      <c r="B43" s="472" t="s">
        <v>276</v>
      </c>
      <c r="C43" s="473"/>
      <c r="D43" s="129">
        <f>SUM(CALENDARIZACION!F37:H37)</f>
        <v>56</v>
      </c>
      <c r="E43" s="130">
        <v>0</v>
      </c>
      <c r="F43" s="400">
        <f>SUM(CALENDARIZACION!F38:H38)</f>
        <v>56</v>
      </c>
      <c r="G43" s="400"/>
      <c r="H43" s="155">
        <v>46027</v>
      </c>
      <c r="I43" s="155">
        <v>46111</v>
      </c>
      <c r="J43" s="141"/>
    </row>
    <row r="44" spans="1:10">
      <c r="B44" s="460" t="s">
        <v>277</v>
      </c>
      <c r="C44" s="461"/>
      <c r="D44" s="129">
        <f>SUM(CALENDARIZACION!I37:K37)</f>
        <v>56</v>
      </c>
      <c r="E44" s="132">
        <v>0</v>
      </c>
      <c r="F44" s="400">
        <f>SUM(CALENDARIZACION!I38:K38)</f>
        <v>0</v>
      </c>
      <c r="G44" s="400"/>
      <c r="H44" s="155"/>
      <c r="I44" s="155"/>
      <c r="J44" s="141"/>
    </row>
    <row r="45" spans="1:10">
      <c r="B45" s="460" t="s">
        <v>131</v>
      </c>
      <c r="C45" s="461"/>
      <c r="D45" s="129">
        <f>SUM(CALENDARIZACION!L37:N37)</f>
        <v>56</v>
      </c>
      <c r="E45" s="130">
        <v>0</v>
      </c>
      <c r="F45" s="400">
        <f>SUM(CALENDARIZACION!L38:N38)</f>
        <v>0</v>
      </c>
      <c r="G45" s="400"/>
      <c r="H45" s="155"/>
      <c r="I45" s="155"/>
    </row>
    <row r="46" spans="1:10">
      <c r="B46" s="462" t="s">
        <v>278</v>
      </c>
      <c r="C46" s="463"/>
      <c r="D46" s="133">
        <f>SUM(CALENDARIZACION!O37:Q37)</f>
        <v>56</v>
      </c>
      <c r="E46" s="134">
        <v>0</v>
      </c>
      <c r="F46" s="464">
        <f>SUM(CALENDARIZACION!O38:Q38)</f>
        <v>0</v>
      </c>
      <c r="G46" s="464"/>
      <c r="H46" s="155"/>
      <c r="I46" s="155"/>
    </row>
    <row r="47" spans="1:10" ht="24">
      <c r="B47" s="401" t="s">
        <v>346</v>
      </c>
      <c r="C47" s="401"/>
      <c r="D47" s="156">
        <f>CALENDARIZACION!R37</f>
        <v>224</v>
      </c>
      <c r="E47" s="156">
        <v>0</v>
      </c>
      <c r="F47" s="402">
        <f>CALENDARIZACION!R38</f>
        <v>56</v>
      </c>
      <c r="G47" s="402"/>
      <c r="H47" s="127" t="s">
        <v>146</v>
      </c>
      <c r="I47" s="157">
        <f>CALENDARIZACION!U37</f>
        <v>0.25</v>
      </c>
    </row>
    <row r="48" spans="1:10">
      <c r="A48" s="546"/>
      <c r="B48" s="546"/>
      <c r="C48" s="546"/>
      <c r="D48" s="546"/>
      <c r="E48" s="546"/>
      <c r="F48" s="546"/>
      <c r="G48" s="546"/>
      <c r="H48" s="546"/>
      <c r="I48" s="546"/>
    </row>
    <row r="49" spans="1:9" ht="22.5" customHeight="1">
      <c r="A49" s="546"/>
      <c r="B49" s="546"/>
      <c r="C49" s="546"/>
      <c r="D49" s="546"/>
      <c r="E49" s="546"/>
      <c r="F49" s="546"/>
      <c r="G49" s="546"/>
      <c r="H49" s="546"/>
      <c r="I49" s="546"/>
    </row>
    <row r="50" spans="1:9" ht="39" customHeight="1">
      <c r="B50" s="427" t="s">
        <v>158</v>
      </c>
      <c r="C50" s="405"/>
      <c r="D50" s="396" t="s">
        <v>50</v>
      </c>
      <c r="E50" s="396"/>
      <c r="F50" s="396" t="s">
        <v>152</v>
      </c>
      <c r="G50" s="396"/>
      <c r="H50" s="396"/>
      <c r="I50" s="396"/>
    </row>
    <row r="51" spans="1:9" ht="33.75" customHeight="1">
      <c r="B51" s="397" t="str">
        <f>D8</f>
        <v>PP- A2  C2</v>
      </c>
      <c r="C51" s="397"/>
      <c r="D51" s="334" t="str">
        <f>B15</f>
        <v>Organización de actividades formativas con familias.</v>
      </c>
      <c r="E51" s="334"/>
      <c r="F51" s="137" t="s">
        <v>153</v>
      </c>
      <c r="G51" s="127" t="s">
        <v>154</v>
      </c>
      <c r="H51" s="137" t="s">
        <v>65</v>
      </c>
      <c r="I51" s="138" t="s">
        <v>66</v>
      </c>
    </row>
    <row r="52" spans="1:9" ht="30" customHeight="1">
      <c r="B52" s="398"/>
      <c r="C52" s="398"/>
      <c r="D52" s="399"/>
      <c r="E52" s="399"/>
      <c r="F52" s="139">
        <f>CALENDARIZACION!S37</f>
        <v>224</v>
      </c>
      <c r="G52" s="135">
        <f>CALENDARIZACION!S38</f>
        <v>56</v>
      </c>
      <c r="H52" s="139">
        <f>CALENDARIZACION!T37</f>
        <v>168</v>
      </c>
      <c r="I52" s="140">
        <f>CALENDARIZACION!U37</f>
        <v>0.25</v>
      </c>
    </row>
    <row r="53" spans="1:9" ht="20.25" customHeight="1">
      <c r="A53" s="142">
        <v>1</v>
      </c>
      <c r="B53" s="332">
        <v>0</v>
      </c>
      <c r="C53" s="332"/>
      <c r="D53" s="332"/>
      <c r="E53" s="332"/>
      <c r="F53" s="332"/>
      <c r="G53" s="332"/>
      <c r="H53" s="332"/>
      <c r="I53" s="332"/>
    </row>
    <row r="54" spans="1:9">
      <c r="A54" s="142">
        <v>1</v>
      </c>
      <c r="B54" s="332"/>
      <c r="C54" s="332"/>
      <c r="D54" s="332"/>
      <c r="E54" s="332"/>
      <c r="F54" s="332"/>
      <c r="G54" s="332"/>
      <c r="H54" s="332"/>
      <c r="I54" s="332"/>
    </row>
    <row r="55" spans="1:9">
      <c r="A55" s="142">
        <v>1</v>
      </c>
      <c r="B55" s="332"/>
      <c r="C55" s="332"/>
      <c r="D55" s="332"/>
      <c r="E55" s="332"/>
      <c r="F55" s="332"/>
      <c r="G55" s="332"/>
      <c r="H55" s="332"/>
      <c r="I55" s="332"/>
    </row>
    <row r="56" spans="1:9">
      <c r="A56" s="142">
        <v>1</v>
      </c>
      <c r="B56" s="332"/>
      <c r="C56" s="332"/>
      <c r="D56" s="332"/>
      <c r="E56" s="332"/>
      <c r="F56" s="332"/>
      <c r="G56" s="332"/>
      <c r="H56" s="332"/>
      <c r="I56" s="332"/>
    </row>
    <row r="57" spans="1:9">
      <c r="A57" s="142">
        <v>1</v>
      </c>
      <c r="B57" s="332"/>
      <c r="C57" s="332"/>
      <c r="D57" s="332"/>
      <c r="E57" s="332"/>
      <c r="F57" s="332"/>
      <c r="G57" s="332"/>
      <c r="H57" s="332"/>
      <c r="I57" s="332"/>
    </row>
    <row r="58" spans="1:9">
      <c r="A58" s="142">
        <v>1</v>
      </c>
      <c r="B58" s="332"/>
      <c r="C58" s="332"/>
      <c r="D58" s="332"/>
      <c r="E58" s="332"/>
      <c r="F58" s="332"/>
      <c r="G58" s="332"/>
      <c r="H58" s="332"/>
      <c r="I58" s="332"/>
    </row>
    <row r="59" spans="1:9">
      <c r="A59" s="142">
        <v>1</v>
      </c>
      <c r="B59" s="332"/>
      <c r="C59" s="332"/>
      <c r="D59" s="332"/>
      <c r="E59" s="332"/>
      <c r="F59" s="332"/>
      <c r="G59" s="332"/>
      <c r="H59" s="332"/>
      <c r="I59" s="332"/>
    </row>
    <row r="60" spans="1:9">
      <c r="A60" s="142">
        <v>1</v>
      </c>
      <c r="B60" s="332"/>
      <c r="C60" s="332"/>
      <c r="D60" s="332"/>
      <c r="E60" s="332"/>
      <c r="F60" s="332"/>
      <c r="G60" s="332"/>
      <c r="H60" s="332"/>
      <c r="I60" s="332"/>
    </row>
    <row r="61" spans="1:9">
      <c r="A61" s="142">
        <v>1</v>
      </c>
      <c r="B61" s="332"/>
      <c r="C61" s="332"/>
      <c r="D61" s="332"/>
      <c r="E61" s="332"/>
      <c r="F61" s="332"/>
      <c r="G61" s="332"/>
      <c r="H61" s="332"/>
      <c r="I61" s="332"/>
    </row>
    <row r="62" spans="1:9">
      <c r="A62" s="142">
        <v>1</v>
      </c>
      <c r="B62" s="332"/>
      <c r="C62" s="332"/>
      <c r="D62" s="332"/>
      <c r="E62" s="332"/>
      <c r="F62" s="332"/>
      <c r="G62" s="332"/>
      <c r="H62" s="332"/>
      <c r="I62" s="332"/>
    </row>
    <row r="63" spans="1:9">
      <c r="A63" s="142">
        <v>1</v>
      </c>
      <c r="B63" s="332"/>
      <c r="C63" s="332"/>
      <c r="D63" s="332"/>
      <c r="E63" s="332"/>
      <c r="F63" s="332"/>
      <c r="G63" s="332"/>
      <c r="H63" s="332"/>
      <c r="I63" s="332"/>
    </row>
    <row r="64" spans="1:9">
      <c r="A64" s="142">
        <v>1</v>
      </c>
      <c r="B64" s="332"/>
      <c r="C64" s="332"/>
      <c r="D64" s="332"/>
      <c r="E64" s="332"/>
      <c r="F64" s="332"/>
      <c r="G64" s="332"/>
      <c r="H64" s="332"/>
      <c r="I64" s="332"/>
    </row>
    <row r="65" spans="1:9">
      <c r="A65" s="142">
        <v>1</v>
      </c>
      <c r="B65" s="332"/>
      <c r="C65" s="332"/>
      <c r="D65" s="332"/>
      <c r="E65" s="332"/>
      <c r="F65" s="332"/>
      <c r="G65" s="332"/>
      <c r="H65" s="332"/>
      <c r="I65" s="332"/>
    </row>
    <row r="66" spans="1:9">
      <c r="A66" s="142">
        <v>1</v>
      </c>
      <c r="B66" s="332"/>
      <c r="C66" s="332"/>
      <c r="D66" s="332"/>
      <c r="E66" s="332"/>
      <c r="F66" s="332"/>
      <c r="G66" s="332"/>
      <c r="H66" s="332"/>
      <c r="I66" s="332"/>
    </row>
    <row r="67" spans="1:9">
      <c r="A67" s="142">
        <v>1</v>
      </c>
      <c r="B67" s="332"/>
      <c r="C67" s="332"/>
      <c r="D67" s="332"/>
      <c r="E67" s="332"/>
      <c r="F67" s="332"/>
      <c r="G67" s="332"/>
      <c r="H67" s="332"/>
      <c r="I67" s="332"/>
    </row>
    <row r="68" spans="1:9" ht="17.25" customHeight="1">
      <c r="A68" s="142">
        <v>1</v>
      </c>
      <c r="B68" s="332"/>
      <c r="C68" s="332"/>
      <c r="D68" s="332"/>
      <c r="E68" s="332"/>
      <c r="F68" s="332"/>
      <c r="G68" s="332"/>
      <c r="H68" s="332"/>
      <c r="I68" s="332"/>
    </row>
    <row r="69" spans="1:9">
      <c r="A69" s="142">
        <v>1</v>
      </c>
      <c r="B69" s="433" t="s">
        <v>284</v>
      </c>
      <c r="C69" s="433"/>
      <c r="D69" s="433"/>
      <c r="E69" s="433"/>
      <c r="F69" s="433"/>
      <c r="G69" s="433"/>
      <c r="H69" s="433"/>
      <c r="I69" s="433"/>
    </row>
    <row r="70" spans="1:9">
      <c r="A70" s="142">
        <v>1</v>
      </c>
      <c r="B70" s="433"/>
      <c r="C70" s="433"/>
      <c r="D70" s="433"/>
      <c r="E70" s="433"/>
      <c r="F70" s="433"/>
      <c r="G70" s="433"/>
      <c r="H70" s="433"/>
      <c r="I70" s="433"/>
    </row>
    <row r="71" spans="1:9">
      <c r="A71" s="142">
        <v>1</v>
      </c>
      <c r="B71" s="385" t="s">
        <v>276</v>
      </c>
      <c r="C71" s="385"/>
      <c r="D71" s="385"/>
      <c r="E71" s="393">
        <f>F43/D43</f>
        <v>1</v>
      </c>
      <c r="F71" s="393"/>
      <c r="G71" s="393"/>
      <c r="H71" s="393"/>
      <c r="I71" s="393"/>
    </row>
    <row r="72" spans="1:9">
      <c r="A72" s="142">
        <v>1</v>
      </c>
      <c r="B72" s="385"/>
      <c r="C72" s="385"/>
      <c r="D72" s="385"/>
      <c r="E72" s="393"/>
      <c r="F72" s="393"/>
      <c r="G72" s="393"/>
      <c r="H72" s="393"/>
      <c r="I72" s="393"/>
    </row>
    <row r="73" spans="1:9">
      <c r="B73" s="385" t="s">
        <v>277</v>
      </c>
      <c r="C73" s="385"/>
      <c r="D73" s="385"/>
      <c r="E73" s="393">
        <f>F44/D44</f>
        <v>0</v>
      </c>
      <c r="F73" s="393"/>
      <c r="G73" s="393"/>
      <c r="H73" s="393"/>
      <c r="I73" s="393"/>
    </row>
    <row r="74" spans="1:9">
      <c r="B74" s="385"/>
      <c r="C74" s="385"/>
      <c r="D74" s="385"/>
      <c r="E74" s="393"/>
      <c r="F74" s="393"/>
      <c r="G74" s="393"/>
      <c r="H74" s="393"/>
      <c r="I74" s="393"/>
    </row>
    <row r="75" spans="1:9" ht="12.75" customHeight="1">
      <c r="B75" s="385" t="s">
        <v>131</v>
      </c>
      <c r="C75" s="385"/>
      <c r="D75" s="385"/>
      <c r="E75" s="393">
        <f>F45/D45</f>
        <v>0</v>
      </c>
      <c r="F75" s="393"/>
      <c r="G75" s="393"/>
      <c r="H75" s="393"/>
      <c r="I75" s="393"/>
    </row>
    <row r="76" spans="1:9" ht="12.75" customHeight="1">
      <c r="B76" s="385"/>
      <c r="C76" s="385"/>
      <c r="D76" s="385"/>
      <c r="E76" s="393"/>
      <c r="F76" s="393"/>
      <c r="G76" s="393"/>
      <c r="H76" s="393"/>
      <c r="I76" s="393"/>
    </row>
    <row r="77" spans="1:9">
      <c r="B77" s="385" t="s">
        <v>278</v>
      </c>
      <c r="C77" s="385"/>
      <c r="D77" s="385"/>
      <c r="E77" s="393">
        <f>F46/D46</f>
        <v>0</v>
      </c>
      <c r="F77" s="393"/>
      <c r="G77" s="393"/>
      <c r="H77" s="393"/>
      <c r="I77" s="393"/>
    </row>
    <row r="78" spans="1:9">
      <c r="B78" s="385"/>
      <c r="C78" s="385"/>
      <c r="D78" s="385"/>
      <c r="E78" s="393"/>
      <c r="F78" s="393"/>
      <c r="G78" s="393"/>
      <c r="H78" s="393"/>
      <c r="I78" s="393"/>
    </row>
    <row r="79" spans="1:9">
      <c r="B79" s="545"/>
      <c r="C79" s="545"/>
      <c r="D79" s="545"/>
      <c r="E79" s="545"/>
      <c r="F79" s="545"/>
      <c r="G79" s="545"/>
      <c r="H79" s="545"/>
      <c r="I79" s="545"/>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{998FF6CD-1AE5-4F44-BF1B-C5B79579B051}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{9F93B530-2659-4CCB-A3D2-AEEA9AF83713}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{D6CF7680-A876-4F65-A4FD-242F0CDC661E}</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{0A33A1EA-F2E0-4398-A74B-1F28FD83663D}</x14:id>
        </ext>
      </extLst>
    </cfRule>
  </conditionalFormatting>
  <hyperlinks>
    <hyperlink ref="H23" r:id="rId1" xr:uid="{00000000-0004-0000-1000-000000000000}"/>
    <hyperlink ref="H24" r:id="rId2" xr:uid="{00000000-0004-0000-1000-000001000000}"/>
    <hyperlink ref="H25" r:id="rId3" xr:uid="{00000000-0004-0000-1000-000002000000}"/>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998FF6CD-1AE5-4F44-BF1B-C5B79579B05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93B530-2659-4CCB-A3D2-AEEA9AF8371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D6CF7680-A876-4F65-A4FD-242F0CDC661E}">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0A33A1EA-F2E0-4398-A74B-1F28FD83663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1000-000000000000}">
          <x14:formula1>
            <xm:f>'NO SE EDITA'!$K$3:$K$6</xm:f>
          </x14:formula1>
          <xm:sqref>H43:H46</xm:sqref>
        </x14:dataValidation>
        <x14:dataValidation type="list" allowBlank="1" showInputMessage="1" showErrorMessage="1" xr:uid="{00000000-0002-0000-1000-000001000000}">
          <x14:formula1>
            <xm:f>'NO SE EDITA'!$L$3:$L$6</xm:f>
          </x14:formula1>
          <xm:sqref>I43:I46</xm:sqref>
        </x14:dataValidation>
        <x14:dataValidation type="list" allowBlank="1" showInputMessage="1" showErrorMessage="1" xr:uid="{00000000-0002-0000-1000-000002000000}">
          <x14:formula1>
            <xm:f>'NO SE EDITA'!$C$3:$C$6</xm:f>
          </x14:formula1>
          <xm:sqref>D28:E28</xm:sqref>
        </x14:dataValidation>
        <x14:dataValidation type="list" allowBlank="1" showInputMessage="1" showErrorMessage="1" xr:uid="{00000000-0002-0000-1000-000003000000}">
          <x14:formula1>
            <xm:f>'NO SE EDITA'!$G$3:$G$5</xm:f>
          </x14:formula1>
          <xm:sqref>B32:E32 D36:E36 H40:I40</xm:sqref>
        </x14:dataValidation>
        <x14:dataValidation type="list" allowBlank="1" showInputMessage="1" showErrorMessage="1" xr:uid="{00000000-0002-0000-1000-000004000000}">
          <x14:formula1>
            <xm:f>'NO SE EDITA'!$H$3:$H$4</xm:f>
          </x14:formula1>
          <xm:sqref>F32:I32</xm:sqref>
        </x14:dataValidation>
        <x14:dataValidation type="list" allowBlank="1" showInputMessage="1" showErrorMessage="1" xr:uid="{00000000-0002-0000-1000-000005000000}">
          <x14:formula1>
            <xm:f>'NO SE EDITA'!$D$3:$D$4</xm:f>
          </x14:formula1>
          <xm:sqref>F28</xm:sqref>
        </x14:dataValidation>
        <x14:dataValidation type="list" allowBlank="1" showInputMessage="1" showErrorMessage="1" xr:uid="{00000000-0002-0000-1000-000006000000}">
          <x14:formula1>
            <xm:f>'NO SE EDITA'!$B$3:$B$4</xm:f>
          </x14:formula1>
          <xm:sqref>B27:C28</xm:sqref>
        </x14:dataValidation>
        <x14:dataValidation type="list" allowBlank="1" showInputMessage="1" showErrorMessage="1" xr:uid="{00000000-0002-0000-1000-000007000000}">
          <x14:formula1>
            <xm:f>'NO SE EDITA'!$M$3:$M$4</xm:f>
          </x14:formula1>
          <xm:sqref>D37:E37</xm:sqref>
        </x14:dataValidation>
        <x14:dataValidation type="list" allowBlank="1" showInputMessage="1" showErrorMessage="1" xr:uid="{00000000-0002-0000-1000-000008000000}">
          <x14:formula1>
            <xm:f>'NO SE EDITA'!$E$3:$E$4</xm:f>
          </x14:formula1>
          <xm:sqref>B30:E30</xm:sqref>
        </x14:dataValidation>
        <x14:dataValidation type="list" allowBlank="1" showInputMessage="1" showErrorMessage="1" xr:uid="{00000000-0002-0000-1000-000009000000}">
          <x14:formula1>
            <xm:f>'NO SE EDITA'!$F$3:$F$4</xm:f>
          </x14:formula1>
          <xm:sqref>F30:I30</xm:sqref>
        </x14:dataValidation>
        <x14:dataValidation type="list" allowBlank="1" showInputMessage="1" showErrorMessage="1" xr:uid="{00000000-0002-0000-1000-00000A000000}">
          <x14:formula1>
            <xm:f>'NO SE EDITA'!$J$3:$J$6</xm:f>
          </x14:formula1>
          <xm:sqref>F40:G40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J79"/>
  <sheetViews>
    <sheetView topLeftCell="B1" zoomScaleNormal="100" workbookViewId="0">
      <selection activeCell="I43" sqref="I43"/>
    </sheetView>
  </sheetViews>
  <sheetFormatPr baseColWidth="10" defaultColWidth="12" defaultRowHeight="12.75"/>
  <cols>
    <col min="1" max="1" width="4.33203125" style="144" customWidth="1"/>
    <col min="2" max="3" width="15.83203125" style="144" customWidth="1"/>
    <col min="4" max="9" width="17.83203125" style="144" customWidth="1"/>
    <col min="10" max="16384" width="12" style="144"/>
  </cols>
  <sheetData>
    <row r="2" spans="2:9" ht="18" customHeight="1"/>
    <row r="3" spans="2:9" ht="15" customHeight="1"/>
    <row r="4" spans="2:9" ht="34.5" customHeight="1">
      <c r="B4" s="327" t="s">
        <v>36</v>
      </c>
      <c r="C4" s="425"/>
      <c r="D4" s="425"/>
      <c r="E4" s="425"/>
      <c r="F4" s="425"/>
      <c r="G4" s="425"/>
      <c r="H4" s="425"/>
      <c r="I4" s="425"/>
    </row>
    <row r="5" spans="2:9" ht="19.5" customHeight="1">
      <c r="B5" s="333" t="s">
        <v>347</v>
      </c>
      <c r="C5" s="426"/>
      <c r="D5" s="426"/>
      <c r="E5" s="426"/>
      <c r="F5" s="426"/>
      <c r="G5" s="426"/>
      <c r="H5" s="426"/>
      <c r="I5" s="426"/>
    </row>
    <row r="6" spans="2:9" ht="45" customHeight="1">
      <c r="B6" s="427" t="s">
        <v>37</v>
      </c>
      <c r="C6" s="427"/>
      <c r="D6" s="328" t="str">
        <f>'FORMATO 2. POA - MIR'!D4:F4</f>
        <v>SISTEMA MUNICIPAL PARA EL DESARROLLO INTEGRAL DE LA FAMILIA</v>
      </c>
      <c r="E6" s="328"/>
      <c r="F6" s="427" t="s">
        <v>40</v>
      </c>
      <c r="G6" s="427"/>
      <c r="H6" s="328">
        <v>2026</v>
      </c>
      <c r="I6" s="328"/>
    </row>
    <row r="7" spans="2:9" ht="54" customHeight="1">
      <c r="B7" s="427" t="s">
        <v>38</v>
      </c>
      <c r="C7" s="427"/>
      <c r="D7" s="328" t="s">
        <v>342</v>
      </c>
      <c r="E7" s="328"/>
      <c r="F7" s="427" t="s">
        <v>41</v>
      </c>
      <c r="G7" s="427"/>
      <c r="H7" s="328" t="s">
        <v>279</v>
      </c>
      <c r="I7" s="328"/>
    </row>
    <row r="8" spans="2:9" ht="41.25" customHeight="1">
      <c r="B8" s="429" t="s">
        <v>39</v>
      </c>
      <c r="C8" s="429"/>
      <c r="D8" s="430" t="s">
        <v>289</v>
      </c>
      <c r="E8" s="430"/>
      <c r="F8" s="427" t="s">
        <v>42</v>
      </c>
      <c r="G8" s="427"/>
      <c r="H8" s="328" t="s">
        <v>343</v>
      </c>
      <c r="I8" s="328"/>
    </row>
    <row r="9" spans="2:9">
      <c r="B9" s="413" t="s">
        <v>87</v>
      </c>
      <c r="C9" s="413"/>
      <c r="D9" s="413"/>
      <c r="E9" s="413"/>
      <c r="F9" s="413"/>
      <c r="G9" s="413"/>
      <c r="H9" s="413"/>
      <c r="I9" s="413"/>
    </row>
    <row r="10" spans="2:9" ht="68.25" customHeight="1">
      <c r="B10" s="405" t="s">
        <v>88</v>
      </c>
      <c r="C10" s="405"/>
      <c r="D10" s="328" t="str">
        <f>'FORMATO 2. POA - MIR'!C9</f>
        <v>Acuerdo 2. 
Bienestar social para Zapotlán.</v>
      </c>
      <c r="E10" s="328"/>
      <c r="F10" s="408" t="s">
        <v>89</v>
      </c>
      <c r="G10" s="408"/>
      <c r="H10" s="328" t="str">
        <f>'FORMATO 2. POA - MIR'!E9</f>
        <v>2.8.1 Fortalecer el desarrollo de las niñas, niños y adolescentes en materia de salud, educación, seguridad, social, alimentación y nutrición.</v>
      </c>
      <c r="I10" s="328"/>
    </row>
    <row r="11" spans="2:9" ht="54" customHeight="1">
      <c r="B11" s="408" t="s">
        <v>90</v>
      </c>
      <c r="C11" s="408"/>
      <c r="D11" s="328" t="str">
        <f>'FORMATO 2. POA - MIR'!C10</f>
        <v>Acuerdo 2: bienestar Social para Zapotlán.</v>
      </c>
      <c r="E11" s="328"/>
      <c r="F11" s="408" t="s">
        <v>92</v>
      </c>
      <c r="G11" s="408"/>
      <c r="H11" s="328" t="str">
        <f>'FORMATO 2. POA - MIR'!E10</f>
        <v>2.8.1.1 Garantizar el desarrollo formal de las niñas, niños y adolescentes en materia de salud, educación y seguridad social, alimentación y nutrición en Zapotlán.</v>
      </c>
      <c r="I11" s="328"/>
    </row>
    <row r="12" spans="2:9" ht="126" customHeight="1">
      <c r="B12" s="408" t="s">
        <v>93</v>
      </c>
      <c r="C12" s="408"/>
      <c r="D12" s="328" t="str">
        <f>'FORMATO 2. POA - MIR'!C11</f>
        <v>2.8 Promover el bienestar integral de niñas, niños y adolescentes, impulsando el desarrollo respeto, seguridad y condiciones adecuadas para su crecimiento pleno, garantizando una infancia y adolescencia saludables que contribuyen a una sociedad equitativa y próspera.</v>
      </c>
      <c r="E12" s="328"/>
      <c r="F12" s="408" t="s">
        <v>94</v>
      </c>
      <c r="G12" s="408"/>
      <c r="H12" s="328" t="str">
        <f>'FORMATO 2. POA - MIR'!E11</f>
        <v>2.8.1.2 Geneerar atención a la salud física y emocional de las niñas, niños y adolescentes en situación de vulnerabilidad.</v>
      </c>
      <c r="I12" s="328"/>
    </row>
    <row r="13" spans="2:9" ht="15" customHeight="1">
      <c r="B13" s="432" t="s">
        <v>348</v>
      </c>
      <c r="C13" s="432"/>
      <c r="D13" s="432"/>
      <c r="E13" s="432"/>
      <c r="F13" s="432"/>
      <c r="G13" s="432"/>
      <c r="H13" s="432"/>
      <c r="I13" s="432"/>
    </row>
    <row r="14" spans="2:9">
      <c r="B14" s="405" t="s">
        <v>43</v>
      </c>
      <c r="C14" s="405"/>
      <c r="D14" s="405"/>
      <c r="E14" s="405"/>
      <c r="F14" s="405"/>
      <c r="G14" s="405"/>
      <c r="H14" s="405"/>
      <c r="I14" s="405"/>
    </row>
    <row r="15" spans="2:9" ht="30.75" customHeight="1">
      <c r="B15" s="431" t="str">
        <f>'FORMATO 2. POA - MIR'!B23</f>
        <v>Promoción de hábitos saludables</v>
      </c>
      <c r="C15" s="431"/>
      <c r="D15" s="431"/>
      <c r="E15" s="431"/>
      <c r="F15" s="431"/>
      <c r="G15" s="431"/>
      <c r="H15" s="431"/>
      <c r="I15" s="431"/>
    </row>
    <row r="16" spans="2:9">
      <c r="B16" s="405" t="s">
        <v>46</v>
      </c>
      <c r="C16" s="405"/>
      <c r="D16" s="405"/>
      <c r="E16" s="405"/>
      <c r="F16" s="405"/>
      <c r="G16" s="405"/>
      <c r="H16" s="405"/>
      <c r="I16" s="405"/>
    </row>
    <row r="17" spans="2:9" ht="39" customHeight="1">
      <c r="B17" s="328" t="str">
        <f>'FORMATO 2. POA - MIR'!C23</f>
        <v xml:space="preserve">Fomentar en los beneficiarios hábitos de higiene y alimentación saludable para contribuir a su bienestar y desarrollo integral, a través de actividades formativas, prácticas cotidianas y orientación durante la jornada. </v>
      </c>
      <c r="C17" s="328"/>
      <c r="D17" s="328"/>
      <c r="E17" s="328"/>
      <c r="F17" s="328"/>
      <c r="G17" s="328"/>
      <c r="H17" s="328"/>
      <c r="I17" s="328"/>
    </row>
    <row r="18" spans="2:9" ht="18.75" customHeight="1">
      <c r="B18" s="432" t="s">
        <v>349</v>
      </c>
      <c r="C18" s="432"/>
      <c r="D18" s="432"/>
      <c r="E18" s="432"/>
      <c r="F18" s="432"/>
      <c r="G18" s="432"/>
      <c r="H18" s="432"/>
      <c r="I18" s="432"/>
    </row>
    <row r="19" spans="2:9">
      <c r="B19" s="407" t="s">
        <v>331</v>
      </c>
      <c r="C19" s="407"/>
      <c r="D19" s="407"/>
      <c r="E19" s="407"/>
      <c r="F19" s="407"/>
      <c r="G19" s="407"/>
      <c r="H19" s="407"/>
      <c r="I19" s="407"/>
    </row>
    <row r="20" spans="2:9">
      <c r="B20" s="328" t="str">
        <f>CALENDARIZACION!E40</f>
        <v>PBPACAICSPH=(PBPACAICSPHP/PBPACAICSPHR)X100%</v>
      </c>
      <c r="C20" s="328"/>
      <c r="D20" s="328"/>
      <c r="E20" s="328"/>
      <c r="F20" s="328"/>
      <c r="G20" s="328"/>
      <c r="H20" s="328"/>
      <c r="I20" s="328"/>
    </row>
    <row r="21" spans="2:9">
      <c r="B21" s="407" t="s">
        <v>332</v>
      </c>
      <c r="C21" s="407"/>
      <c r="D21" s="407"/>
      <c r="E21" s="407"/>
      <c r="F21" s="407"/>
      <c r="G21" s="407"/>
      <c r="H21" s="407"/>
      <c r="I21" s="407"/>
    </row>
    <row r="22" spans="2:9" ht="28.5" customHeight="1">
      <c r="B22" s="419" t="s">
        <v>103</v>
      </c>
      <c r="C22" s="420"/>
      <c r="D22" s="421" t="s">
        <v>333</v>
      </c>
      <c r="E22" s="421"/>
      <c r="F22" s="420" t="s">
        <v>334</v>
      </c>
      <c r="G22" s="420"/>
      <c r="H22" s="408" t="s">
        <v>136</v>
      </c>
      <c r="I22" s="408"/>
    </row>
    <row r="23" spans="2:9" ht="46.5" customHeight="1">
      <c r="B23" s="422" t="s">
        <v>541</v>
      </c>
      <c r="C23" s="423"/>
      <c r="D23" s="334" t="s">
        <v>106</v>
      </c>
      <c r="E23" s="334"/>
      <c r="F23" s="328" t="str">
        <f>CALENDARIZACION!C40</f>
        <v xml:space="preserve">PBPACAICSPH
Porcentaje de beneficiarios que participan en las actividades en CAIC San Pedro Huaquilpan.
</v>
      </c>
      <c r="G23" s="328"/>
      <c r="H23" s="418" t="s">
        <v>413</v>
      </c>
      <c r="I23" s="328"/>
    </row>
    <row r="24" spans="2:9" ht="63.75" customHeight="1">
      <c r="B24" s="328" t="s">
        <v>542</v>
      </c>
      <c r="C24" s="328"/>
      <c r="D24" s="334" t="s">
        <v>106</v>
      </c>
      <c r="E24" s="334"/>
      <c r="F24" s="328" t="str">
        <f>CALENDARIZACION!D40</f>
        <v xml:space="preserve">PBPACAICSPHP 
Porcentaje de beneficiarios que participan en las actividades en CAIC San Pedro Huaquilpan programado.
</v>
      </c>
      <c r="G24" s="328"/>
      <c r="H24" s="418" t="s">
        <v>413</v>
      </c>
      <c r="I24" s="328"/>
    </row>
    <row r="25" spans="2:9" ht="68.25" customHeight="1">
      <c r="B25" s="328" t="s">
        <v>543</v>
      </c>
      <c r="C25" s="328"/>
      <c r="D25" s="334" t="s">
        <v>106</v>
      </c>
      <c r="E25" s="334"/>
      <c r="F25" s="328" t="str">
        <f>CALENDARIZACION!D41</f>
        <v>PBPACAICSPHR 
 Porcentaje de beneficiarios que participan en las actividades en CAIC San Pedro Huaquilpan realizadas.</v>
      </c>
      <c r="G25" s="328"/>
      <c r="H25" s="418" t="s">
        <v>413</v>
      </c>
      <c r="I25" s="328"/>
    </row>
    <row r="26" spans="2:9" ht="12.75" customHeight="1">
      <c r="B26" s="417" t="s">
        <v>139</v>
      </c>
      <c r="C26" s="417"/>
      <c r="D26" s="417"/>
      <c r="E26" s="417"/>
      <c r="F26" s="417"/>
      <c r="G26" s="417"/>
      <c r="H26" s="417"/>
      <c r="I26" s="417"/>
    </row>
    <row r="27" spans="2:9" ht="15.75" customHeight="1">
      <c r="B27" s="405" t="s">
        <v>26</v>
      </c>
      <c r="C27" s="405"/>
      <c r="D27" s="405" t="s">
        <v>44</v>
      </c>
      <c r="E27" s="405"/>
      <c r="F27" s="405" t="s">
        <v>45</v>
      </c>
      <c r="G27" s="405"/>
      <c r="H27" s="405"/>
      <c r="I27" s="405"/>
    </row>
    <row r="28" spans="2:9" ht="18" customHeight="1">
      <c r="B28" s="328" t="s">
        <v>98</v>
      </c>
      <c r="C28" s="328"/>
      <c r="D28" s="328" t="s">
        <v>96</v>
      </c>
      <c r="E28" s="328"/>
      <c r="F28" s="328" t="s">
        <v>212</v>
      </c>
      <c r="G28" s="328"/>
      <c r="H28" s="328"/>
      <c r="I28" s="328"/>
    </row>
    <row r="29" spans="2:9" ht="18" customHeight="1">
      <c r="B29" s="405" t="s">
        <v>125</v>
      </c>
      <c r="C29" s="405"/>
      <c r="D29" s="405"/>
      <c r="E29" s="405"/>
      <c r="F29" s="406" t="s">
        <v>128</v>
      </c>
      <c r="G29" s="407"/>
      <c r="H29" s="407"/>
      <c r="I29" s="407"/>
    </row>
    <row r="30" spans="2:9" ht="13.5" customHeight="1">
      <c r="B30" s="328" t="s">
        <v>106</v>
      </c>
      <c r="C30" s="328"/>
      <c r="D30" s="328"/>
      <c r="E30" s="328"/>
      <c r="F30" s="328" t="s">
        <v>188</v>
      </c>
      <c r="G30" s="328"/>
      <c r="H30" s="328"/>
      <c r="I30" s="328"/>
    </row>
    <row r="31" spans="2:9" ht="15.75" customHeight="1">
      <c r="B31" s="416" t="s">
        <v>80</v>
      </c>
      <c r="C31" s="414"/>
      <c r="D31" s="414"/>
      <c r="E31" s="414"/>
      <c r="F31" s="406" t="s">
        <v>129</v>
      </c>
      <c r="G31" s="407"/>
      <c r="H31" s="407"/>
      <c r="I31" s="407"/>
    </row>
    <row r="32" spans="2:9" ht="15.75" customHeight="1">
      <c r="B32" s="328" t="s">
        <v>107</v>
      </c>
      <c r="C32" s="328"/>
      <c r="D32" s="328"/>
      <c r="E32" s="328"/>
      <c r="F32" s="328" t="s">
        <v>108</v>
      </c>
      <c r="G32" s="328"/>
      <c r="H32" s="328"/>
      <c r="I32" s="328"/>
    </row>
    <row r="33" spans="1:10" ht="14.25" customHeight="1">
      <c r="B33" s="413" t="s">
        <v>142</v>
      </c>
      <c r="C33" s="413"/>
      <c r="D33" s="413"/>
      <c r="E33" s="413"/>
      <c r="F33" s="413"/>
      <c r="G33" s="413"/>
      <c r="H33" s="413"/>
      <c r="I33" s="413"/>
    </row>
    <row r="34" spans="1:10" ht="13.5" customHeight="1">
      <c r="B34" s="414" t="s">
        <v>336</v>
      </c>
      <c r="C34" s="414"/>
      <c r="D34" s="414"/>
      <c r="E34" s="414"/>
      <c r="F34" s="407" t="s">
        <v>337</v>
      </c>
      <c r="G34" s="407"/>
      <c r="H34" s="407"/>
      <c r="I34" s="407"/>
    </row>
    <row r="35" spans="1:10">
      <c r="B35" s="410" t="s">
        <v>145</v>
      </c>
      <c r="C35" s="410"/>
      <c r="D35" s="409">
        <f>CALENDARIZACION!R37</f>
        <v>224</v>
      </c>
      <c r="E35" s="409"/>
      <c r="F35" s="328" t="s">
        <v>113</v>
      </c>
      <c r="G35" s="328"/>
      <c r="H35" s="415" t="s">
        <v>114</v>
      </c>
      <c r="I35" s="415"/>
    </row>
    <row r="36" spans="1:10">
      <c r="B36" s="410" t="s">
        <v>115</v>
      </c>
      <c r="C36" s="410"/>
      <c r="D36" s="334" t="s">
        <v>107</v>
      </c>
      <c r="E36" s="334"/>
      <c r="F36" s="328" t="s">
        <v>335</v>
      </c>
      <c r="G36" s="328"/>
      <c r="H36" s="411" t="s">
        <v>117</v>
      </c>
      <c r="I36" s="411"/>
    </row>
    <row r="37" spans="1:10">
      <c r="B37" s="410" t="s">
        <v>47</v>
      </c>
      <c r="C37" s="410"/>
      <c r="D37" s="334" t="s">
        <v>187</v>
      </c>
      <c r="E37" s="334"/>
      <c r="F37" s="328" t="s">
        <v>118</v>
      </c>
      <c r="G37" s="328"/>
      <c r="H37" s="412" t="s">
        <v>119</v>
      </c>
      <c r="I37" s="412"/>
    </row>
    <row r="38" spans="1:10">
      <c r="B38" s="407" t="s">
        <v>350</v>
      </c>
      <c r="C38" s="407"/>
      <c r="D38" s="407"/>
      <c r="E38" s="407"/>
      <c r="F38" s="407"/>
      <c r="G38" s="407"/>
      <c r="H38" s="407"/>
      <c r="I38" s="407"/>
    </row>
    <row r="39" spans="1:10">
      <c r="B39" s="408" t="s">
        <v>228</v>
      </c>
      <c r="C39" s="408"/>
      <c r="D39" s="408"/>
      <c r="E39" s="408"/>
      <c r="F39" s="408" t="s">
        <v>48</v>
      </c>
      <c r="G39" s="408"/>
      <c r="H39" s="408" t="s">
        <v>140</v>
      </c>
      <c r="I39" s="408"/>
    </row>
    <row r="40" spans="1:10">
      <c r="B40" s="409">
        <f>D43</f>
        <v>164</v>
      </c>
      <c r="C40" s="409"/>
      <c r="D40" s="409"/>
      <c r="E40" s="409"/>
      <c r="F40" s="409">
        <v>2026</v>
      </c>
      <c r="G40" s="409"/>
      <c r="H40" s="328" t="s">
        <v>107</v>
      </c>
      <c r="I40" s="328"/>
    </row>
    <row r="41" spans="1:10">
      <c r="B41" s="404" t="s">
        <v>143</v>
      </c>
      <c r="C41" s="404"/>
      <c r="D41" s="404"/>
      <c r="E41" s="404"/>
      <c r="F41" s="404"/>
      <c r="G41" s="404"/>
      <c r="H41" s="404"/>
      <c r="I41" s="404"/>
    </row>
    <row r="42" spans="1:10" ht="36">
      <c r="B42" s="405" t="s">
        <v>121</v>
      </c>
      <c r="C42" s="405"/>
      <c r="D42" s="153" t="s">
        <v>144</v>
      </c>
      <c r="E42" s="160" t="s">
        <v>83</v>
      </c>
      <c r="F42" s="406" t="s">
        <v>84</v>
      </c>
      <c r="G42" s="407"/>
      <c r="H42" s="126" t="s">
        <v>73</v>
      </c>
      <c r="I42" s="126" t="s">
        <v>74</v>
      </c>
    </row>
    <row r="43" spans="1:10">
      <c r="B43" s="328" t="s">
        <v>276</v>
      </c>
      <c r="C43" s="328"/>
      <c r="D43" s="129">
        <f>SUM(CALENDARIZACION!F40:H40)</f>
        <v>164</v>
      </c>
      <c r="E43" s="130">
        <v>0</v>
      </c>
      <c r="F43" s="400">
        <f>SUM(CALENDARIZACION!F41:H41)</f>
        <v>164</v>
      </c>
      <c r="G43" s="400"/>
      <c r="H43" s="155">
        <v>46027</v>
      </c>
      <c r="I43" s="155">
        <v>46111</v>
      </c>
      <c r="J43" s="163"/>
    </row>
    <row r="44" spans="1:10">
      <c r="B44" s="328" t="s">
        <v>277</v>
      </c>
      <c r="C44" s="328"/>
      <c r="D44" s="129">
        <f>SUM(CALENDARIZACION!I40:K40)</f>
        <v>168</v>
      </c>
      <c r="E44" s="132">
        <v>0</v>
      </c>
      <c r="F44" s="400">
        <f>SUM(CALENDARIZACION!I41:K41)</f>
        <v>0</v>
      </c>
      <c r="G44" s="400"/>
      <c r="H44" s="155"/>
      <c r="I44" s="155"/>
      <c r="J44" s="163"/>
    </row>
    <row r="45" spans="1:10">
      <c r="B45" s="328" t="s">
        <v>131</v>
      </c>
      <c r="C45" s="328"/>
      <c r="D45" s="129">
        <f>SUM(CALENDARIZACION!L40:N40)</f>
        <v>168</v>
      </c>
      <c r="E45" s="130">
        <v>0</v>
      </c>
      <c r="F45" s="400">
        <f>SUM(CALENDARIZACION!L41:N41)</f>
        <v>0</v>
      </c>
      <c r="G45" s="400"/>
      <c r="H45" s="155"/>
      <c r="I45" s="155"/>
    </row>
    <row r="46" spans="1:10">
      <c r="B46" s="328" t="s">
        <v>278</v>
      </c>
      <c r="C46" s="328"/>
      <c r="D46" s="129">
        <f>SUM(CALENDARIZACION!O40:Q40)</f>
        <v>168</v>
      </c>
      <c r="E46" s="130">
        <v>0</v>
      </c>
      <c r="F46" s="400">
        <f>SUM(CALENDARIZACION!O41:Q41)</f>
        <v>0</v>
      </c>
      <c r="G46" s="400"/>
      <c r="H46" s="155"/>
      <c r="I46" s="155"/>
    </row>
    <row r="47" spans="1:10" ht="24">
      <c r="B47" s="401" t="s">
        <v>346</v>
      </c>
      <c r="C47" s="401"/>
      <c r="D47" s="156">
        <f>CALENDARIZACION!R40</f>
        <v>668</v>
      </c>
      <c r="E47" s="156">
        <v>0</v>
      </c>
      <c r="F47" s="402">
        <f>CALENDARIZACION!R41</f>
        <v>164</v>
      </c>
      <c r="G47" s="402"/>
      <c r="H47" s="127" t="s">
        <v>146</v>
      </c>
      <c r="I47" s="157">
        <f>CALENDARIZACION!U40</f>
        <v>0.24550898203592814</v>
      </c>
    </row>
    <row r="48" spans="1:10">
      <c r="A48" s="403"/>
      <c r="B48" s="403"/>
      <c r="C48" s="403"/>
      <c r="D48" s="403"/>
      <c r="E48" s="403"/>
      <c r="F48" s="403"/>
      <c r="G48" s="403"/>
      <c r="H48" s="403"/>
      <c r="I48" s="446"/>
    </row>
    <row r="49" spans="1:9" ht="22.5" customHeight="1">
      <c r="A49" s="403"/>
      <c r="B49" s="403"/>
      <c r="C49" s="403"/>
      <c r="D49" s="403"/>
      <c r="E49" s="403"/>
      <c r="F49" s="403"/>
      <c r="G49" s="403"/>
      <c r="H49" s="403"/>
      <c r="I49" s="446"/>
    </row>
    <row r="50" spans="1:9" ht="39" customHeight="1">
      <c r="B50" s="427" t="s">
        <v>158</v>
      </c>
      <c r="C50" s="405"/>
      <c r="D50" s="396" t="s">
        <v>50</v>
      </c>
      <c r="E50" s="396"/>
      <c r="F50" s="396" t="s">
        <v>152</v>
      </c>
      <c r="G50" s="396"/>
      <c r="H50" s="396"/>
      <c r="I50" s="396"/>
    </row>
    <row r="51" spans="1:9" ht="33.75" customHeight="1">
      <c r="B51" s="397" t="str">
        <f>D8</f>
        <v>PP- A3  C2</v>
      </c>
      <c r="C51" s="397"/>
      <c r="D51" s="334" t="str">
        <f>B15</f>
        <v>Promoción de hábitos saludables</v>
      </c>
      <c r="E51" s="334"/>
      <c r="F51" s="137" t="s">
        <v>153</v>
      </c>
      <c r="G51" s="127" t="s">
        <v>154</v>
      </c>
      <c r="H51" s="137" t="s">
        <v>65</v>
      </c>
      <c r="I51" s="138" t="s">
        <v>66</v>
      </c>
    </row>
    <row r="52" spans="1:9" ht="30" customHeight="1">
      <c r="B52" s="397"/>
      <c r="C52" s="397"/>
      <c r="D52" s="334"/>
      <c r="E52" s="334"/>
      <c r="F52" s="158">
        <f>CALENDARIZACION!S40</f>
        <v>668</v>
      </c>
      <c r="G52" s="131">
        <f>CALENDARIZACION!S41</f>
        <v>164</v>
      </c>
      <c r="H52" s="158">
        <f>CALENDARIZACION!T40</f>
        <v>504</v>
      </c>
      <c r="I52" s="159">
        <f>CALENDARIZACION!U40</f>
        <v>0.24550898203592814</v>
      </c>
    </row>
    <row r="53" spans="1:9" ht="20.25" customHeight="1">
      <c r="A53" s="164">
        <v>1</v>
      </c>
      <c r="B53" s="332">
        <v>0</v>
      </c>
      <c r="C53" s="332"/>
      <c r="D53" s="332"/>
      <c r="E53" s="332"/>
      <c r="F53" s="332"/>
      <c r="G53" s="332"/>
      <c r="H53" s="332"/>
      <c r="I53" s="332"/>
    </row>
    <row r="54" spans="1:9">
      <c r="A54" s="164">
        <v>1</v>
      </c>
      <c r="B54" s="332"/>
      <c r="C54" s="332"/>
      <c r="D54" s="332"/>
      <c r="E54" s="332"/>
      <c r="F54" s="332"/>
      <c r="G54" s="332"/>
      <c r="H54" s="332"/>
      <c r="I54" s="332"/>
    </row>
    <row r="55" spans="1:9">
      <c r="A55" s="164">
        <v>1</v>
      </c>
      <c r="B55" s="332"/>
      <c r="C55" s="332"/>
      <c r="D55" s="332"/>
      <c r="E55" s="332"/>
      <c r="F55" s="332"/>
      <c r="G55" s="332"/>
      <c r="H55" s="332"/>
      <c r="I55" s="332"/>
    </row>
    <row r="56" spans="1:9">
      <c r="A56" s="164">
        <v>1</v>
      </c>
      <c r="B56" s="332"/>
      <c r="C56" s="332"/>
      <c r="D56" s="332"/>
      <c r="E56" s="332"/>
      <c r="F56" s="332"/>
      <c r="G56" s="332"/>
      <c r="H56" s="332"/>
      <c r="I56" s="332"/>
    </row>
    <row r="57" spans="1:9">
      <c r="A57" s="164">
        <v>1</v>
      </c>
      <c r="B57" s="332"/>
      <c r="C57" s="332"/>
      <c r="D57" s="332"/>
      <c r="E57" s="332"/>
      <c r="F57" s="332"/>
      <c r="G57" s="332"/>
      <c r="H57" s="332"/>
      <c r="I57" s="332"/>
    </row>
    <row r="58" spans="1:9">
      <c r="A58" s="164">
        <v>1</v>
      </c>
      <c r="B58" s="332"/>
      <c r="C58" s="332"/>
      <c r="D58" s="332"/>
      <c r="E58" s="332"/>
      <c r="F58" s="332"/>
      <c r="G58" s="332"/>
      <c r="H58" s="332"/>
      <c r="I58" s="332"/>
    </row>
    <row r="59" spans="1:9">
      <c r="A59" s="164">
        <v>1</v>
      </c>
      <c r="B59" s="332"/>
      <c r="C59" s="332"/>
      <c r="D59" s="332"/>
      <c r="E59" s="332"/>
      <c r="F59" s="332"/>
      <c r="G59" s="332"/>
      <c r="H59" s="332"/>
      <c r="I59" s="332"/>
    </row>
    <row r="60" spans="1:9">
      <c r="A60" s="164">
        <v>1</v>
      </c>
      <c r="B60" s="332"/>
      <c r="C60" s="332"/>
      <c r="D60" s="332"/>
      <c r="E60" s="332"/>
      <c r="F60" s="332"/>
      <c r="G60" s="332"/>
      <c r="H60" s="332"/>
      <c r="I60" s="332"/>
    </row>
    <row r="61" spans="1:9">
      <c r="A61" s="164">
        <v>1</v>
      </c>
      <c r="B61" s="332"/>
      <c r="C61" s="332"/>
      <c r="D61" s="332"/>
      <c r="E61" s="332"/>
      <c r="F61" s="332"/>
      <c r="G61" s="332"/>
      <c r="H61" s="332"/>
      <c r="I61" s="332"/>
    </row>
    <row r="62" spans="1:9">
      <c r="A62" s="164">
        <v>1</v>
      </c>
      <c r="B62" s="332"/>
      <c r="C62" s="332"/>
      <c r="D62" s="332"/>
      <c r="E62" s="332"/>
      <c r="F62" s="332"/>
      <c r="G62" s="332"/>
      <c r="H62" s="332"/>
      <c r="I62" s="332"/>
    </row>
    <row r="63" spans="1:9">
      <c r="A63" s="164">
        <v>1</v>
      </c>
      <c r="B63" s="332"/>
      <c r="C63" s="332"/>
      <c r="D63" s="332"/>
      <c r="E63" s="332"/>
      <c r="F63" s="332"/>
      <c r="G63" s="332"/>
      <c r="H63" s="332"/>
      <c r="I63" s="332"/>
    </row>
    <row r="64" spans="1:9">
      <c r="A64" s="164">
        <v>1</v>
      </c>
      <c r="B64" s="332"/>
      <c r="C64" s="332"/>
      <c r="D64" s="332"/>
      <c r="E64" s="332"/>
      <c r="F64" s="332"/>
      <c r="G64" s="332"/>
      <c r="H64" s="332"/>
      <c r="I64" s="332"/>
    </row>
    <row r="65" spans="1:9">
      <c r="A65" s="164">
        <v>1</v>
      </c>
      <c r="B65" s="332"/>
      <c r="C65" s="332"/>
      <c r="D65" s="332"/>
      <c r="E65" s="332"/>
      <c r="F65" s="332"/>
      <c r="G65" s="332"/>
      <c r="H65" s="332"/>
      <c r="I65" s="332"/>
    </row>
    <row r="66" spans="1:9">
      <c r="A66" s="164">
        <v>1</v>
      </c>
      <c r="B66" s="332"/>
      <c r="C66" s="332"/>
      <c r="D66" s="332"/>
      <c r="E66" s="332"/>
      <c r="F66" s="332"/>
      <c r="G66" s="332"/>
      <c r="H66" s="332"/>
      <c r="I66" s="332"/>
    </row>
    <row r="67" spans="1:9">
      <c r="A67" s="164">
        <v>1</v>
      </c>
      <c r="B67" s="332"/>
      <c r="C67" s="332"/>
      <c r="D67" s="332"/>
      <c r="E67" s="332"/>
      <c r="F67" s="332"/>
      <c r="G67" s="332"/>
      <c r="H67" s="332"/>
      <c r="I67" s="332"/>
    </row>
    <row r="68" spans="1:9" ht="17.25" customHeight="1">
      <c r="A68" s="164">
        <v>1</v>
      </c>
      <c r="B68" s="332"/>
      <c r="C68" s="332"/>
      <c r="D68" s="332"/>
      <c r="E68" s="332"/>
      <c r="F68" s="332"/>
      <c r="G68" s="332"/>
      <c r="H68" s="332"/>
      <c r="I68" s="332"/>
    </row>
    <row r="69" spans="1:9">
      <c r="A69" s="164">
        <v>1</v>
      </c>
      <c r="B69" s="433" t="s">
        <v>284</v>
      </c>
      <c r="C69" s="433"/>
      <c r="D69" s="433"/>
      <c r="E69" s="433"/>
      <c r="F69" s="433"/>
      <c r="G69" s="433"/>
      <c r="H69" s="433"/>
      <c r="I69" s="433"/>
    </row>
    <row r="70" spans="1:9">
      <c r="A70" s="164">
        <v>1</v>
      </c>
      <c r="B70" s="433"/>
      <c r="C70" s="433"/>
      <c r="D70" s="433"/>
      <c r="E70" s="433"/>
      <c r="F70" s="433"/>
      <c r="G70" s="433"/>
      <c r="H70" s="433"/>
      <c r="I70" s="433"/>
    </row>
    <row r="71" spans="1:9">
      <c r="A71" s="164">
        <v>1</v>
      </c>
      <c r="B71" s="385" t="s">
        <v>276</v>
      </c>
      <c r="C71" s="385"/>
      <c r="D71" s="385"/>
      <c r="E71" s="393">
        <f>F43/D43</f>
        <v>1</v>
      </c>
      <c r="F71" s="393"/>
      <c r="G71" s="393"/>
      <c r="H71" s="393"/>
      <c r="I71" s="393"/>
    </row>
    <row r="72" spans="1:9">
      <c r="A72" s="164">
        <v>1</v>
      </c>
      <c r="B72" s="385"/>
      <c r="C72" s="385"/>
      <c r="D72" s="385"/>
      <c r="E72" s="393"/>
      <c r="F72" s="393"/>
      <c r="G72" s="393"/>
      <c r="H72" s="393"/>
      <c r="I72" s="393"/>
    </row>
    <row r="73" spans="1:9">
      <c r="B73" s="385" t="s">
        <v>277</v>
      </c>
      <c r="C73" s="385"/>
      <c r="D73" s="385"/>
      <c r="E73" s="393">
        <f>F44/D44</f>
        <v>0</v>
      </c>
      <c r="F73" s="393"/>
      <c r="G73" s="393"/>
      <c r="H73" s="393"/>
      <c r="I73" s="393"/>
    </row>
    <row r="74" spans="1:9">
      <c r="B74" s="385"/>
      <c r="C74" s="385"/>
      <c r="D74" s="385"/>
      <c r="E74" s="393"/>
      <c r="F74" s="393"/>
      <c r="G74" s="393"/>
      <c r="H74" s="393"/>
      <c r="I74" s="393"/>
    </row>
    <row r="75" spans="1:9" ht="12.75" customHeight="1">
      <c r="B75" s="385" t="s">
        <v>131</v>
      </c>
      <c r="C75" s="385"/>
      <c r="D75" s="385"/>
      <c r="E75" s="393">
        <f>F45/D45</f>
        <v>0</v>
      </c>
      <c r="F75" s="393"/>
      <c r="G75" s="393"/>
      <c r="H75" s="393"/>
      <c r="I75" s="393"/>
    </row>
    <row r="76" spans="1:9" ht="12.75" customHeight="1">
      <c r="B76" s="385"/>
      <c r="C76" s="385"/>
      <c r="D76" s="385"/>
      <c r="E76" s="393"/>
      <c r="F76" s="393"/>
      <c r="G76" s="393"/>
      <c r="H76" s="393"/>
      <c r="I76" s="393"/>
    </row>
    <row r="77" spans="1:9">
      <c r="B77" s="385" t="s">
        <v>278</v>
      </c>
      <c r="C77" s="385"/>
      <c r="D77" s="385"/>
      <c r="E77" s="393">
        <f>F46/D46</f>
        <v>0</v>
      </c>
      <c r="F77" s="393"/>
      <c r="G77" s="393"/>
      <c r="H77" s="393"/>
      <c r="I77" s="393"/>
    </row>
    <row r="78" spans="1:9">
      <c r="B78" s="385"/>
      <c r="C78" s="385"/>
      <c r="D78" s="385"/>
      <c r="E78" s="393"/>
      <c r="F78" s="393"/>
      <c r="G78" s="393"/>
      <c r="H78" s="393"/>
      <c r="I78" s="393"/>
    </row>
    <row r="79" spans="1:9">
      <c r="B79" s="456"/>
      <c r="C79" s="456"/>
      <c r="D79" s="456"/>
      <c r="E79" s="456"/>
      <c r="F79" s="456"/>
      <c r="G79" s="456"/>
      <c r="H79" s="456"/>
      <c r="I79" s="456"/>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{615BE255-EC4A-48A6-A8F3-39E2A56604F7}</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{EA390710-20B5-48E9-87F2-DE5A81C244C1}</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{6F3FA8FE-C444-4F72-9202-10D6D20DE051}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{6C81BAA8-DC46-4D71-986C-3D2F8E6D71FF}</x14:id>
        </ext>
      </extLst>
    </cfRule>
  </conditionalFormatting>
  <hyperlinks>
    <hyperlink ref="H23" r:id="rId1" xr:uid="{00000000-0004-0000-1100-000000000000}"/>
    <hyperlink ref="H24" r:id="rId2" xr:uid="{00000000-0004-0000-1100-000001000000}"/>
    <hyperlink ref="H25" r:id="rId3" xr:uid="{00000000-0004-0000-1100-000002000000}"/>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615BE255-EC4A-48A6-A8F3-39E2A56604F7}">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EA390710-20B5-48E9-87F2-DE5A81C244C1}">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6F3FA8FE-C444-4F72-9202-10D6D20DE05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6C81BAA8-DC46-4D71-986C-3D2F8E6D71FF}">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1100-000000000000}">
          <x14:formula1>
            <xm:f>'NO SE EDITA'!$J$3:$J$6</xm:f>
          </x14:formula1>
          <xm:sqref>F40:G40</xm:sqref>
        </x14:dataValidation>
        <x14:dataValidation type="list" allowBlank="1" showInputMessage="1" showErrorMessage="1" xr:uid="{00000000-0002-0000-1100-000001000000}">
          <x14:formula1>
            <xm:f>'NO SE EDITA'!$F$3:$F$4</xm:f>
          </x14:formula1>
          <xm:sqref>F30:I30</xm:sqref>
        </x14:dataValidation>
        <x14:dataValidation type="list" allowBlank="1" showInputMessage="1" showErrorMessage="1" xr:uid="{00000000-0002-0000-1100-000002000000}">
          <x14:formula1>
            <xm:f>'NO SE EDITA'!$E$3:$E$4</xm:f>
          </x14:formula1>
          <xm:sqref>B30:E30</xm:sqref>
        </x14:dataValidation>
        <x14:dataValidation type="list" allowBlank="1" showInputMessage="1" showErrorMessage="1" xr:uid="{00000000-0002-0000-1100-000003000000}">
          <x14:formula1>
            <xm:f>'NO SE EDITA'!$M$3:$M$4</xm:f>
          </x14:formula1>
          <xm:sqref>D37:E37</xm:sqref>
        </x14:dataValidation>
        <x14:dataValidation type="list" allowBlank="1" showInputMessage="1" showErrorMessage="1" xr:uid="{00000000-0002-0000-1100-000004000000}">
          <x14:formula1>
            <xm:f>'NO SE EDITA'!$B$3:$B$4</xm:f>
          </x14:formula1>
          <xm:sqref>B27:C28</xm:sqref>
        </x14:dataValidation>
        <x14:dataValidation type="list" allowBlank="1" showInputMessage="1" showErrorMessage="1" xr:uid="{00000000-0002-0000-1100-000005000000}">
          <x14:formula1>
            <xm:f>'NO SE EDITA'!$D$3:$D$4</xm:f>
          </x14:formula1>
          <xm:sqref>F28</xm:sqref>
        </x14:dataValidation>
        <x14:dataValidation type="list" allowBlank="1" showInputMessage="1" showErrorMessage="1" xr:uid="{00000000-0002-0000-1100-000006000000}">
          <x14:formula1>
            <xm:f>'NO SE EDITA'!$H$3:$H$4</xm:f>
          </x14:formula1>
          <xm:sqref>F32:I32</xm:sqref>
        </x14:dataValidation>
        <x14:dataValidation type="list" allowBlank="1" showInputMessage="1" showErrorMessage="1" xr:uid="{00000000-0002-0000-1100-000007000000}">
          <x14:formula1>
            <xm:f>'NO SE EDITA'!$G$3:$G$5</xm:f>
          </x14:formula1>
          <xm:sqref>B32:E32 D36:E36 H40:I40</xm:sqref>
        </x14:dataValidation>
        <x14:dataValidation type="list" allowBlank="1" showInputMessage="1" showErrorMessage="1" xr:uid="{00000000-0002-0000-1100-000008000000}">
          <x14:formula1>
            <xm:f>'NO SE EDITA'!$C$3:$C$6</xm:f>
          </x14:formula1>
          <xm:sqref>D28:E28</xm:sqref>
        </x14:dataValidation>
        <x14:dataValidation type="list" allowBlank="1" showInputMessage="1" showErrorMessage="1" xr:uid="{00000000-0002-0000-1100-000009000000}">
          <x14:formula1>
            <xm:f>'NO SE EDITA'!$L$3:$L$6</xm:f>
          </x14:formula1>
          <xm:sqref>I43:I46</xm:sqref>
        </x14:dataValidation>
        <x14:dataValidation type="list" allowBlank="1" showInputMessage="1" showErrorMessage="1" xr:uid="{00000000-0002-0000-1100-00000A000000}">
          <x14:formula1>
            <xm:f>'NO SE EDITA'!$K$3:$K$6</xm:f>
          </x14:formula1>
          <xm:sqref>H43:H46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T100"/>
  <sheetViews>
    <sheetView topLeftCell="I3" zoomScale="85" zoomScaleNormal="85" workbookViewId="0">
      <selection activeCell="G7" sqref="G7"/>
    </sheetView>
  </sheetViews>
  <sheetFormatPr baseColWidth="10" defaultColWidth="12" defaultRowHeight="36" customHeight="1"/>
  <cols>
    <col min="1" max="1" width="22.83203125" style="89" customWidth="1"/>
    <col min="2" max="2" width="12" style="89"/>
    <col min="3" max="3" width="12.83203125" style="89" customWidth="1"/>
    <col min="4" max="4" width="14" style="150" customWidth="1"/>
    <col min="5" max="5" width="16" style="150" customWidth="1"/>
    <col min="6" max="6" width="60.83203125" style="89" customWidth="1"/>
    <col min="7" max="7" width="60.1640625" style="89" customWidth="1"/>
    <col min="8" max="8" width="23.6640625" style="89" customWidth="1"/>
    <col min="9" max="9" width="56.6640625" style="89" customWidth="1"/>
    <col min="10" max="10" width="35.1640625" style="89" customWidth="1"/>
    <col min="11" max="11" width="17.1640625" style="89" customWidth="1"/>
    <col min="12" max="12" width="16.5" style="89" customWidth="1"/>
    <col min="13" max="16" width="17.1640625" style="89" customWidth="1"/>
    <col min="17" max="17" width="18.5" style="89" customWidth="1"/>
    <col min="18" max="18" width="40.5" style="89" customWidth="1"/>
    <col min="19" max="19" width="33.33203125" style="89" customWidth="1"/>
    <col min="20" max="16384" width="12" style="89"/>
  </cols>
  <sheetData>
    <row r="2" spans="1:20" ht="36" customHeight="1">
      <c r="A2" s="552" t="s">
        <v>132</v>
      </c>
      <c r="B2" s="552"/>
      <c r="C2" s="552"/>
      <c r="D2" s="552"/>
      <c r="E2" s="552"/>
      <c r="F2" s="552"/>
      <c r="G2" s="552"/>
      <c r="H2" s="552"/>
      <c r="I2" s="552"/>
      <c r="J2" s="552"/>
      <c r="K2" s="552"/>
      <c r="L2" s="552"/>
      <c r="M2" s="552"/>
      <c r="N2" s="552"/>
      <c r="O2" s="552"/>
      <c r="P2" s="552"/>
      <c r="Q2" s="552"/>
      <c r="R2" s="552"/>
      <c r="S2" s="552"/>
    </row>
    <row r="3" spans="1:20" ht="36" customHeight="1">
      <c r="A3" s="551"/>
      <c r="B3" s="551"/>
      <c r="C3" s="551"/>
      <c r="D3" s="551"/>
      <c r="E3" s="551"/>
      <c r="F3" s="551"/>
      <c r="G3" s="551"/>
      <c r="H3" s="551"/>
      <c r="I3" s="551"/>
      <c r="J3" s="551"/>
      <c r="K3" s="551"/>
      <c r="L3" s="551"/>
      <c r="M3" s="551"/>
      <c r="N3" s="551"/>
      <c r="O3" s="551"/>
      <c r="P3" s="551"/>
      <c r="Q3" s="551"/>
      <c r="R3" s="551"/>
      <c r="S3" s="551"/>
    </row>
    <row r="4" spans="1:20" ht="51.75" customHeight="1">
      <c r="A4" s="143" t="s">
        <v>130</v>
      </c>
      <c r="B4" s="125" t="s">
        <v>123</v>
      </c>
      <c r="C4" s="77" t="s">
        <v>72</v>
      </c>
      <c r="D4" s="151" t="s">
        <v>73</v>
      </c>
      <c r="E4" s="151" t="s">
        <v>74</v>
      </c>
      <c r="F4" s="77" t="s">
        <v>75</v>
      </c>
      <c r="G4" s="77" t="s">
        <v>76</v>
      </c>
      <c r="H4" s="77" t="s">
        <v>77</v>
      </c>
      <c r="I4" s="77" t="s">
        <v>78</v>
      </c>
      <c r="J4" s="77" t="s">
        <v>227</v>
      </c>
      <c r="K4" s="77" t="s">
        <v>79</v>
      </c>
      <c r="L4" s="77" t="s">
        <v>80</v>
      </c>
      <c r="M4" s="77" t="s">
        <v>81</v>
      </c>
      <c r="N4" s="77" t="s">
        <v>82</v>
      </c>
      <c r="O4" s="77" t="s">
        <v>83</v>
      </c>
      <c r="P4" s="77" t="s">
        <v>84</v>
      </c>
      <c r="Q4" s="77" t="s">
        <v>85</v>
      </c>
      <c r="R4" s="77" t="s">
        <v>135</v>
      </c>
      <c r="S4" s="77" t="s">
        <v>86</v>
      </c>
    </row>
    <row r="5" spans="1:20" ht="36" customHeight="1">
      <c r="A5" s="145" t="s">
        <v>226</v>
      </c>
      <c r="B5" s="45" t="s">
        <v>133</v>
      </c>
      <c r="C5" s="146">
        <v>2026</v>
      </c>
      <c r="D5" s="147">
        <v>46027</v>
      </c>
      <c r="E5" s="147">
        <v>46111</v>
      </c>
      <c r="F5" s="24" t="s">
        <v>218</v>
      </c>
      <c r="G5" s="24" t="s">
        <v>544</v>
      </c>
      <c r="H5" s="24" t="s">
        <v>96</v>
      </c>
      <c r="I5" s="24" t="s">
        <v>545</v>
      </c>
      <c r="J5" s="24" t="s">
        <v>389</v>
      </c>
      <c r="K5" s="24" t="s">
        <v>106</v>
      </c>
      <c r="L5" s="24" t="s">
        <v>107</v>
      </c>
      <c r="M5" s="146"/>
      <c r="N5" s="146"/>
      <c r="O5" s="146">
        <v>0</v>
      </c>
      <c r="P5" s="24"/>
      <c r="Q5" s="146" t="s">
        <v>124</v>
      </c>
      <c r="R5" s="24" t="s">
        <v>229</v>
      </c>
      <c r="S5" s="24" t="s">
        <v>344</v>
      </c>
      <c r="T5" s="148"/>
    </row>
    <row r="6" spans="1:20" ht="36" customHeight="1">
      <c r="A6" s="145" t="s">
        <v>226</v>
      </c>
      <c r="B6" s="45" t="s">
        <v>165</v>
      </c>
      <c r="C6" s="146">
        <v>2026</v>
      </c>
      <c r="D6" s="147">
        <v>46027</v>
      </c>
      <c r="E6" s="147">
        <v>46111</v>
      </c>
      <c r="F6" s="24" t="s">
        <v>218</v>
      </c>
      <c r="G6" s="24" t="s">
        <v>547</v>
      </c>
      <c r="H6" s="24" t="s">
        <v>95</v>
      </c>
      <c r="I6" s="24" t="s">
        <v>550</v>
      </c>
      <c r="J6" s="24" t="s">
        <v>395</v>
      </c>
      <c r="K6" s="24" t="s">
        <v>106</v>
      </c>
      <c r="L6" s="24" t="s">
        <v>107</v>
      </c>
      <c r="M6" s="146"/>
      <c r="N6" s="24"/>
      <c r="O6" s="24">
        <v>0</v>
      </c>
      <c r="P6" s="24"/>
      <c r="Q6" s="24" t="s">
        <v>124</v>
      </c>
      <c r="R6" s="24" t="s">
        <v>229</v>
      </c>
      <c r="S6" s="24" t="s">
        <v>344</v>
      </c>
      <c r="T6" s="149"/>
    </row>
    <row r="7" spans="1:20" ht="36" customHeight="1">
      <c r="A7" s="145" t="s">
        <v>226</v>
      </c>
      <c r="B7" s="45" t="s">
        <v>166</v>
      </c>
      <c r="C7" s="146">
        <v>2026</v>
      </c>
      <c r="D7" s="147">
        <v>46027</v>
      </c>
      <c r="E7" s="147">
        <v>46111</v>
      </c>
      <c r="F7" s="24" t="s">
        <v>218</v>
      </c>
      <c r="G7" s="24" t="s">
        <v>548</v>
      </c>
      <c r="H7" s="24" t="s">
        <v>96</v>
      </c>
      <c r="I7" s="24" t="s">
        <v>453</v>
      </c>
      <c r="J7" s="24" t="s">
        <v>400</v>
      </c>
      <c r="K7" s="24" t="s">
        <v>106</v>
      </c>
      <c r="L7" s="24" t="s">
        <v>107</v>
      </c>
      <c r="M7" s="24"/>
      <c r="N7" s="24"/>
      <c r="O7" s="24">
        <v>0</v>
      </c>
      <c r="P7" s="24"/>
      <c r="Q7" s="24" t="s">
        <v>124</v>
      </c>
      <c r="R7" s="24" t="s">
        <v>229</v>
      </c>
      <c r="S7" s="24" t="s">
        <v>344</v>
      </c>
      <c r="T7" s="149"/>
    </row>
    <row r="8" spans="1:20" ht="36" customHeight="1">
      <c r="A8" s="145" t="s">
        <v>226</v>
      </c>
      <c r="B8" s="45" t="s">
        <v>167</v>
      </c>
      <c r="C8" s="146">
        <v>2026</v>
      </c>
      <c r="D8" s="147">
        <v>46027</v>
      </c>
      <c r="E8" s="147">
        <v>46111</v>
      </c>
      <c r="F8" s="24" t="s">
        <v>218</v>
      </c>
      <c r="G8" s="24" t="s">
        <v>402</v>
      </c>
      <c r="H8" s="24" t="s">
        <v>96</v>
      </c>
      <c r="I8" s="24" t="s">
        <v>456</v>
      </c>
      <c r="J8" s="24" t="s">
        <v>405</v>
      </c>
      <c r="K8" s="24" t="s">
        <v>106</v>
      </c>
      <c r="L8" s="24" t="s">
        <v>107</v>
      </c>
      <c r="M8" s="24"/>
      <c r="N8" s="24"/>
      <c r="O8" s="24">
        <v>0</v>
      </c>
      <c r="P8" s="24"/>
      <c r="Q8" s="24" t="s">
        <v>124</v>
      </c>
      <c r="R8" s="24" t="s">
        <v>229</v>
      </c>
      <c r="S8" s="24" t="s">
        <v>344</v>
      </c>
      <c r="T8" s="149"/>
    </row>
    <row r="9" spans="1:20" ht="36" customHeight="1">
      <c r="A9" s="145" t="s">
        <v>226</v>
      </c>
      <c r="B9" s="45" t="s">
        <v>168</v>
      </c>
      <c r="C9" s="146">
        <v>2026</v>
      </c>
      <c r="D9" s="147">
        <v>46027</v>
      </c>
      <c r="E9" s="147">
        <v>46111</v>
      </c>
      <c r="F9" s="24" t="s">
        <v>218</v>
      </c>
      <c r="G9" s="24" t="s">
        <v>549</v>
      </c>
      <c r="H9" s="24" t="s">
        <v>96</v>
      </c>
      <c r="I9" s="24" t="s">
        <v>460</v>
      </c>
      <c r="J9" s="24" t="s">
        <v>546</v>
      </c>
      <c r="K9" s="24" t="s">
        <v>106</v>
      </c>
      <c r="L9" s="24" t="s">
        <v>107</v>
      </c>
      <c r="M9" s="24"/>
      <c r="N9" s="24"/>
      <c r="O9" s="24">
        <v>0</v>
      </c>
      <c r="P9" s="24"/>
      <c r="Q9" s="24" t="s">
        <v>124</v>
      </c>
      <c r="R9" s="24" t="s">
        <v>229</v>
      </c>
      <c r="S9" s="24" t="s">
        <v>344</v>
      </c>
      <c r="T9" s="149"/>
    </row>
    <row r="10" spans="1:20" ht="36" customHeight="1">
      <c r="A10" s="145"/>
      <c r="B10" s="24"/>
      <c r="C10" s="146"/>
      <c r="D10" s="147"/>
      <c r="E10" s="147"/>
      <c r="F10" s="24"/>
      <c r="G10" s="24"/>
      <c r="H10" s="24"/>
      <c r="I10" s="24"/>
      <c r="J10" s="24"/>
      <c r="K10" s="24"/>
      <c r="L10" s="24"/>
      <c r="M10" s="24"/>
      <c r="N10" s="24"/>
      <c r="O10" s="24"/>
      <c r="P10" s="24"/>
      <c r="Q10" s="24"/>
      <c r="R10" s="24"/>
      <c r="S10" s="24" t="s">
        <v>344</v>
      </c>
      <c r="T10" s="149"/>
    </row>
    <row r="11" spans="1:20" ht="36" customHeight="1">
      <c r="A11" s="145"/>
      <c r="B11" s="24"/>
      <c r="C11" s="146"/>
      <c r="D11" s="147"/>
      <c r="E11" s="147"/>
      <c r="F11" s="24"/>
      <c r="G11" s="24"/>
      <c r="H11" s="24"/>
      <c r="I11" s="24"/>
      <c r="J11" s="24"/>
      <c r="K11" s="24"/>
      <c r="L11" s="24"/>
      <c r="M11" s="24"/>
      <c r="N11" s="24"/>
      <c r="O11" s="24"/>
      <c r="P11" s="24"/>
      <c r="Q11" s="24"/>
      <c r="R11" s="24"/>
      <c r="S11" s="24" t="s">
        <v>344</v>
      </c>
      <c r="T11" s="149"/>
    </row>
    <row r="12" spans="1:20" ht="36" customHeight="1">
      <c r="A12" s="145"/>
      <c r="B12" s="24"/>
      <c r="C12" s="146"/>
      <c r="D12" s="147"/>
      <c r="E12" s="147"/>
      <c r="F12" s="24"/>
      <c r="G12" s="24"/>
      <c r="H12" s="24"/>
      <c r="I12" s="24"/>
      <c r="J12" s="24"/>
      <c r="K12" s="24"/>
      <c r="L12" s="24"/>
      <c r="M12" s="24"/>
      <c r="N12" s="24"/>
      <c r="O12" s="24"/>
      <c r="P12" s="24"/>
      <c r="Q12" s="24"/>
      <c r="R12" s="24"/>
      <c r="S12" s="24" t="s">
        <v>344</v>
      </c>
      <c r="T12" s="149"/>
    </row>
    <row r="13" spans="1:20" ht="36" customHeight="1">
      <c r="A13" s="145"/>
      <c r="B13" s="24"/>
      <c r="C13" s="146"/>
      <c r="D13" s="147"/>
      <c r="E13" s="147"/>
      <c r="F13" s="24"/>
      <c r="G13" s="24"/>
      <c r="H13" s="24"/>
      <c r="I13" s="24"/>
      <c r="J13" s="24"/>
      <c r="K13" s="24"/>
      <c r="L13" s="24"/>
      <c r="M13" s="24"/>
      <c r="N13" s="24"/>
      <c r="O13" s="24"/>
      <c r="P13" s="24"/>
      <c r="Q13" s="24"/>
      <c r="R13" s="24"/>
      <c r="S13" s="24" t="s">
        <v>344</v>
      </c>
      <c r="T13" s="149"/>
    </row>
    <row r="14" spans="1:20" ht="36" customHeight="1">
      <c r="A14" s="145"/>
      <c r="B14" s="24"/>
      <c r="C14" s="146"/>
      <c r="D14" s="147"/>
      <c r="E14" s="147"/>
      <c r="F14" s="24"/>
      <c r="G14" s="24"/>
      <c r="H14" s="24"/>
      <c r="I14" s="24"/>
      <c r="J14" s="24"/>
      <c r="K14" s="24"/>
      <c r="L14" s="24"/>
      <c r="M14" s="24"/>
      <c r="N14" s="24"/>
      <c r="O14" s="24"/>
      <c r="P14" s="24"/>
      <c r="Q14" s="24"/>
      <c r="R14" s="24"/>
      <c r="S14" s="24" t="s">
        <v>344</v>
      </c>
      <c r="T14" s="149"/>
    </row>
    <row r="15" spans="1:20" ht="36" customHeight="1">
      <c r="A15" s="145"/>
      <c r="B15" s="24"/>
      <c r="C15" s="146"/>
      <c r="D15" s="147"/>
      <c r="E15" s="147"/>
      <c r="F15" s="24"/>
      <c r="G15" s="24"/>
      <c r="H15" s="24"/>
      <c r="I15" s="24"/>
      <c r="J15" s="24"/>
      <c r="K15" s="24"/>
      <c r="L15" s="24"/>
      <c r="M15" s="24"/>
      <c r="N15" s="24"/>
      <c r="O15" s="24"/>
      <c r="P15" s="24"/>
      <c r="Q15" s="24"/>
      <c r="R15" s="24"/>
      <c r="S15" s="24" t="s">
        <v>344</v>
      </c>
      <c r="T15" s="149"/>
    </row>
    <row r="16" spans="1:20" ht="36" customHeight="1">
      <c r="A16" s="145"/>
      <c r="B16" s="24"/>
      <c r="C16" s="146"/>
      <c r="D16" s="147"/>
      <c r="E16" s="147"/>
      <c r="F16" s="24"/>
      <c r="G16" s="24"/>
      <c r="H16" s="24"/>
      <c r="I16" s="24"/>
      <c r="J16" s="24"/>
      <c r="K16" s="24"/>
      <c r="L16" s="24"/>
      <c r="M16" s="24"/>
      <c r="N16" s="24"/>
      <c r="O16" s="24"/>
      <c r="P16" s="24"/>
      <c r="Q16" s="24"/>
      <c r="R16" s="24"/>
      <c r="S16" s="24" t="s">
        <v>344</v>
      </c>
      <c r="T16" s="149"/>
    </row>
    <row r="17" spans="1:20" ht="36" customHeight="1">
      <c r="A17" s="145"/>
      <c r="B17" s="24"/>
      <c r="C17" s="146"/>
      <c r="D17" s="147"/>
      <c r="E17" s="147"/>
      <c r="F17" s="24"/>
      <c r="G17" s="24"/>
      <c r="H17" s="24"/>
      <c r="I17" s="24"/>
      <c r="J17" s="24"/>
      <c r="K17" s="24"/>
      <c r="L17" s="24"/>
      <c r="M17" s="24"/>
      <c r="N17" s="24"/>
      <c r="O17" s="24"/>
      <c r="P17" s="24"/>
      <c r="Q17" s="24"/>
      <c r="R17" s="24"/>
      <c r="S17" s="24" t="s">
        <v>344</v>
      </c>
      <c r="T17" s="149"/>
    </row>
    <row r="18" spans="1:20" ht="36" customHeight="1">
      <c r="A18" s="145"/>
      <c r="B18" s="24"/>
      <c r="C18" s="146"/>
      <c r="D18" s="147"/>
      <c r="E18" s="147"/>
      <c r="F18" s="24"/>
      <c r="G18" s="24"/>
      <c r="H18" s="24"/>
      <c r="I18" s="24"/>
      <c r="J18" s="24"/>
      <c r="K18" s="24"/>
      <c r="L18" s="24"/>
      <c r="M18" s="24"/>
      <c r="N18" s="24"/>
      <c r="O18" s="24"/>
      <c r="P18" s="24"/>
      <c r="Q18" s="24"/>
      <c r="R18" s="24"/>
      <c r="S18" s="24" t="s">
        <v>344</v>
      </c>
      <c r="T18" s="149"/>
    </row>
    <row r="19" spans="1:20" ht="36" customHeight="1">
      <c r="A19" s="145"/>
      <c r="B19" s="24"/>
      <c r="C19" s="146"/>
      <c r="D19" s="147"/>
      <c r="E19" s="147"/>
      <c r="F19" s="24"/>
      <c r="G19" s="24"/>
      <c r="H19" s="24"/>
      <c r="I19" s="24"/>
      <c r="J19" s="24"/>
      <c r="K19" s="24"/>
      <c r="L19" s="24"/>
      <c r="M19" s="24"/>
      <c r="N19" s="24"/>
      <c r="O19" s="24"/>
      <c r="P19" s="24"/>
      <c r="Q19" s="24"/>
      <c r="R19" s="24"/>
      <c r="S19" s="24"/>
      <c r="T19" s="149"/>
    </row>
    <row r="20" spans="1:20" ht="36" customHeight="1">
      <c r="A20" s="145"/>
      <c r="B20" s="24"/>
      <c r="C20" s="146"/>
      <c r="D20" s="147"/>
      <c r="E20" s="147"/>
      <c r="F20" s="24"/>
      <c r="G20" s="24"/>
      <c r="H20" s="24"/>
      <c r="I20" s="24"/>
      <c r="J20" s="24"/>
      <c r="K20" s="24"/>
      <c r="L20" s="24"/>
      <c r="M20" s="24"/>
      <c r="N20" s="24"/>
      <c r="O20" s="24"/>
      <c r="P20" s="24"/>
      <c r="Q20" s="24"/>
      <c r="R20" s="24"/>
      <c r="S20" s="24"/>
    </row>
    <row r="21" spans="1:20" ht="36" customHeight="1">
      <c r="A21" s="145"/>
      <c r="B21" s="24"/>
      <c r="C21" s="146"/>
      <c r="D21" s="147"/>
      <c r="E21" s="147"/>
      <c r="F21" s="24"/>
      <c r="G21" s="24"/>
      <c r="H21" s="24"/>
      <c r="I21" s="24"/>
      <c r="J21" s="24"/>
      <c r="K21" s="24"/>
      <c r="L21" s="24"/>
      <c r="M21" s="24"/>
      <c r="N21" s="24"/>
      <c r="O21" s="24"/>
      <c r="P21" s="24"/>
      <c r="Q21" s="24"/>
      <c r="R21" s="24"/>
      <c r="S21" s="24"/>
    </row>
    <row r="22" spans="1:20" ht="36" customHeight="1">
      <c r="A22" s="145"/>
      <c r="B22" s="24"/>
      <c r="C22" s="146"/>
      <c r="D22" s="147"/>
      <c r="E22" s="147"/>
      <c r="F22" s="24"/>
      <c r="G22" s="24"/>
      <c r="H22" s="24"/>
      <c r="I22" s="24"/>
      <c r="J22" s="24"/>
      <c r="K22" s="24"/>
      <c r="L22" s="24"/>
      <c r="M22" s="24"/>
      <c r="N22" s="24"/>
      <c r="O22" s="24"/>
      <c r="P22" s="24"/>
      <c r="Q22" s="24"/>
      <c r="R22" s="24"/>
      <c r="S22" s="24"/>
    </row>
    <row r="23" spans="1:20" ht="36" customHeight="1">
      <c r="A23" s="145"/>
      <c r="B23" s="24"/>
      <c r="C23" s="146"/>
      <c r="D23" s="147"/>
      <c r="E23" s="147"/>
      <c r="F23" s="24"/>
      <c r="G23" s="24"/>
      <c r="H23" s="24"/>
      <c r="I23" s="24"/>
      <c r="J23" s="24"/>
      <c r="K23" s="24"/>
      <c r="L23" s="24"/>
      <c r="M23" s="24"/>
      <c r="N23" s="24"/>
      <c r="O23" s="24"/>
      <c r="P23" s="24"/>
      <c r="Q23" s="24"/>
      <c r="R23" s="24"/>
      <c r="S23" s="24"/>
    </row>
    <row r="24" spans="1:20" ht="36" customHeight="1">
      <c r="A24" s="145"/>
      <c r="B24" s="24"/>
      <c r="C24" s="146"/>
      <c r="D24" s="147"/>
      <c r="E24" s="147"/>
      <c r="F24" s="24"/>
      <c r="G24" s="24"/>
      <c r="H24" s="24"/>
      <c r="I24" s="24"/>
      <c r="J24" s="24"/>
      <c r="K24" s="24"/>
      <c r="L24" s="24"/>
      <c r="M24" s="24"/>
      <c r="N24" s="24"/>
      <c r="O24" s="24"/>
      <c r="P24" s="24"/>
      <c r="Q24" s="24"/>
      <c r="R24" s="24"/>
      <c r="S24" s="24"/>
    </row>
    <row r="25" spans="1:20" ht="36" customHeight="1">
      <c r="A25" s="145"/>
      <c r="B25" s="24"/>
      <c r="C25" s="146"/>
      <c r="D25" s="147"/>
      <c r="E25" s="147"/>
      <c r="F25" s="24"/>
      <c r="G25" s="24"/>
      <c r="H25" s="24"/>
      <c r="I25" s="24"/>
      <c r="J25" s="24"/>
      <c r="K25" s="24"/>
      <c r="L25" s="24"/>
      <c r="M25" s="24"/>
      <c r="N25" s="24"/>
      <c r="O25" s="24"/>
      <c r="P25" s="24"/>
      <c r="Q25" s="24"/>
      <c r="R25" s="24"/>
      <c r="S25" s="24"/>
    </row>
    <row r="26" spans="1:20" ht="36" customHeight="1">
      <c r="A26" s="145"/>
      <c r="B26" s="24"/>
      <c r="C26" s="146"/>
      <c r="D26" s="147"/>
      <c r="E26" s="147"/>
      <c r="F26" s="24"/>
      <c r="G26" s="24"/>
      <c r="H26" s="24"/>
      <c r="I26" s="24"/>
      <c r="J26" s="24"/>
      <c r="K26" s="24"/>
      <c r="L26" s="24"/>
      <c r="M26" s="24"/>
      <c r="N26" s="24"/>
      <c r="O26" s="24"/>
      <c r="P26" s="24"/>
      <c r="Q26" s="24"/>
      <c r="R26" s="24"/>
      <c r="S26" s="24"/>
    </row>
    <row r="27" spans="1:20" ht="36" customHeight="1">
      <c r="A27" s="145"/>
      <c r="B27" s="24"/>
      <c r="C27" s="146"/>
      <c r="D27" s="147"/>
      <c r="E27" s="147"/>
      <c r="F27" s="24"/>
      <c r="G27" s="24"/>
      <c r="H27" s="24"/>
      <c r="I27" s="24"/>
      <c r="J27" s="24"/>
      <c r="K27" s="24"/>
      <c r="L27" s="24"/>
      <c r="M27" s="24"/>
      <c r="N27" s="24"/>
      <c r="O27" s="24"/>
      <c r="P27" s="24"/>
      <c r="Q27" s="24"/>
      <c r="R27" s="24"/>
      <c r="S27" s="24"/>
    </row>
    <row r="28" spans="1:20" ht="36" customHeight="1">
      <c r="A28" s="145"/>
      <c r="B28" s="24"/>
      <c r="C28" s="146"/>
      <c r="D28" s="147"/>
      <c r="E28" s="147"/>
      <c r="F28" s="24"/>
      <c r="G28" s="24"/>
      <c r="H28" s="24"/>
      <c r="I28" s="24"/>
      <c r="J28" s="24"/>
      <c r="K28" s="24"/>
      <c r="L28" s="24"/>
      <c r="M28" s="24"/>
      <c r="N28" s="24"/>
      <c r="O28" s="24"/>
      <c r="P28" s="24"/>
      <c r="Q28" s="24"/>
      <c r="R28" s="24"/>
      <c r="S28" s="24"/>
    </row>
    <row r="29" spans="1:20" ht="36" customHeight="1">
      <c r="A29" s="145"/>
      <c r="B29" s="24"/>
      <c r="C29" s="146"/>
      <c r="D29" s="147"/>
      <c r="E29" s="147"/>
      <c r="F29" s="24"/>
      <c r="G29" s="24"/>
      <c r="H29" s="24"/>
      <c r="I29" s="24"/>
      <c r="J29" s="24"/>
      <c r="K29" s="24"/>
      <c r="L29" s="24"/>
      <c r="M29" s="24"/>
      <c r="N29" s="24"/>
      <c r="O29" s="24"/>
      <c r="P29" s="24"/>
      <c r="Q29" s="24"/>
      <c r="R29" s="24"/>
      <c r="S29" s="24"/>
    </row>
    <row r="30" spans="1:20" ht="36" customHeight="1">
      <c r="A30" s="145"/>
      <c r="B30" s="24"/>
      <c r="C30" s="146"/>
      <c r="D30" s="147"/>
      <c r="E30" s="147"/>
      <c r="F30" s="24"/>
      <c r="G30" s="24"/>
      <c r="H30" s="24"/>
      <c r="I30" s="24"/>
      <c r="J30" s="24"/>
      <c r="K30" s="24"/>
      <c r="L30" s="24"/>
      <c r="M30" s="24"/>
      <c r="N30" s="24"/>
      <c r="O30" s="24"/>
      <c r="P30" s="24"/>
      <c r="Q30" s="24"/>
      <c r="R30" s="24"/>
      <c r="S30" s="24"/>
    </row>
    <row r="31" spans="1:20" ht="36" customHeight="1">
      <c r="A31" s="145"/>
      <c r="B31" s="24"/>
      <c r="C31" s="146"/>
      <c r="D31" s="147"/>
      <c r="E31" s="147"/>
      <c r="F31" s="24"/>
      <c r="G31" s="24"/>
      <c r="H31" s="24"/>
      <c r="I31" s="24"/>
      <c r="J31" s="24"/>
      <c r="K31" s="24"/>
      <c r="L31" s="24"/>
      <c r="M31" s="24"/>
      <c r="N31" s="24"/>
      <c r="O31" s="24"/>
      <c r="P31" s="24"/>
      <c r="Q31" s="24"/>
      <c r="R31" s="24"/>
      <c r="S31" s="24"/>
    </row>
    <row r="32" spans="1:20" ht="36" customHeight="1">
      <c r="A32" s="145"/>
      <c r="B32" s="24"/>
      <c r="C32" s="146"/>
      <c r="D32" s="147"/>
      <c r="E32" s="147"/>
      <c r="F32" s="24"/>
      <c r="G32" s="24"/>
      <c r="H32" s="24"/>
      <c r="I32" s="24"/>
      <c r="J32" s="24"/>
      <c r="K32" s="24"/>
      <c r="L32" s="24"/>
      <c r="M32" s="24"/>
      <c r="N32" s="24"/>
      <c r="O32" s="24"/>
      <c r="P32" s="24"/>
      <c r="Q32" s="24"/>
      <c r="R32" s="24"/>
      <c r="S32" s="24"/>
    </row>
    <row r="33" spans="1:19" ht="36" customHeight="1">
      <c r="A33" s="145"/>
      <c r="B33" s="24"/>
      <c r="C33" s="146"/>
      <c r="D33" s="147"/>
      <c r="E33" s="147"/>
      <c r="F33" s="24"/>
      <c r="G33" s="24"/>
      <c r="H33" s="24"/>
      <c r="I33" s="24"/>
      <c r="J33" s="24"/>
      <c r="K33" s="24"/>
      <c r="L33" s="24"/>
      <c r="M33" s="24"/>
      <c r="N33" s="24"/>
      <c r="O33" s="24"/>
      <c r="P33" s="24"/>
      <c r="Q33" s="24"/>
      <c r="R33" s="24"/>
      <c r="S33" s="24"/>
    </row>
    <row r="34" spans="1:19" ht="36" customHeight="1">
      <c r="A34" s="145"/>
      <c r="B34" s="24"/>
      <c r="C34" s="146"/>
      <c r="D34" s="147"/>
      <c r="E34" s="147"/>
      <c r="F34" s="24"/>
      <c r="G34" s="24"/>
      <c r="H34" s="24"/>
      <c r="I34" s="24"/>
      <c r="J34" s="24"/>
      <c r="K34" s="24"/>
      <c r="L34" s="24"/>
      <c r="M34" s="24"/>
      <c r="N34" s="24"/>
      <c r="O34" s="24"/>
      <c r="P34" s="24"/>
      <c r="Q34" s="24"/>
      <c r="R34" s="24"/>
      <c r="S34" s="24"/>
    </row>
    <row r="35" spans="1:19" ht="36" customHeight="1">
      <c r="A35" s="145"/>
      <c r="B35" s="24"/>
      <c r="C35" s="146"/>
      <c r="D35" s="147"/>
      <c r="E35" s="147"/>
      <c r="F35" s="24"/>
      <c r="G35" s="24"/>
      <c r="H35" s="24"/>
      <c r="I35" s="24"/>
      <c r="J35" s="24"/>
      <c r="K35" s="24"/>
      <c r="L35" s="24"/>
      <c r="M35" s="24"/>
      <c r="N35" s="24"/>
      <c r="O35" s="24"/>
      <c r="P35" s="24"/>
      <c r="Q35" s="24"/>
      <c r="R35" s="24"/>
      <c r="S35" s="24"/>
    </row>
    <row r="36" spans="1:19" ht="36" customHeight="1">
      <c r="A36" s="145"/>
      <c r="B36" s="24"/>
      <c r="C36" s="146"/>
      <c r="D36" s="147"/>
      <c r="E36" s="147"/>
      <c r="F36" s="24"/>
      <c r="G36" s="24"/>
      <c r="H36" s="24"/>
      <c r="I36" s="24"/>
      <c r="J36" s="24"/>
      <c r="K36" s="24"/>
      <c r="L36" s="24"/>
      <c r="M36" s="24"/>
      <c r="N36" s="24"/>
      <c r="O36" s="24"/>
      <c r="P36" s="24"/>
      <c r="Q36" s="24"/>
      <c r="R36" s="24"/>
      <c r="S36" s="24"/>
    </row>
    <row r="37" spans="1:19" ht="36" customHeight="1">
      <c r="A37" s="145"/>
      <c r="B37" s="24"/>
      <c r="C37" s="146"/>
      <c r="D37" s="147"/>
      <c r="E37" s="147"/>
      <c r="F37" s="24"/>
      <c r="G37" s="24"/>
      <c r="H37" s="24"/>
      <c r="I37" s="24"/>
      <c r="J37" s="24"/>
      <c r="K37" s="24"/>
      <c r="L37" s="24"/>
      <c r="M37" s="24"/>
      <c r="N37" s="24"/>
      <c r="O37" s="24"/>
      <c r="P37" s="24"/>
      <c r="Q37" s="24"/>
      <c r="R37" s="24"/>
      <c r="S37" s="24"/>
    </row>
    <row r="38" spans="1:19" ht="36" customHeight="1">
      <c r="A38" s="145"/>
      <c r="B38" s="24"/>
      <c r="C38" s="146"/>
      <c r="D38" s="147"/>
      <c r="E38" s="147"/>
      <c r="F38" s="24"/>
      <c r="G38" s="24"/>
      <c r="H38" s="24"/>
      <c r="I38" s="24"/>
      <c r="J38" s="24"/>
      <c r="K38" s="24"/>
      <c r="L38" s="24"/>
      <c r="M38" s="24"/>
      <c r="N38" s="24"/>
      <c r="O38" s="24"/>
      <c r="P38" s="24"/>
      <c r="Q38" s="24"/>
      <c r="R38" s="24"/>
      <c r="S38" s="24"/>
    </row>
    <row r="39" spans="1:19" ht="36" customHeight="1">
      <c r="A39" s="145"/>
      <c r="B39" s="24"/>
      <c r="C39" s="146"/>
      <c r="D39" s="147"/>
      <c r="E39" s="147"/>
      <c r="F39" s="24"/>
      <c r="G39" s="24"/>
      <c r="H39" s="24"/>
      <c r="I39" s="24"/>
      <c r="J39" s="24"/>
      <c r="K39" s="24"/>
      <c r="L39" s="24"/>
      <c r="M39" s="24"/>
      <c r="N39" s="24"/>
      <c r="O39" s="24"/>
      <c r="P39" s="24"/>
      <c r="Q39" s="24"/>
      <c r="R39" s="24"/>
      <c r="S39" s="24"/>
    </row>
    <row r="40" spans="1:19" ht="36" customHeight="1">
      <c r="A40" s="145"/>
      <c r="B40" s="24"/>
      <c r="C40" s="146"/>
      <c r="D40" s="147"/>
      <c r="E40" s="147"/>
      <c r="F40" s="24"/>
      <c r="G40" s="24"/>
      <c r="H40" s="24"/>
      <c r="I40" s="24"/>
      <c r="J40" s="24"/>
      <c r="K40" s="24"/>
      <c r="L40" s="24"/>
      <c r="M40" s="24"/>
      <c r="N40" s="24"/>
      <c r="O40" s="24"/>
      <c r="P40" s="24"/>
      <c r="Q40" s="24"/>
      <c r="R40" s="24"/>
      <c r="S40" s="24"/>
    </row>
    <row r="41" spans="1:19" ht="36" customHeight="1">
      <c r="A41" s="145"/>
      <c r="B41" s="24"/>
      <c r="C41" s="146"/>
      <c r="D41" s="147"/>
      <c r="E41" s="147"/>
      <c r="F41" s="24"/>
      <c r="G41" s="24"/>
      <c r="H41" s="24"/>
      <c r="I41" s="24"/>
      <c r="J41" s="24"/>
      <c r="K41" s="24"/>
      <c r="L41" s="24"/>
      <c r="M41" s="24"/>
      <c r="N41" s="24"/>
      <c r="O41" s="24"/>
      <c r="P41" s="24"/>
      <c r="Q41" s="24"/>
      <c r="R41" s="24"/>
      <c r="S41" s="24"/>
    </row>
    <row r="42" spans="1:19" ht="36" customHeight="1">
      <c r="A42" s="145"/>
      <c r="B42" s="24"/>
      <c r="C42" s="146"/>
      <c r="D42" s="147"/>
      <c r="E42" s="147"/>
      <c r="F42" s="24"/>
      <c r="G42" s="24"/>
      <c r="H42" s="24"/>
      <c r="I42" s="24"/>
      <c r="J42" s="24"/>
      <c r="K42" s="24"/>
      <c r="L42" s="24"/>
      <c r="M42" s="24"/>
      <c r="N42" s="24"/>
      <c r="O42" s="24"/>
      <c r="P42" s="24"/>
      <c r="Q42" s="24"/>
      <c r="R42" s="24"/>
      <c r="S42" s="24"/>
    </row>
    <row r="43" spans="1:19" ht="36" customHeight="1">
      <c r="A43" s="145"/>
      <c r="B43" s="24"/>
      <c r="C43" s="146"/>
      <c r="D43" s="147"/>
      <c r="E43" s="147"/>
      <c r="F43" s="24"/>
      <c r="G43" s="24"/>
      <c r="H43" s="24"/>
      <c r="I43" s="24"/>
      <c r="J43" s="24"/>
      <c r="K43" s="24"/>
      <c r="L43" s="24"/>
      <c r="M43" s="24"/>
      <c r="N43" s="24"/>
      <c r="O43" s="24"/>
      <c r="P43" s="24"/>
      <c r="Q43" s="24"/>
      <c r="R43" s="24"/>
      <c r="S43" s="24"/>
    </row>
    <row r="44" spans="1:19" ht="36" customHeight="1">
      <c r="A44" s="145"/>
      <c r="B44" s="24"/>
      <c r="C44" s="146"/>
      <c r="D44" s="147"/>
      <c r="E44" s="147"/>
      <c r="F44" s="24"/>
      <c r="G44" s="24"/>
      <c r="H44" s="24"/>
      <c r="I44" s="24"/>
      <c r="J44" s="24"/>
      <c r="K44" s="24"/>
      <c r="L44" s="24"/>
      <c r="M44" s="24"/>
      <c r="N44" s="24"/>
      <c r="O44" s="24"/>
      <c r="P44" s="24"/>
      <c r="Q44" s="24"/>
      <c r="R44" s="24"/>
      <c r="S44" s="24"/>
    </row>
    <row r="45" spans="1:19" ht="36" customHeight="1">
      <c r="A45" s="145"/>
      <c r="B45" s="24"/>
      <c r="C45" s="146"/>
      <c r="D45" s="147"/>
      <c r="E45" s="147"/>
      <c r="F45" s="24"/>
      <c r="G45" s="24"/>
      <c r="H45" s="24"/>
      <c r="I45" s="24"/>
      <c r="J45" s="24"/>
      <c r="K45" s="24"/>
      <c r="L45" s="24"/>
      <c r="M45" s="24"/>
      <c r="N45" s="24"/>
      <c r="O45" s="24"/>
      <c r="P45" s="24"/>
      <c r="Q45" s="24"/>
      <c r="R45" s="24"/>
      <c r="S45" s="24"/>
    </row>
    <row r="46" spans="1:19" ht="36" customHeight="1">
      <c r="A46" s="145"/>
      <c r="B46" s="24"/>
      <c r="C46" s="146"/>
      <c r="D46" s="147"/>
      <c r="E46" s="147"/>
      <c r="F46" s="24"/>
      <c r="G46" s="24"/>
      <c r="H46" s="24"/>
      <c r="I46" s="24"/>
      <c r="J46" s="24"/>
      <c r="K46" s="24"/>
      <c r="L46" s="24"/>
      <c r="M46" s="24"/>
      <c r="N46" s="24"/>
      <c r="O46" s="24"/>
      <c r="P46" s="24"/>
      <c r="Q46" s="24"/>
      <c r="R46" s="24"/>
      <c r="S46" s="24"/>
    </row>
    <row r="47" spans="1:19" ht="36" customHeight="1">
      <c r="A47" s="145"/>
      <c r="B47" s="24"/>
      <c r="C47" s="146"/>
      <c r="D47" s="147"/>
      <c r="E47" s="147"/>
      <c r="F47" s="24"/>
      <c r="G47" s="24"/>
      <c r="H47" s="24"/>
      <c r="I47" s="24"/>
      <c r="J47" s="24"/>
      <c r="K47" s="24"/>
      <c r="L47" s="24"/>
      <c r="M47" s="24"/>
      <c r="N47" s="24"/>
      <c r="O47" s="24"/>
      <c r="P47" s="24"/>
      <c r="Q47" s="24"/>
      <c r="R47" s="24"/>
      <c r="S47" s="24"/>
    </row>
    <row r="48" spans="1:19" ht="36" customHeight="1">
      <c r="A48" s="145"/>
      <c r="B48" s="24"/>
      <c r="C48" s="146"/>
      <c r="D48" s="147"/>
      <c r="E48" s="147"/>
      <c r="F48" s="24"/>
      <c r="G48" s="24"/>
      <c r="H48" s="24"/>
      <c r="I48" s="24"/>
      <c r="J48" s="24"/>
      <c r="K48" s="24"/>
      <c r="L48" s="24"/>
      <c r="M48" s="24"/>
      <c r="N48" s="24"/>
      <c r="O48" s="24"/>
      <c r="P48" s="24"/>
      <c r="Q48" s="24"/>
      <c r="R48" s="24"/>
      <c r="S48" s="24"/>
    </row>
    <row r="49" spans="1:19" ht="36" customHeight="1">
      <c r="A49" s="145"/>
      <c r="B49" s="24"/>
      <c r="C49" s="146"/>
      <c r="D49" s="147"/>
      <c r="E49" s="147"/>
      <c r="F49" s="24"/>
      <c r="G49" s="24"/>
      <c r="H49" s="24"/>
      <c r="I49" s="24"/>
      <c r="J49" s="24"/>
      <c r="K49" s="24"/>
      <c r="L49" s="24"/>
      <c r="M49" s="24"/>
      <c r="N49" s="24"/>
      <c r="O49" s="24"/>
      <c r="P49" s="24"/>
      <c r="Q49" s="24"/>
      <c r="R49" s="24"/>
      <c r="S49" s="24"/>
    </row>
    <row r="50" spans="1:19" ht="36" customHeight="1">
      <c r="A50" s="145"/>
      <c r="B50" s="24"/>
      <c r="C50" s="146"/>
      <c r="D50" s="147"/>
      <c r="E50" s="147"/>
      <c r="F50" s="24"/>
      <c r="G50" s="24"/>
      <c r="H50" s="24"/>
      <c r="I50" s="24"/>
      <c r="J50" s="24"/>
      <c r="K50" s="24"/>
      <c r="L50" s="24"/>
      <c r="M50" s="24"/>
      <c r="N50" s="24"/>
      <c r="O50" s="24"/>
      <c r="P50" s="24"/>
      <c r="Q50" s="24"/>
      <c r="R50" s="24"/>
      <c r="S50" s="24"/>
    </row>
    <row r="51" spans="1:19" ht="36" customHeight="1">
      <c r="A51" s="145"/>
      <c r="B51" s="24"/>
      <c r="C51" s="146"/>
      <c r="D51" s="147"/>
      <c r="E51" s="147"/>
      <c r="F51" s="24"/>
      <c r="G51" s="24"/>
      <c r="H51" s="24"/>
      <c r="I51" s="24"/>
      <c r="J51" s="24"/>
      <c r="K51" s="24"/>
      <c r="L51" s="24"/>
      <c r="M51" s="24"/>
      <c r="N51" s="24"/>
      <c r="O51" s="24"/>
      <c r="P51" s="24"/>
      <c r="Q51" s="24"/>
      <c r="R51" s="24"/>
      <c r="S51" s="24"/>
    </row>
    <row r="52" spans="1:19" ht="36" customHeight="1">
      <c r="A52" s="145"/>
      <c r="B52" s="24"/>
      <c r="C52" s="146"/>
      <c r="D52" s="147"/>
      <c r="E52" s="147"/>
      <c r="F52" s="24"/>
      <c r="G52" s="24"/>
      <c r="H52" s="24"/>
      <c r="I52" s="24"/>
      <c r="J52" s="24"/>
      <c r="K52" s="24"/>
      <c r="L52" s="24"/>
      <c r="M52" s="24"/>
      <c r="N52" s="24"/>
      <c r="O52" s="24"/>
      <c r="P52" s="24"/>
      <c r="Q52" s="24"/>
      <c r="R52" s="24"/>
      <c r="S52" s="24"/>
    </row>
    <row r="53" spans="1:19" ht="36" customHeight="1">
      <c r="A53" s="145"/>
      <c r="B53" s="24"/>
      <c r="C53" s="146"/>
      <c r="D53" s="147"/>
      <c r="E53" s="147"/>
      <c r="F53" s="24"/>
      <c r="G53" s="24"/>
      <c r="H53" s="24"/>
      <c r="I53" s="24"/>
      <c r="J53" s="24"/>
      <c r="K53" s="24"/>
      <c r="L53" s="24"/>
      <c r="M53" s="24"/>
      <c r="N53" s="24"/>
      <c r="O53" s="24"/>
      <c r="P53" s="24"/>
      <c r="Q53" s="24"/>
      <c r="R53" s="24"/>
      <c r="S53" s="24"/>
    </row>
    <row r="54" spans="1:19" ht="36" customHeight="1">
      <c r="A54" s="145"/>
      <c r="B54" s="24"/>
      <c r="C54" s="146"/>
      <c r="D54" s="147"/>
      <c r="E54" s="147"/>
      <c r="F54" s="24"/>
      <c r="G54" s="24"/>
      <c r="H54" s="24"/>
      <c r="I54" s="24"/>
      <c r="J54" s="24"/>
      <c r="K54" s="24"/>
      <c r="L54" s="24"/>
      <c r="M54" s="24"/>
      <c r="N54" s="24"/>
      <c r="O54" s="24"/>
      <c r="P54" s="24"/>
      <c r="Q54" s="24"/>
      <c r="R54" s="24"/>
      <c r="S54" s="24"/>
    </row>
    <row r="55" spans="1:19" ht="36" customHeight="1">
      <c r="A55" s="145"/>
      <c r="B55" s="24"/>
      <c r="C55" s="146"/>
      <c r="D55" s="147"/>
      <c r="E55" s="147"/>
      <c r="F55" s="24"/>
      <c r="G55" s="24"/>
      <c r="H55" s="24"/>
      <c r="I55" s="24"/>
      <c r="J55" s="24"/>
      <c r="K55" s="24"/>
      <c r="L55" s="24"/>
      <c r="M55" s="24"/>
      <c r="N55" s="24"/>
      <c r="O55" s="24"/>
      <c r="P55" s="24"/>
      <c r="Q55" s="24"/>
      <c r="R55" s="24"/>
      <c r="S55" s="24"/>
    </row>
    <row r="56" spans="1:19" ht="36" customHeight="1">
      <c r="A56" s="145"/>
      <c r="B56" s="24"/>
      <c r="C56" s="146"/>
      <c r="D56" s="147"/>
      <c r="E56" s="147"/>
      <c r="F56" s="24"/>
      <c r="G56" s="24"/>
      <c r="H56" s="24"/>
      <c r="I56" s="24"/>
      <c r="J56" s="24"/>
      <c r="K56" s="24"/>
      <c r="L56" s="24"/>
      <c r="M56" s="24"/>
      <c r="N56" s="24"/>
      <c r="O56" s="24"/>
      <c r="P56" s="24"/>
      <c r="Q56" s="24"/>
      <c r="R56" s="24"/>
      <c r="S56" s="24"/>
    </row>
    <row r="57" spans="1:19" ht="36" customHeight="1">
      <c r="A57" s="145"/>
      <c r="B57" s="24"/>
      <c r="C57" s="146"/>
      <c r="D57" s="147"/>
      <c r="E57" s="147"/>
      <c r="F57" s="24"/>
      <c r="G57" s="24"/>
      <c r="H57" s="24"/>
      <c r="I57" s="24"/>
      <c r="J57" s="24"/>
      <c r="K57" s="24"/>
      <c r="L57" s="24"/>
      <c r="M57" s="24"/>
      <c r="N57" s="24"/>
      <c r="O57" s="24"/>
      <c r="P57" s="24"/>
      <c r="Q57" s="24"/>
      <c r="R57" s="24"/>
      <c r="S57" s="24"/>
    </row>
    <row r="58" spans="1:19" ht="36" customHeight="1">
      <c r="A58" s="145"/>
      <c r="B58" s="24"/>
      <c r="C58" s="146"/>
      <c r="D58" s="147"/>
      <c r="E58" s="147"/>
      <c r="F58" s="24"/>
      <c r="G58" s="24"/>
      <c r="H58" s="24"/>
      <c r="I58" s="24"/>
      <c r="J58" s="24"/>
      <c r="K58" s="24"/>
      <c r="L58" s="24"/>
      <c r="M58" s="24"/>
      <c r="N58" s="24"/>
      <c r="O58" s="24"/>
      <c r="P58" s="24"/>
      <c r="Q58" s="24"/>
      <c r="R58" s="24"/>
      <c r="S58" s="24"/>
    </row>
    <row r="59" spans="1:19" ht="36" customHeight="1">
      <c r="A59" s="145"/>
      <c r="B59" s="24"/>
      <c r="C59" s="146"/>
      <c r="D59" s="147"/>
      <c r="E59" s="147"/>
      <c r="F59" s="24"/>
      <c r="G59" s="24"/>
      <c r="H59" s="24"/>
      <c r="I59" s="24"/>
      <c r="J59" s="24"/>
      <c r="K59" s="24"/>
      <c r="L59" s="24"/>
      <c r="M59" s="24"/>
      <c r="N59" s="24"/>
      <c r="O59" s="24"/>
      <c r="P59" s="24"/>
      <c r="Q59" s="24"/>
      <c r="R59" s="24"/>
      <c r="S59" s="24"/>
    </row>
    <row r="60" spans="1:19" ht="36" customHeight="1">
      <c r="A60" s="145"/>
      <c r="B60" s="24"/>
      <c r="C60" s="146"/>
      <c r="D60" s="147"/>
      <c r="E60" s="147"/>
      <c r="F60" s="24"/>
      <c r="G60" s="24"/>
      <c r="H60" s="24"/>
      <c r="I60" s="24"/>
      <c r="J60" s="24"/>
      <c r="K60" s="24"/>
      <c r="L60" s="24"/>
      <c r="M60" s="24"/>
      <c r="N60" s="24"/>
      <c r="O60" s="24"/>
      <c r="P60" s="24"/>
      <c r="Q60" s="24"/>
      <c r="R60" s="24"/>
      <c r="S60" s="24"/>
    </row>
    <row r="61" spans="1:19" ht="36" customHeight="1">
      <c r="A61" s="145"/>
      <c r="B61" s="24"/>
      <c r="C61" s="146"/>
      <c r="D61" s="147"/>
      <c r="E61" s="147"/>
      <c r="F61" s="24"/>
      <c r="G61" s="24"/>
      <c r="H61" s="24"/>
      <c r="I61" s="24"/>
      <c r="J61" s="24"/>
      <c r="K61" s="24"/>
      <c r="L61" s="24"/>
      <c r="M61" s="24"/>
      <c r="N61" s="24"/>
      <c r="O61" s="24"/>
      <c r="P61" s="24"/>
      <c r="Q61" s="24"/>
      <c r="R61" s="24"/>
      <c r="S61" s="24"/>
    </row>
    <row r="62" spans="1:19" ht="36" customHeight="1">
      <c r="A62" s="145"/>
      <c r="B62" s="24"/>
      <c r="C62" s="146"/>
      <c r="D62" s="147"/>
      <c r="E62" s="147"/>
      <c r="F62" s="24"/>
      <c r="G62" s="24"/>
      <c r="H62" s="24"/>
      <c r="I62" s="24"/>
      <c r="J62" s="24"/>
      <c r="K62" s="24"/>
      <c r="L62" s="24"/>
      <c r="M62" s="24"/>
      <c r="N62" s="24"/>
      <c r="O62" s="24"/>
      <c r="P62" s="24"/>
      <c r="Q62" s="24"/>
      <c r="R62" s="24"/>
      <c r="S62" s="24"/>
    </row>
    <row r="63" spans="1:19" ht="36" customHeight="1">
      <c r="A63" s="145"/>
      <c r="B63" s="24"/>
      <c r="C63" s="146"/>
      <c r="D63" s="147"/>
      <c r="E63" s="147"/>
      <c r="F63" s="24"/>
      <c r="G63" s="24"/>
      <c r="H63" s="24"/>
      <c r="I63" s="24"/>
      <c r="J63" s="24"/>
      <c r="K63" s="24"/>
      <c r="L63" s="24"/>
      <c r="M63" s="24"/>
      <c r="N63" s="24"/>
      <c r="O63" s="24"/>
      <c r="P63" s="24"/>
      <c r="Q63" s="24"/>
      <c r="R63" s="24"/>
      <c r="S63" s="24"/>
    </row>
    <row r="64" spans="1:19" ht="36" customHeight="1">
      <c r="A64" s="145"/>
      <c r="B64" s="24"/>
      <c r="C64" s="146"/>
      <c r="D64" s="147"/>
      <c r="E64" s="147"/>
      <c r="F64" s="24"/>
      <c r="G64" s="24"/>
      <c r="H64" s="24"/>
      <c r="I64" s="24"/>
      <c r="J64" s="24"/>
      <c r="K64" s="24"/>
      <c r="L64" s="24"/>
      <c r="M64" s="24"/>
      <c r="N64" s="24"/>
      <c r="O64" s="24"/>
      <c r="P64" s="24"/>
      <c r="Q64" s="24"/>
      <c r="R64" s="24"/>
      <c r="S64" s="24"/>
    </row>
    <row r="65" spans="1:19" ht="36" customHeight="1">
      <c r="A65" s="145"/>
      <c r="B65" s="24"/>
      <c r="C65" s="146"/>
      <c r="D65" s="147"/>
      <c r="E65" s="147"/>
      <c r="F65" s="24"/>
      <c r="G65" s="24"/>
      <c r="H65" s="24"/>
      <c r="I65" s="24"/>
      <c r="J65" s="24"/>
      <c r="K65" s="24"/>
      <c r="L65" s="24"/>
      <c r="M65" s="24"/>
      <c r="N65" s="24"/>
      <c r="O65" s="24"/>
      <c r="P65" s="24"/>
      <c r="Q65" s="24"/>
      <c r="R65" s="24"/>
      <c r="S65" s="24"/>
    </row>
    <row r="66" spans="1:19" ht="36" customHeight="1">
      <c r="A66" s="145"/>
      <c r="B66" s="24"/>
      <c r="C66" s="146"/>
      <c r="D66" s="147"/>
      <c r="E66" s="147"/>
      <c r="F66" s="24"/>
      <c r="G66" s="24"/>
      <c r="H66" s="24"/>
      <c r="I66" s="24"/>
      <c r="J66" s="24"/>
      <c r="K66" s="24"/>
      <c r="L66" s="24"/>
      <c r="M66" s="24"/>
      <c r="N66" s="24"/>
      <c r="O66" s="24"/>
      <c r="P66" s="24"/>
      <c r="Q66" s="24"/>
      <c r="R66" s="24"/>
      <c r="S66" s="24"/>
    </row>
    <row r="67" spans="1:19" ht="36" customHeight="1">
      <c r="A67" s="145"/>
      <c r="B67" s="24"/>
      <c r="C67" s="146"/>
      <c r="D67" s="147"/>
      <c r="E67" s="147"/>
      <c r="F67" s="24"/>
      <c r="G67" s="24"/>
      <c r="H67" s="24"/>
      <c r="I67" s="24"/>
      <c r="J67" s="24"/>
      <c r="K67" s="24"/>
      <c r="L67" s="24"/>
      <c r="M67" s="24"/>
      <c r="N67" s="24"/>
      <c r="O67" s="24"/>
      <c r="P67" s="24"/>
      <c r="Q67" s="24"/>
      <c r="R67" s="24"/>
      <c r="S67" s="24"/>
    </row>
    <row r="68" spans="1:19" ht="36" customHeight="1">
      <c r="A68" s="145"/>
      <c r="B68" s="24"/>
      <c r="C68" s="146"/>
      <c r="D68" s="147"/>
      <c r="E68" s="147"/>
      <c r="F68" s="24"/>
      <c r="G68" s="24"/>
      <c r="H68" s="24"/>
      <c r="I68" s="24"/>
      <c r="J68" s="24"/>
      <c r="K68" s="24"/>
      <c r="L68" s="24"/>
      <c r="M68" s="24"/>
      <c r="N68" s="24"/>
      <c r="O68" s="24"/>
      <c r="P68" s="24"/>
      <c r="Q68" s="24"/>
      <c r="R68" s="24"/>
      <c r="S68" s="24"/>
    </row>
    <row r="69" spans="1:19" ht="36" customHeight="1">
      <c r="A69" s="145"/>
      <c r="B69" s="24"/>
      <c r="C69" s="146"/>
      <c r="D69" s="147"/>
      <c r="E69" s="147"/>
      <c r="F69" s="24"/>
      <c r="G69" s="24"/>
      <c r="H69" s="24"/>
      <c r="I69" s="24"/>
      <c r="J69" s="24"/>
      <c r="K69" s="24"/>
      <c r="L69" s="24"/>
      <c r="M69" s="24"/>
      <c r="N69" s="24"/>
      <c r="O69" s="24"/>
      <c r="P69" s="24"/>
      <c r="Q69" s="24"/>
      <c r="R69" s="24"/>
      <c r="S69" s="24"/>
    </row>
    <row r="70" spans="1:19" ht="36" customHeight="1">
      <c r="A70" s="145"/>
      <c r="B70" s="24"/>
      <c r="C70" s="146"/>
      <c r="D70" s="147"/>
      <c r="E70" s="147"/>
      <c r="F70" s="24"/>
      <c r="G70" s="24"/>
      <c r="H70" s="24"/>
      <c r="I70" s="24"/>
      <c r="J70" s="24"/>
      <c r="K70" s="24"/>
      <c r="L70" s="24"/>
      <c r="M70" s="24"/>
      <c r="N70" s="24"/>
      <c r="O70" s="24"/>
      <c r="P70" s="24"/>
      <c r="Q70" s="24"/>
      <c r="R70" s="24"/>
      <c r="S70" s="24"/>
    </row>
    <row r="71" spans="1:19" ht="36" customHeight="1">
      <c r="A71" s="145"/>
      <c r="B71" s="24"/>
      <c r="C71" s="146"/>
      <c r="D71" s="147"/>
      <c r="E71" s="147"/>
      <c r="F71" s="24"/>
      <c r="G71" s="24"/>
      <c r="H71" s="24"/>
      <c r="I71" s="24"/>
      <c r="J71" s="24"/>
      <c r="K71" s="24"/>
      <c r="L71" s="24"/>
      <c r="M71" s="24"/>
      <c r="N71" s="24"/>
      <c r="O71" s="24"/>
      <c r="P71" s="24"/>
      <c r="Q71" s="24"/>
      <c r="R71" s="24"/>
      <c r="S71" s="24"/>
    </row>
    <row r="72" spans="1:19" ht="36" customHeight="1">
      <c r="A72" s="145"/>
      <c r="B72" s="24"/>
      <c r="C72" s="146"/>
      <c r="D72" s="147"/>
      <c r="E72" s="147"/>
      <c r="F72" s="24"/>
      <c r="G72" s="24"/>
      <c r="H72" s="24"/>
      <c r="I72" s="24"/>
      <c r="J72" s="24"/>
      <c r="K72" s="24"/>
      <c r="L72" s="24"/>
      <c r="M72" s="24"/>
      <c r="N72" s="24"/>
      <c r="O72" s="24"/>
      <c r="P72" s="24"/>
      <c r="Q72" s="24"/>
      <c r="R72" s="24"/>
      <c r="S72" s="24"/>
    </row>
    <row r="73" spans="1:19" ht="36" customHeight="1">
      <c r="A73" s="145"/>
      <c r="B73" s="24"/>
      <c r="C73" s="146"/>
      <c r="D73" s="147"/>
      <c r="E73" s="147"/>
      <c r="F73" s="24"/>
      <c r="G73" s="24"/>
      <c r="H73" s="24"/>
      <c r="I73" s="24"/>
      <c r="J73" s="24"/>
      <c r="K73" s="24"/>
      <c r="L73" s="24"/>
      <c r="M73" s="24"/>
      <c r="N73" s="24"/>
      <c r="O73" s="24"/>
      <c r="P73" s="24"/>
      <c r="Q73" s="24"/>
      <c r="R73" s="24"/>
      <c r="S73" s="24"/>
    </row>
    <row r="74" spans="1:19" ht="36" customHeight="1">
      <c r="A74" s="145"/>
      <c r="B74" s="24"/>
      <c r="C74" s="146"/>
      <c r="D74" s="147"/>
      <c r="E74" s="147"/>
      <c r="F74" s="24"/>
      <c r="G74" s="24"/>
      <c r="H74" s="24"/>
      <c r="I74" s="24"/>
      <c r="J74" s="24"/>
      <c r="K74" s="24"/>
      <c r="L74" s="24"/>
      <c r="M74" s="24"/>
      <c r="N74" s="24"/>
      <c r="O74" s="24"/>
      <c r="P74" s="24"/>
      <c r="Q74" s="24"/>
      <c r="R74" s="24"/>
      <c r="S74" s="24"/>
    </row>
    <row r="75" spans="1:19" ht="36" customHeight="1">
      <c r="A75" s="145"/>
      <c r="B75" s="24"/>
      <c r="C75" s="146"/>
      <c r="D75" s="147"/>
      <c r="E75" s="147"/>
      <c r="F75" s="24"/>
      <c r="G75" s="24"/>
      <c r="H75" s="24"/>
      <c r="I75" s="24"/>
      <c r="J75" s="24"/>
      <c r="K75" s="24"/>
      <c r="L75" s="24"/>
      <c r="M75" s="24"/>
      <c r="N75" s="24"/>
      <c r="O75" s="24"/>
      <c r="P75" s="24"/>
      <c r="Q75" s="24"/>
      <c r="R75" s="24"/>
      <c r="S75" s="24"/>
    </row>
    <row r="76" spans="1:19" ht="36" customHeight="1">
      <c r="A76" s="145"/>
      <c r="B76" s="24"/>
      <c r="C76" s="146"/>
      <c r="D76" s="147"/>
      <c r="E76" s="147"/>
      <c r="F76" s="24"/>
      <c r="G76" s="24"/>
      <c r="H76" s="24"/>
      <c r="I76" s="24"/>
      <c r="J76" s="24"/>
      <c r="K76" s="24"/>
      <c r="L76" s="24"/>
      <c r="M76" s="24"/>
      <c r="N76" s="24"/>
      <c r="O76" s="24"/>
      <c r="P76" s="24"/>
      <c r="Q76" s="24"/>
      <c r="R76" s="24"/>
      <c r="S76" s="24"/>
    </row>
    <row r="77" spans="1:19" ht="36" customHeight="1">
      <c r="A77" s="145"/>
      <c r="B77" s="24"/>
      <c r="C77" s="146"/>
      <c r="D77" s="147"/>
      <c r="E77" s="147"/>
      <c r="F77" s="24"/>
      <c r="G77" s="24"/>
      <c r="H77" s="24"/>
      <c r="I77" s="24"/>
      <c r="J77" s="24"/>
      <c r="K77" s="24"/>
      <c r="L77" s="24"/>
      <c r="M77" s="24"/>
      <c r="N77" s="24"/>
      <c r="O77" s="24"/>
      <c r="P77" s="24"/>
      <c r="Q77" s="24"/>
      <c r="R77" s="24"/>
      <c r="S77" s="24"/>
    </row>
    <row r="78" spans="1:19" ht="36" customHeight="1">
      <c r="A78" s="145"/>
      <c r="B78" s="24"/>
      <c r="C78" s="146"/>
      <c r="D78" s="147"/>
      <c r="E78" s="147"/>
      <c r="F78" s="24"/>
      <c r="G78" s="24"/>
      <c r="H78" s="24"/>
      <c r="I78" s="24"/>
      <c r="J78" s="24"/>
      <c r="K78" s="24"/>
      <c r="L78" s="24"/>
      <c r="M78" s="24"/>
      <c r="N78" s="24"/>
      <c r="O78" s="24"/>
      <c r="P78" s="24"/>
      <c r="Q78" s="24"/>
      <c r="R78" s="24"/>
      <c r="S78" s="24"/>
    </row>
    <row r="79" spans="1:19" ht="36" customHeight="1">
      <c r="A79" s="145"/>
      <c r="B79" s="24"/>
      <c r="C79" s="146"/>
      <c r="D79" s="147"/>
      <c r="E79" s="147"/>
      <c r="F79" s="24"/>
      <c r="G79" s="24"/>
      <c r="H79" s="24"/>
      <c r="I79" s="24"/>
      <c r="J79" s="24"/>
      <c r="K79" s="24"/>
      <c r="L79" s="24"/>
      <c r="M79" s="24"/>
      <c r="N79" s="24"/>
      <c r="O79" s="24"/>
      <c r="P79" s="24"/>
      <c r="Q79" s="24"/>
      <c r="R79" s="24"/>
      <c r="S79" s="24"/>
    </row>
    <row r="80" spans="1:19" ht="36" customHeight="1">
      <c r="A80" s="145"/>
      <c r="B80" s="24"/>
      <c r="C80" s="146"/>
      <c r="D80" s="147"/>
      <c r="E80" s="147"/>
      <c r="F80" s="24"/>
      <c r="G80" s="24"/>
      <c r="H80" s="24"/>
      <c r="I80" s="24"/>
      <c r="J80" s="24"/>
      <c r="K80" s="24"/>
      <c r="L80" s="24"/>
      <c r="M80" s="24"/>
      <c r="N80" s="24"/>
      <c r="O80" s="24"/>
      <c r="P80" s="24"/>
      <c r="Q80" s="24"/>
      <c r="R80" s="24"/>
      <c r="S80" s="24"/>
    </row>
    <row r="81" spans="1:19" ht="36" customHeight="1">
      <c r="A81" s="145"/>
      <c r="B81" s="24"/>
      <c r="C81" s="146"/>
      <c r="D81" s="147"/>
      <c r="E81" s="147"/>
      <c r="F81" s="24"/>
      <c r="G81" s="24"/>
      <c r="H81" s="24"/>
      <c r="I81" s="24"/>
      <c r="J81" s="24"/>
      <c r="K81" s="24"/>
      <c r="L81" s="24"/>
      <c r="M81" s="24"/>
      <c r="N81" s="24"/>
      <c r="O81" s="24"/>
      <c r="P81" s="24"/>
      <c r="Q81" s="24"/>
      <c r="R81" s="24"/>
      <c r="S81" s="24"/>
    </row>
    <row r="82" spans="1:19" ht="36" customHeight="1">
      <c r="A82" s="145"/>
      <c r="B82" s="24"/>
      <c r="C82" s="146"/>
      <c r="D82" s="147"/>
      <c r="E82" s="147"/>
      <c r="F82" s="24"/>
      <c r="G82" s="24"/>
      <c r="H82" s="24"/>
      <c r="I82" s="24"/>
      <c r="J82" s="24"/>
      <c r="K82" s="24"/>
      <c r="L82" s="24"/>
      <c r="M82" s="24"/>
      <c r="N82" s="24"/>
      <c r="O82" s="24"/>
      <c r="P82" s="24"/>
      <c r="Q82" s="24"/>
      <c r="R82" s="24"/>
      <c r="S82" s="24"/>
    </row>
    <row r="83" spans="1:19" ht="36" customHeight="1">
      <c r="A83" s="145"/>
      <c r="B83" s="24"/>
      <c r="C83" s="146"/>
      <c r="D83" s="147"/>
      <c r="E83" s="147"/>
      <c r="F83" s="24"/>
      <c r="G83" s="24"/>
      <c r="H83" s="24"/>
      <c r="I83" s="24"/>
      <c r="J83" s="24"/>
      <c r="K83" s="24"/>
      <c r="L83" s="24"/>
      <c r="M83" s="24"/>
      <c r="N83" s="24"/>
      <c r="O83" s="24"/>
      <c r="P83" s="24"/>
      <c r="Q83" s="24"/>
      <c r="R83" s="24"/>
      <c r="S83" s="24"/>
    </row>
    <row r="84" spans="1:19" ht="36" customHeight="1">
      <c r="A84" s="145"/>
      <c r="B84" s="24"/>
      <c r="C84" s="146"/>
      <c r="D84" s="147"/>
      <c r="E84" s="147"/>
      <c r="F84" s="24"/>
      <c r="G84" s="24"/>
      <c r="H84" s="24"/>
      <c r="I84" s="24"/>
      <c r="J84" s="24"/>
      <c r="K84" s="24"/>
      <c r="L84" s="24"/>
      <c r="M84" s="24"/>
      <c r="N84" s="24"/>
      <c r="O84" s="24"/>
      <c r="P84" s="24"/>
      <c r="Q84" s="24"/>
      <c r="R84" s="24"/>
      <c r="S84" s="24"/>
    </row>
    <row r="85" spans="1:19" ht="36" customHeight="1">
      <c r="A85" s="145"/>
      <c r="B85" s="24"/>
      <c r="C85" s="146"/>
      <c r="D85" s="147"/>
      <c r="E85" s="147"/>
      <c r="F85" s="24"/>
      <c r="G85" s="24"/>
      <c r="H85" s="24"/>
      <c r="I85" s="24"/>
      <c r="J85" s="24"/>
      <c r="K85" s="24"/>
      <c r="L85" s="24"/>
      <c r="M85" s="24"/>
      <c r="N85" s="24"/>
      <c r="O85" s="24"/>
      <c r="P85" s="24"/>
      <c r="Q85" s="24"/>
      <c r="R85" s="24"/>
      <c r="S85" s="24"/>
    </row>
    <row r="86" spans="1:19" ht="36" customHeight="1">
      <c r="A86" s="145"/>
      <c r="B86" s="24"/>
      <c r="C86" s="146"/>
      <c r="D86" s="147"/>
      <c r="E86" s="147"/>
      <c r="F86" s="24"/>
      <c r="G86" s="24"/>
      <c r="H86" s="24"/>
      <c r="I86" s="24"/>
      <c r="J86" s="24"/>
      <c r="K86" s="24"/>
      <c r="L86" s="24"/>
      <c r="M86" s="24"/>
      <c r="N86" s="24"/>
      <c r="O86" s="24"/>
      <c r="P86" s="24"/>
      <c r="Q86" s="24"/>
      <c r="R86" s="24"/>
      <c r="S86" s="24"/>
    </row>
    <row r="87" spans="1:19" ht="36" customHeight="1">
      <c r="A87" s="145"/>
      <c r="B87" s="24"/>
      <c r="C87" s="146"/>
      <c r="D87" s="147"/>
      <c r="E87" s="147"/>
      <c r="F87" s="24"/>
      <c r="G87" s="24"/>
      <c r="H87" s="24"/>
      <c r="I87" s="24"/>
      <c r="J87" s="24"/>
      <c r="K87" s="24"/>
      <c r="L87" s="24"/>
      <c r="M87" s="24"/>
      <c r="N87" s="24"/>
      <c r="O87" s="24"/>
      <c r="P87" s="24"/>
      <c r="Q87" s="24"/>
      <c r="R87" s="24"/>
      <c r="S87" s="24"/>
    </row>
    <row r="88" spans="1:19" ht="36" customHeight="1">
      <c r="A88" s="145"/>
      <c r="B88" s="24"/>
      <c r="C88" s="146"/>
      <c r="D88" s="147"/>
      <c r="E88" s="147"/>
      <c r="F88" s="24"/>
      <c r="G88" s="24"/>
      <c r="H88" s="24"/>
      <c r="I88" s="24"/>
      <c r="J88" s="24"/>
      <c r="K88" s="24"/>
      <c r="L88" s="24"/>
      <c r="M88" s="24"/>
      <c r="N88" s="24"/>
      <c r="O88" s="24"/>
      <c r="P88" s="24"/>
      <c r="Q88" s="24"/>
      <c r="R88" s="24"/>
      <c r="S88" s="24"/>
    </row>
    <row r="89" spans="1:19" ht="36" customHeight="1">
      <c r="A89" s="145"/>
      <c r="B89" s="24"/>
      <c r="C89" s="146"/>
      <c r="D89" s="147"/>
      <c r="E89" s="147"/>
      <c r="F89" s="24"/>
      <c r="G89" s="24"/>
      <c r="H89" s="24"/>
      <c r="I89" s="24"/>
      <c r="J89" s="24"/>
      <c r="K89" s="24"/>
      <c r="L89" s="24"/>
      <c r="M89" s="24"/>
      <c r="N89" s="24"/>
      <c r="O89" s="24"/>
      <c r="P89" s="24"/>
      <c r="Q89" s="24"/>
      <c r="R89" s="24"/>
      <c r="S89" s="24"/>
    </row>
    <row r="90" spans="1:19" ht="36" customHeight="1">
      <c r="A90" s="145"/>
      <c r="B90" s="24"/>
      <c r="C90" s="146"/>
      <c r="D90" s="147"/>
      <c r="E90" s="147"/>
      <c r="F90" s="24"/>
      <c r="G90" s="24"/>
      <c r="H90" s="24"/>
      <c r="I90" s="24"/>
      <c r="J90" s="24"/>
      <c r="K90" s="24"/>
      <c r="L90" s="24"/>
      <c r="M90" s="24"/>
      <c r="N90" s="24"/>
      <c r="O90" s="24"/>
      <c r="P90" s="24"/>
      <c r="Q90" s="24"/>
      <c r="R90" s="24"/>
      <c r="S90" s="24"/>
    </row>
    <row r="91" spans="1:19" ht="36" customHeight="1">
      <c r="A91" s="145"/>
      <c r="B91" s="24"/>
      <c r="C91" s="146"/>
      <c r="D91" s="147"/>
      <c r="E91" s="147"/>
      <c r="F91" s="24"/>
      <c r="G91" s="24"/>
      <c r="H91" s="24"/>
      <c r="I91" s="24"/>
      <c r="J91" s="24"/>
      <c r="K91" s="24"/>
      <c r="L91" s="24"/>
      <c r="M91" s="24"/>
      <c r="N91" s="24"/>
      <c r="O91" s="24"/>
      <c r="P91" s="24"/>
      <c r="Q91" s="24"/>
      <c r="R91" s="24"/>
      <c r="S91" s="24"/>
    </row>
    <row r="92" spans="1:19" ht="36" customHeight="1">
      <c r="A92" s="145"/>
      <c r="B92" s="24"/>
      <c r="C92" s="146"/>
      <c r="D92" s="147"/>
      <c r="E92" s="147"/>
      <c r="F92" s="24"/>
      <c r="G92" s="24"/>
      <c r="H92" s="24"/>
      <c r="I92" s="24"/>
      <c r="J92" s="24"/>
      <c r="K92" s="24"/>
      <c r="L92" s="24"/>
      <c r="M92" s="24"/>
      <c r="N92" s="24"/>
      <c r="O92" s="24"/>
      <c r="P92" s="24"/>
      <c r="Q92" s="24"/>
      <c r="R92" s="24"/>
      <c r="S92" s="24"/>
    </row>
    <row r="93" spans="1:19" ht="36" customHeight="1">
      <c r="A93" s="145"/>
      <c r="B93" s="24"/>
      <c r="C93" s="146"/>
      <c r="D93" s="147"/>
      <c r="E93" s="147"/>
      <c r="F93" s="24"/>
      <c r="G93" s="24"/>
      <c r="H93" s="24"/>
      <c r="I93" s="24"/>
      <c r="J93" s="24"/>
      <c r="K93" s="24"/>
      <c r="L93" s="24"/>
      <c r="M93" s="24"/>
      <c r="N93" s="24"/>
      <c r="O93" s="24"/>
      <c r="P93" s="24"/>
      <c r="Q93" s="24"/>
      <c r="R93" s="24"/>
      <c r="S93" s="24"/>
    </row>
    <row r="94" spans="1:19" ht="36" customHeight="1">
      <c r="A94" s="145"/>
      <c r="B94" s="24"/>
      <c r="C94" s="146"/>
      <c r="D94" s="147"/>
      <c r="E94" s="147"/>
      <c r="F94" s="24"/>
      <c r="G94" s="24"/>
      <c r="H94" s="24"/>
      <c r="I94" s="24"/>
      <c r="J94" s="24"/>
      <c r="K94" s="24"/>
      <c r="L94" s="24"/>
      <c r="M94" s="24"/>
      <c r="N94" s="24"/>
      <c r="O94" s="24"/>
      <c r="P94" s="24"/>
      <c r="Q94" s="24"/>
      <c r="R94" s="24"/>
      <c r="S94" s="24"/>
    </row>
    <row r="95" spans="1:19" ht="36" customHeight="1">
      <c r="A95" s="145"/>
      <c r="B95" s="24"/>
      <c r="C95" s="146"/>
      <c r="D95" s="147"/>
      <c r="E95" s="147"/>
      <c r="F95" s="24"/>
      <c r="G95" s="24"/>
      <c r="H95" s="24"/>
      <c r="I95" s="24"/>
      <c r="J95" s="24"/>
      <c r="K95" s="24"/>
      <c r="L95" s="24"/>
      <c r="M95" s="24"/>
      <c r="N95" s="24"/>
      <c r="O95" s="24"/>
      <c r="P95" s="24"/>
      <c r="Q95" s="24"/>
      <c r="R95" s="24"/>
      <c r="S95" s="24"/>
    </row>
    <row r="96" spans="1:19" ht="36" customHeight="1">
      <c r="A96" s="145"/>
      <c r="B96" s="24"/>
      <c r="C96" s="146"/>
      <c r="D96" s="147"/>
      <c r="E96" s="147"/>
      <c r="F96" s="24"/>
      <c r="G96" s="24"/>
      <c r="H96" s="24"/>
      <c r="I96" s="24"/>
      <c r="J96" s="24"/>
      <c r="K96" s="24"/>
      <c r="L96" s="24"/>
      <c r="M96" s="24"/>
      <c r="N96" s="24"/>
      <c r="O96" s="24"/>
      <c r="P96" s="24"/>
      <c r="Q96" s="24"/>
      <c r="R96" s="24"/>
      <c r="S96" s="24"/>
    </row>
    <row r="97" spans="1:19" ht="36" customHeight="1">
      <c r="A97" s="145"/>
      <c r="B97" s="24"/>
      <c r="C97" s="146"/>
      <c r="D97" s="147"/>
      <c r="E97" s="147"/>
      <c r="F97" s="24"/>
      <c r="G97" s="24"/>
      <c r="H97" s="24"/>
      <c r="I97" s="24"/>
      <c r="J97" s="24"/>
      <c r="K97" s="24"/>
      <c r="L97" s="24"/>
      <c r="M97" s="24"/>
      <c r="N97" s="24"/>
      <c r="O97" s="24"/>
      <c r="P97" s="24"/>
      <c r="Q97" s="24"/>
      <c r="R97" s="24"/>
      <c r="S97" s="24"/>
    </row>
    <row r="98" spans="1:19" ht="36" customHeight="1">
      <c r="A98" s="145"/>
      <c r="B98" s="24"/>
      <c r="C98" s="146"/>
      <c r="D98" s="147"/>
      <c r="E98" s="147"/>
      <c r="F98" s="24"/>
      <c r="G98" s="24"/>
      <c r="H98" s="24"/>
      <c r="I98" s="24"/>
      <c r="J98" s="24"/>
      <c r="K98" s="24"/>
      <c r="L98" s="24"/>
      <c r="M98" s="24"/>
      <c r="N98" s="24"/>
      <c r="O98" s="24"/>
      <c r="P98" s="24"/>
      <c r="Q98" s="24"/>
      <c r="R98" s="24"/>
      <c r="S98" s="24"/>
    </row>
    <row r="99" spans="1:19" ht="36" customHeight="1">
      <c r="A99" s="145"/>
      <c r="B99" s="24"/>
      <c r="C99" s="146"/>
      <c r="D99" s="147"/>
      <c r="E99" s="147"/>
      <c r="F99" s="24"/>
      <c r="G99" s="24"/>
      <c r="H99" s="24"/>
      <c r="I99" s="24"/>
      <c r="J99" s="24"/>
      <c r="K99" s="24"/>
      <c r="L99" s="24"/>
      <c r="M99" s="24"/>
      <c r="N99" s="24"/>
      <c r="O99" s="24"/>
      <c r="P99" s="24"/>
      <c r="Q99" s="24"/>
      <c r="R99" s="24"/>
      <c r="S99" s="24"/>
    </row>
    <row r="100" spans="1:19" ht="36" customHeight="1">
      <c r="A100" s="145"/>
      <c r="B100" s="24"/>
      <c r="C100" s="146"/>
      <c r="D100" s="147"/>
      <c r="E100" s="147"/>
      <c r="F100" s="24"/>
      <c r="G100" s="24"/>
      <c r="H100" s="24"/>
      <c r="I100" s="24"/>
      <c r="J100" s="24"/>
      <c r="K100" s="24"/>
      <c r="L100" s="24"/>
      <c r="M100" s="24"/>
      <c r="N100" s="24"/>
      <c r="O100" s="24"/>
      <c r="P100" s="24"/>
      <c r="Q100" s="24"/>
      <c r="R100" s="24"/>
      <c r="S100" s="24"/>
    </row>
  </sheetData>
  <mergeCells count="2">
    <mergeCell ref="A3:S3"/>
    <mergeCell ref="A2:S2"/>
  </mergeCells>
  <phoneticPr fontId="24"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1">
        <x14:dataValidation type="list" allowBlank="1" showInputMessage="1" showErrorMessage="1" xr:uid="{00000000-0002-0000-1200-000000000000}">
          <x14:formula1>
            <xm:f>'NO SE EDITA'!$K$3:$K$6</xm:f>
          </x14:formula1>
          <xm:sqref>D5:D100</xm:sqref>
        </x14:dataValidation>
        <x14:dataValidation type="list" allowBlank="1" showInputMessage="1" showErrorMessage="1" xr:uid="{00000000-0002-0000-1200-000001000000}">
          <x14:formula1>
            <xm:f>'NO SE EDITA'!$C$3:$C$4</xm:f>
          </x14:formula1>
          <xm:sqref>H5:H100</xm:sqref>
        </x14:dataValidation>
        <x14:dataValidation type="list" allowBlank="1" showInputMessage="1" showErrorMessage="1" xr:uid="{00000000-0002-0000-1200-000002000000}">
          <x14:formula1>
            <xm:f>'NO SE EDITA'!$E$3</xm:f>
          </x14:formula1>
          <xm:sqref>K5:K100</xm:sqref>
        </x14:dataValidation>
        <x14:dataValidation type="list" allowBlank="1" showInputMessage="1" showErrorMessage="1" xr:uid="{00000000-0002-0000-1200-000003000000}">
          <x14:formula1>
            <xm:f>'NO SE EDITA'!$G$3:$G$5</xm:f>
          </x14:formula1>
          <xm:sqref>L5:L100</xm:sqref>
        </x14:dataValidation>
        <x14:dataValidation type="list" allowBlank="1" showInputMessage="1" showErrorMessage="1" xr:uid="{00000000-0002-0000-1200-000004000000}">
          <x14:formula1>
            <xm:f>'NO SE EDITA'!$I$3:$I$4</xm:f>
          </x14:formula1>
          <xm:sqref>Q5:Q100</xm:sqref>
        </x14:dataValidation>
        <x14:dataValidation type="list" allowBlank="1" showInputMessage="1" showErrorMessage="1" xr:uid="{00000000-0002-0000-1200-000005000000}">
          <x14:formula1>
            <xm:f>'NO SE EDITA'!$L$3:$L$6</xm:f>
          </x14:formula1>
          <xm:sqref>E5:E100</xm:sqref>
        </x14:dataValidation>
        <x14:dataValidation type="list" allowBlank="1" showInputMessage="1" showErrorMessage="1" xr:uid="{00000000-0002-0000-1200-000006000000}">
          <x14:formula1>
            <xm:f>'NO SE EDITA'!$J$3</xm:f>
          </x14:formula1>
          <xm:sqref>C5:C100</xm:sqref>
        </x14:dataValidation>
        <x14:dataValidation type="list" allowBlank="1" showInputMessage="1" showErrorMessage="1" xr:uid="{00000000-0002-0000-1200-000007000000}">
          <x14:formula1>
            <xm:f>'NO SE EDITA'!$N$3:$N$7</xm:f>
          </x14:formula1>
          <xm:sqref>F5:F100</xm:sqref>
        </x14:dataValidation>
        <x14:dataValidation type="list" allowBlank="1" showInputMessage="1" showErrorMessage="1" xr:uid="{00000000-0002-0000-1200-000008000000}">
          <x14:formula1>
            <xm:f>'NO SE EDITA'!$O$3:$O$6</xm:f>
          </x14:formula1>
          <xm:sqref>A5:A100</xm:sqref>
        </x14:dataValidation>
        <x14:dataValidation type="list" allowBlank="1" showInputMessage="1" showErrorMessage="1" xr:uid="{00000000-0002-0000-1200-000009000000}">
          <x14:formula1>
            <xm:f>'NO SE EDITA'!$P$3</xm:f>
          </x14:formula1>
          <xm:sqref>R5:R100</xm:sqref>
        </x14:dataValidation>
        <x14:dataValidation type="list" allowBlank="1" showInputMessage="1" showErrorMessage="1" xr:uid="{00000000-0002-0000-1200-00000A000000}">
          <x14:formula1>
            <xm:f>'NO SE EDITA'!$Q$3:$Q$48</xm:f>
          </x14:formula1>
          <xm:sqref>S5:S100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tabSelected="1" view="pageBreakPreview" topLeftCell="A10" zoomScale="77" zoomScaleNormal="100" zoomScaleSheetLayoutView="40" workbookViewId="0">
      <selection activeCell="A19" sqref="A19:N19"/>
    </sheetView>
  </sheetViews>
  <sheetFormatPr baseColWidth="10" defaultColWidth="9.33203125" defaultRowHeight="12.75"/>
  <cols>
    <col min="1" max="1" width="1.83203125" style="44" customWidth="1"/>
    <col min="2" max="2" width="6" style="44" customWidth="1"/>
    <col min="3" max="3" width="18.83203125" style="44" customWidth="1"/>
    <col min="4" max="4" width="2.83203125" style="44" customWidth="1"/>
    <col min="5" max="5" width="4" style="44" customWidth="1"/>
    <col min="6" max="6" width="18.83203125" style="44" customWidth="1"/>
    <col min="7" max="7" width="6.1640625" style="44" customWidth="1"/>
    <col min="8" max="8" width="6" style="44" customWidth="1"/>
    <col min="9" max="9" width="4.6640625" style="44" customWidth="1"/>
    <col min="10" max="10" width="4.1640625" style="44" customWidth="1"/>
    <col min="11" max="11" width="13.33203125" style="44" customWidth="1"/>
    <col min="12" max="12" width="3.1640625" style="44" customWidth="1"/>
    <col min="13" max="13" width="1.5" style="44" customWidth="1"/>
    <col min="14" max="14" width="40.6640625" style="44" customWidth="1"/>
    <col min="15" max="16384" width="9.33203125" style="44"/>
  </cols>
  <sheetData>
    <row r="1" spans="1:14" ht="34.5" customHeight="1">
      <c r="A1" s="220" t="s">
        <v>313</v>
      </c>
      <c r="B1" s="221"/>
      <c r="C1" s="221"/>
      <c r="D1" s="221"/>
      <c r="E1" s="221"/>
      <c r="F1" s="221"/>
      <c r="G1" s="221"/>
      <c r="H1" s="221"/>
      <c r="I1" s="221"/>
      <c r="J1" s="221"/>
      <c r="K1" s="221"/>
      <c r="L1" s="221"/>
      <c r="M1" s="221"/>
      <c r="N1" s="222"/>
    </row>
    <row r="2" spans="1:14" ht="126" customHeight="1">
      <c r="A2" s="244" t="s">
        <v>415</v>
      </c>
      <c r="B2" s="245"/>
      <c r="C2" s="245"/>
      <c r="D2" s="245"/>
      <c r="E2" s="245"/>
      <c r="F2" s="245"/>
      <c r="G2" s="245"/>
      <c r="H2" s="245"/>
      <c r="I2" s="245"/>
      <c r="J2" s="245"/>
      <c r="K2" s="245"/>
      <c r="L2" s="245"/>
      <c r="M2" s="245"/>
      <c r="N2" s="246"/>
    </row>
    <row r="3" spans="1:14" ht="34.5" customHeight="1">
      <c r="A3" s="220" t="s">
        <v>314</v>
      </c>
      <c r="B3" s="221"/>
      <c r="C3" s="221"/>
      <c r="D3" s="221"/>
      <c r="E3" s="221"/>
      <c r="F3" s="221"/>
      <c r="G3" s="221"/>
      <c r="H3" s="221"/>
      <c r="I3" s="221"/>
      <c r="J3" s="221"/>
      <c r="K3" s="221"/>
      <c r="L3" s="221"/>
      <c r="M3" s="221"/>
      <c r="N3" s="222"/>
    </row>
    <row r="4" spans="1:14" ht="45.6" customHeight="1">
      <c r="A4" s="265" t="s">
        <v>312</v>
      </c>
      <c r="B4" s="266"/>
      <c r="C4" s="266"/>
      <c r="D4" s="266"/>
      <c r="E4" s="266"/>
      <c r="F4" s="266"/>
      <c r="G4" s="266"/>
      <c r="H4" s="266"/>
      <c r="I4" s="266"/>
      <c r="J4" s="266"/>
      <c r="K4" s="266"/>
      <c r="L4" s="266"/>
      <c r="M4" s="266"/>
      <c r="N4" s="267"/>
    </row>
    <row r="5" spans="1:14" ht="20.85" customHeight="1">
      <c r="A5" s="268"/>
      <c r="B5" s="174" t="s">
        <v>312</v>
      </c>
      <c r="C5" s="270"/>
      <c r="D5" s="270"/>
      <c r="E5" s="270"/>
      <c r="F5" s="270"/>
      <c r="G5" s="270"/>
      <c r="H5" s="270"/>
      <c r="I5" s="270"/>
      <c r="J5" s="270"/>
      <c r="K5" s="270"/>
      <c r="L5" s="270"/>
      <c r="M5" s="270"/>
      <c r="N5" s="271"/>
    </row>
    <row r="6" spans="1:14" ht="22.5" customHeight="1">
      <c r="A6" s="269"/>
      <c r="B6" s="93" t="s">
        <v>311</v>
      </c>
      <c r="C6" s="272"/>
      <c r="D6" s="272"/>
      <c r="E6" s="272"/>
      <c r="F6" s="272"/>
      <c r="G6" s="272"/>
      <c r="H6" s="272"/>
      <c r="I6" s="272"/>
      <c r="J6" s="272"/>
      <c r="K6" s="272"/>
      <c r="L6" s="272"/>
      <c r="M6" s="272"/>
      <c r="N6" s="273"/>
    </row>
    <row r="7" spans="1:14" ht="27.75" customHeight="1">
      <c r="A7" s="247"/>
      <c r="B7" s="248"/>
      <c r="C7" s="248"/>
      <c r="D7" s="248"/>
      <c r="E7" s="260"/>
      <c r="F7" s="248"/>
      <c r="G7" s="248"/>
      <c r="H7" s="248"/>
      <c r="I7" s="260"/>
      <c r="J7" s="248"/>
      <c r="K7" s="248"/>
      <c r="L7" s="260"/>
      <c r="M7" s="260"/>
      <c r="N7" s="249"/>
    </row>
    <row r="8" spans="1:14" ht="18.2" customHeight="1">
      <c r="A8" s="255" t="s">
        <v>300</v>
      </c>
      <c r="B8" s="256"/>
      <c r="C8" s="258"/>
      <c r="D8" s="261"/>
      <c r="E8" s="175"/>
      <c r="F8" s="253"/>
      <c r="G8" s="255" t="s">
        <v>301</v>
      </c>
      <c r="H8" s="256"/>
      <c r="I8" s="90"/>
      <c r="J8" s="253"/>
      <c r="K8" s="94" t="s">
        <v>302</v>
      </c>
      <c r="L8" s="262"/>
      <c r="M8" s="262"/>
      <c r="N8" s="263"/>
    </row>
    <row r="9" spans="1:14" ht="17.850000000000001" customHeight="1">
      <c r="A9" s="255" t="s">
        <v>303</v>
      </c>
      <c r="B9" s="256"/>
      <c r="C9" s="258"/>
      <c r="D9" s="259"/>
      <c r="E9" s="175"/>
      <c r="F9" s="254"/>
      <c r="G9" s="255" t="s">
        <v>301</v>
      </c>
      <c r="H9" s="256"/>
      <c r="I9" s="175"/>
      <c r="J9" s="254"/>
      <c r="K9" s="94" t="s">
        <v>302</v>
      </c>
      <c r="L9" s="257"/>
      <c r="M9" s="257"/>
      <c r="N9" s="264"/>
    </row>
    <row r="10" spans="1:14" ht="17.25" customHeight="1">
      <c r="A10" s="255" t="s">
        <v>304</v>
      </c>
      <c r="B10" s="256"/>
      <c r="C10" s="258"/>
      <c r="D10" s="259"/>
      <c r="E10" s="175"/>
      <c r="F10" s="254"/>
      <c r="G10" s="255" t="s">
        <v>301</v>
      </c>
      <c r="H10" s="256"/>
      <c r="I10" s="90"/>
      <c r="J10" s="254"/>
      <c r="K10" s="94" t="s">
        <v>302</v>
      </c>
      <c r="L10" s="262"/>
      <c r="M10" s="262"/>
      <c r="N10" s="264"/>
    </row>
    <row r="11" spans="1:14" ht="18" customHeight="1">
      <c r="A11" s="255" t="s">
        <v>305</v>
      </c>
      <c r="B11" s="256"/>
      <c r="C11" s="258"/>
      <c r="D11" s="91"/>
      <c r="E11" s="90"/>
      <c r="F11" s="254"/>
      <c r="G11" s="255" t="s">
        <v>301</v>
      </c>
      <c r="H11" s="256"/>
      <c r="I11" s="90"/>
      <c r="J11" s="92"/>
      <c r="K11" s="94" t="s">
        <v>302</v>
      </c>
      <c r="L11" s="257"/>
      <c r="M11" s="257"/>
      <c r="N11" s="264"/>
    </row>
    <row r="12" spans="1:14" ht="18.2" customHeight="1">
      <c r="A12" s="255" t="s">
        <v>306</v>
      </c>
      <c r="B12" s="256"/>
      <c r="C12" s="258"/>
      <c r="D12" s="259"/>
      <c r="E12" s="90"/>
      <c r="F12" s="254"/>
      <c r="G12" s="255" t="s">
        <v>301</v>
      </c>
      <c r="H12" s="256"/>
      <c r="I12" s="90"/>
      <c r="J12" s="254"/>
      <c r="K12" s="94" t="s">
        <v>302</v>
      </c>
      <c r="L12" s="257"/>
      <c r="M12" s="257"/>
      <c r="N12" s="264"/>
    </row>
    <row r="13" spans="1:14" ht="18" customHeight="1">
      <c r="A13" s="255" t="s">
        <v>307</v>
      </c>
      <c r="B13" s="256"/>
      <c r="C13" s="258"/>
      <c r="D13" s="259"/>
      <c r="E13" s="90"/>
      <c r="F13" s="254"/>
      <c r="G13" s="255" t="s">
        <v>301</v>
      </c>
      <c r="H13" s="256"/>
      <c r="I13" s="90"/>
      <c r="J13" s="254"/>
      <c r="K13" s="94" t="s">
        <v>302</v>
      </c>
      <c r="L13" s="257"/>
      <c r="M13" s="257"/>
      <c r="N13" s="264"/>
    </row>
    <row r="14" spans="1:14" ht="17.45" customHeight="1">
      <c r="A14" s="255" t="s">
        <v>308</v>
      </c>
      <c r="B14" s="256"/>
      <c r="C14" s="258"/>
      <c r="D14" s="259"/>
      <c r="E14" s="90"/>
      <c r="F14" s="254"/>
      <c r="G14" s="255" t="s">
        <v>301</v>
      </c>
      <c r="H14" s="256"/>
      <c r="I14" s="90"/>
      <c r="J14" s="254"/>
      <c r="K14" s="94" t="s">
        <v>302</v>
      </c>
      <c r="L14" s="257"/>
      <c r="M14" s="257"/>
      <c r="N14" s="264"/>
    </row>
    <row r="15" spans="1:14" ht="17.850000000000001" customHeight="1">
      <c r="A15" s="255" t="s">
        <v>309</v>
      </c>
      <c r="B15" s="256"/>
      <c r="C15" s="258"/>
      <c r="D15" s="259"/>
      <c r="E15" s="90"/>
      <c r="F15" s="254"/>
      <c r="G15" s="255" t="s">
        <v>301</v>
      </c>
      <c r="H15" s="256"/>
      <c r="I15" s="90"/>
      <c r="J15" s="254"/>
      <c r="K15" s="94" t="s">
        <v>302</v>
      </c>
      <c r="L15" s="257"/>
      <c r="M15" s="257"/>
      <c r="N15" s="264"/>
    </row>
    <row r="16" spans="1:14" ht="18" customHeight="1">
      <c r="A16" s="255" t="s">
        <v>310</v>
      </c>
      <c r="B16" s="256"/>
      <c r="C16" s="258"/>
      <c r="D16" s="259"/>
      <c r="E16" s="90"/>
      <c r="F16" s="254"/>
      <c r="G16" s="255" t="s">
        <v>301</v>
      </c>
      <c r="H16" s="256"/>
      <c r="I16" s="90"/>
      <c r="J16" s="254"/>
      <c r="K16" s="94" t="s">
        <v>302</v>
      </c>
      <c r="L16" s="257"/>
      <c r="M16" s="257"/>
      <c r="N16" s="264"/>
    </row>
    <row r="17" spans="1:14" ht="18" customHeight="1">
      <c r="A17" s="250"/>
      <c r="B17" s="251"/>
      <c r="C17" s="251"/>
      <c r="D17" s="251"/>
      <c r="E17" s="251"/>
      <c r="F17" s="251"/>
      <c r="G17" s="251"/>
      <c r="H17" s="251"/>
      <c r="I17" s="251"/>
      <c r="J17" s="251"/>
      <c r="K17" s="251"/>
      <c r="L17" s="251"/>
      <c r="M17" s="251"/>
      <c r="N17" s="252"/>
    </row>
    <row r="18" spans="1:14" ht="34.5" customHeight="1">
      <c r="A18" s="220" t="s">
        <v>69</v>
      </c>
      <c r="B18" s="221"/>
      <c r="C18" s="221"/>
      <c r="D18" s="221"/>
      <c r="E18" s="221"/>
      <c r="F18" s="221"/>
      <c r="G18" s="221"/>
      <c r="H18" s="221"/>
      <c r="I18" s="221"/>
      <c r="J18" s="221"/>
      <c r="K18" s="221"/>
      <c r="L18" s="221"/>
      <c r="M18" s="221"/>
      <c r="N18" s="222"/>
    </row>
    <row r="19" spans="1:14" ht="47.85" customHeight="1">
      <c r="A19" s="244"/>
      <c r="B19" s="245"/>
      <c r="C19" s="245"/>
      <c r="D19" s="245"/>
      <c r="E19" s="245"/>
      <c r="F19" s="245"/>
      <c r="G19" s="245"/>
      <c r="H19" s="245"/>
      <c r="I19" s="245"/>
      <c r="J19" s="245"/>
      <c r="K19" s="245"/>
      <c r="L19" s="245"/>
      <c r="M19" s="245"/>
      <c r="N19" s="246"/>
    </row>
    <row r="20" spans="1:14" ht="34.5" customHeight="1">
      <c r="A20" s="226" t="s">
        <v>315</v>
      </c>
      <c r="B20" s="227"/>
      <c r="C20" s="227"/>
      <c r="D20" s="228"/>
      <c r="E20" s="235" t="s">
        <v>413</v>
      </c>
      <c r="F20" s="236"/>
      <c r="G20" s="236"/>
      <c r="H20" s="236"/>
      <c r="I20" s="236"/>
      <c r="J20" s="236"/>
      <c r="K20" s="236"/>
      <c r="L20" s="236"/>
      <c r="M20" s="236"/>
      <c r="N20" s="237"/>
    </row>
    <row r="21" spans="1:14" ht="17.45" customHeight="1">
      <c r="A21" s="229"/>
      <c r="B21" s="230"/>
      <c r="C21" s="230"/>
      <c r="D21" s="231"/>
      <c r="E21" s="238"/>
      <c r="F21" s="239"/>
      <c r="G21" s="239"/>
      <c r="H21" s="239"/>
      <c r="I21" s="239"/>
      <c r="J21" s="239"/>
      <c r="K21" s="239"/>
      <c r="L21" s="239"/>
      <c r="M21" s="239"/>
      <c r="N21" s="240"/>
    </row>
    <row r="22" spans="1:14" ht="17.850000000000001" customHeight="1">
      <c r="A22" s="229"/>
      <c r="B22" s="230"/>
      <c r="C22" s="230"/>
      <c r="D22" s="231"/>
      <c r="E22" s="238"/>
      <c r="F22" s="239"/>
      <c r="G22" s="239"/>
      <c r="H22" s="239"/>
      <c r="I22" s="239"/>
      <c r="J22" s="239"/>
      <c r="K22" s="239"/>
      <c r="L22" s="239"/>
      <c r="M22" s="239"/>
      <c r="N22" s="240"/>
    </row>
    <row r="23" spans="1:14" ht="14.25" customHeight="1">
      <c r="A23" s="232"/>
      <c r="B23" s="233"/>
      <c r="C23" s="233"/>
      <c r="D23" s="234"/>
      <c r="E23" s="241"/>
      <c r="F23" s="242"/>
      <c r="G23" s="242"/>
      <c r="H23" s="242"/>
      <c r="I23" s="242"/>
      <c r="J23" s="242"/>
      <c r="K23" s="242"/>
      <c r="L23" s="242"/>
      <c r="M23" s="242"/>
      <c r="N23" s="243"/>
    </row>
    <row r="24" spans="1:14" ht="22.7" customHeight="1">
      <c r="A24" s="247"/>
      <c r="B24" s="248"/>
      <c r="C24" s="248"/>
      <c r="D24" s="248"/>
      <c r="E24" s="248"/>
      <c r="F24" s="248"/>
      <c r="G24" s="248"/>
      <c r="H24" s="248"/>
      <c r="I24" s="248"/>
      <c r="J24" s="248"/>
      <c r="K24" s="248"/>
      <c r="L24" s="248"/>
      <c r="M24" s="248"/>
      <c r="N24" s="249"/>
    </row>
    <row r="25" spans="1:14" ht="34.5" customHeight="1">
      <c r="A25" s="220" t="s">
        <v>552</v>
      </c>
      <c r="B25" s="221"/>
      <c r="C25" s="221"/>
      <c r="D25" s="221"/>
      <c r="E25" s="221"/>
      <c r="F25" s="221"/>
      <c r="G25" s="221"/>
      <c r="H25" s="221"/>
      <c r="I25" s="221"/>
      <c r="J25" s="221"/>
      <c r="K25" s="221"/>
      <c r="L25" s="221"/>
      <c r="M25" s="221"/>
      <c r="N25" s="222"/>
    </row>
    <row r="26" spans="1:14" ht="34.5" customHeight="1">
      <c r="A26" s="223"/>
      <c r="B26" s="224"/>
      <c r="C26" s="224"/>
      <c r="D26" s="224"/>
      <c r="E26" s="224"/>
      <c r="F26" s="224"/>
      <c r="G26" s="224"/>
      <c r="H26" s="224"/>
      <c r="I26" s="224"/>
      <c r="J26" s="224"/>
      <c r="K26" s="224"/>
      <c r="L26" s="224"/>
      <c r="M26" s="224"/>
      <c r="N26" s="225"/>
    </row>
    <row r="27" spans="1:14" ht="18.75" customHeight="1">
      <c r="A27" s="226" t="s">
        <v>315</v>
      </c>
      <c r="B27" s="227"/>
      <c r="C27" s="227"/>
      <c r="D27" s="228"/>
      <c r="E27" s="235" t="s">
        <v>553</v>
      </c>
      <c r="F27" s="236"/>
      <c r="G27" s="236"/>
      <c r="H27" s="236"/>
      <c r="I27" s="236"/>
      <c r="J27" s="236"/>
      <c r="K27" s="236"/>
      <c r="L27" s="236"/>
      <c r="M27" s="236"/>
      <c r="N27" s="237"/>
    </row>
    <row r="28" spans="1:14" ht="17.45" customHeight="1">
      <c r="A28" s="229"/>
      <c r="B28" s="230"/>
      <c r="C28" s="230"/>
      <c r="D28" s="231"/>
      <c r="E28" s="238"/>
      <c r="F28" s="239"/>
      <c r="G28" s="239"/>
      <c r="H28" s="239"/>
      <c r="I28" s="239"/>
      <c r="J28" s="239"/>
      <c r="K28" s="239"/>
      <c r="L28" s="239"/>
      <c r="M28" s="239"/>
      <c r="N28" s="240"/>
    </row>
    <row r="29" spans="1:14" ht="17.850000000000001" customHeight="1">
      <c r="A29" s="229"/>
      <c r="B29" s="230"/>
      <c r="C29" s="230"/>
      <c r="D29" s="231"/>
      <c r="E29" s="238"/>
      <c r="F29" s="239"/>
      <c r="G29" s="239"/>
      <c r="H29" s="239"/>
      <c r="I29" s="239"/>
      <c r="J29" s="239"/>
      <c r="K29" s="239"/>
      <c r="L29" s="239"/>
      <c r="M29" s="239"/>
      <c r="N29" s="240"/>
    </row>
    <row r="30" spans="1:14" ht="14.25" customHeight="1">
      <c r="A30" s="232"/>
      <c r="B30" s="233"/>
      <c r="C30" s="233"/>
      <c r="D30" s="234"/>
      <c r="E30" s="241"/>
      <c r="F30" s="242"/>
      <c r="G30" s="242"/>
      <c r="H30" s="242"/>
      <c r="I30" s="242"/>
      <c r="J30" s="242"/>
      <c r="K30" s="242"/>
      <c r="L30" s="242"/>
      <c r="M30" s="242"/>
      <c r="N30" s="243"/>
    </row>
    <row r="31" spans="1:14" ht="18.95" customHeight="1"/>
  </sheetData>
  <mergeCells count="50">
    <mergeCell ref="A14:C14"/>
    <mergeCell ref="G14:H14"/>
    <mergeCell ref="A1:N1"/>
    <mergeCell ref="A2:N2"/>
    <mergeCell ref="A3:N3"/>
    <mergeCell ref="A4:N4"/>
    <mergeCell ref="A5:A6"/>
    <mergeCell ref="C5:N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1:C11"/>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16:C16"/>
    <mergeCell ref="A18:N18"/>
    <mergeCell ref="A19:N19"/>
    <mergeCell ref="E20:N23"/>
    <mergeCell ref="A24:N24"/>
    <mergeCell ref="A17:N17"/>
    <mergeCell ref="A25:N25"/>
    <mergeCell ref="A26:N26"/>
    <mergeCell ref="A27:D30"/>
    <mergeCell ref="E27:N30"/>
    <mergeCell ref="A20:D23"/>
  </mergeCells>
  <hyperlinks>
    <hyperlink ref="E20" r:id="rId1" xr:uid="{00000000-0004-0000-0100-000000000000}"/>
    <hyperlink ref="E27" r:id="rId2" xr:uid="{00000000-0004-0000-0100-000001000000}"/>
  </hyperlinks>
  <pageMargins left="0.7" right="0.7" top="0.75" bottom="0.75" header="0.3" footer="0.3"/>
  <pageSetup paperSize="9" scale="6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sheetPr>
  <dimension ref="A2:R48"/>
  <sheetViews>
    <sheetView topLeftCell="O25" zoomScale="145" zoomScaleNormal="145" workbookViewId="0">
      <selection activeCell="Q3" sqref="Q3:Q48"/>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1" t="s">
        <v>230</v>
      </c>
      <c r="B2" s="76" t="s">
        <v>26</v>
      </c>
      <c r="C2" s="76" t="s">
        <v>127</v>
      </c>
      <c r="D2" s="76" t="s">
        <v>45</v>
      </c>
      <c r="E2" s="76" t="s">
        <v>125</v>
      </c>
      <c r="F2" s="76" t="s">
        <v>128</v>
      </c>
      <c r="G2" s="76" t="s">
        <v>80</v>
      </c>
      <c r="H2" s="76" t="s">
        <v>129</v>
      </c>
      <c r="I2" s="76" t="s">
        <v>141</v>
      </c>
      <c r="J2" s="76" t="s">
        <v>147</v>
      </c>
      <c r="K2" s="76" t="s">
        <v>73</v>
      </c>
      <c r="L2" s="76" t="s">
        <v>74</v>
      </c>
      <c r="M2" s="76" t="s">
        <v>185</v>
      </c>
      <c r="N2" s="70" t="s">
        <v>222</v>
      </c>
      <c r="O2" s="71" t="s">
        <v>130</v>
      </c>
      <c r="P2" s="71" t="s">
        <v>135</v>
      </c>
      <c r="Q2" s="71" t="s">
        <v>86</v>
      </c>
    </row>
    <row r="3" spans="1:18">
      <c r="A3" s="21" t="s">
        <v>216</v>
      </c>
      <c r="B3" s="75" t="s">
        <v>97</v>
      </c>
      <c r="C3" s="74" t="s">
        <v>95</v>
      </c>
      <c r="D3" s="74" t="s">
        <v>212</v>
      </c>
      <c r="E3" s="75" t="s">
        <v>106</v>
      </c>
      <c r="F3" s="74" t="s">
        <v>188</v>
      </c>
      <c r="G3" s="73" t="s">
        <v>107</v>
      </c>
      <c r="H3" s="74" t="s">
        <v>108</v>
      </c>
      <c r="I3" s="73" t="s">
        <v>124</v>
      </c>
      <c r="J3" s="23">
        <v>2026</v>
      </c>
      <c r="K3" s="85">
        <v>46027</v>
      </c>
      <c r="L3" s="85">
        <v>46111</v>
      </c>
      <c r="M3" s="33" t="s">
        <v>186</v>
      </c>
      <c r="N3" s="72" t="s">
        <v>91</v>
      </c>
      <c r="O3" s="33" t="s">
        <v>226</v>
      </c>
      <c r="P3" s="72" t="s">
        <v>229</v>
      </c>
      <c r="Q3" s="79" t="s">
        <v>291</v>
      </c>
      <c r="R3" s="81"/>
    </row>
    <row r="4" spans="1:18">
      <c r="A4" s="21" t="s">
        <v>217</v>
      </c>
      <c r="B4" s="21" t="s">
        <v>98</v>
      </c>
      <c r="C4" s="73" t="s">
        <v>96</v>
      </c>
      <c r="D4" s="73" t="s">
        <v>213</v>
      </c>
      <c r="E4" s="75"/>
      <c r="F4" s="74"/>
      <c r="G4" s="73" t="s">
        <v>109</v>
      </c>
      <c r="H4" s="73" t="s">
        <v>126</v>
      </c>
      <c r="I4" s="73" t="s">
        <v>99</v>
      </c>
      <c r="J4" s="23"/>
      <c r="K4" s="85">
        <v>46117</v>
      </c>
      <c r="L4" s="85">
        <v>46203</v>
      </c>
      <c r="M4" s="33" t="s">
        <v>187</v>
      </c>
      <c r="N4" s="72" t="s">
        <v>218</v>
      </c>
      <c r="O4" s="33" t="s">
        <v>223</v>
      </c>
      <c r="P4" s="18"/>
      <c r="Q4" s="79" t="s">
        <v>231</v>
      </c>
      <c r="R4" s="81"/>
    </row>
    <row r="5" spans="1:18" ht="12.75" customHeight="1">
      <c r="A5" s="18"/>
      <c r="B5" s="18"/>
      <c r="C5" s="73"/>
      <c r="D5" s="18"/>
      <c r="E5" s="18"/>
      <c r="F5" s="18"/>
      <c r="G5" s="73" t="s">
        <v>110</v>
      </c>
      <c r="H5" s="73"/>
      <c r="I5" s="73"/>
      <c r="J5" s="18"/>
      <c r="K5" s="85">
        <v>46208</v>
      </c>
      <c r="L5" s="85">
        <v>46295</v>
      </c>
      <c r="M5" s="43"/>
      <c r="N5" s="72" t="s">
        <v>219</v>
      </c>
      <c r="O5" s="33" t="s">
        <v>224</v>
      </c>
      <c r="P5" s="18"/>
      <c r="Q5" s="79" t="s">
        <v>232</v>
      </c>
      <c r="R5" s="81"/>
    </row>
    <row r="6" spans="1:18" ht="12.75" customHeight="1">
      <c r="A6" s="18"/>
      <c r="B6" s="18"/>
      <c r="C6" s="73"/>
      <c r="D6" s="18"/>
      <c r="E6" s="22"/>
      <c r="F6" s="73"/>
      <c r="G6" s="23"/>
      <c r="H6" s="23"/>
      <c r="I6" s="23"/>
      <c r="J6" s="23"/>
      <c r="K6" s="86">
        <v>46300</v>
      </c>
      <c r="L6" s="85">
        <v>46386</v>
      </c>
      <c r="M6" s="43"/>
      <c r="N6" s="72" t="s">
        <v>220</v>
      </c>
      <c r="O6" s="33" t="s">
        <v>225</v>
      </c>
      <c r="P6" s="18"/>
      <c r="Q6" s="79" t="s">
        <v>233</v>
      </c>
      <c r="R6" s="81"/>
    </row>
    <row r="7" spans="1:18">
      <c r="A7" s="18"/>
      <c r="B7" s="23"/>
      <c r="C7" s="23"/>
      <c r="D7" s="23"/>
      <c r="E7" s="23"/>
      <c r="F7" s="23"/>
      <c r="G7" s="23"/>
      <c r="H7" s="23"/>
      <c r="I7" s="23"/>
      <c r="J7" s="18"/>
      <c r="K7" s="18"/>
      <c r="L7" s="18"/>
      <c r="M7" s="43"/>
      <c r="N7" s="72" t="s">
        <v>221</v>
      </c>
      <c r="O7" s="18"/>
      <c r="P7" s="18"/>
      <c r="Q7" s="79" t="s">
        <v>234</v>
      </c>
      <c r="R7" s="81"/>
    </row>
    <row r="8" spans="1:18">
      <c r="K8" s="44"/>
      <c r="M8" s="69"/>
      <c r="Q8" s="79" t="s">
        <v>235</v>
      </c>
      <c r="R8" s="81"/>
    </row>
    <row r="9" spans="1:18">
      <c r="M9" s="69"/>
      <c r="Q9" s="78" t="s">
        <v>236</v>
      </c>
      <c r="R9" s="82"/>
    </row>
    <row r="10" spans="1:18">
      <c r="M10" s="69"/>
      <c r="Q10" s="78" t="s">
        <v>237</v>
      </c>
      <c r="R10" s="82"/>
    </row>
    <row r="11" spans="1:18">
      <c r="M11" s="69"/>
      <c r="Q11" s="78" t="s">
        <v>238</v>
      </c>
      <c r="R11" s="82"/>
    </row>
    <row r="12" spans="1:18">
      <c r="M12" s="69"/>
      <c r="Q12" s="78" t="s">
        <v>239</v>
      </c>
      <c r="R12" s="82"/>
    </row>
    <row r="13" spans="1:18">
      <c r="B13" s="20"/>
      <c r="M13" s="69"/>
      <c r="Q13" s="78" t="s">
        <v>240</v>
      </c>
      <c r="R13" s="82"/>
    </row>
    <row r="14" spans="1:18">
      <c r="Q14" s="78" t="s">
        <v>241</v>
      </c>
      <c r="R14" s="82"/>
    </row>
    <row r="15" spans="1:18">
      <c r="Q15" s="78" t="s">
        <v>242</v>
      </c>
      <c r="R15" s="82"/>
    </row>
    <row r="16" spans="1:18">
      <c r="Q16" s="78" t="s">
        <v>243</v>
      </c>
      <c r="R16" s="82"/>
    </row>
    <row r="17" spans="17:18">
      <c r="Q17" s="78" t="s">
        <v>244</v>
      </c>
      <c r="R17" s="82"/>
    </row>
    <row r="18" spans="17:18">
      <c r="Q18" s="78" t="s">
        <v>245</v>
      </c>
      <c r="R18" s="82"/>
    </row>
    <row r="19" spans="17:18">
      <c r="Q19" s="78" t="s">
        <v>246</v>
      </c>
      <c r="R19" s="82"/>
    </row>
    <row r="20" spans="17:18">
      <c r="Q20" s="78" t="s">
        <v>247</v>
      </c>
      <c r="R20" s="82"/>
    </row>
    <row r="21" spans="17:18">
      <c r="Q21" s="78" t="s">
        <v>248</v>
      </c>
      <c r="R21" s="82"/>
    </row>
    <row r="22" spans="17:18">
      <c r="Q22" s="78" t="s">
        <v>249</v>
      </c>
      <c r="R22" s="82"/>
    </row>
    <row r="23" spans="17:18">
      <c r="Q23" s="78" t="s">
        <v>250</v>
      </c>
      <c r="R23" s="82"/>
    </row>
    <row r="24" spans="17:18">
      <c r="Q24" s="78" t="s">
        <v>251</v>
      </c>
      <c r="R24" s="82"/>
    </row>
    <row r="25" spans="17:18">
      <c r="Q25" s="78" t="s">
        <v>252</v>
      </c>
      <c r="R25" s="82"/>
    </row>
    <row r="26" spans="17:18">
      <c r="Q26" s="78" t="s">
        <v>253</v>
      </c>
      <c r="R26" s="82"/>
    </row>
    <row r="27" spans="17:18">
      <c r="Q27" s="78" t="s">
        <v>254</v>
      </c>
      <c r="R27" s="82"/>
    </row>
    <row r="28" spans="17:18">
      <c r="Q28" s="78" t="s">
        <v>255</v>
      </c>
      <c r="R28" s="82"/>
    </row>
    <row r="29" spans="17:18">
      <c r="Q29" s="78" t="s">
        <v>256</v>
      </c>
      <c r="R29" s="82"/>
    </row>
    <row r="30" spans="17:18">
      <c r="Q30" s="78" t="s">
        <v>257</v>
      </c>
      <c r="R30" s="82"/>
    </row>
    <row r="31" spans="17:18">
      <c r="Q31" s="78" t="s">
        <v>258</v>
      </c>
      <c r="R31" s="82"/>
    </row>
    <row r="32" spans="17:18">
      <c r="Q32" s="78" t="s">
        <v>259</v>
      </c>
      <c r="R32" s="82"/>
    </row>
    <row r="33" spans="17:18">
      <c r="Q33" s="78" t="s">
        <v>260</v>
      </c>
      <c r="R33" s="82"/>
    </row>
    <row r="34" spans="17:18">
      <c r="Q34" s="78" t="s">
        <v>261</v>
      </c>
      <c r="R34" s="82"/>
    </row>
    <row r="35" spans="17:18">
      <c r="Q35" s="78" t="s">
        <v>262</v>
      </c>
      <c r="R35" s="82"/>
    </row>
    <row r="36" spans="17:18">
      <c r="Q36" s="78" t="s">
        <v>263</v>
      </c>
      <c r="R36" s="82"/>
    </row>
    <row r="37" spans="17:18">
      <c r="Q37" s="80" t="s">
        <v>264</v>
      </c>
      <c r="R37" s="83"/>
    </row>
    <row r="38" spans="17:18">
      <c r="Q38" s="78" t="s">
        <v>265</v>
      </c>
      <c r="R38" s="82"/>
    </row>
    <row r="39" spans="17:18">
      <c r="Q39" s="78" t="s">
        <v>266</v>
      </c>
      <c r="R39" s="82"/>
    </row>
    <row r="40" spans="17:18">
      <c r="Q40" s="78" t="s">
        <v>267</v>
      </c>
      <c r="R40" s="82"/>
    </row>
    <row r="41" spans="17:18">
      <c r="Q41" s="78" t="s">
        <v>268</v>
      </c>
      <c r="R41" s="82"/>
    </row>
    <row r="42" spans="17:18">
      <c r="Q42" s="78" t="s">
        <v>269</v>
      </c>
      <c r="R42" s="82"/>
    </row>
    <row r="43" spans="17:18">
      <c r="Q43" s="80" t="s">
        <v>270</v>
      </c>
      <c r="R43" s="83"/>
    </row>
    <row r="44" spans="17:18">
      <c r="Q44" s="78" t="s">
        <v>271</v>
      </c>
      <c r="R44" s="82"/>
    </row>
    <row r="45" spans="17:18">
      <c r="Q45" s="78" t="s">
        <v>272</v>
      </c>
      <c r="R45" s="82"/>
    </row>
    <row r="46" spans="17:18">
      <c r="Q46" s="78" t="s">
        <v>273</v>
      </c>
      <c r="R46" s="82"/>
    </row>
    <row r="47" spans="17:18">
      <c r="Q47" s="78" t="s">
        <v>274</v>
      </c>
      <c r="R47" s="82"/>
    </row>
    <row r="48" spans="17:18">
      <c r="Q48" s="78" t="s">
        <v>275</v>
      </c>
      <c r="R48" s="82"/>
    </row>
  </sheetData>
  <dataConsolidate/>
  <phoneticPr fontId="24" type="noConversion"/>
  <dataValidations count="1">
    <dataValidation type="list" allowBlank="1" showInputMessage="1" showErrorMessage="1" sqref="B3:B4" xr:uid="{00000000-0002-0000-1300-000000000000}">
      <formula1>$B$3:$B$6</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20"/>
  <sheetViews>
    <sheetView zoomScale="70" zoomScaleNormal="70" workbookViewId="0">
      <selection activeCell="D8" sqref="D8:F8"/>
    </sheetView>
  </sheetViews>
  <sheetFormatPr baseColWidth="10" defaultColWidth="9.33203125" defaultRowHeight="12.75"/>
  <cols>
    <col min="1" max="1" width="20.5" style="136" customWidth="1"/>
    <col min="2" max="3" width="10.1640625" style="136" customWidth="1"/>
    <col min="4" max="4" width="20.6640625" style="136" customWidth="1"/>
    <col min="5" max="5" width="30.6640625" style="136" customWidth="1"/>
    <col min="6" max="6" width="25.5" style="136" customWidth="1"/>
    <col min="7" max="16384" width="9.33203125" style="136"/>
  </cols>
  <sheetData>
    <row r="1" spans="1:6" ht="27.6" customHeight="1">
      <c r="A1" s="586" t="s">
        <v>7</v>
      </c>
      <c r="B1" s="587"/>
      <c r="C1" s="587"/>
      <c r="D1" s="587"/>
      <c r="E1" s="587"/>
      <c r="F1" s="588"/>
    </row>
    <row r="2" spans="1:6" ht="26.85" customHeight="1">
      <c r="A2" s="589" t="s">
        <v>30</v>
      </c>
      <c r="B2" s="590"/>
      <c r="C2" s="590"/>
      <c r="D2" s="590"/>
      <c r="E2" s="590"/>
      <c r="F2" s="591"/>
    </row>
    <row r="3" spans="1:6" ht="12.75" customHeight="1">
      <c r="A3" s="556" t="s">
        <v>351</v>
      </c>
      <c r="B3" s="557"/>
      <c r="C3" s="557"/>
      <c r="D3" s="557"/>
      <c r="E3" s="557"/>
      <c r="F3" s="558"/>
    </row>
    <row r="4" spans="1:6" ht="24.75" customHeight="1">
      <c r="A4" s="574" t="s">
        <v>31</v>
      </c>
      <c r="B4" s="575"/>
      <c r="C4" s="576"/>
      <c r="D4" s="577" t="s">
        <v>418</v>
      </c>
      <c r="E4" s="578"/>
      <c r="F4" s="579"/>
    </row>
    <row r="5" spans="1:6" ht="24.75" customHeight="1">
      <c r="A5" s="574" t="s">
        <v>32</v>
      </c>
      <c r="B5" s="575"/>
      <c r="C5" s="576"/>
      <c r="D5" s="577" t="s">
        <v>471</v>
      </c>
      <c r="E5" s="578"/>
      <c r="F5" s="579"/>
    </row>
    <row r="6" spans="1:6" ht="24.75" customHeight="1">
      <c r="A6" s="574" t="s">
        <v>33</v>
      </c>
      <c r="B6" s="575"/>
      <c r="C6" s="576"/>
      <c r="D6" s="577" t="s">
        <v>473</v>
      </c>
      <c r="E6" s="578"/>
      <c r="F6" s="579"/>
    </row>
    <row r="7" spans="1:6" ht="24.75" customHeight="1">
      <c r="A7" s="574" t="s">
        <v>34</v>
      </c>
      <c r="B7" s="575"/>
      <c r="C7" s="576"/>
      <c r="D7" s="577" t="s">
        <v>478</v>
      </c>
      <c r="E7" s="578"/>
      <c r="F7" s="579"/>
    </row>
    <row r="8" spans="1:6" ht="24.75" customHeight="1">
      <c r="A8" s="574" t="s">
        <v>35</v>
      </c>
      <c r="B8" s="575"/>
      <c r="C8" s="576"/>
      <c r="D8" s="577" t="s">
        <v>474</v>
      </c>
      <c r="E8" s="578"/>
      <c r="F8" s="579"/>
    </row>
    <row r="9" spans="1:6" ht="12.75" customHeight="1">
      <c r="A9" s="556" t="s">
        <v>352</v>
      </c>
      <c r="B9" s="557"/>
      <c r="C9" s="557"/>
      <c r="D9" s="557"/>
      <c r="E9" s="557"/>
      <c r="F9" s="558"/>
    </row>
    <row r="10" spans="1:6" ht="12.75" customHeight="1">
      <c r="A10" s="166" t="s">
        <v>353</v>
      </c>
      <c r="B10" s="580"/>
      <c r="C10" s="581"/>
      <c r="D10" s="581"/>
      <c r="E10" s="581"/>
      <c r="F10" s="582"/>
    </row>
    <row r="11" spans="1:6" ht="40.5" customHeight="1">
      <c r="A11" s="166" t="s">
        <v>354</v>
      </c>
      <c r="B11" s="583"/>
      <c r="C11" s="584"/>
      <c r="D11" s="584"/>
      <c r="E11" s="584"/>
      <c r="F11" s="585"/>
    </row>
    <row r="12" spans="1:6" ht="12.75" customHeight="1">
      <c r="A12" s="166" t="s">
        <v>355</v>
      </c>
      <c r="B12" s="568"/>
      <c r="C12" s="569"/>
      <c r="D12" s="569"/>
      <c r="E12" s="569"/>
      <c r="F12" s="570"/>
    </row>
    <row r="13" spans="1:6" ht="12.75" customHeight="1">
      <c r="A13" s="556" t="s">
        <v>356</v>
      </c>
      <c r="B13" s="557"/>
      <c r="C13" s="557"/>
      <c r="D13" s="557"/>
      <c r="E13" s="557"/>
      <c r="F13" s="558"/>
    </row>
    <row r="14" spans="1:6" ht="26.25" customHeight="1">
      <c r="A14" s="166" t="s">
        <v>357</v>
      </c>
      <c r="B14" s="571" t="s">
        <v>477</v>
      </c>
      <c r="C14" s="572"/>
      <c r="D14" s="572"/>
      <c r="E14" s="572"/>
      <c r="F14" s="573"/>
    </row>
    <row r="15" spans="1:6" ht="28.5" customHeight="1">
      <c r="A15" s="166" t="s">
        <v>358</v>
      </c>
      <c r="B15" s="571" t="s">
        <v>476</v>
      </c>
      <c r="C15" s="572"/>
      <c r="D15" s="572"/>
      <c r="E15" s="572"/>
      <c r="F15" s="573"/>
    </row>
    <row r="16" spans="1:6" ht="29.25" customHeight="1">
      <c r="A16" s="166" t="s">
        <v>359</v>
      </c>
      <c r="B16" s="571" t="s">
        <v>475</v>
      </c>
      <c r="C16" s="572"/>
      <c r="D16" s="572"/>
      <c r="E16" s="572"/>
      <c r="F16" s="573"/>
    </row>
    <row r="17" spans="1:6" ht="12.75" customHeight="1">
      <c r="A17" s="556" t="s">
        <v>360</v>
      </c>
      <c r="B17" s="557"/>
      <c r="C17" s="557"/>
      <c r="D17" s="557"/>
      <c r="E17" s="557"/>
      <c r="F17" s="558"/>
    </row>
    <row r="18" spans="1:6" ht="12.75" customHeight="1">
      <c r="A18" s="559" t="s">
        <v>361</v>
      </c>
      <c r="B18" s="560"/>
      <c r="C18" s="561">
        <v>2025</v>
      </c>
      <c r="D18" s="562"/>
      <c r="E18" s="562"/>
      <c r="F18" s="563"/>
    </row>
    <row r="19" spans="1:6" ht="25.5" customHeight="1">
      <c r="A19" s="564" t="s">
        <v>362</v>
      </c>
      <c r="B19" s="565"/>
      <c r="C19" s="566" t="s">
        <v>363</v>
      </c>
      <c r="D19" s="567"/>
      <c r="E19" s="166" t="s">
        <v>364</v>
      </c>
      <c r="F19" s="167" t="s">
        <v>365</v>
      </c>
    </row>
    <row r="20" spans="1:6" ht="79.7" customHeight="1">
      <c r="A20" s="553" t="s">
        <v>366</v>
      </c>
      <c r="B20" s="554"/>
      <c r="C20" s="554"/>
      <c r="D20" s="554"/>
      <c r="E20" s="554"/>
      <c r="F20" s="555"/>
    </row>
  </sheetData>
  <mergeCells count="27">
    <mergeCell ref="A1:F1"/>
    <mergeCell ref="A2:F2"/>
    <mergeCell ref="A3:F3"/>
    <mergeCell ref="A4:C4"/>
    <mergeCell ref="D4:F4"/>
    <mergeCell ref="A5:C5"/>
    <mergeCell ref="D5:F5"/>
    <mergeCell ref="A6:C6"/>
    <mergeCell ref="D6:F6"/>
    <mergeCell ref="A7:C7"/>
    <mergeCell ref="D7:F7"/>
    <mergeCell ref="A8:C8"/>
    <mergeCell ref="D8:F8"/>
    <mergeCell ref="A9:F9"/>
    <mergeCell ref="B10:F10"/>
    <mergeCell ref="B11:F11"/>
    <mergeCell ref="B12:F12"/>
    <mergeCell ref="A13:F13"/>
    <mergeCell ref="B14:F14"/>
    <mergeCell ref="B15:F15"/>
    <mergeCell ref="B16:F16"/>
    <mergeCell ref="A20:F20"/>
    <mergeCell ref="A17:F17"/>
    <mergeCell ref="A18:B18"/>
    <mergeCell ref="C18:F18"/>
    <mergeCell ref="A19:B19"/>
    <mergeCell ref="C19:D19"/>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U60"/>
  <sheetViews>
    <sheetView zoomScale="55" zoomScaleNormal="55"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592" t="s">
        <v>49</v>
      </c>
      <c r="B1" s="592"/>
      <c r="C1" s="592"/>
      <c r="D1" s="592"/>
      <c r="E1" s="592"/>
      <c r="F1" s="592"/>
      <c r="G1" s="592"/>
      <c r="H1" s="592"/>
      <c r="I1" s="592"/>
      <c r="J1" s="592"/>
      <c r="K1" s="592"/>
      <c r="L1" s="592"/>
      <c r="M1" s="592"/>
      <c r="N1" s="592"/>
      <c r="O1" s="592"/>
      <c r="P1" s="592"/>
      <c r="Q1" s="592"/>
      <c r="R1" s="592"/>
      <c r="S1" s="592"/>
      <c r="T1" s="592"/>
      <c r="U1" s="593"/>
    </row>
    <row r="2" spans="1:21">
      <c r="A2" s="594" t="s">
        <v>31</v>
      </c>
      <c r="B2" s="594"/>
      <c r="C2" s="594"/>
      <c r="D2" s="594"/>
      <c r="E2" s="594"/>
      <c r="F2" s="594"/>
      <c r="G2" s="594"/>
      <c r="H2" s="594"/>
      <c r="I2" s="594"/>
      <c r="J2" s="594"/>
      <c r="K2" s="595" t="s">
        <v>67</v>
      </c>
      <c r="L2" s="596"/>
      <c r="M2" s="596"/>
      <c r="N2" s="596"/>
      <c r="O2" s="596"/>
      <c r="P2" s="596"/>
      <c r="Q2" s="596"/>
      <c r="R2" s="596"/>
      <c r="S2" s="596"/>
      <c r="T2" s="596"/>
      <c r="U2" s="597"/>
    </row>
    <row r="3" spans="1:21">
      <c r="A3" s="594" t="s">
        <v>32</v>
      </c>
      <c r="B3" s="594"/>
      <c r="C3" s="594"/>
      <c r="D3" s="594"/>
      <c r="E3" s="594"/>
      <c r="F3" s="594"/>
      <c r="G3" s="594"/>
      <c r="H3" s="594"/>
      <c r="I3" s="594"/>
      <c r="J3" s="594"/>
      <c r="K3" s="595" t="s">
        <v>67</v>
      </c>
      <c r="L3" s="596"/>
      <c r="M3" s="596"/>
      <c r="N3" s="596"/>
      <c r="O3" s="596"/>
      <c r="P3" s="596"/>
      <c r="Q3" s="596"/>
      <c r="R3" s="596"/>
      <c r="S3" s="596"/>
      <c r="T3" s="596"/>
      <c r="U3" s="597"/>
    </row>
    <row r="4" spans="1:21">
      <c r="A4" s="594" t="s">
        <v>33</v>
      </c>
      <c r="B4" s="594"/>
      <c r="C4" s="594"/>
      <c r="D4" s="594"/>
      <c r="E4" s="594"/>
      <c r="F4" s="594"/>
      <c r="G4" s="594"/>
      <c r="H4" s="594"/>
      <c r="I4" s="594"/>
      <c r="J4" s="594"/>
      <c r="K4" s="595" t="s">
        <v>67</v>
      </c>
      <c r="L4" s="596"/>
      <c r="M4" s="596"/>
      <c r="N4" s="596"/>
      <c r="O4" s="596"/>
      <c r="P4" s="596"/>
      <c r="Q4" s="596"/>
      <c r="R4" s="596"/>
      <c r="S4" s="596"/>
      <c r="T4" s="596"/>
      <c r="U4" s="597"/>
    </row>
    <row r="5" spans="1:21">
      <c r="A5" s="594" t="s">
        <v>34</v>
      </c>
      <c r="B5" s="594"/>
      <c r="C5" s="594"/>
      <c r="D5" s="594"/>
      <c r="E5" s="594"/>
      <c r="F5" s="594"/>
      <c r="G5" s="594"/>
      <c r="H5" s="594"/>
      <c r="I5" s="594"/>
      <c r="J5" s="594"/>
      <c r="K5" s="598" t="s">
        <v>68</v>
      </c>
      <c r="L5" s="599"/>
      <c r="M5" s="599"/>
      <c r="N5" s="599"/>
      <c r="O5" s="599"/>
      <c r="P5" s="599"/>
      <c r="Q5" s="599"/>
      <c r="R5" s="599"/>
      <c r="S5" s="599"/>
      <c r="T5" s="599"/>
      <c r="U5" s="600"/>
    </row>
    <row r="6" spans="1:21">
      <c r="A6" s="594" t="s">
        <v>35</v>
      </c>
      <c r="B6" s="594"/>
      <c r="C6" s="594"/>
      <c r="D6" s="594"/>
      <c r="E6" s="594"/>
      <c r="F6" s="594"/>
      <c r="G6" s="594"/>
      <c r="H6" s="594"/>
      <c r="I6" s="594"/>
      <c r="J6" s="594"/>
      <c r="K6" s="595"/>
      <c r="L6" s="596"/>
      <c r="M6" s="596"/>
      <c r="N6" s="596"/>
      <c r="O6" s="596"/>
      <c r="P6" s="596"/>
      <c r="Q6" s="596"/>
      <c r="R6" s="596"/>
      <c r="S6" s="596"/>
      <c r="T6" s="596"/>
      <c r="U6" s="597"/>
    </row>
    <row r="7" spans="1:21" ht="47.25" customHeight="1">
      <c r="A7" s="628" t="s">
        <v>171</v>
      </c>
      <c r="B7" s="629"/>
      <c r="C7" s="629"/>
      <c r="D7" s="629"/>
      <c r="E7" s="629"/>
      <c r="F7" s="629"/>
      <c r="G7" s="629"/>
      <c r="H7" s="629"/>
      <c r="I7" s="629"/>
      <c r="J7" s="629"/>
      <c r="K7" s="629"/>
      <c r="L7" s="629"/>
      <c r="M7" s="629"/>
      <c r="N7" s="629"/>
      <c r="O7" s="629"/>
      <c r="P7" s="629"/>
      <c r="Q7" s="629"/>
      <c r="R7" s="629"/>
      <c r="S7" s="629"/>
      <c r="T7" s="629"/>
      <c r="U7" s="630"/>
    </row>
    <row r="8" spans="1:21" ht="30.75" customHeight="1">
      <c r="A8" s="601" t="s">
        <v>158</v>
      </c>
      <c r="B8" s="602" t="s">
        <v>169</v>
      </c>
      <c r="C8" s="602" t="s">
        <v>160</v>
      </c>
      <c r="D8" s="602" t="s">
        <v>159</v>
      </c>
      <c r="E8" s="602" t="s">
        <v>150</v>
      </c>
      <c r="F8" s="603" t="s">
        <v>161</v>
      </c>
      <c r="G8" s="603"/>
      <c r="H8" s="603"/>
      <c r="I8" s="603"/>
      <c r="J8" s="603"/>
      <c r="K8" s="603"/>
      <c r="L8" s="603"/>
      <c r="M8" s="603"/>
      <c r="N8" s="603"/>
      <c r="O8" s="603"/>
      <c r="P8" s="603"/>
      <c r="Q8" s="603"/>
      <c r="R8" s="604"/>
      <c r="S8" s="616" t="s">
        <v>152</v>
      </c>
      <c r="T8" s="617"/>
      <c r="U8" s="618"/>
    </row>
    <row r="9" spans="1:21" ht="21" customHeight="1">
      <c r="A9" s="601"/>
      <c r="B9" s="602"/>
      <c r="C9" s="602"/>
      <c r="D9" s="602"/>
      <c r="E9" s="602"/>
      <c r="F9" s="41" t="s">
        <v>52</v>
      </c>
      <c r="G9" s="7" t="s">
        <v>53</v>
      </c>
      <c r="H9" s="8" t="s">
        <v>54</v>
      </c>
      <c r="I9" s="9" t="s">
        <v>55</v>
      </c>
      <c r="J9" s="9" t="s">
        <v>56</v>
      </c>
      <c r="K9" s="9" t="s">
        <v>57</v>
      </c>
      <c r="L9" s="8" t="s">
        <v>58</v>
      </c>
      <c r="M9" s="8" t="s">
        <v>59</v>
      </c>
      <c r="N9" s="8" t="s">
        <v>60</v>
      </c>
      <c r="O9" s="9" t="s">
        <v>61</v>
      </c>
      <c r="P9" s="9" t="s">
        <v>62</v>
      </c>
      <c r="Q9" s="42" t="s">
        <v>63</v>
      </c>
      <c r="R9" s="619" t="s">
        <v>25</v>
      </c>
      <c r="S9" s="620" t="s">
        <v>64</v>
      </c>
      <c r="T9" s="620" t="s">
        <v>65</v>
      </c>
      <c r="U9" s="621" t="s">
        <v>66</v>
      </c>
    </row>
    <row r="10" spans="1:21">
      <c r="A10" s="601"/>
      <c r="B10" s="602"/>
      <c r="C10" s="602"/>
      <c r="D10" s="602"/>
      <c r="E10" s="602"/>
      <c r="F10" s="622" t="s">
        <v>51</v>
      </c>
      <c r="G10" s="623"/>
      <c r="H10" s="623"/>
      <c r="I10" s="623"/>
      <c r="J10" s="623"/>
      <c r="K10" s="623"/>
      <c r="L10" s="623"/>
      <c r="M10" s="623"/>
      <c r="N10" s="623"/>
      <c r="O10" s="623"/>
      <c r="P10" s="623"/>
      <c r="Q10" s="624"/>
      <c r="R10" s="619"/>
      <c r="S10" s="620"/>
      <c r="T10" s="620"/>
      <c r="U10" s="621"/>
    </row>
    <row r="11" spans="1:21">
      <c r="A11" s="601"/>
      <c r="B11" s="602"/>
      <c r="C11" s="602"/>
      <c r="D11" s="602"/>
      <c r="E11" s="602"/>
      <c r="F11" s="625"/>
      <c r="G11" s="626"/>
      <c r="H11" s="626"/>
      <c r="I11" s="626"/>
      <c r="J11" s="626"/>
      <c r="K11" s="626"/>
      <c r="L11" s="626"/>
      <c r="M11" s="626"/>
      <c r="N11" s="626"/>
      <c r="O11" s="626"/>
      <c r="P11" s="626"/>
      <c r="Q11" s="627"/>
      <c r="R11" s="619"/>
      <c r="S11" s="620"/>
      <c r="T11" s="620"/>
      <c r="U11" s="621"/>
    </row>
    <row r="12" spans="1:21" ht="72" customHeight="1">
      <c r="A12" s="605" t="s">
        <v>170</v>
      </c>
      <c r="B12" s="606" t="s">
        <v>155</v>
      </c>
      <c r="C12" s="608" t="s">
        <v>151</v>
      </c>
      <c r="D12" s="10" t="s">
        <v>148</v>
      </c>
      <c r="E12" s="610" t="s">
        <v>101</v>
      </c>
      <c r="F12" s="11"/>
      <c r="G12" s="11"/>
      <c r="H12" s="16"/>
      <c r="I12" s="13"/>
      <c r="J12" s="13"/>
      <c r="K12" s="16">
        <v>15</v>
      </c>
      <c r="L12" s="13"/>
      <c r="M12" s="13"/>
      <c r="N12" s="16"/>
      <c r="O12" s="17"/>
      <c r="P12" s="13"/>
      <c r="Q12" s="16"/>
      <c r="R12" s="14">
        <f>SUM(F12:Q12)</f>
        <v>15</v>
      </c>
      <c r="S12" s="11">
        <f>SUM(R12)</f>
        <v>15</v>
      </c>
      <c r="T12" s="612">
        <f>'AE1'!H51</f>
        <v>11</v>
      </c>
      <c r="U12" s="614">
        <f>S13/S12</f>
        <v>0.8</v>
      </c>
    </row>
    <row r="13" spans="1:21" ht="70.5" customHeight="1">
      <c r="A13" s="605"/>
      <c r="B13" s="607"/>
      <c r="C13" s="609"/>
      <c r="D13" s="36" t="s">
        <v>149</v>
      </c>
      <c r="E13" s="611"/>
      <c r="F13" s="35"/>
      <c r="G13" s="35"/>
      <c r="H13" s="38"/>
      <c r="I13" s="39"/>
      <c r="J13" s="39"/>
      <c r="K13" s="38">
        <v>12</v>
      </c>
      <c r="L13" s="39"/>
      <c r="M13" s="39"/>
      <c r="N13" s="38"/>
      <c r="O13" s="39"/>
      <c r="P13" s="39"/>
      <c r="Q13" s="38"/>
      <c r="R13" s="40">
        <f>SUM(F13:Q13)</f>
        <v>12</v>
      </c>
      <c r="S13" s="35">
        <f>SUM(R13)</f>
        <v>12</v>
      </c>
      <c r="T13" s="613"/>
      <c r="U13" s="615"/>
    </row>
    <row r="14" spans="1:21" ht="24" customHeight="1">
      <c r="A14" s="602" t="s">
        <v>158</v>
      </c>
      <c r="B14" s="602" t="s">
        <v>169</v>
      </c>
      <c r="C14" s="602" t="s">
        <v>160</v>
      </c>
      <c r="D14" s="602" t="s">
        <v>159</v>
      </c>
      <c r="E14" s="602" t="s">
        <v>150</v>
      </c>
      <c r="F14" s="638" t="s">
        <v>162</v>
      </c>
      <c r="G14" s="639"/>
      <c r="H14" s="639"/>
      <c r="I14" s="639"/>
      <c r="J14" s="639"/>
      <c r="K14" s="639"/>
      <c r="L14" s="639"/>
      <c r="M14" s="639"/>
      <c r="N14" s="639"/>
      <c r="O14" s="639"/>
      <c r="P14" s="639"/>
      <c r="Q14" s="640"/>
      <c r="R14" s="631" t="s">
        <v>25</v>
      </c>
      <c r="S14" s="633" t="s">
        <v>64</v>
      </c>
      <c r="T14" s="633" t="s">
        <v>65</v>
      </c>
      <c r="U14" s="633" t="s">
        <v>66</v>
      </c>
    </row>
    <row r="15" spans="1:21" ht="38.25" customHeight="1">
      <c r="A15" s="602"/>
      <c r="B15" s="602"/>
      <c r="C15" s="602"/>
      <c r="D15" s="602"/>
      <c r="E15" s="602"/>
      <c r="F15" s="41" t="s">
        <v>52</v>
      </c>
      <c r="G15" s="7" t="s">
        <v>53</v>
      </c>
      <c r="H15" s="8" t="s">
        <v>54</v>
      </c>
      <c r="I15" s="9" t="s">
        <v>55</v>
      </c>
      <c r="J15" s="9" t="s">
        <v>56</v>
      </c>
      <c r="K15" s="9" t="s">
        <v>57</v>
      </c>
      <c r="L15" s="8" t="s">
        <v>58</v>
      </c>
      <c r="M15" s="8" t="s">
        <v>59</v>
      </c>
      <c r="N15" s="8" t="s">
        <v>60</v>
      </c>
      <c r="O15" s="9" t="s">
        <v>61</v>
      </c>
      <c r="P15" s="9" t="s">
        <v>62</v>
      </c>
      <c r="Q15" s="42" t="s">
        <v>63</v>
      </c>
      <c r="R15" s="632"/>
      <c r="S15" s="634"/>
      <c r="T15" s="634"/>
      <c r="U15" s="634"/>
    </row>
    <row r="16" spans="1:21" ht="62.25" customHeight="1">
      <c r="A16" s="635" t="s">
        <v>172</v>
      </c>
      <c r="B16" s="636" t="s">
        <v>179</v>
      </c>
      <c r="C16" s="608" t="s">
        <v>180</v>
      </c>
      <c r="D16" s="11" t="s">
        <v>181</v>
      </c>
      <c r="E16" s="610" t="s">
        <v>183</v>
      </c>
      <c r="F16" s="11"/>
      <c r="G16" s="11"/>
      <c r="H16" s="16"/>
      <c r="I16" s="13"/>
      <c r="J16" s="13"/>
      <c r="K16" s="16">
        <v>15</v>
      </c>
      <c r="L16" s="13"/>
      <c r="M16" s="13"/>
      <c r="N16" s="16"/>
      <c r="O16" s="17"/>
      <c r="P16" s="13"/>
      <c r="Q16" s="16"/>
      <c r="R16" s="14">
        <f>SUM(F16:Q16)</f>
        <v>15</v>
      </c>
      <c r="S16" s="11">
        <f>SUM(R16)</f>
        <v>15</v>
      </c>
      <c r="T16" s="612">
        <f>'AE1'!H55</f>
        <v>0</v>
      </c>
      <c r="U16" s="614">
        <f>S17/S16</f>
        <v>0.8</v>
      </c>
    </row>
    <row r="17" spans="1:21" ht="85.5" customHeight="1">
      <c r="A17" s="635"/>
      <c r="B17" s="637"/>
      <c r="C17" s="609"/>
      <c r="D17" s="35" t="s">
        <v>182</v>
      </c>
      <c r="E17" s="611"/>
      <c r="F17" s="35"/>
      <c r="G17" s="35"/>
      <c r="H17" s="38"/>
      <c r="I17" s="39"/>
      <c r="J17" s="39"/>
      <c r="K17" s="38">
        <v>12</v>
      </c>
      <c r="L17" s="39"/>
      <c r="M17" s="39"/>
      <c r="N17" s="38"/>
      <c r="O17" s="39"/>
      <c r="P17" s="39"/>
      <c r="Q17" s="38"/>
      <c r="R17" s="40">
        <f>SUM(F17:Q17)</f>
        <v>12</v>
      </c>
      <c r="S17" s="35">
        <f>SUM(R17)</f>
        <v>12</v>
      </c>
      <c r="T17" s="613"/>
      <c r="U17" s="615"/>
    </row>
    <row r="18" spans="1:21" ht="21.75" customHeight="1">
      <c r="A18" s="602" t="s">
        <v>158</v>
      </c>
      <c r="B18" s="602" t="s">
        <v>169</v>
      </c>
      <c r="C18" s="602" t="s">
        <v>160</v>
      </c>
      <c r="D18" s="602" t="s">
        <v>159</v>
      </c>
      <c r="E18" s="602" t="s">
        <v>150</v>
      </c>
      <c r="F18" s="638" t="s">
        <v>162</v>
      </c>
      <c r="G18" s="639"/>
      <c r="H18" s="639"/>
      <c r="I18" s="639"/>
      <c r="J18" s="639"/>
      <c r="K18" s="639"/>
      <c r="L18" s="639"/>
      <c r="M18" s="639"/>
      <c r="N18" s="639"/>
      <c r="O18" s="639"/>
      <c r="P18" s="639"/>
      <c r="Q18" s="640"/>
      <c r="R18" s="631" t="s">
        <v>25</v>
      </c>
      <c r="S18" s="633" t="s">
        <v>64</v>
      </c>
      <c r="T18" s="633" t="s">
        <v>65</v>
      </c>
      <c r="U18" s="633" t="s">
        <v>66</v>
      </c>
    </row>
    <row r="19" spans="1:21" ht="34.5" customHeight="1">
      <c r="A19" s="602"/>
      <c r="B19" s="602"/>
      <c r="C19" s="602"/>
      <c r="D19" s="602"/>
      <c r="E19" s="602"/>
      <c r="F19" s="41" t="s">
        <v>52</v>
      </c>
      <c r="G19" s="7" t="s">
        <v>53</v>
      </c>
      <c r="H19" s="8" t="s">
        <v>54</v>
      </c>
      <c r="I19" s="9" t="s">
        <v>55</v>
      </c>
      <c r="J19" s="9" t="s">
        <v>56</v>
      </c>
      <c r="K19" s="9" t="s">
        <v>57</v>
      </c>
      <c r="L19" s="8" t="s">
        <v>58</v>
      </c>
      <c r="M19" s="8" t="s">
        <v>59</v>
      </c>
      <c r="N19" s="8" t="s">
        <v>60</v>
      </c>
      <c r="O19" s="9" t="s">
        <v>61</v>
      </c>
      <c r="P19" s="9" t="s">
        <v>62</v>
      </c>
      <c r="Q19" s="42" t="s">
        <v>63</v>
      </c>
      <c r="R19" s="632"/>
      <c r="S19" s="634"/>
      <c r="T19" s="634"/>
      <c r="U19" s="634"/>
    </row>
    <row r="20" spans="1:21" ht="69" customHeight="1">
      <c r="A20" s="635" t="s">
        <v>173</v>
      </c>
      <c r="B20" s="636"/>
      <c r="C20" s="642"/>
      <c r="D20" s="10"/>
      <c r="E20" s="610"/>
      <c r="F20" s="11"/>
      <c r="G20" s="11"/>
      <c r="H20" s="16"/>
      <c r="I20" s="13"/>
      <c r="J20" s="13"/>
      <c r="K20" s="13"/>
      <c r="L20" s="13"/>
      <c r="M20" s="13"/>
      <c r="N20" s="13"/>
      <c r="O20" s="13"/>
      <c r="P20" s="17"/>
      <c r="Q20" s="13"/>
      <c r="R20" s="14"/>
      <c r="S20" s="11"/>
      <c r="T20" s="608"/>
      <c r="U20" s="646"/>
    </row>
    <row r="21" spans="1:21" ht="80.25" customHeight="1">
      <c r="A21" s="635"/>
      <c r="B21" s="641"/>
      <c r="C21" s="643"/>
      <c r="D21" s="10"/>
      <c r="E21" s="644"/>
      <c r="F21" s="11"/>
      <c r="G21" s="11"/>
      <c r="H21" s="12"/>
      <c r="I21" s="13"/>
      <c r="J21" s="13"/>
      <c r="K21" s="13"/>
      <c r="L21" s="13"/>
      <c r="M21" s="13"/>
      <c r="N21" s="13"/>
      <c r="O21" s="13"/>
      <c r="P21" s="13"/>
      <c r="Q21" s="13"/>
      <c r="R21" s="14"/>
      <c r="S21" s="11"/>
      <c r="T21" s="645"/>
      <c r="U21" s="647"/>
    </row>
    <row r="22" spans="1:21" ht="47.25" customHeight="1">
      <c r="A22" s="648" t="s">
        <v>174</v>
      </c>
      <c r="B22" s="649"/>
      <c r="C22" s="649"/>
      <c r="D22" s="649"/>
      <c r="E22" s="649"/>
      <c r="F22" s="649"/>
      <c r="G22" s="649"/>
      <c r="H22" s="649"/>
      <c r="I22" s="649"/>
      <c r="J22" s="649"/>
      <c r="K22" s="649"/>
      <c r="L22" s="649"/>
      <c r="M22" s="649"/>
      <c r="N22" s="649"/>
      <c r="O22" s="649"/>
      <c r="P22" s="649"/>
      <c r="Q22" s="649"/>
      <c r="R22" s="649"/>
      <c r="S22" s="649"/>
      <c r="T22" s="649"/>
      <c r="U22" s="650"/>
    </row>
    <row r="23" spans="1:21" ht="21.75" customHeight="1">
      <c r="A23" s="631" t="s">
        <v>158</v>
      </c>
      <c r="B23" s="631" t="s">
        <v>169</v>
      </c>
      <c r="C23" s="631" t="s">
        <v>160</v>
      </c>
      <c r="D23" s="631" t="s">
        <v>159</v>
      </c>
      <c r="E23" s="631" t="s">
        <v>150</v>
      </c>
      <c r="F23" s="638" t="s">
        <v>162</v>
      </c>
      <c r="G23" s="639"/>
      <c r="H23" s="639"/>
      <c r="I23" s="639"/>
      <c r="J23" s="639"/>
      <c r="K23" s="639"/>
      <c r="L23" s="639"/>
      <c r="M23" s="639"/>
      <c r="N23" s="639"/>
      <c r="O23" s="639"/>
      <c r="P23" s="639"/>
      <c r="Q23" s="640"/>
      <c r="R23" s="631" t="s">
        <v>25</v>
      </c>
      <c r="S23" s="633" t="s">
        <v>64</v>
      </c>
      <c r="T23" s="633" t="s">
        <v>65</v>
      </c>
      <c r="U23" s="633" t="s">
        <v>66</v>
      </c>
    </row>
    <row r="24" spans="1:21" ht="36.75" customHeight="1">
      <c r="A24" s="632"/>
      <c r="B24" s="632"/>
      <c r="C24" s="632"/>
      <c r="D24" s="632"/>
      <c r="E24" s="632"/>
      <c r="F24" s="41" t="s">
        <v>52</v>
      </c>
      <c r="G24" s="7" t="s">
        <v>53</v>
      </c>
      <c r="H24" s="8" t="s">
        <v>54</v>
      </c>
      <c r="I24" s="9" t="s">
        <v>55</v>
      </c>
      <c r="J24" s="9" t="s">
        <v>56</v>
      </c>
      <c r="K24" s="9" t="s">
        <v>57</v>
      </c>
      <c r="L24" s="8" t="s">
        <v>58</v>
      </c>
      <c r="M24" s="8" t="s">
        <v>59</v>
      </c>
      <c r="N24" s="8" t="s">
        <v>60</v>
      </c>
      <c r="O24" s="9" t="s">
        <v>61</v>
      </c>
      <c r="P24" s="9" t="s">
        <v>62</v>
      </c>
      <c r="Q24" s="42" t="s">
        <v>63</v>
      </c>
      <c r="R24" s="632"/>
      <c r="S24" s="634"/>
      <c r="T24" s="634"/>
      <c r="U24" s="634"/>
    </row>
    <row r="25" spans="1:21" ht="71.25" customHeight="1">
      <c r="A25" s="635" t="s">
        <v>190</v>
      </c>
      <c r="B25" s="636" t="s">
        <v>157</v>
      </c>
      <c r="C25" s="642"/>
      <c r="D25" s="36"/>
      <c r="E25" s="610"/>
      <c r="F25" s="11"/>
      <c r="G25" s="11"/>
      <c r="H25" s="16"/>
      <c r="I25" s="13"/>
      <c r="J25" s="13"/>
      <c r="K25" s="13"/>
      <c r="L25" s="13"/>
      <c r="M25" s="13"/>
      <c r="N25" s="13"/>
      <c r="O25" s="13"/>
      <c r="P25" s="17"/>
      <c r="Q25" s="13"/>
      <c r="R25" s="14"/>
      <c r="S25" s="11"/>
      <c r="T25" s="608"/>
      <c r="U25" s="646"/>
    </row>
    <row r="26" spans="1:21" ht="78" customHeight="1">
      <c r="A26" s="635"/>
      <c r="B26" s="641"/>
      <c r="C26" s="643"/>
      <c r="D26" s="37"/>
      <c r="E26" s="644"/>
      <c r="F26" s="11"/>
      <c r="G26" s="11"/>
      <c r="H26" s="12"/>
      <c r="I26" s="13"/>
      <c r="J26" s="13"/>
      <c r="K26" s="13"/>
      <c r="L26" s="13"/>
      <c r="M26" s="13"/>
      <c r="N26" s="13"/>
      <c r="O26" s="13"/>
      <c r="P26" s="13"/>
      <c r="Q26" s="13"/>
      <c r="R26" s="14"/>
      <c r="S26" s="11"/>
      <c r="T26" s="645"/>
      <c r="U26" s="647"/>
    </row>
    <row r="27" spans="1:21" ht="28.5" customHeight="1">
      <c r="A27" s="602" t="s">
        <v>158</v>
      </c>
      <c r="B27" s="602" t="s">
        <v>169</v>
      </c>
      <c r="C27" s="602" t="s">
        <v>160</v>
      </c>
      <c r="D27" s="602" t="s">
        <v>159</v>
      </c>
      <c r="E27" s="602" t="s">
        <v>150</v>
      </c>
      <c r="F27" s="638" t="s">
        <v>162</v>
      </c>
      <c r="G27" s="639"/>
      <c r="H27" s="639"/>
      <c r="I27" s="639"/>
      <c r="J27" s="639"/>
      <c r="K27" s="639"/>
      <c r="L27" s="639"/>
      <c r="M27" s="639"/>
      <c r="N27" s="639"/>
      <c r="O27" s="639"/>
      <c r="P27" s="639"/>
      <c r="Q27" s="640"/>
      <c r="R27" s="631" t="s">
        <v>25</v>
      </c>
      <c r="S27" s="633" t="s">
        <v>64</v>
      </c>
      <c r="T27" s="633" t="s">
        <v>65</v>
      </c>
      <c r="U27" s="633" t="s">
        <v>66</v>
      </c>
    </row>
    <row r="28" spans="1:21" ht="36" customHeight="1">
      <c r="A28" s="602"/>
      <c r="B28" s="602"/>
      <c r="C28" s="602"/>
      <c r="D28" s="602"/>
      <c r="E28" s="602"/>
      <c r="F28" s="41" t="s">
        <v>52</v>
      </c>
      <c r="G28" s="7" t="s">
        <v>53</v>
      </c>
      <c r="H28" s="8" t="s">
        <v>54</v>
      </c>
      <c r="I28" s="9" t="s">
        <v>55</v>
      </c>
      <c r="J28" s="9" t="s">
        <v>56</v>
      </c>
      <c r="K28" s="9" t="s">
        <v>57</v>
      </c>
      <c r="L28" s="8" t="s">
        <v>58</v>
      </c>
      <c r="M28" s="8" t="s">
        <v>59</v>
      </c>
      <c r="N28" s="8" t="s">
        <v>60</v>
      </c>
      <c r="O28" s="9" t="s">
        <v>61</v>
      </c>
      <c r="P28" s="9" t="s">
        <v>62</v>
      </c>
      <c r="Q28" s="42" t="s">
        <v>63</v>
      </c>
      <c r="R28" s="632"/>
      <c r="S28" s="634"/>
      <c r="T28" s="634"/>
      <c r="U28" s="634"/>
    </row>
    <row r="29" spans="1:21" ht="76.5" customHeight="1">
      <c r="A29" s="635" t="s">
        <v>191</v>
      </c>
      <c r="B29" s="636" t="s">
        <v>157</v>
      </c>
      <c r="C29" s="642"/>
      <c r="D29" s="36"/>
      <c r="E29" s="610"/>
      <c r="F29" s="11"/>
      <c r="G29" s="11"/>
      <c r="H29" s="16"/>
      <c r="I29" s="13"/>
      <c r="J29" s="13"/>
      <c r="K29" s="13"/>
      <c r="L29" s="13"/>
      <c r="M29" s="13"/>
      <c r="N29" s="13"/>
      <c r="O29" s="13"/>
      <c r="P29" s="17"/>
      <c r="Q29" s="13"/>
      <c r="R29" s="14"/>
      <c r="S29" s="11"/>
      <c r="T29" s="608"/>
      <c r="U29" s="646"/>
    </row>
    <row r="30" spans="1:21" ht="87" customHeight="1">
      <c r="A30" s="635"/>
      <c r="B30" s="641"/>
      <c r="C30" s="643"/>
      <c r="D30" s="37"/>
      <c r="E30" s="644"/>
      <c r="F30" s="11"/>
      <c r="G30" s="11"/>
      <c r="H30" s="12"/>
      <c r="I30" s="13"/>
      <c r="J30" s="13"/>
      <c r="K30" s="13"/>
      <c r="L30" s="13"/>
      <c r="M30" s="13"/>
      <c r="N30" s="13"/>
      <c r="O30" s="13"/>
      <c r="P30" s="13"/>
      <c r="Q30" s="13"/>
      <c r="R30" s="14"/>
      <c r="S30" s="11"/>
      <c r="T30" s="645"/>
      <c r="U30" s="647"/>
    </row>
    <row r="31" spans="1:21" ht="28.5" customHeight="1">
      <c r="A31" s="602" t="s">
        <v>158</v>
      </c>
      <c r="B31" s="602" t="s">
        <v>169</v>
      </c>
      <c r="C31" s="602" t="s">
        <v>160</v>
      </c>
      <c r="D31" s="602" t="s">
        <v>159</v>
      </c>
      <c r="E31" s="602" t="s">
        <v>150</v>
      </c>
      <c r="F31" s="638" t="s">
        <v>162</v>
      </c>
      <c r="G31" s="639"/>
      <c r="H31" s="639"/>
      <c r="I31" s="639"/>
      <c r="J31" s="639"/>
      <c r="K31" s="639"/>
      <c r="L31" s="639"/>
      <c r="M31" s="639"/>
      <c r="N31" s="639"/>
      <c r="O31" s="639"/>
      <c r="P31" s="639"/>
      <c r="Q31" s="640"/>
      <c r="R31" s="631" t="s">
        <v>25</v>
      </c>
      <c r="S31" s="633" t="s">
        <v>64</v>
      </c>
      <c r="T31" s="633" t="s">
        <v>65</v>
      </c>
      <c r="U31" s="633" t="s">
        <v>66</v>
      </c>
    </row>
    <row r="32" spans="1:21" ht="39" customHeight="1">
      <c r="A32" s="602"/>
      <c r="B32" s="602"/>
      <c r="C32" s="602"/>
      <c r="D32" s="602"/>
      <c r="E32" s="602"/>
      <c r="F32" s="41"/>
      <c r="G32" s="7" t="s">
        <v>53</v>
      </c>
      <c r="H32" s="8" t="s">
        <v>54</v>
      </c>
      <c r="I32" s="9" t="s">
        <v>55</v>
      </c>
      <c r="J32" s="9" t="s">
        <v>56</v>
      </c>
      <c r="K32" s="9" t="s">
        <v>57</v>
      </c>
      <c r="L32" s="8" t="s">
        <v>58</v>
      </c>
      <c r="M32" s="8" t="s">
        <v>59</v>
      </c>
      <c r="N32" s="8" t="s">
        <v>60</v>
      </c>
      <c r="O32" s="9" t="s">
        <v>61</v>
      </c>
      <c r="P32" s="9" t="s">
        <v>62</v>
      </c>
      <c r="Q32" s="42" t="s">
        <v>63</v>
      </c>
      <c r="R32" s="632"/>
      <c r="S32" s="634"/>
      <c r="T32" s="634"/>
      <c r="U32" s="634"/>
    </row>
    <row r="33" spans="1:21" ht="74.25" customHeight="1">
      <c r="A33" s="635" t="s">
        <v>192</v>
      </c>
      <c r="B33" s="636" t="s">
        <v>157</v>
      </c>
      <c r="C33" s="642"/>
      <c r="D33" s="36"/>
      <c r="E33" s="610"/>
      <c r="F33" s="11"/>
      <c r="G33" s="11"/>
      <c r="H33" s="16"/>
      <c r="I33" s="13"/>
      <c r="J33" s="13"/>
      <c r="K33" s="13"/>
      <c r="L33" s="13"/>
      <c r="M33" s="13"/>
      <c r="N33" s="13"/>
      <c r="O33" s="13"/>
      <c r="P33" s="17"/>
      <c r="Q33" s="13"/>
      <c r="R33" s="14"/>
      <c r="S33" s="11"/>
      <c r="T33" s="608"/>
      <c r="U33" s="646"/>
    </row>
    <row r="34" spans="1:21" ht="81.75" customHeight="1">
      <c r="A34" s="635"/>
      <c r="B34" s="641"/>
      <c r="C34" s="643"/>
      <c r="D34" s="37"/>
      <c r="E34" s="644"/>
      <c r="F34" s="11"/>
      <c r="G34" s="11"/>
      <c r="H34" s="12"/>
      <c r="I34" s="13"/>
      <c r="J34" s="13"/>
      <c r="K34" s="13"/>
      <c r="L34" s="13"/>
      <c r="M34" s="13"/>
      <c r="N34" s="13"/>
      <c r="O34" s="13"/>
      <c r="P34" s="13"/>
      <c r="Q34" s="13"/>
      <c r="R34" s="14"/>
      <c r="S34" s="11"/>
      <c r="T34" s="645"/>
      <c r="U34" s="647"/>
    </row>
    <row r="35" spans="1:21" ht="46.5" customHeight="1">
      <c r="A35" s="648" t="s">
        <v>175</v>
      </c>
      <c r="B35" s="649"/>
      <c r="C35" s="649"/>
      <c r="D35" s="649"/>
      <c r="E35" s="649"/>
      <c r="F35" s="649"/>
      <c r="G35" s="649"/>
      <c r="H35" s="649"/>
      <c r="I35" s="649"/>
      <c r="J35" s="649"/>
      <c r="K35" s="649"/>
      <c r="L35" s="649"/>
      <c r="M35" s="649"/>
      <c r="N35" s="649"/>
      <c r="O35" s="649"/>
      <c r="P35" s="649"/>
      <c r="Q35" s="649"/>
      <c r="R35" s="649"/>
      <c r="S35" s="649"/>
      <c r="T35" s="649"/>
      <c r="U35" s="650"/>
    </row>
    <row r="36" spans="1:21" ht="22.5" customHeight="1">
      <c r="A36" s="602" t="s">
        <v>158</v>
      </c>
      <c r="B36" s="602" t="s">
        <v>169</v>
      </c>
      <c r="C36" s="602" t="s">
        <v>160</v>
      </c>
      <c r="D36" s="602" t="s">
        <v>159</v>
      </c>
      <c r="E36" s="602" t="s">
        <v>150</v>
      </c>
      <c r="F36" s="638" t="s">
        <v>162</v>
      </c>
      <c r="G36" s="639"/>
      <c r="H36" s="639"/>
      <c r="I36" s="639"/>
      <c r="J36" s="639"/>
      <c r="K36" s="639"/>
      <c r="L36" s="639"/>
      <c r="M36" s="639"/>
      <c r="N36" s="639"/>
      <c r="O36" s="639"/>
      <c r="P36" s="639"/>
      <c r="Q36" s="640"/>
      <c r="R36" s="631" t="s">
        <v>25</v>
      </c>
      <c r="S36" s="633" t="s">
        <v>64</v>
      </c>
      <c r="T36" s="633" t="s">
        <v>65</v>
      </c>
      <c r="U36" s="633" t="s">
        <v>66</v>
      </c>
    </row>
    <row r="37" spans="1:21" ht="32.25" customHeight="1">
      <c r="A37" s="602"/>
      <c r="B37" s="602"/>
      <c r="C37" s="602"/>
      <c r="D37" s="602"/>
      <c r="E37" s="602"/>
      <c r="F37" s="41"/>
      <c r="G37" s="7" t="s">
        <v>53</v>
      </c>
      <c r="H37" s="8" t="s">
        <v>54</v>
      </c>
      <c r="I37" s="9" t="s">
        <v>55</v>
      </c>
      <c r="J37" s="9" t="s">
        <v>56</v>
      </c>
      <c r="K37" s="9" t="s">
        <v>57</v>
      </c>
      <c r="L37" s="8" t="s">
        <v>58</v>
      </c>
      <c r="M37" s="8" t="s">
        <v>59</v>
      </c>
      <c r="N37" s="8" t="s">
        <v>60</v>
      </c>
      <c r="O37" s="9" t="s">
        <v>61</v>
      </c>
      <c r="P37" s="9" t="s">
        <v>62</v>
      </c>
      <c r="Q37" s="42" t="s">
        <v>63</v>
      </c>
      <c r="R37" s="632"/>
      <c r="S37" s="634"/>
      <c r="T37" s="634"/>
      <c r="U37" s="634"/>
    </row>
    <row r="38" spans="1:21" ht="69.75" customHeight="1">
      <c r="A38" s="635" t="s">
        <v>193</v>
      </c>
      <c r="B38" s="636" t="s">
        <v>157</v>
      </c>
      <c r="C38" s="642"/>
      <c r="D38" s="36"/>
      <c r="E38" s="610"/>
      <c r="F38" s="11"/>
      <c r="G38" s="11"/>
      <c r="H38" s="16"/>
      <c r="I38" s="13"/>
      <c r="J38" s="13"/>
      <c r="K38" s="13"/>
      <c r="L38" s="13"/>
      <c r="M38" s="13"/>
      <c r="N38" s="13"/>
      <c r="O38" s="13"/>
      <c r="P38" s="17"/>
      <c r="Q38" s="13"/>
      <c r="R38" s="14"/>
      <c r="S38" s="11"/>
      <c r="T38" s="608"/>
      <c r="U38" s="646"/>
    </row>
    <row r="39" spans="1:21" ht="72.75" customHeight="1">
      <c r="A39" s="635"/>
      <c r="B39" s="641"/>
      <c r="C39" s="643"/>
      <c r="D39" s="37"/>
      <c r="E39" s="644"/>
      <c r="F39" s="11"/>
      <c r="G39" s="11"/>
      <c r="H39" s="12"/>
      <c r="I39" s="13"/>
      <c r="J39" s="13"/>
      <c r="K39" s="13"/>
      <c r="L39" s="13"/>
      <c r="M39" s="13"/>
      <c r="N39" s="13"/>
      <c r="O39" s="13"/>
      <c r="P39" s="13"/>
      <c r="Q39" s="13"/>
      <c r="R39" s="14"/>
      <c r="S39" s="11"/>
      <c r="T39" s="645"/>
      <c r="U39" s="647"/>
    </row>
    <row r="40" spans="1:21" ht="22.5" customHeight="1">
      <c r="A40" s="602" t="s">
        <v>158</v>
      </c>
      <c r="B40" s="602" t="s">
        <v>169</v>
      </c>
      <c r="C40" s="602" t="s">
        <v>160</v>
      </c>
      <c r="D40" s="602" t="s">
        <v>159</v>
      </c>
      <c r="E40" s="602" t="s">
        <v>150</v>
      </c>
      <c r="F40" s="638" t="s">
        <v>162</v>
      </c>
      <c r="G40" s="639"/>
      <c r="H40" s="639"/>
      <c r="I40" s="639"/>
      <c r="J40" s="639"/>
      <c r="K40" s="639"/>
      <c r="L40" s="639"/>
      <c r="M40" s="639"/>
      <c r="N40" s="639"/>
      <c r="O40" s="639"/>
      <c r="P40" s="639"/>
      <c r="Q40" s="640"/>
      <c r="R40" s="631" t="s">
        <v>25</v>
      </c>
      <c r="S40" s="633" t="s">
        <v>64</v>
      </c>
      <c r="T40" s="633" t="s">
        <v>65</v>
      </c>
      <c r="U40" s="633" t="s">
        <v>66</v>
      </c>
    </row>
    <row r="41" spans="1:21" ht="33" customHeight="1">
      <c r="A41" s="602"/>
      <c r="B41" s="602"/>
      <c r="C41" s="602"/>
      <c r="D41" s="602"/>
      <c r="E41" s="602"/>
      <c r="F41" s="41"/>
      <c r="G41" s="7" t="s">
        <v>53</v>
      </c>
      <c r="H41" s="8" t="s">
        <v>54</v>
      </c>
      <c r="I41" s="9" t="s">
        <v>55</v>
      </c>
      <c r="J41" s="9" t="s">
        <v>56</v>
      </c>
      <c r="K41" s="9" t="s">
        <v>57</v>
      </c>
      <c r="L41" s="8" t="s">
        <v>58</v>
      </c>
      <c r="M41" s="8" t="s">
        <v>59</v>
      </c>
      <c r="N41" s="8" t="s">
        <v>60</v>
      </c>
      <c r="O41" s="9" t="s">
        <v>61</v>
      </c>
      <c r="P41" s="9" t="s">
        <v>62</v>
      </c>
      <c r="Q41" s="42" t="s">
        <v>63</v>
      </c>
      <c r="R41" s="632"/>
      <c r="S41" s="634"/>
      <c r="T41" s="634"/>
      <c r="U41" s="634"/>
    </row>
    <row r="42" spans="1:21" ht="72.75" customHeight="1">
      <c r="A42" s="635" t="s">
        <v>194</v>
      </c>
      <c r="B42" s="636" t="s">
        <v>157</v>
      </c>
      <c r="C42" s="642"/>
      <c r="D42" s="36"/>
      <c r="E42" s="610"/>
      <c r="F42" s="11"/>
      <c r="G42" s="11"/>
      <c r="H42" s="16"/>
      <c r="I42" s="13"/>
      <c r="J42" s="13"/>
      <c r="K42" s="13"/>
      <c r="L42" s="13"/>
      <c r="M42" s="13"/>
      <c r="N42" s="13"/>
      <c r="O42" s="13"/>
      <c r="P42" s="17"/>
      <c r="Q42" s="13"/>
      <c r="R42" s="14"/>
      <c r="S42" s="11"/>
      <c r="T42" s="608"/>
      <c r="U42" s="646"/>
    </row>
    <row r="43" spans="1:21" ht="80.25" customHeight="1">
      <c r="A43" s="635"/>
      <c r="B43" s="641"/>
      <c r="C43" s="643"/>
      <c r="D43" s="37"/>
      <c r="E43" s="644"/>
      <c r="F43" s="11"/>
      <c r="G43" s="11"/>
      <c r="H43" s="12"/>
      <c r="I43" s="13"/>
      <c r="J43" s="13"/>
      <c r="K43" s="13"/>
      <c r="L43" s="13"/>
      <c r="M43" s="13"/>
      <c r="N43" s="13"/>
      <c r="O43" s="13"/>
      <c r="P43" s="13"/>
      <c r="Q43" s="13"/>
      <c r="R43" s="14"/>
      <c r="S43" s="11"/>
      <c r="T43" s="645"/>
      <c r="U43" s="647"/>
    </row>
    <row r="44" spans="1:21" ht="30.75" customHeight="1">
      <c r="A44" s="602" t="s">
        <v>158</v>
      </c>
      <c r="B44" s="602" t="s">
        <v>169</v>
      </c>
      <c r="C44" s="602" t="s">
        <v>160</v>
      </c>
      <c r="D44" s="602" t="s">
        <v>159</v>
      </c>
      <c r="E44" s="602" t="s">
        <v>150</v>
      </c>
      <c r="F44" s="638" t="s">
        <v>162</v>
      </c>
      <c r="G44" s="639"/>
      <c r="H44" s="639"/>
      <c r="I44" s="639"/>
      <c r="J44" s="639"/>
      <c r="K44" s="639"/>
      <c r="L44" s="639"/>
      <c r="M44" s="639"/>
      <c r="N44" s="639"/>
      <c r="O44" s="639"/>
      <c r="P44" s="639"/>
      <c r="Q44" s="640"/>
      <c r="R44" s="631" t="s">
        <v>25</v>
      </c>
      <c r="S44" s="633" t="s">
        <v>64</v>
      </c>
      <c r="T44" s="633" t="s">
        <v>65</v>
      </c>
      <c r="U44" s="633" t="s">
        <v>66</v>
      </c>
    </row>
    <row r="45" spans="1:21" ht="33.75" customHeight="1">
      <c r="A45" s="602"/>
      <c r="B45" s="602"/>
      <c r="C45" s="602"/>
      <c r="D45" s="602"/>
      <c r="E45" s="602"/>
      <c r="F45" s="41"/>
      <c r="G45" s="7" t="s">
        <v>53</v>
      </c>
      <c r="H45" s="8" t="s">
        <v>54</v>
      </c>
      <c r="I45" s="9" t="s">
        <v>55</v>
      </c>
      <c r="J45" s="9" t="s">
        <v>56</v>
      </c>
      <c r="K45" s="9" t="s">
        <v>57</v>
      </c>
      <c r="L45" s="8" t="s">
        <v>58</v>
      </c>
      <c r="M45" s="8" t="s">
        <v>59</v>
      </c>
      <c r="N45" s="8" t="s">
        <v>60</v>
      </c>
      <c r="O45" s="9" t="s">
        <v>61</v>
      </c>
      <c r="P45" s="9" t="s">
        <v>62</v>
      </c>
      <c r="Q45" s="42" t="s">
        <v>63</v>
      </c>
      <c r="R45" s="632"/>
      <c r="S45" s="634"/>
      <c r="T45" s="634"/>
      <c r="U45" s="634"/>
    </row>
    <row r="46" spans="1:21" ht="75.75" customHeight="1">
      <c r="A46" s="635" t="s">
        <v>195</v>
      </c>
      <c r="B46" s="636" t="s">
        <v>157</v>
      </c>
      <c r="C46" s="642"/>
      <c r="D46" s="36"/>
      <c r="E46" s="610"/>
      <c r="F46" s="11"/>
      <c r="G46" s="11"/>
      <c r="H46" s="16"/>
      <c r="I46" s="13"/>
      <c r="J46" s="13"/>
      <c r="K46" s="13"/>
      <c r="L46" s="13"/>
      <c r="M46" s="13"/>
      <c r="N46" s="13"/>
      <c r="O46" s="13"/>
      <c r="P46" s="17"/>
      <c r="Q46" s="13"/>
      <c r="R46" s="14"/>
      <c r="S46" s="11"/>
      <c r="T46" s="608"/>
      <c r="U46" s="646"/>
    </row>
    <row r="47" spans="1:21" ht="72.75" customHeight="1">
      <c r="A47" s="635"/>
      <c r="B47" s="641"/>
      <c r="C47" s="643"/>
      <c r="D47" s="37"/>
      <c r="E47" s="644"/>
      <c r="F47" s="11"/>
      <c r="G47" s="11"/>
      <c r="H47" s="12"/>
      <c r="I47" s="13"/>
      <c r="J47" s="13"/>
      <c r="K47" s="13"/>
      <c r="L47" s="13"/>
      <c r="M47" s="13"/>
      <c r="N47" s="13"/>
      <c r="O47" s="13"/>
      <c r="P47" s="13"/>
      <c r="Q47" s="13"/>
      <c r="R47" s="14"/>
      <c r="S47" s="11"/>
      <c r="T47" s="645"/>
      <c r="U47" s="647"/>
    </row>
    <row r="48" spans="1:21" ht="52.5" customHeight="1">
      <c r="A48" s="648" t="s">
        <v>176</v>
      </c>
      <c r="B48" s="649"/>
      <c r="C48" s="649"/>
      <c r="D48" s="649"/>
      <c r="E48" s="649"/>
      <c r="F48" s="649"/>
      <c r="G48" s="649"/>
      <c r="H48" s="649"/>
      <c r="I48" s="649"/>
      <c r="J48" s="649"/>
      <c r="K48" s="649"/>
      <c r="L48" s="649"/>
      <c r="M48" s="649"/>
      <c r="N48" s="649"/>
      <c r="O48" s="649"/>
      <c r="P48" s="649"/>
      <c r="Q48" s="649"/>
      <c r="R48" s="649"/>
      <c r="S48" s="649"/>
      <c r="T48" s="649"/>
      <c r="U48" s="650"/>
    </row>
    <row r="49" spans="1:21" ht="27" customHeight="1">
      <c r="A49" s="602" t="s">
        <v>158</v>
      </c>
      <c r="B49" s="602" t="s">
        <v>169</v>
      </c>
      <c r="C49" s="602" t="s">
        <v>160</v>
      </c>
      <c r="D49" s="602" t="s">
        <v>159</v>
      </c>
      <c r="E49" s="602" t="s">
        <v>150</v>
      </c>
      <c r="F49" s="638" t="s">
        <v>162</v>
      </c>
      <c r="G49" s="639"/>
      <c r="H49" s="639"/>
      <c r="I49" s="639"/>
      <c r="J49" s="639"/>
      <c r="K49" s="639"/>
      <c r="L49" s="639"/>
      <c r="M49" s="639"/>
      <c r="N49" s="639"/>
      <c r="O49" s="639"/>
      <c r="P49" s="639"/>
      <c r="Q49" s="640"/>
      <c r="R49" s="631" t="s">
        <v>25</v>
      </c>
      <c r="S49" s="633" t="s">
        <v>64</v>
      </c>
      <c r="T49" s="633" t="s">
        <v>65</v>
      </c>
      <c r="U49" s="633" t="s">
        <v>66</v>
      </c>
    </row>
    <row r="50" spans="1:21" ht="34.5" customHeight="1">
      <c r="A50" s="602"/>
      <c r="B50" s="602"/>
      <c r="C50" s="602"/>
      <c r="D50" s="602"/>
      <c r="E50" s="602"/>
      <c r="F50" s="41"/>
      <c r="G50" s="7" t="s">
        <v>53</v>
      </c>
      <c r="H50" s="8" t="s">
        <v>54</v>
      </c>
      <c r="I50" s="9" t="s">
        <v>55</v>
      </c>
      <c r="J50" s="9" t="s">
        <v>56</v>
      </c>
      <c r="K50" s="9" t="s">
        <v>57</v>
      </c>
      <c r="L50" s="8" t="s">
        <v>58</v>
      </c>
      <c r="M50" s="8" t="s">
        <v>59</v>
      </c>
      <c r="N50" s="8" t="s">
        <v>60</v>
      </c>
      <c r="O50" s="9" t="s">
        <v>61</v>
      </c>
      <c r="P50" s="9" t="s">
        <v>62</v>
      </c>
      <c r="Q50" s="42" t="s">
        <v>63</v>
      </c>
      <c r="R50" s="632"/>
      <c r="S50" s="634"/>
      <c r="T50" s="634"/>
      <c r="U50" s="634"/>
    </row>
    <row r="51" spans="1:21" ht="68.25" customHeight="1">
      <c r="A51" s="635" t="s">
        <v>196</v>
      </c>
      <c r="B51" s="636" t="s">
        <v>157</v>
      </c>
      <c r="C51" s="642"/>
      <c r="D51" s="36"/>
      <c r="E51" s="610"/>
      <c r="F51" s="11"/>
      <c r="G51" s="11"/>
      <c r="H51" s="16"/>
      <c r="I51" s="13"/>
      <c r="J51" s="13"/>
      <c r="K51" s="13"/>
      <c r="L51" s="13"/>
      <c r="M51" s="13"/>
      <c r="N51" s="13"/>
      <c r="O51" s="13"/>
      <c r="P51" s="17"/>
      <c r="Q51" s="13"/>
      <c r="R51" s="14"/>
      <c r="S51" s="11"/>
      <c r="T51" s="608"/>
      <c r="U51" s="646"/>
    </row>
    <row r="52" spans="1:21" ht="81.75" customHeight="1">
      <c r="A52" s="635"/>
      <c r="B52" s="641"/>
      <c r="C52" s="643"/>
      <c r="D52" s="37"/>
      <c r="E52" s="644"/>
      <c r="F52" s="11"/>
      <c r="G52" s="11"/>
      <c r="H52" s="12"/>
      <c r="I52" s="13"/>
      <c r="J52" s="13"/>
      <c r="K52" s="13"/>
      <c r="L52" s="13"/>
      <c r="M52" s="13"/>
      <c r="N52" s="13"/>
      <c r="O52" s="13"/>
      <c r="P52" s="13"/>
      <c r="Q52" s="13"/>
      <c r="R52" s="14"/>
      <c r="S52" s="11"/>
      <c r="T52" s="645"/>
      <c r="U52" s="647"/>
    </row>
    <row r="53" spans="1:21" ht="24.75" customHeight="1">
      <c r="A53" s="602" t="s">
        <v>158</v>
      </c>
      <c r="B53" s="602" t="s">
        <v>169</v>
      </c>
      <c r="C53" s="602" t="s">
        <v>160</v>
      </c>
      <c r="D53" s="602" t="s">
        <v>159</v>
      </c>
      <c r="E53" s="602" t="s">
        <v>150</v>
      </c>
      <c r="F53" s="638" t="s">
        <v>162</v>
      </c>
      <c r="G53" s="639"/>
      <c r="H53" s="639"/>
      <c r="I53" s="639"/>
      <c r="J53" s="639"/>
      <c r="K53" s="639"/>
      <c r="L53" s="639"/>
      <c r="M53" s="639"/>
      <c r="N53" s="639"/>
      <c r="O53" s="639"/>
      <c r="P53" s="639"/>
      <c r="Q53" s="640"/>
      <c r="R53" s="631" t="s">
        <v>25</v>
      </c>
      <c r="S53" s="633" t="s">
        <v>64</v>
      </c>
      <c r="T53" s="633" t="s">
        <v>65</v>
      </c>
      <c r="U53" s="633" t="s">
        <v>66</v>
      </c>
    </row>
    <row r="54" spans="1:21" ht="30.75" customHeight="1">
      <c r="A54" s="602"/>
      <c r="B54" s="602"/>
      <c r="C54" s="602"/>
      <c r="D54" s="602"/>
      <c r="E54" s="602"/>
      <c r="F54" s="41"/>
      <c r="G54" s="7" t="s">
        <v>53</v>
      </c>
      <c r="H54" s="8" t="s">
        <v>54</v>
      </c>
      <c r="I54" s="9" t="s">
        <v>55</v>
      </c>
      <c r="J54" s="9" t="s">
        <v>56</v>
      </c>
      <c r="K54" s="9" t="s">
        <v>57</v>
      </c>
      <c r="L54" s="8" t="s">
        <v>58</v>
      </c>
      <c r="M54" s="8" t="s">
        <v>59</v>
      </c>
      <c r="N54" s="8" t="s">
        <v>60</v>
      </c>
      <c r="O54" s="9" t="s">
        <v>61</v>
      </c>
      <c r="P54" s="9" t="s">
        <v>62</v>
      </c>
      <c r="Q54" s="42" t="s">
        <v>63</v>
      </c>
      <c r="R54" s="632"/>
      <c r="S54" s="634"/>
      <c r="T54" s="634"/>
      <c r="U54" s="634"/>
    </row>
    <row r="55" spans="1:21" ht="68.25" customHeight="1">
      <c r="A55" s="635" t="s">
        <v>197</v>
      </c>
      <c r="B55" s="636" t="s">
        <v>157</v>
      </c>
      <c r="C55" s="642"/>
      <c r="D55" s="36"/>
      <c r="E55" s="610"/>
      <c r="F55" s="11"/>
      <c r="G55" s="11"/>
      <c r="H55" s="16"/>
      <c r="I55" s="13"/>
      <c r="J55" s="13"/>
      <c r="K55" s="13"/>
      <c r="L55" s="13"/>
      <c r="M55" s="13"/>
      <c r="N55" s="13"/>
      <c r="O55" s="13"/>
      <c r="P55" s="17"/>
      <c r="Q55" s="13"/>
      <c r="R55" s="14"/>
      <c r="S55" s="11"/>
      <c r="T55" s="608"/>
      <c r="U55" s="646"/>
    </row>
    <row r="56" spans="1:21" ht="91.5" customHeight="1">
      <c r="A56" s="635"/>
      <c r="B56" s="641"/>
      <c r="C56" s="643"/>
      <c r="D56" s="37"/>
      <c r="E56" s="644"/>
      <c r="F56" s="11"/>
      <c r="G56" s="11"/>
      <c r="H56" s="12"/>
      <c r="I56" s="13"/>
      <c r="J56" s="13"/>
      <c r="K56" s="13"/>
      <c r="L56" s="13"/>
      <c r="M56" s="13"/>
      <c r="N56" s="13"/>
      <c r="O56" s="13"/>
      <c r="P56" s="13"/>
      <c r="Q56" s="13"/>
      <c r="R56" s="14"/>
      <c r="S56" s="11"/>
      <c r="T56" s="645"/>
      <c r="U56" s="647"/>
    </row>
    <row r="57" spans="1:21" ht="24" customHeight="1">
      <c r="A57" s="602" t="s">
        <v>158</v>
      </c>
      <c r="B57" s="602" t="s">
        <v>169</v>
      </c>
      <c r="C57" s="602" t="s">
        <v>160</v>
      </c>
      <c r="D57" s="602" t="s">
        <v>159</v>
      </c>
      <c r="E57" s="602" t="s">
        <v>150</v>
      </c>
      <c r="F57" s="638" t="s">
        <v>162</v>
      </c>
      <c r="G57" s="639"/>
      <c r="H57" s="639"/>
      <c r="I57" s="639"/>
      <c r="J57" s="639"/>
      <c r="K57" s="639"/>
      <c r="L57" s="639"/>
      <c r="M57" s="639"/>
      <c r="N57" s="639"/>
      <c r="O57" s="639"/>
      <c r="P57" s="639"/>
      <c r="Q57" s="640"/>
      <c r="R57" s="631" t="s">
        <v>25</v>
      </c>
      <c r="S57" s="633" t="s">
        <v>64</v>
      </c>
      <c r="T57" s="633" t="s">
        <v>65</v>
      </c>
      <c r="U57" s="633" t="s">
        <v>66</v>
      </c>
    </row>
    <row r="58" spans="1:21" ht="27" customHeight="1">
      <c r="A58" s="602"/>
      <c r="B58" s="602"/>
      <c r="C58" s="602"/>
      <c r="D58" s="602"/>
      <c r="E58" s="602"/>
      <c r="F58" s="41"/>
      <c r="G58" s="7" t="s">
        <v>53</v>
      </c>
      <c r="H58" s="8" t="s">
        <v>54</v>
      </c>
      <c r="I58" s="9" t="s">
        <v>55</v>
      </c>
      <c r="J58" s="9" t="s">
        <v>56</v>
      </c>
      <c r="K58" s="9" t="s">
        <v>57</v>
      </c>
      <c r="L58" s="8" t="s">
        <v>58</v>
      </c>
      <c r="M58" s="8" t="s">
        <v>59</v>
      </c>
      <c r="N58" s="8" t="s">
        <v>60</v>
      </c>
      <c r="O58" s="9" t="s">
        <v>61</v>
      </c>
      <c r="P58" s="9" t="s">
        <v>62</v>
      </c>
      <c r="Q58" s="42" t="s">
        <v>63</v>
      </c>
      <c r="R58" s="632"/>
      <c r="S58" s="634"/>
      <c r="T58" s="634"/>
      <c r="U58" s="634"/>
    </row>
    <row r="59" spans="1:21" ht="57.75" customHeight="1">
      <c r="A59" s="635" t="s">
        <v>198</v>
      </c>
      <c r="B59" s="636" t="s">
        <v>157</v>
      </c>
      <c r="C59" s="642"/>
      <c r="D59" s="36"/>
      <c r="E59" s="610"/>
      <c r="F59" s="11"/>
      <c r="G59" s="11"/>
      <c r="H59" s="16"/>
      <c r="I59" s="13"/>
      <c r="J59" s="13"/>
      <c r="K59" s="13"/>
      <c r="L59" s="13"/>
      <c r="M59" s="13"/>
      <c r="N59" s="13"/>
      <c r="O59" s="13"/>
      <c r="P59" s="17"/>
      <c r="Q59" s="13"/>
      <c r="R59" s="14"/>
      <c r="S59" s="11"/>
      <c r="T59" s="608"/>
      <c r="U59" s="646"/>
    </row>
    <row r="60" spans="1:21" ht="111.75" customHeight="1">
      <c r="A60" s="635"/>
      <c r="B60" s="641"/>
      <c r="C60" s="643"/>
      <c r="D60" s="37"/>
      <c r="E60" s="644"/>
      <c r="F60" s="11"/>
      <c r="G60" s="11"/>
      <c r="H60" s="12"/>
      <c r="I60" s="13"/>
      <c r="J60" s="13"/>
      <c r="K60" s="13"/>
      <c r="L60" s="13"/>
      <c r="M60" s="13"/>
      <c r="N60" s="13"/>
      <c r="O60" s="13"/>
      <c r="P60" s="13"/>
      <c r="Q60" s="13"/>
      <c r="R60" s="14"/>
      <c r="S60" s="11"/>
      <c r="T60" s="645"/>
      <c r="U60" s="647"/>
    </row>
  </sheetData>
  <mergeCells count="209">
    <mergeCell ref="S57:S58"/>
    <mergeCell ref="T57:T58"/>
    <mergeCell ref="U57:U58"/>
    <mergeCell ref="A59:A60"/>
    <mergeCell ref="B59:B60"/>
    <mergeCell ref="C59:C60"/>
    <mergeCell ref="E59:E60"/>
    <mergeCell ref="T59:T60"/>
    <mergeCell ref="U59:U60"/>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A1:U1"/>
    <mergeCell ref="A2:J2"/>
    <mergeCell ref="K2:U2"/>
    <mergeCell ref="A3:J3"/>
    <mergeCell ref="K3:U3"/>
    <mergeCell ref="A4:J4"/>
    <mergeCell ref="K4:U4"/>
    <mergeCell ref="A5:J5"/>
    <mergeCell ref="K5:U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L72"/>
  <sheetViews>
    <sheetView topLeftCell="A33" zoomScale="70" zoomScaleNormal="7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76" t="s">
        <v>36</v>
      </c>
      <c r="C4" s="777"/>
      <c r="D4" s="777"/>
      <c r="E4" s="777"/>
      <c r="F4" s="777"/>
      <c r="G4" s="777"/>
      <c r="H4" s="777"/>
      <c r="I4" s="777"/>
    </row>
    <row r="5" spans="2:9" ht="19.5" customHeight="1">
      <c r="B5" s="778" t="s">
        <v>347</v>
      </c>
      <c r="C5" s="758"/>
      <c r="D5" s="758"/>
      <c r="E5" s="758"/>
      <c r="F5" s="758"/>
      <c r="G5" s="758"/>
      <c r="H5" s="758"/>
      <c r="I5" s="758"/>
    </row>
    <row r="6" spans="2:9" ht="31.5" customHeight="1">
      <c r="B6" s="726" t="s">
        <v>37</v>
      </c>
      <c r="C6" s="779"/>
      <c r="D6" s="780" t="str">
        <f>'FORMATO 2. POA - MIR'!D4:F4</f>
        <v>SISTEMA MUNICIPAL PARA EL DESARROLLO INTEGRAL DE LA FAMILIA</v>
      </c>
      <c r="E6" s="781"/>
      <c r="F6" s="726" t="s">
        <v>40</v>
      </c>
      <c r="G6" s="727"/>
      <c r="H6" s="782"/>
      <c r="I6" s="782"/>
    </row>
    <row r="7" spans="2:9" ht="54" customHeight="1">
      <c r="B7" s="768" t="s">
        <v>38</v>
      </c>
      <c r="C7" s="769"/>
      <c r="D7" s="770" t="s">
        <v>345</v>
      </c>
      <c r="E7" s="771"/>
      <c r="F7" s="768" t="s">
        <v>41</v>
      </c>
      <c r="G7" s="772"/>
      <c r="H7" s="757" t="s">
        <v>340</v>
      </c>
      <c r="I7" s="757"/>
    </row>
    <row r="8" spans="2:9" ht="41.25" customHeight="1">
      <c r="B8" s="676" t="s">
        <v>39</v>
      </c>
      <c r="C8" s="773"/>
      <c r="D8" s="774" t="s">
        <v>170</v>
      </c>
      <c r="E8" s="775"/>
      <c r="F8" s="676" t="s">
        <v>42</v>
      </c>
      <c r="G8" s="677"/>
      <c r="H8" s="757" t="s">
        <v>340</v>
      </c>
      <c r="I8" s="757"/>
    </row>
    <row r="9" spans="2:9">
      <c r="B9" s="766" t="s">
        <v>87</v>
      </c>
      <c r="C9" s="766"/>
      <c r="D9" s="766"/>
      <c r="E9" s="766"/>
      <c r="F9" s="766"/>
      <c r="G9" s="766"/>
      <c r="H9" s="766"/>
      <c r="I9" s="766"/>
    </row>
    <row r="10" spans="2:9" ht="68.25" customHeight="1">
      <c r="B10" s="760" t="s">
        <v>88</v>
      </c>
      <c r="C10" s="760"/>
      <c r="D10" s="757" t="str">
        <f>'FORMATO 2. POA - MIR'!C9</f>
        <v>Acuerdo 2. 
Bienestar social para Zapotlán.</v>
      </c>
      <c r="E10" s="767"/>
      <c r="F10" s="760" t="s">
        <v>89</v>
      </c>
      <c r="G10" s="760"/>
      <c r="H10" s="761" t="str">
        <f>'FORMATO 2. POA - MIR'!E9</f>
        <v>2.8.1 Fortalecer el desarrollo de las niñas, niños y adolescentes en materia de salud, educación, seguridad, social, alimentación y nutrición.</v>
      </c>
      <c r="I10" s="762"/>
    </row>
    <row r="11" spans="2:9" ht="54" customHeight="1">
      <c r="B11" s="760" t="s">
        <v>90</v>
      </c>
      <c r="C11" s="760"/>
      <c r="D11" s="757" t="str">
        <f>'FORMATO 2. POA - MIR'!C10</f>
        <v>Acuerdo 2: bienestar Social para Zapotlán.</v>
      </c>
      <c r="E11" s="767"/>
      <c r="F11" s="760" t="s">
        <v>92</v>
      </c>
      <c r="G11" s="760"/>
      <c r="H11" s="761" t="str">
        <f>'FORMATO 2. POA - MIR'!E10</f>
        <v>2.8.1.1 Garantizar el desarrollo formal de las niñas, niños y adolescentes en materia de salud, educación y seguridad social, alimentación y nutrición en Zapotlán.</v>
      </c>
      <c r="I11" s="762"/>
    </row>
    <row r="12" spans="2:9" ht="126" customHeight="1">
      <c r="B12" s="759" t="s">
        <v>93</v>
      </c>
      <c r="C12" s="759"/>
      <c r="D12" s="735" t="str">
        <f>'FORMATO 2. POA - MIR'!C11</f>
        <v>2.8 Promover el bienestar integral de niñas, niños y adolescentes, impulsando el desarrollo respeto, seguridad y condiciones adecuadas para su crecimiento pleno, garantizando una infancia y adolescencia saludables que contribuyen a una sociedad equitativa y próspera.</v>
      </c>
      <c r="E12" s="735"/>
      <c r="F12" s="760" t="s">
        <v>94</v>
      </c>
      <c r="G12" s="760"/>
      <c r="H12" s="761" t="str">
        <f>'FORMATO 2. POA - MIR'!E11</f>
        <v>2.8.1.2 Geneerar atención a la salud física y emocional de las niñas, niños y adolescentes en situación de vulnerabilidad.</v>
      </c>
      <c r="I12" s="762"/>
    </row>
    <row r="13" spans="2:9" ht="15" customHeight="1">
      <c r="B13" s="763" t="s">
        <v>137</v>
      </c>
      <c r="C13" s="764"/>
      <c r="D13" s="764"/>
      <c r="E13" s="764"/>
      <c r="F13" s="764"/>
      <c r="G13" s="764"/>
      <c r="H13" s="764"/>
      <c r="I13" s="765"/>
    </row>
    <row r="14" spans="2:9">
      <c r="B14" s="756" t="s">
        <v>43</v>
      </c>
      <c r="C14" s="756"/>
      <c r="D14" s="756"/>
      <c r="E14" s="756"/>
      <c r="F14" s="756"/>
      <c r="G14" s="756"/>
      <c r="H14" s="756"/>
      <c r="I14" s="756"/>
    </row>
    <row r="15" spans="2:9">
      <c r="B15" s="755" t="str">
        <f>CALENDARIZACION!B17</f>
        <v>Oferta educativa para el ingreso de alumnos</v>
      </c>
      <c r="C15" s="755"/>
      <c r="D15" s="755"/>
      <c r="E15" s="755"/>
      <c r="F15" s="755"/>
      <c r="G15" s="755"/>
      <c r="H15" s="755"/>
      <c r="I15" s="755"/>
    </row>
    <row r="16" spans="2:9">
      <c r="B16" s="756" t="s">
        <v>46</v>
      </c>
      <c r="C16" s="756"/>
      <c r="D16" s="756"/>
      <c r="E16" s="756"/>
      <c r="F16" s="756"/>
      <c r="G16" s="756"/>
      <c r="H16" s="756"/>
      <c r="I16" s="756"/>
    </row>
    <row r="17" spans="2:9" ht="12.75" customHeight="1">
      <c r="B17" s="757" t="str">
        <f>CALENDARIZACION!C17</f>
        <v xml:space="preserve">PABICAICSPH
Porcentaje de alumnos beneficiarios inscritos en CAIC San Pedro Huaquilpan.
</v>
      </c>
      <c r="C17" s="757"/>
      <c r="D17" s="757"/>
      <c r="E17" s="757"/>
      <c r="F17" s="757"/>
      <c r="G17" s="757"/>
      <c r="H17" s="757"/>
      <c r="I17" s="757"/>
    </row>
    <row r="18" spans="2:9" ht="18.75" customHeight="1">
      <c r="B18" s="758" t="s">
        <v>138</v>
      </c>
      <c r="C18" s="758"/>
      <c r="D18" s="758"/>
      <c r="E18" s="758"/>
      <c r="F18" s="758"/>
      <c r="G18" s="758"/>
      <c r="H18" s="758"/>
      <c r="I18" s="758"/>
    </row>
    <row r="19" spans="2:9">
      <c r="B19" s="745" t="s">
        <v>100</v>
      </c>
      <c r="C19" s="745"/>
      <c r="D19" s="745"/>
      <c r="E19" s="745"/>
      <c r="F19" s="745"/>
      <c r="G19" s="745"/>
      <c r="H19" s="745"/>
      <c r="I19" s="745"/>
    </row>
    <row r="20" spans="2:9">
      <c r="B20" s="757" t="str">
        <f>CALENDARIZACION!E17</f>
        <v>PABICAICSPH=(PABICAICSPHP/ PABISPHR )X100%</v>
      </c>
      <c r="C20" s="757"/>
      <c r="D20" s="757"/>
      <c r="E20" s="757"/>
      <c r="F20" s="757"/>
      <c r="G20" s="757"/>
      <c r="H20" s="757"/>
      <c r="I20" s="757"/>
    </row>
    <row r="21" spans="2:9">
      <c r="B21" s="745" t="s">
        <v>102</v>
      </c>
      <c r="C21" s="745"/>
      <c r="D21" s="745"/>
      <c r="E21" s="745"/>
      <c r="F21" s="745"/>
      <c r="G21" s="745"/>
      <c r="H21" s="745"/>
      <c r="I21" s="745"/>
    </row>
    <row r="22" spans="2:9" ht="28.5" customHeight="1">
      <c r="B22" s="746" t="s">
        <v>103</v>
      </c>
      <c r="C22" s="747"/>
      <c r="D22" s="748" t="s">
        <v>104</v>
      </c>
      <c r="E22" s="748"/>
      <c r="F22" s="747" t="s">
        <v>105</v>
      </c>
      <c r="G22" s="747"/>
      <c r="H22" s="749" t="s">
        <v>136</v>
      </c>
      <c r="I22" s="749"/>
    </row>
    <row r="23" spans="2:9" ht="75.75" customHeight="1">
      <c r="B23" s="737"/>
      <c r="C23" s="737"/>
      <c r="D23" s="737" t="str">
        <f>CALENDARIZACION!D17</f>
        <v xml:space="preserve">PABICAICSPHP
Porcentaje de alumnos beneficiarios inscritos en CAIC San Pedro Huaquilpan programado.
</v>
      </c>
      <c r="E23" s="737"/>
      <c r="F23" s="750"/>
      <c r="G23" s="751"/>
      <c r="H23" s="752" t="str">
        <f>'FORMATO 2. POA - MIR'!E16</f>
        <v xml:space="preserve">Medios de verificación.
● Formato de registro de ingreso de alumnos.
● Listas de asistencia trimestrales.
● Reportes de seguimiento escolar.
● Expedientes de los alumnos.
● Informes o reportes estadísticos del plantel.
Fuentes de información: https://sigeh.hidalgo.gob.mx/pags/info_reg/municipal/13082%20-%20Zapotl%C3%A1n%20de%20Ju%C3%A1rez.pdf
● Fichas de  inscripción
● CONEST
● SIEB
● Archivo escolar
● Estadística 911
● https://zapotlan.hidalgo.gob.mx/
Periodicidad: Trimestral
Resguardante:: CAIC San Pedro Huaquilpan
</v>
      </c>
      <c r="I23" s="753"/>
    </row>
    <row r="24" spans="2:9" ht="101.25" customHeight="1">
      <c r="B24" s="737"/>
      <c r="C24" s="737"/>
      <c r="D24" s="737" t="str">
        <f>CALENDARIZACION!D18</f>
        <v xml:space="preserve"> PABISPHR
Porcentaje de alumnos beneficiarios inscritos en CAIC San Pedro Huaquilpan realizado.
</v>
      </c>
      <c r="E24" s="737"/>
      <c r="F24" s="668"/>
      <c r="G24" s="738"/>
      <c r="H24" s="665"/>
      <c r="I24" s="754"/>
    </row>
    <row r="25" spans="2:9" ht="21.75" customHeight="1">
      <c r="B25" s="739" t="s">
        <v>139</v>
      </c>
      <c r="C25" s="739"/>
      <c r="D25" s="739"/>
      <c r="E25" s="739"/>
      <c r="F25" s="739"/>
      <c r="G25" s="739"/>
      <c r="H25" s="739"/>
      <c r="I25" s="739"/>
    </row>
    <row r="26" spans="2:9" ht="12.75" customHeight="1">
      <c r="B26" s="740" t="s">
        <v>26</v>
      </c>
      <c r="C26" s="741"/>
      <c r="D26" s="742" t="s">
        <v>44</v>
      </c>
      <c r="E26" s="743"/>
      <c r="F26" s="740" t="s">
        <v>45</v>
      </c>
      <c r="G26" s="744"/>
      <c r="H26" s="744"/>
      <c r="I26" s="744"/>
    </row>
    <row r="27" spans="2:9" ht="15.75" customHeight="1">
      <c r="B27" s="721" t="s">
        <v>97</v>
      </c>
      <c r="C27" s="722"/>
      <c r="D27" s="723" t="s">
        <v>95</v>
      </c>
      <c r="E27" s="724"/>
      <c r="F27" s="723" t="s">
        <v>124</v>
      </c>
      <c r="G27" s="725"/>
      <c r="H27" s="725"/>
      <c r="I27" s="724"/>
    </row>
    <row r="28" spans="2:9" ht="18" customHeight="1">
      <c r="B28" s="726" t="s">
        <v>125</v>
      </c>
      <c r="C28" s="727"/>
      <c r="D28" s="727"/>
      <c r="E28" s="728"/>
      <c r="F28" s="729" t="s">
        <v>128</v>
      </c>
      <c r="G28" s="730"/>
      <c r="H28" s="730"/>
      <c r="I28" s="730"/>
    </row>
    <row r="29" spans="2:9" ht="18" customHeight="1">
      <c r="B29" s="731" t="s">
        <v>106</v>
      </c>
      <c r="C29" s="732"/>
      <c r="D29" s="732"/>
      <c r="E29" s="733"/>
      <c r="F29" s="734" t="s">
        <v>188</v>
      </c>
      <c r="G29" s="735"/>
      <c r="H29" s="735"/>
      <c r="I29" s="736"/>
    </row>
    <row r="30" spans="2:9" ht="13.5" customHeight="1">
      <c r="B30" s="705" t="s">
        <v>80</v>
      </c>
      <c r="C30" s="706"/>
      <c r="D30" s="706"/>
      <c r="E30" s="707"/>
      <c r="F30" s="708" t="s">
        <v>129</v>
      </c>
      <c r="G30" s="709"/>
      <c r="H30" s="709"/>
      <c r="I30" s="709"/>
    </row>
    <row r="31" spans="2:9" ht="15.75" customHeight="1">
      <c r="B31" s="710" t="s">
        <v>107</v>
      </c>
      <c r="C31" s="711"/>
      <c r="D31" s="711"/>
      <c r="E31" s="712"/>
      <c r="F31" s="713" t="s">
        <v>108</v>
      </c>
      <c r="G31" s="714"/>
      <c r="H31" s="714"/>
      <c r="I31" s="715"/>
    </row>
    <row r="32" spans="2:9" ht="15.75" customHeight="1">
      <c r="B32" s="716" t="s">
        <v>142</v>
      </c>
      <c r="C32" s="717"/>
      <c r="D32" s="717"/>
      <c r="E32" s="717"/>
      <c r="F32" s="717"/>
      <c r="G32" s="717"/>
      <c r="H32" s="717"/>
      <c r="I32" s="718"/>
    </row>
    <row r="33" spans="2:9" ht="14.25" customHeight="1">
      <c r="B33" s="719" t="s">
        <v>111</v>
      </c>
      <c r="C33" s="706"/>
      <c r="D33" s="706"/>
      <c r="E33" s="720"/>
      <c r="F33" s="709" t="s">
        <v>112</v>
      </c>
      <c r="G33" s="709"/>
      <c r="H33" s="709"/>
      <c r="I33" s="709"/>
    </row>
    <row r="34" spans="2:9" ht="13.5" customHeight="1">
      <c r="B34" s="695" t="s">
        <v>145</v>
      </c>
      <c r="C34" s="696"/>
      <c r="D34" s="697">
        <f>CALENDARIZACION!R17</f>
        <v>14</v>
      </c>
      <c r="E34" s="698"/>
      <c r="F34" s="699" t="s">
        <v>113</v>
      </c>
      <c r="G34" s="700"/>
      <c r="H34" s="701" t="s">
        <v>114</v>
      </c>
      <c r="I34" s="701"/>
    </row>
    <row r="35" spans="2:9">
      <c r="B35" s="695" t="s">
        <v>115</v>
      </c>
      <c r="C35" s="696"/>
      <c r="D35" s="702" t="s">
        <v>110</v>
      </c>
      <c r="E35" s="703"/>
      <c r="F35" s="684" t="s">
        <v>116</v>
      </c>
      <c r="G35" s="685"/>
      <c r="H35" s="704" t="s">
        <v>117</v>
      </c>
      <c r="I35" s="704"/>
    </row>
    <row r="36" spans="2:9">
      <c r="B36" s="680" t="s">
        <v>47</v>
      </c>
      <c r="C36" s="681"/>
      <c r="D36" s="682" t="s">
        <v>186</v>
      </c>
      <c r="E36" s="683"/>
      <c r="F36" s="684" t="s">
        <v>118</v>
      </c>
      <c r="G36" s="685"/>
      <c r="H36" s="686" t="s">
        <v>119</v>
      </c>
      <c r="I36" s="686"/>
    </row>
    <row r="37" spans="2:9">
      <c r="B37" s="687" t="s">
        <v>120</v>
      </c>
      <c r="C37" s="688"/>
      <c r="D37" s="688"/>
      <c r="E37" s="688"/>
      <c r="F37" s="688"/>
      <c r="G37" s="688"/>
      <c r="H37" s="688"/>
      <c r="I37" s="688"/>
    </row>
    <row r="38" spans="2:9">
      <c r="B38" s="689" t="s">
        <v>184</v>
      </c>
      <c r="C38" s="690"/>
      <c r="D38" s="690"/>
      <c r="E38" s="691"/>
      <c r="F38" s="692" t="s">
        <v>48</v>
      </c>
      <c r="G38" s="693"/>
      <c r="H38" s="694" t="s">
        <v>140</v>
      </c>
      <c r="I38" s="694"/>
    </row>
    <row r="39" spans="2:9">
      <c r="B39" s="670">
        <f>CALENDARIZACION!H17</f>
        <v>1</v>
      </c>
      <c r="C39" s="670"/>
      <c r="D39" s="670"/>
      <c r="E39" s="670"/>
      <c r="F39" s="671">
        <v>2026</v>
      </c>
      <c r="G39" s="671"/>
      <c r="H39" s="672" t="s">
        <v>110</v>
      </c>
      <c r="I39" s="672"/>
    </row>
    <row r="40" spans="2:9">
      <c r="B40" s="673" t="s">
        <v>143</v>
      </c>
      <c r="C40" s="674"/>
      <c r="D40" s="674"/>
      <c r="E40" s="674"/>
      <c r="F40" s="674"/>
      <c r="G40" s="674"/>
      <c r="H40" s="674"/>
      <c r="I40" s="675"/>
    </row>
    <row r="41" spans="2:9" ht="33.75">
      <c r="B41" s="676" t="s">
        <v>121</v>
      </c>
      <c r="C41" s="677"/>
      <c r="D41" s="52" t="s">
        <v>144</v>
      </c>
      <c r="E41" s="53" t="s">
        <v>83</v>
      </c>
      <c r="F41" s="678" t="s">
        <v>84</v>
      </c>
      <c r="G41" s="679"/>
      <c r="H41" s="54" t="s">
        <v>73</v>
      </c>
      <c r="I41" s="54" t="s">
        <v>74</v>
      </c>
    </row>
    <row r="42" spans="2:9">
      <c r="B42" s="665" t="s">
        <v>4</v>
      </c>
      <c r="C42" s="666"/>
      <c r="D42" s="45"/>
      <c r="E42" s="24">
        <v>0</v>
      </c>
      <c r="F42" s="332"/>
      <c r="G42" s="332"/>
      <c r="H42" s="19">
        <v>46027</v>
      </c>
      <c r="I42" s="19">
        <v>46386</v>
      </c>
    </row>
    <row r="43" spans="2:9">
      <c r="B43" s="667" t="s">
        <v>5</v>
      </c>
      <c r="C43" s="668"/>
      <c r="D43" s="45">
        <f>'COMP ACT EXTEMPORANEAS'!K12</f>
        <v>15</v>
      </c>
      <c r="E43" s="24">
        <v>0</v>
      </c>
      <c r="F43" s="332">
        <f>'COMP ACT EXTEMPORANEAS'!K13</f>
        <v>12</v>
      </c>
      <c r="G43" s="332"/>
      <c r="H43" s="19"/>
      <c r="I43" s="19"/>
    </row>
    <row r="44" spans="2:9">
      <c r="B44" s="669" t="s">
        <v>131</v>
      </c>
      <c r="C44" s="668"/>
      <c r="D44" s="45"/>
      <c r="E44" s="24">
        <v>0</v>
      </c>
      <c r="F44" s="332"/>
      <c r="G44" s="332"/>
      <c r="H44" s="19"/>
      <c r="I44" s="19"/>
    </row>
    <row r="45" spans="2:9">
      <c r="B45" s="657" t="s">
        <v>6</v>
      </c>
      <c r="C45" s="658"/>
      <c r="D45" s="46"/>
      <c r="E45" s="25">
        <v>0</v>
      </c>
      <c r="F45" s="659"/>
      <c r="G45" s="659"/>
      <c r="H45" s="19"/>
      <c r="I45" s="19"/>
    </row>
    <row r="46" spans="2:9">
      <c r="B46" s="401" t="s">
        <v>346</v>
      </c>
      <c r="C46" s="401"/>
      <c r="D46" s="28">
        <f>'COMP ACT EXTEMPORANEAS'!S12</f>
        <v>15</v>
      </c>
      <c r="E46" s="28">
        <v>0</v>
      </c>
      <c r="F46" s="660">
        <f>'COMP ACT EXTEMPORANEAS'!R13</f>
        <v>12</v>
      </c>
      <c r="G46" s="660"/>
      <c r="H46" s="26" t="s">
        <v>146</v>
      </c>
      <c r="I46" s="27">
        <f>'COMP ACT EXTEMPORANEAS'!U12</f>
        <v>0.8</v>
      </c>
    </row>
    <row r="47" spans="2:9">
      <c r="B47" s="661"/>
      <c r="C47" s="298"/>
    </row>
    <row r="49" spans="1:12" ht="22.5" customHeight="1">
      <c r="B49" s="662" t="s">
        <v>158</v>
      </c>
      <c r="C49" s="663"/>
      <c r="D49" s="664" t="s">
        <v>50</v>
      </c>
      <c r="E49" s="664"/>
      <c r="F49" s="664" t="s">
        <v>152</v>
      </c>
      <c r="G49" s="664"/>
      <c r="H49" s="664"/>
      <c r="I49" s="664"/>
    </row>
    <row r="50" spans="1:12" ht="39" customHeight="1">
      <c r="B50" s="651" t="str">
        <f>D8</f>
        <v>AE1</v>
      </c>
      <c r="C50" s="652"/>
      <c r="D50" s="655" t="str">
        <f>CALENDARIZACION!B17</f>
        <v>Oferta educativa para el ingreso de alumnos</v>
      </c>
      <c r="E50" s="655"/>
      <c r="F50" s="30" t="s">
        <v>153</v>
      </c>
      <c r="G50" s="31" t="s">
        <v>154</v>
      </c>
      <c r="H50" s="30" t="s">
        <v>65</v>
      </c>
      <c r="I50" s="29" t="s">
        <v>66</v>
      </c>
      <c r="L50" s="51"/>
    </row>
    <row r="51" spans="1:12" ht="18.75" customHeight="1">
      <c r="B51" s="653"/>
      <c r="C51" s="654"/>
      <c r="D51" s="655"/>
      <c r="E51" s="655"/>
      <c r="F51" s="32">
        <f>'COMP ACT EXTEMPORANEAS'!R12</f>
        <v>15</v>
      </c>
      <c r="G51" s="33">
        <f>'COMP ACT EXTEMPORANEAS'!R13</f>
        <v>12</v>
      </c>
      <c r="H51" s="32">
        <f>CALENDARIZACION!T17</f>
        <v>11</v>
      </c>
      <c r="I51" s="34">
        <f>'COMP ACT EXTEMPORANEAS'!U12</f>
        <v>0.8</v>
      </c>
    </row>
    <row r="52" spans="1:12" ht="206.25" customHeight="1">
      <c r="B52" s="323"/>
      <c r="C52" s="323"/>
      <c r="D52" s="323"/>
      <c r="E52" s="323"/>
      <c r="F52" s="656"/>
      <c r="G52" s="656"/>
      <c r="H52" s="656"/>
      <c r="I52" s="656"/>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1600-000000000000}">
          <x14:formula1>
            <xm:f>'NO SE EDITA'!$C$3:$C$6</xm:f>
          </x14:formula1>
          <xm:sqref>D27:E27</xm:sqref>
        </x14:dataValidation>
        <x14:dataValidation type="list" allowBlank="1" showInputMessage="1" showErrorMessage="1" xr:uid="{00000000-0002-0000-1600-000001000000}">
          <x14:formula1>
            <xm:f>'NO SE EDITA'!$G$3:$G$5</xm:f>
          </x14:formula1>
          <xm:sqref>B31:E31 D35:E35 H39:I39</xm:sqref>
        </x14:dataValidation>
        <x14:dataValidation type="list" allowBlank="1" showInputMessage="1" showErrorMessage="1" xr:uid="{00000000-0002-0000-1600-000002000000}">
          <x14:formula1>
            <xm:f>'NO SE EDITA'!$H$3:$H$4</xm:f>
          </x14:formula1>
          <xm:sqref>F31:I31</xm:sqref>
        </x14:dataValidation>
        <x14:dataValidation type="list" allowBlank="1" showInputMessage="1" showErrorMessage="1" xr:uid="{00000000-0002-0000-1600-000003000000}">
          <x14:formula1>
            <xm:f>'NO SE EDITA'!$D$3:$D$4</xm:f>
          </x14:formula1>
          <xm:sqref>F27</xm:sqref>
        </x14:dataValidation>
        <x14:dataValidation type="list" allowBlank="1" showInputMessage="1" showErrorMessage="1" xr:uid="{00000000-0002-0000-1600-000004000000}">
          <x14:formula1>
            <xm:f>'NO SE EDITA'!$B$3:$B$4</xm:f>
          </x14:formula1>
          <xm:sqref>B26:C27</xm:sqref>
        </x14:dataValidation>
        <x14:dataValidation type="list" allowBlank="1" showInputMessage="1" showErrorMessage="1" xr:uid="{00000000-0002-0000-1600-000005000000}">
          <x14:formula1>
            <xm:f>'NO SE EDITA'!$M$3:$M$4</xm:f>
          </x14:formula1>
          <xm:sqref>D36:E36</xm:sqref>
        </x14:dataValidation>
        <x14:dataValidation type="list" allowBlank="1" showInputMessage="1" showErrorMessage="1" xr:uid="{00000000-0002-0000-1600-000006000000}">
          <x14:formula1>
            <xm:f>'NO SE EDITA'!$E$3:$E$4</xm:f>
          </x14:formula1>
          <xm:sqref>B29:E29</xm:sqref>
        </x14:dataValidation>
        <x14:dataValidation type="list" allowBlank="1" showInputMessage="1" showErrorMessage="1" xr:uid="{00000000-0002-0000-1600-000007000000}">
          <x14:formula1>
            <xm:f>'NO SE EDITA'!$F$3:$F$4</xm:f>
          </x14:formula1>
          <xm:sqref>F29:I29</xm:sqref>
        </x14:dataValidation>
        <x14:dataValidation type="list" allowBlank="1" showInputMessage="1" showErrorMessage="1" xr:uid="{00000000-0002-0000-1600-000008000000}">
          <x14:formula1>
            <xm:f>'NO SE EDITA'!$J$3:$J$6</xm:f>
          </x14:formula1>
          <xm:sqref>F39:G39</xm:sqref>
        </x14:dataValidation>
        <x14:dataValidation type="list" allowBlank="1" showInputMessage="1" showErrorMessage="1" xr:uid="{00000000-0002-0000-1600-000009000000}">
          <x14:formula1>
            <xm:f>'NO SE EDITA'!$K$3:$K$6</xm:f>
          </x14:formula1>
          <xm:sqref>H42:H45</xm:sqref>
        </x14:dataValidation>
        <x14:dataValidation type="list" allowBlank="1" showInputMessage="1" showErrorMessage="1" xr:uid="{00000000-0002-0000-1600-00000A000000}">
          <x14:formula1>
            <xm:f>'NO SE EDITA'!$L$3:$L$6</xm:f>
          </x14:formula1>
          <xm:sqref>I42:I45</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L72"/>
  <sheetViews>
    <sheetView topLeftCell="A30"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76" t="s">
        <v>36</v>
      </c>
      <c r="C4" s="777"/>
      <c r="D4" s="777"/>
      <c r="E4" s="777"/>
      <c r="F4" s="777"/>
      <c r="G4" s="777"/>
      <c r="H4" s="777"/>
      <c r="I4" s="777"/>
    </row>
    <row r="5" spans="2:9" ht="19.5" customHeight="1">
      <c r="B5" s="778" t="s">
        <v>347</v>
      </c>
      <c r="C5" s="758"/>
      <c r="D5" s="758"/>
      <c r="E5" s="758"/>
      <c r="F5" s="758"/>
      <c r="G5" s="758"/>
      <c r="H5" s="758"/>
      <c r="I5" s="758"/>
    </row>
    <row r="6" spans="2:9" ht="31.5" customHeight="1">
      <c r="B6" s="726" t="s">
        <v>37</v>
      </c>
      <c r="C6" s="779"/>
      <c r="D6" s="780" t="str">
        <f>'FORMATO 2. POA - MIR'!D4:F4</f>
        <v>SISTEMA MUNICIPAL PARA EL DESARROLLO INTEGRAL DE LA FAMILIA</v>
      </c>
      <c r="E6" s="781"/>
      <c r="F6" s="726" t="s">
        <v>40</v>
      </c>
      <c r="G6" s="727"/>
      <c r="H6" s="782"/>
      <c r="I6" s="782"/>
    </row>
    <row r="7" spans="2:9" ht="54" customHeight="1">
      <c r="B7" s="768" t="s">
        <v>38</v>
      </c>
      <c r="C7" s="769"/>
      <c r="D7" s="770" t="s">
        <v>345</v>
      </c>
      <c r="E7" s="771"/>
      <c r="F7" s="768" t="s">
        <v>41</v>
      </c>
      <c r="G7" s="772"/>
      <c r="H7" s="757" t="s">
        <v>340</v>
      </c>
      <c r="I7" s="757"/>
    </row>
    <row r="8" spans="2:9" ht="41.25" customHeight="1">
      <c r="B8" s="676" t="s">
        <v>39</v>
      </c>
      <c r="C8" s="773"/>
      <c r="D8" s="774" t="s">
        <v>170</v>
      </c>
      <c r="E8" s="775"/>
      <c r="F8" s="676" t="s">
        <v>42</v>
      </c>
      <c r="G8" s="677"/>
      <c r="H8" s="757" t="s">
        <v>340</v>
      </c>
      <c r="I8" s="757"/>
    </row>
    <row r="9" spans="2:9">
      <c r="B9" s="766" t="s">
        <v>87</v>
      </c>
      <c r="C9" s="766"/>
      <c r="D9" s="766"/>
      <c r="E9" s="766"/>
      <c r="F9" s="766"/>
      <c r="G9" s="766"/>
      <c r="H9" s="766"/>
      <c r="I9" s="766"/>
    </row>
    <row r="10" spans="2:9" ht="68.25" customHeight="1">
      <c r="B10" s="760" t="s">
        <v>88</v>
      </c>
      <c r="C10" s="760"/>
      <c r="D10" s="757" t="str">
        <f>'FORMATO 2. POA - MIR'!C9</f>
        <v>Acuerdo 2. 
Bienestar social para Zapotlán.</v>
      </c>
      <c r="E10" s="767"/>
      <c r="F10" s="760" t="s">
        <v>89</v>
      </c>
      <c r="G10" s="760"/>
      <c r="H10" s="761" t="str">
        <f>'FORMATO 2. POA - MIR'!E9</f>
        <v>2.8.1 Fortalecer el desarrollo de las niñas, niños y adolescentes en materia de salud, educación, seguridad, social, alimentación y nutrición.</v>
      </c>
      <c r="I10" s="762"/>
    </row>
    <row r="11" spans="2:9" ht="54" customHeight="1">
      <c r="B11" s="760" t="s">
        <v>90</v>
      </c>
      <c r="C11" s="760"/>
      <c r="D11" s="757" t="str">
        <f>'FORMATO 2. POA - MIR'!C10</f>
        <v>Acuerdo 2: bienestar Social para Zapotlán.</v>
      </c>
      <c r="E11" s="767"/>
      <c r="F11" s="760" t="s">
        <v>92</v>
      </c>
      <c r="G11" s="760"/>
      <c r="H11" s="761" t="str">
        <f>'FORMATO 2. POA - MIR'!E10</f>
        <v>2.8.1.1 Garantizar el desarrollo formal de las niñas, niños y adolescentes en materia de salud, educación y seguridad social, alimentación y nutrición en Zapotlán.</v>
      </c>
      <c r="I11" s="762"/>
    </row>
    <row r="12" spans="2:9" ht="126" customHeight="1">
      <c r="B12" s="759" t="s">
        <v>93</v>
      </c>
      <c r="C12" s="759"/>
      <c r="D12" s="735" t="str">
        <f>'FORMATO 2. POA - MIR'!C11</f>
        <v>2.8 Promover el bienestar integral de niñas, niños y adolescentes, impulsando el desarrollo respeto, seguridad y condiciones adecuadas para su crecimiento pleno, garantizando una infancia y adolescencia saludables que contribuyen a una sociedad equitativa y próspera.</v>
      </c>
      <c r="E12" s="735"/>
      <c r="F12" s="760" t="s">
        <v>94</v>
      </c>
      <c r="G12" s="760"/>
      <c r="H12" s="761" t="str">
        <f>'FORMATO 2. POA - MIR'!E11</f>
        <v>2.8.1.2 Geneerar atención a la salud física y emocional de las niñas, niños y adolescentes en situación de vulnerabilidad.</v>
      </c>
      <c r="I12" s="762"/>
    </row>
    <row r="13" spans="2:9" ht="15" customHeight="1">
      <c r="B13" s="763" t="s">
        <v>137</v>
      </c>
      <c r="C13" s="764"/>
      <c r="D13" s="764"/>
      <c r="E13" s="764"/>
      <c r="F13" s="764"/>
      <c r="G13" s="764"/>
      <c r="H13" s="764"/>
      <c r="I13" s="765"/>
    </row>
    <row r="14" spans="2:9">
      <c r="B14" s="756" t="s">
        <v>43</v>
      </c>
      <c r="C14" s="756"/>
      <c r="D14" s="756"/>
      <c r="E14" s="756"/>
      <c r="F14" s="756"/>
      <c r="G14" s="756"/>
      <c r="H14" s="756"/>
      <c r="I14" s="756"/>
    </row>
    <row r="15" spans="2:9">
      <c r="B15" s="755" t="str">
        <f>CALENDARIZACION!B17</f>
        <v>Oferta educativa para el ingreso de alumnos</v>
      </c>
      <c r="C15" s="755"/>
      <c r="D15" s="755"/>
      <c r="E15" s="755"/>
      <c r="F15" s="755"/>
      <c r="G15" s="755"/>
      <c r="H15" s="755"/>
      <c r="I15" s="755"/>
    </row>
    <row r="16" spans="2:9">
      <c r="B16" s="756" t="s">
        <v>46</v>
      </c>
      <c r="C16" s="756"/>
      <c r="D16" s="756"/>
      <c r="E16" s="756"/>
      <c r="F16" s="756"/>
      <c r="G16" s="756"/>
      <c r="H16" s="756"/>
      <c r="I16" s="756"/>
    </row>
    <row r="17" spans="2:9" ht="12.75" customHeight="1">
      <c r="B17" s="757" t="str">
        <f>CALENDARIZACION!C17</f>
        <v xml:space="preserve">PABICAICSPH
Porcentaje de alumnos beneficiarios inscritos en CAIC San Pedro Huaquilpan.
</v>
      </c>
      <c r="C17" s="757"/>
      <c r="D17" s="757"/>
      <c r="E17" s="757"/>
      <c r="F17" s="757"/>
      <c r="G17" s="757"/>
      <c r="H17" s="757"/>
      <c r="I17" s="757"/>
    </row>
    <row r="18" spans="2:9" ht="18.75" customHeight="1">
      <c r="B18" s="758" t="s">
        <v>138</v>
      </c>
      <c r="C18" s="758"/>
      <c r="D18" s="758"/>
      <c r="E18" s="758"/>
      <c r="F18" s="758"/>
      <c r="G18" s="758"/>
      <c r="H18" s="758"/>
      <c r="I18" s="758"/>
    </row>
    <row r="19" spans="2:9">
      <c r="B19" s="745" t="s">
        <v>100</v>
      </c>
      <c r="C19" s="745"/>
      <c r="D19" s="745"/>
      <c r="E19" s="745"/>
      <c r="F19" s="745"/>
      <c r="G19" s="745"/>
      <c r="H19" s="745"/>
      <c r="I19" s="745"/>
    </row>
    <row r="20" spans="2:9">
      <c r="B20" s="757" t="str">
        <f>CALENDARIZACION!E17</f>
        <v>PABICAICSPH=(PABICAICSPHP/ PABISPHR )X100%</v>
      </c>
      <c r="C20" s="757"/>
      <c r="D20" s="757"/>
      <c r="E20" s="757"/>
      <c r="F20" s="757"/>
      <c r="G20" s="757"/>
      <c r="H20" s="757"/>
      <c r="I20" s="757"/>
    </row>
    <row r="21" spans="2:9">
      <c r="B21" s="745" t="s">
        <v>102</v>
      </c>
      <c r="C21" s="745"/>
      <c r="D21" s="745"/>
      <c r="E21" s="745"/>
      <c r="F21" s="745"/>
      <c r="G21" s="745"/>
      <c r="H21" s="745"/>
      <c r="I21" s="745"/>
    </row>
    <row r="22" spans="2:9" ht="28.5" customHeight="1">
      <c r="B22" s="746" t="s">
        <v>103</v>
      </c>
      <c r="C22" s="747"/>
      <c r="D22" s="748" t="s">
        <v>104</v>
      </c>
      <c r="E22" s="748"/>
      <c r="F22" s="747" t="s">
        <v>105</v>
      </c>
      <c r="G22" s="747"/>
      <c r="H22" s="749" t="s">
        <v>136</v>
      </c>
      <c r="I22" s="749"/>
    </row>
    <row r="23" spans="2:9" ht="75.75" customHeight="1">
      <c r="B23" s="737"/>
      <c r="C23" s="737"/>
      <c r="D23" s="737" t="str">
        <f>CALENDARIZACION!D17</f>
        <v xml:space="preserve">PABICAICSPHP
Porcentaje de alumnos beneficiarios inscritos en CAIC San Pedro Huaquilpan programado.
</v>
      </c>
      <c r="E23" s="737"/>
      <c r="F23" s="750"/>
      <c r="G23" s="751"/>
      <c r="H23" s="752" t="str">
        <f>'FORMATO 2. POA - MIR'!E16</f>
        <v xml:space="preserve">Medios de verificación.
● Formato de registro de ingreso de alumnos.
● Listas de asistencia trimestrales.
● Reportes de seguimiento escolar.
● Expedientes de los alumnos.
● Informes o reportes estadísticos del plantel.
Fuentes de información: https://sigeh.hidalgo.gob.mx/pags/info_reg/municipal/13082%20-%20Zapotl%C3%A1n%20de%20Ju%C3%A1rez.pdf
● Fichas de  inscripción
● CONEST
● SIEB
● Archivo escolar
● Estadística 911
● https://zapotlan.hidalgo.gob.mx/
Periodicidad: Trimestral
Resguardante:: CAIC San Pedro Huaquilpan
</v>
      </c>
      <c r="I23" s="753"/>
    </row>
    <row r="24" spans="2:9" ht="101.25" customHeight="1">
      <c r="B24" s="737"/>
      <c r="C24" s="737"/>
      <c r="D24" s="737" t="str">
        <f>CALENDARIZACION!D18</f>
        <v xml:space="preserve"> PABISPHR
Porcentaje de alumnos beneficiarios inscritos en CAIC San Pedro Huaquilpan realizado.
</v>
      </c>
      <c r="E24" s="737"/>
      <c r="F24" s="668"/>
      <c r="G24" s="738"/>
      <c r="H24" s="665"/>
      <c r="I24" s="754"/>
    </row>
    <row r="25" spans="2:9" ht="21.75" customHeight="1">
      <c r="B25" s="739" t="s">
        <v>139</v>
      </c>
      <c r="C25" s="739"/>
      <c r="D25" s="739"/>
      <c r="E25" s="739"/>
      <c r="F25" s="739"/>
      <c r="G25" s="739"/>
      <c r="H25" s="739"/>
      <c r="I25" s="739"/>
    </row>
    <row r="26" spans="2:9" ht="12.75" customHeight="1">
      <c r="B26" s="740" t="s">
        <v>26</v>
      </c>
      <c r="C26" s="741"/>
      <c r="D26" s="742" t="s">
        <v>44</v>
      </c>
      <c r="E26" s="743"/>
      <c r="F26" s="740" t="s">
        <v>45</v>
      </c>
      <c r="G26" s="744"/>
      <c r="H26" s="744"/>
      <c r="I26" s="744"/>
    </row>
    <row r="27" spans="2:9" ht="15.75" customHeight="1">
      <c r="B27" s="721" t="s">
        <v>97</v>
      </c>
      <c r="C27" s="722"/>
      <c r="D27" s="723" t="s">
        <v>95</v>
      </c>
      <c r="E27" s="724"/>
      <c r="F27" s="723" t="s">
        <v>124</v>
      </c>
      <c r="G27" s="725"/>
      <c r="H27" s="725"/>
      <c r="I27" s="724"/>
    </row>
    <row r="28" spans="2:9" ht="18" customHeight="1">
      <c r="B28" s="726" t="s">
        <v>125</v>
      </c>
      <c r="C28" s="727"/>
      <c r="D28" s="727"/>
      <c r="E28" s="728"/>
      <c r="F28" s="729" t="s">
        <v>128</v>
      </c>
      <c r="G28" s="730"/>
      <c r="H28" s="730"/>
      <c r="I28" s="730"/>
    </row>
    <row r="29" spans="2:9" ht="18" customHeight="1">
      <c r="B29" s="731" t="s">
        <v>106</v>
      </c>
      <c r="C29" s="732"/>
      <c r="D29" s="732"/>
      <c r="E29" s="733"/>
      <c r="F29" s="734" t="s">
        <v>188</v>
      </c>
      <c r="G29" s="735"/>
      <c r="H29" s="735"/>
      <c r="I29" s="736"/>
    </row>
    <row r="30" spans="2:9" ht="13.5" customHeight="1">
      <c r="B30" s="705" t="s">
        <v>80</v>
      </c>
      <c r="C30" s="706"/>
      <c r="D30" s="706"/>
      <c r="E30" s="707"/>
      <c r="F30" s="708" t="s">
        <v>129</v>
      </c>
      <c r="G30" s="709"/>
      <c r="H30" s="709"/>
      <c r="I30" s="709"/>
    </row>
    <row r="31" spans="2:9" ht="15.75" customHeight="1">
      <c r="B31" s="710" t="s">
        <v>107</v>
      </c>
      <c r="C31" s="711"/>
      <c r="D31" s="711"/>
      <c r="E31" s="712"/>
      <c r="F31" s="713" t="s">
        <v>108</v>
      </c>
      <c r="G31" s="714"/>
      <c r="H31" s="714"/>
      <c r="I31" s="715"/>
    </row>
    <row r="32" spans="2:9" ht="15.75" customHeight="1">
      <c r="B32" s="716" t="s">
        <v>142</v>
      </c>
      <c r="C32" s="717"/>
      <c r="D32" s="717"/>
      <c r="E32" s="717"/>
      <c r="F32" s="717"/>
      <c r="G32" s="717"/>
      <c r="H32" s="717"/>
      <c r="I32" s="718"/>
    </row>
    <row r="33" spans="2:9" ht="14.25" customHeight="1">
      <c r="B33" s="719" t="s">
        <v>111</v>
      </c>
      <c r="C33" s="706"/>
      <c r="D33" s="706"/>
      <c r="E33" s="720"/>
      <c r="F33" s="709" t="s">
        <v>112</v>
      </c>
      <c r="G33" s="709"/>
      <c r="H33" s="709"/>
      <c r="I33" s="709"/>
    </row>
    <row r="34" spans="2:9" ht="13.5" customHeight="1">
      <c r="B34" s="695" t="s">
        <v>145</v>
      </c>
      <c r="C34" s="696"/>
      <c r="D34" s="697">
        <f>CALENDARIZACION!R17</f>
        <v>14</v>
      </c>
      <c r="E34" s="698"/>
      <c r="F34" s="699" t="s">
        <v>113</v>
      </c>
      <c r="G34" s="700"/>
      <c r="H34" s="701" t="s">
        <v>114</v>
      </c>
      <c r="I34" s="701"/>
    </row>
    <row r="35" spans="2:9">
      <c r="B35" s="695" t="s">
        <v>115</v>
      </c>
      <c r="C35" s="696"/>
      <c r="D35" s="702" t="s">
        <v>110</v>
      </c>
      <c r="E35" s="703"/>
      <c r="F35" s="684" t="s">
        <v>116</v>
      </c>
      <c r="G35" s="685"/>
      <c r="H35" s="704" t="s">
        <v>117</v>
      </c>
      <c r="I35" s="704"/>
    </row>
    <row r="36" spans="2:9">
      <c r="B36" s="680" t="s">
        <v>47</v>
      </c>
      <c r="C36" s="681"/>
      <c r="D36" s="682" t="s">
        <v>186</v>
      </c>
      <c r="E36" s="683"/>
      <c r="F36" s="684" t="s">
        <v>118</v>
      </c>
      <c r="G36" s="685"/>
      <c r="H36" s="686" t="s">
        <v>119</v>
      </c>
      <c r="I36" s="686"/>
    </row>
    <row r="37" spans="2:9">
      <c r="B37" s="687" t="s">
        <v>120</v>
      </c>
      <c r="C37" s="688"/>
      <c r="D37" s="688"/>
      <c r="E37" s="688"/>
      <c r="F37" s="688"/>
      <c r="G37" s="688"/>
      <c r="H37" s="688"/>
      <c r="I37" s="688"/>
    </row>
    <row r="38" spans="2:9">
      <c r="B38" s="689" t="s">
        <v>184</v>
      </c>
      <c r="C38" s="690"/>
      <c r="D38" s="690"/>
      <c r="E38" s="691"/>
      <c r="F38" s="692" t="s">
        <v>48</v>
      </c>
      <c r="G38" s="693"/>
      <c r="H38" s="694" t="s">
        <v>140</v>
      </c>
      <c r="I38" s="694"/>
    </row>
    <row r="39" spans="2:9">
      <c r="B39" s="670">
        <f>CALENDARIZACION!H17</f>
        <v>1</v>
      </c>
      <c r="C39" s="670"/>
      <c r="D39" s="670"/>
      <c r="E39" s="670"/>
      <c r="F39" s="671">
        <v>2026</v>
      </c>
      <c r="G39" s="671"/>
      <c r="H39" s="672" t="s">
        <v>110</v>
      </c>
      <c r="I39" s="672"/>
    </row>
    <row r="40" spans="2:9">
      <c r="B40" s="673" t="s">
        <v>143</v>
      </c>
      <c r="C40" s="674"/>
      <c r="D40" s="674"/>
      <c r="E40" s="674"/>
      <c r="F40" s="674"/>
      <c r="G40" s="674"/>
      <c r="H40" s="674"/>
      <c r="I40" s="675"/>
    </row>
    <row r="41" spans="2:9" ht="33.75">
      <c r="B41" s="676" t="s">
        <v>121</v>
      </c>
      <c r="C41" s="677"/>
      <c r="D41" s="52" t="s">
        <v>144</v>
      </c>
      <c r="E41" s="53" t="s">
        <v>83</v>
      </c>
      <c r="F41" s="678" t="s">
        <v>84</v>
      </c>
      <c r="G41" s="679"/>
      <c r="H41" s="54" t="s">
        <v>73</v>
      </c>
      <c r="I41" s="54" t="s">
        <v>74</v>
      </c>
    </row>
    <row r="42" spans="2:9">
      <c r="B42" s="665" t="s">
        <v>4</v>
      </c>
      <c r="C42" s="666"/>
      <c r="D42" s="45"/>
      <c r="E42" s="24">
        <v>0</v>
      </c>
      <c r="F42" s="332"/>
      <c r="G42" s="332"/>
      <c r="H42" s="19">
        <v>46027</v>
      </c>
      <c r="I42" s="19">
        <v>46386</v>
      </c>
    </row>
    <row r="43" spans="2:9">
      <c r="B43" s="667" t="s">
        <v>5</v>
      </c>
      <c r="C43" s="668"/>
      <c r="D43" s="45">
        <f>'COMP ACT EXTEMPORANEAS'!K12</f>
        <v>15</v>
      </c>
      <c r="E43" s="24">
        <v>0</v>
      </c>
      <c r="F43" s="332">
        <f>'COMP ACT EXTEMPORANEAS'!K13</f>
        <v>12</v>
      </c>
      <c r="G43" s="332"/>
      <c r="H43" s="19"/>
      <c r="I43" s="19"/>
    </row>
    <row r="44" spans="2:9">
      <c r="B44" s="669" t="s">
        <v>131</v>
      </c>
      <c r="C44" s="668"/>
      <c r="D44" s="45"/>
      <c r="E44" s="24">
        <v>0</v>
      </c>
      <c r="F44" s="332"/>
      <c r="G44" s="332"/>
      <c r="H44" s="19"/>
      <c r="I44" s="19"/>
    </row>
    <row r="45" spans="2:9">
      <c r="B45" s="657" t="s">
        <v>6</v>
      </c>
      <c r="C45" s="658"/>
      <c r="D45" s="46"/>
      <c r="E45" s="25">
        <v>0</v>
      </c>
      <c r="F45" s="659"/>
      <c r="G45" s="659"/>
      <c r="H45" s="19"/>
      <c r="I45" s="19"/>
    </row>
    <row r="46" spans="2:9">
      <c r="B46" s="401" t="s">
        <v>346</v>
      </c>
      <c r="C46" s="401"/>
      <c r="D46" s="28">
        <f>'COMP ACT EXTEMPORANEAS'!S12</f>
        <v>15</v>
      </c>
      <c r="E46" s="28">
        <v>0</v>
      </c>
      <c r="F46" s="660">
        <f>'COMP ACT EXTEMPORANEAS'!R13</f>
        <v>12</v>
      </c>
      <c r="G46" s="660"/>
      <c r="H46" s="26" t="s">
        <v>146</v>
      </c>
      <c r="I46" s="27">
        <f>'COMP ACT EXTEMPORANEAS'!U12</f>
        <v>0.8</v>
      </c>
    </row>
    <row r="47" spans="2:9">
      <c r="B47" s="661"/>
      <c r="C47" s="298"/>
    </row>
    <row r="49" spans="1:12" ht="22.5" customHeight="1">
      <c r="B49" s="662" t="s">
        <v>158</v>
      </c>
      <c r="C49" s="663"/>
      <c r="D49" s="664" t="s">
        <v>50</v>
      </c>
      <c r="E49" s="664"/>
      <c r="F49" s="664" t="s">
        <v>152</v>
      </c>
      <c r="G49" s="664"/>
      <c r="H49" s="664"/>
      <c r="I49" s="664"/>
    </row>
    <row r="50" spans="1:12" ht="39" customHeight="1">
      <c r="B50" s="651" t="str">
        <f>D8</f>
        <v>AE1</v>
      </c>
      <c r="C50" s="652"/>
      <c r="D50" s="655" t="str">
        <f>CALENDARIZACION!B17</f>
        <v>Oferta educativa para el ingreso de alumnos</v>
      </c>
      <c r="E50" s="655"/>
      <c r="F50" s="30" t="s">
        <v>153</v>
      </c>
      <c r="G50" s="31" t="s">
        <v>154</v>
      </c>
      <c r="H50" s="30" t="s">
        <v>65</v>
      </c>
      <c r="I50" s="29" t="s">
        <v>66</v>
      </c>
      <c r="L50" s="51"/>
    </row>
    <row r="51" spans="1:12" ht="18.75" customHeight="1">
      <c r="B51" s="653"/>
      <c r="C51" s="654"/>
      <c r="D51" s="655"/>
      <c r="E51" s="655"/>
      <c r="F51" s="32">
        <f>'COMP ACT EXTEMPORANEAS'!R12</f>
        <v>15</v>
      </c>
      <c r="G51" s="33">
        <f>'COMP ACT EXTEMPORANEAS'!R13</f>
        <v>12</v>
      </c>
      <c r="H51" s="32">
        <f>CALENDARIZACION!T17</f>
        <v>11</v>
      </c>
      <c r="I51" s="34">
        <f>'COMP ACT EXTEMPORANEAS'!U12</f>
        <v>0.8</v>
      </c>
    </row>
    <row r="52" spans="1:12" ht="206.25" customHeight="1">
      <c r="B52" s="323"/>
      <c r="C52" s="323"/>
      <c r="D52" s="323"/>
      <c r="E52" s="323"/>
      <c r="F52" s="656"/>
      <c r="G52" s="656"/>
      <c r="H52" s="656"/>
      <c r="I52" s="656"/>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1700-000000000000}">
          <x14:formula1>
            <xm:f>'NO SE EDITA'!$M$3:$M$4</xm:f>
          </x14:formula1>
          <xm:sqref>D36:E36</xm:sqref>
        </x14:dataValidation>
        <x14:dataValidation type="list" allowBlank="1" showInputMessage="1" showErrorMessage="1" xr:uid="{00000000-0002-0000-1700-000001000000}">
          <x14:formula1>
            <xm:f>'NO SE EDITA'!$B$3:$B$4</xm:f>
          </x14:formula1>
          <xm:sqref>B26:C27</xm:sqref>
        </x14:dataValidation>
        <x14:dataValidation type="list" allowBlank="1" showInputMessage="1" showErrorMessage="1" xr:uid="{00000000-0002-0000-1700-000002000000}">
          <x14:formula1>
            <xm:f>'NO SE EDITA'!$D$3:$D$4</xm:f>
          </x14:formula1>
          <xm:sqref>F27</xm:sqref>
        </x14:dataValidation>
        <x14:dataValidation type="list" allowBlank="1" showInputMessage="1" showErrorMessage="1" xr:uid="{00000000-0002-0000-1700-000003000000}">
          <x14:formula1>
            <xm:f>'NO SE EDITA'!$H$3:$H$4</xm:f>
          </x14:formula1>
          <xm:sqref>F31:I31</xm:sqref>
        </x14:dataValidation>
        <x14:dataValidation type="list" allowBlank="1" showInputMessage="1" showErrorMessage="1" xr:uid="{00000000-0002-0000-1700-000004000000}">
          <x14:formula1>
            <xm:f>'NO SE EDITA'!$G$3:$G$5</xm:f>
          </x14:formula1>
          <xm:sqref>B31:E31 D35:E35 H39:I39</xm:sqref>
        </x14:dataValidation>
        <x14:dataValidation type="list" allowBlank="1" showInputMessage="1" showErrorMessage="1" xr:uid="{00000000-0002-0000-1700-000005000000}">
          <x14:formula1>
            <xm:f>'NO SE EDITA'!$C$3:$C$6</xm:f>
          </x14:formula1>
          <xm:sqref>D27:E27</xm:sqref>
        </x14:dataValidation>
        <x14:dataValidation type="list" allowBlank="1" showInputMessage="1" showErrorMessage="1" xr:uid="{00000000-0002-0000-1700-000006000000}">
          <x14:formula1>
            <xm:f>'NO SE EDITA'!$E$3:$E$4</xm:f>
          </x14:formula1>
          <xm:sqref>B29:E29</xm:sqref>
        </x14:dataValidation>
        <x14:dataValidation type="list" allowBlank="1" showInputMessage="1" showErrorMessage="1" xr:uid="{00000000-0002-0000-1700-000007000000}">
          <x14:formula1>
            <xm:f>'NO SE EDITA'!$F$3:$F$4</xm:f>
          </x14:formula1>
          <xm:sqref>F29:I29</xm:sqref>
        </x14:dataValidation>
        <x14:dataValidation type="list" allowBlank="1" showInputMessage="1" showErrorMessage="1" xr:uid="{00000000-0002-0000-1700-000008000000}">
          <x14:formula1>
            <xm:f>'NO SE EDITA'!$J$3:$J$6</xm:f>
          </x14:formula1>
          <xm:sqref>F39:G39</xm:sqref>
        </x14:dataValidation>
        <x14:dataValidation type="list" allowBlank="1" showInputMessage="1" showErrorMessage="1" xr:uid="{00000000-0002-0000-1700-000009000000}">
          <x14:formula1>
            <xm:f>'NO SE EDITA'!$L$3:$L$6</xm:f>
          </x14:formula1>
          <xm:sqref>I42:I45</xm:sqref>
        </x14:dataValidation>
        <x14:dataValidation type="list" allowBlank="1" showInputMessage="1" showErrorMessage="1" xr:uid="{00000000-0002-0000-1700-00000A000000}">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topLeftCell="A8" zoomScale="55" zoomScaleNormal="100" zoomScaleSheetLayoutView="55" workbookViewId="0">
      <selection activeCell="A12" sqref="A12:C12"/>
    </sheetView>
  </sheetViews>
  <sheetFormatPr baseColWidth="10" defaultColWidth="9.33203125" defaultRowHeight="12.75"/>
  <cols>
    <col min="1" max="1" width="51.33203125" style="95" customWidth="1"/>
    <col min="2" max="2" width="37.83203125" style="95" customWidth="1"/>
    <col min="3" max="3" width="49.1640625" style="95" customWidth="1"/>
    <col min="4" max="16384" width="9.33203125" style="95"/>
  </cols>
  <sheetData>
    <row r="1" spans="1:3" ht="47.85" customHeight="1">
      <c r="A1" s="280" t="s">
        <v>369</v>
      </c>
      <c r="B1" s="281"/>
      <c r="C1" s="282"/>
    </row>
    <row r="2" spans="1:3" s="48" customFormat="1" ht="35.25" customHeight="1">
      <c r="A2" s="274" t="s">
        <v>8</v>
      </c>
      <c r="B2" s="275"/>
      <c r="C2" s="276"/>
    </row>
    <row r="3" spans="1:3" ht="37.700000000000003" customHeight="1">
      <c r="A3" s="277" t="s">
        <v>468</v>
      </c>
      <c r="B3" s="278"/>
      <c r="C3" s="279"/>
    </row>
    <row r="4" spans="1:3" s="48" customFormat="1" ht="35.25" customHeight="1">
      <c r="A4" s="274" t="s">
        <v>9</v>
      </c>
      <c r="B4" s="275"/>
      <c r="C4" s="276"/>
    </row>
    <row r="5" spans="1:3" ht="51" customHeight="1">
      <c r="A5" s="277" t="s">
        <v>465</v>
      </c>
      <c r="B5" s="278"/>
      <c r="C5" s="279"/>
    </row>
    <row r="6" spans="1:3" s="48" customFormat="1" ht="35.25" customHeight="1">
      <c r="A6" s="274" t="s">
        <v>10</v>
      </c>
      <c r="B6" s="275"/>
      <c r="C6" s="276"/>
    </row>
    <row r="7" spans="1:3" ht="129" customHeight="1">
      <c r="A7" s="244" t="s">
        <v>494</v>
      </c>
      <c r="B7" s="245"/>
      <c r="C7" s="246"/>
    </row>
    <row r="8" spans="1:3" s="48" customFormat="1" ht="35.25" customHeight="1">
      <c r="A8" s="220" t="s">
        <v>11</v>
      </c>
      <c r="B8" s="221"/>
      <c r="C8" s="222"/>
    </row>
    <row r="9" spans="1:3" ht="32.450000000000003" customHeight="1">
      <c r="A9" s="97" t="s">
        <v>12</v>
      </c>
      <c r="B9" s="97" t="s">
        <v>13</v>
      </c>
      <c r="C9" s="97" t="s">
        <v>14</v>
      </c>
    </row>
    <row r="10" spans="1:3" ht="153.75" customHeight="1">
      <c r="A10" s="96" t="s">
        <v>464</v>
      </c>
      <c r="B10" s="96" t="s">
        <v>465</v>
      </c>
      <c r="C10" s="15" t="s">
        <v>466</v>
      </c>
    </row>
    <row r="11" spans="1:3" s="48" customFormat="1" ht="35.25" customHeight="1">
      <c r="A11" s="220" t="s">
        <v>15</v>
      </c>
      <c r="B11" s="221"/>
      <c r="C11" s="222"/>
    </row>
    <row r="12" spans="1:3" ht="63" customHeight="1">
      <c r="A12" s="283" t="s">
        <v>467</v>
      </c>
      <c r="B12" s="284"/>
      <c r="C12" s="285"/>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topLeftCell="A4" zoomScale="85" zoomScaleNormal="85" zoomScaleSheetLayoutView="85" workbookViewId="0">
      <selection activeCell="A3" sqref="A3:D3"/>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286" t="s">
        <v>316</v>
      </c>
      <c r="B1" s="287"/>
      <c r="C1" s="287"/>
      <c r="D1" s="288"/>
    </row>
    <row r="2" spans="1:4" ht="27.75" customHeight="1">
      <c r="A2" s="289" t="s">
        <v>370</v>
      </c>
      <c r="B2" s="290"/>
      <c r="C2" s="290"/>
      <c r="D2" s="291"/>
    </row>
    <row r="3" spans="1:4" ht="88.9" customHeight="1">
      <c r="A3" s="280" t="s">
        <v>493</v>
      </c>
      <c r="B3" s="292"/>
      <c r="C3" s="292"/>
      <c r="D3" s="293"/>
    </row>
    <row r="4" spans="1:4" ht="28.7" customHeight="1">
      <c r="A4" s="4" t="s">
        <v>0</v>
      </c>
      <c r="B4" s="4" t="s">
        <v>1</v>
      </c>
      <c r="C4" s="4" t="s">
        <v>2</v>
      </c>
      <c r="D4" s="4" t="s">
        <v>3</v>
      </c>
    </row>
    <row r="5" spans="1:4" ht="28.7" customHeight="1">
      <c r="A5" s="294" t="s">
        <v>469</v>
      </c>
      <c r="B5" s="294" t="s">
        <v>470</v>
      </c>
      <c r="C5" s="294" t="s">
        <v>416</v>
      </c>
      <c r="D5" s="294" t="s">
        <v>492</v>
      </c>
    </row>
    <row r="6" spans="1:4" ht="28.7" customHeight="1">
      <c r="A6" s="295"/>
      <c r="B6" s="295"/>
      <c r="C6" s="295"/>
      <c r="D6" s="295"/>
    </row>
    <row r="7" spans="1:4" ht="28.7" customHeight="1">
      <c r="A7" s="295"/>
      <c r="B7" s="295"/>
      <c r="C7" s="295"/>
      <c r="D7" s="295"/>
    </row>
    <row r="8" spans="1:4" ht="143.25" customHeight="1">
      <c r="A8" s="296"/>
      <c r="B8" s="296"/>
      <c r="C8" s="296"/>
      <c r="D8" s="296"/>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103" zoomScaleNormal="85" zoomScaleSheetLayoutView="55" workbookViewId="0">
      <selection activeCell="A3" sqref="A3:P8"/>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192" t="s">
        <v>7</v>
      </c>
      <c r="B1" s="192"/>
      <c r="C1" s="192"/>
      <c r="D1" s="192"/>
      <c r="E1" s="192"/>
      <c r="F1" s="192"/>
      <c r="G1" s="192"/>
      <c r="H1" s="192"/>
      <c r="I1" s="192"/>
      <c r="J1" s="192"/>
      <c r="K1" s="192"/>
      <c r="L1" s="192"/>
      <c r="M1" s="192"/>
      <c r="N1" s="192"/>
      <c r="O1" s="192"/>
      <c r="P1" s="192"/>
    </row>
    <row r="2" spans="1:16" ht="27.75" customHeight="1">
      <c r="A2" s="299" t="s">
        <v>317</v>
      </c>
      <c r="B2" s="299"/>
      <c r="C2" s="299"/>
      <c r="D2" s="299"/>
      <c r="E2" s="299"/>
      <c r="F2" s="299"/>
      <c r="G2" s="299"/>
      <c r="H2" s="299"/>
      <c r="I2" s="299"/>
      <c r="J2" s="299"/>
      <c r="K2" s="299"/>
      <c r="L2" s="299"/>
      <c r="M2" s="299"/>
      <c r="N2" s="299"/>
      <c r="O2" s="299"/>
      <c r="P2" s="299"/>
    </row>
    <row r="3" spans="1:16" ht="408.95" customHeight="1">
      <c r="A3" s="297"/>
      <c r="B3" s="298"/>
      <c r="C3" s="298"/>
      <c r="D3" s="298"/>
      <c r="E3" s="298"/>
      <c r="F3" s="298"/>
      <c r="G3" s="298"/>
      <c r="H3" s="298"/>
      <c r="I3" s="298"/>
      <c r="J3" s="298"/>
      <c r="K3" s="298"/>
      <c r="L3" s="298"/>
      <c r="M3" s="298"/>
      <c r="N3" s="298"/>
      <c r="O3" s="298"/>
      <c r="P3" s="298"/>
    </row>
    <row r="4" spans="1:16">
      <c r="A4" s="298"/>
      <c r="B4" s="298"/>
      <c r="C4" s="298"/>
      <c r="D4" s="298"/>
      <c r="E4" s="298"/>
      <c r="F4" s="298"/>
      <c r="G4" s="298"/>
      <c r="H4" s="298"/>
      <c r="I4" s="298"/>
      <c r="J4" s="298"/>
      <c r="K4" s="298"/>
      <c r="L4" s="298"/>
      <c r="M4" s="298"/>
      <c r="N4" s="298"/>
      <c r="O4" s="298"/>
      <c r="P4" s="298"/>
    </row>
    <row r="5" spans="1:16">
      <c r="A5" s="298"/>
      <c r="B5" s="298"/>
      <c r="C5" s="298"/>
      <c r="D5" s="298"/>
      <c r="E5" s="298"/>
      <c r="F5" s="298"/>
      <c r="G5" s="298"/>
      <c r="H5" s="298"/>
      <c r="I5" s="298"/>
      <c r="J5" s="298"/>
      <c r="K5" s="298"/>
      <c r="L5" s="298"/>
      <c r="M5" s="298"/>
      <c r="N5" s="298"/>
      <c r="O5" s="298"/>
      <c r="P5" s="298"/>
    </row>
    <row r="6" spans="1:16">
      <c r="A6" s="298"/>
      <c r="B6" s="298"/>
      <c r="C6" s="298"/>
      <c r="D6" s="298"/>
      <c r="E6" s="298"/>
      <c r="F6" s="298"/>
      <c r="G6" s="298"/>
      <c r="H6" s="298"/>
      <c r="I6" s="298"/>
      <c r="J6" s="298"/>
      <c r="K6" s="298"/>
      <c r="L6" s="298"/>
      <c r="M6" s="298"/>
      <c r="N6" s="298"/>
      <c r="O6" s="298"/>
      <c r="P6" s="298"/>
    </row>
    <row r="7" spans="1:16">
      <c r="A7" s="298"/>
      <c r="B7" s="298"/>
      <c r="C7" s="298"/>
      <c r="D7" s="298"/>
      <c r="E7" s="298"/>
      <c r="F7" s="298"/>
      <c r="G7" s="298"/>
      <c r="H7" s="298"/>
      <c r="I7" s="298"/>
      <c r="J7" s="298"/>
      <c r="K7" s="298"/>
      <c r="L7" s="298"/>
      <c r="M7" s="298"/>
      <c r="N7" s="298"/>
      <c r="O7" s="298"/>
      <c r="P7" s="298"/>
    </row>
    <row r="8" spans="1:16">
      <c r="A8" s="298"/>
      <c r="B8" s="298"/>
      <c r="C8" s="298"/>
      <c r="D8" s="298"/>
      <c r="E8" s="298"/>
      <c r="F8" s="298"/>
      <c r="G8" s="298"/>
      <c r="H8" s="298"/>
      <c r="I8" s="298"/>
      <c r="J8" s="298"/>
      <c r="K8" s="298"/>
      <c r="L8" s="298"/>
      <c r="M8" s="298"/>
      <c r="N8" s="298"/>
      <c r="O8" s="298"/>
      <c r="P8" s="298"/>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topLeftCell="A19" zoomScale="107" zoomScaleNormal="85" zoomScaleSheetLayoutView="85" workbookViewId="0">
      <selection activeCell="A3" sqref="A3:P35"/>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191" t="s">
        <v>319</v>
      </c>
      <c r="B1" s="192"/>
      <c r="C1" s="192"/>
      <c r="D1" s="192"/>
      <c r="E1" s="192"/>
      <c r="F1" s="192"/>
      <c r="G1" s="192"/>
      <c r="H1" s="192"/>
      <c r="I1" s="192"/>
      <c r="J1" s="192"/>
      <c r="K1" s="192"/>
      <c r="L1" s="192"/>
      <c r="M1" s="192"/>
      <c r="N1" s="192"/>
      <c r="O1" s="192"/>
      <c r="P1" s="192"/>
    </row>
    <row r="2" spans="1:16" ht="22.5" customHeight="1">
      <c r="A2" s="300" t="s">
        <v>318</v>
      </c>
      <c r="B2" s="299"/>
      <c r="C2" s="299"/>
      <c r="D2" s="299"/>
      <c r="E2" s="299"/>
      <c r="F2" s="299"/>
      <c r="G2" s="299"/>
      <c r="H2" s="299"/>
      <c r="I2" s="299"/>
      <c r="J2" s="299"/>
      <c r="K2" s="299"/>
      <c r="L2" s="299"/>
      <c r="M2" s="299"/>
      <c r="N2" s="299"/>
      <c r="O2" s="299"/>
      <c r="P2" s="299"/>
    </row>
    <row r="3" spans="1:16">
      <c r="A3" s="298"/>
      <c r="B3" s="298"/>
      <c r="C3" s="298"/>
      <c r="D3" s="298"/>
      <c r="E3" s="298"/>
      <c r="F3" s="298"/>
      <c r="G3" s="298"/>
      <c r="H3" s="298"/>
      <c r="I3" s="298"/>
      <c r="J3" s="298"/>
      <c r="K3" s="298"/>
      <c r="L3" s="298"/>
      <c r="M3" s="298"/>
      <c r="N3" s="298"/>
      <c r="O3" s="298"/>
      <c r="P3" s="298"/>
    </row>
    <row r="4" spans="1:16">
      <c r="A4" s="298"/>
      <c r="B4" s="298"/>
      <c r="C4" s="298"/>
      <c r="D4" s="298"/>
      <c r="E4" s="298"/>
      <c r="F4" s="298"/>
      <c r="G4" s="298"/>
      <c r="H4" s="298"/>
      <c r="I4" s="298"/>
      <c r="J4" s="298"/>
      <c r="K4" s="298"/>
      <c r="L4" s="298"/>
      <c r="M4" s="298"/>
      <c r="N4" s="298"/>
      <c r="O4" s="298"/>
      <c r="P4" s="298"/>
    </row>
    <row r="5" spans="1:16">
      <c r="A5" s="298"/>
      <c r="B5" s="298"/>
      <c r="C5" s="298"/>
      <c r="D5" s="298"/>
      <c r="E5" s="298"/>
      <c r="F5" s="298"/>
      <c r="G5" s="298"/>
      <c r="H5" s="298"/>
      <c r="I5" s="298"/>
      <c r="J5" s="298"/>
      <c r="K5" s="298"/>
      <c r="L5" s="298"/>
      <c r="M5" s="298"/>
      <c r="N5" s="298"/>
      <c r="O5" s="298"/>
      <c r="P5" s="298"/>
    </row>
    <row r="6" spans="1:16">
      <c r="A6" s="298"/>
      <c r="B6" s="298"/>
      <c r="C6" s="298"/>
      <c r="D6" s="298"/>
      <c r="E6" s="298"/>
      <c r="F6" s="298"/>
      <c r="G6" s="298"/>
      <c r="H6" s="298"/>
      <c r="I6" s="298"/>
      <c r="J6" s="298"/>
      <c r="K6" s="298"/>
      <c r="L6" s="298"/>
      <c r="M6" s="298"/>
      <c r="N6" s="298"/>
      <c r="O6" s="298"/>
      <c r="P6" s="298"/>
    </row>
    <row r="7" spans="1:16">
      <c r="A7" s="298"/>
      <c r="B7" s="298"/>
      <c r="C7" s="298"/>
      <c r="D7" s="298"/>
      <c r="E7" s="298"/>
      <c r="F7" s="298"/>
      <c r="G7" s="298"/>
      <c r="H7" s="298"/>
      <c r="I7" s="298"/>
      <c r="J7" s="298"/>
      <c r="K7" s="298"/>
      <c r="L7" s="298"/>
      <c r="M7" s="298"/>
      <c r="N7" s="298"/>
      <c r="O7" s="298"/>
      <c r="P7" s="298"/>
    </row>
    <row r="8" spans="1:16">
      <c r="A8" s="298"/>
      <c r="B8" s="298"/>
      <c r="C8" s="298"/>
      <c r="D8" s="298"/>
      <c r="E8" s="298"/>
      <c r="F8" s="298"/>
      <c r="G8" s="298"/>
      <c r="H8" s="298"/>
      <c r="I8" s="298"/>
      <c r="J8" s="298"/>
      <c r="K8" s="298"/>
      <c r="L8" s="298"/>
      <c r="M8" s="298"/>
      <c r="N8" s="298"/>
      <c r="O8" s="298"/>
      <c r="P8" s="298"/>
    </row>
    <row r="9" spans="1:16">
      <c r="A9" s="298"/>
      <c r="B9" s="298"/>
      <c r="C9" s="298"/>
      <c r="D9" s="298"/>
      <c r="E9" s="298"/>
      <c r="F9" s="298"/>
      <c r="G9" s="298"/>
      <c r="H9" s="298"/>
      <c r="I9" s="298"/>
      <c r="J9" s="298"/>
      <c r="K9" s="298"/>
      <c r="L9" s="298"/>
      <c r="M9" s="298"/>
      <c r="N9" s="298"/>
      <c r="O9" s="298"/>
      <c r="P9" s="298"/>
    </row>
    <row r="10" spans="1:16">
      <c r="A10" s="298"/>
      <c r="B10" s="298"/>
      <c r="C10" s="298"/>
      <c r="D10" s="298"/>
      <c r="E10" s="298"/>
      <c r="F10" s="298"/>
      <c r="G10" s="298"/>
      <c r="H10" s="298"/>
      <c r="I10" s="298"/>
      <c r="J10" s="298"/>
      <c r="K10" s="298"/>
      <c r="L10" s="298"/>
      <c r="M10" s="298"/>
      <c r="N10" s="298"/>
      <c r="O10" s="298"/>
      <c r="P10" s="298"/>
    </row>
    <row r="11" spans="1:16">
      <c r="A11" s="298"/>
      <c r="B11" s="298"/>
      <c r="C11" s="298"/>
      <c r="D11" s="298"/>
      <c r="E11" s="298"/>
      <c r="F11" s="298"/>
      <c r="G11" s="298"/>
      <c r="H11" s="298"/>
      <c r="I11" s="298"/>
      <c r="J11" s="298"/>
      <c r="K11" s="298"/>
      <c r="L11" s="298"/>
      <c r="M11" s="298"/>
      <c r="N11" s="298"/>
      <c r="O11" s="298"/>
      <c r="P11" s="298"/>
    </row>
    <row r="12" spans="1:16">
      <c r="A12" s="298"/>
      <c r="B12" s="298"/>
      <c r="C12" s="298"/>
      <c r="D12" s="298"/>
      <c r="E12" s="298"/>
      <c r="F12" s="298"/>
      <c r="G12" s="298"/>
      <c r="H12" s="298"/>
      <c r="I12" s="298"/>
      <c r="J12" s="298"/>
      <c r="K12" s="298"/>
      <c r="L12" s="298"/>
      <c r="M12" s="298"/>
      <c r="N12" s="298"/>
      <c r="O12" s="298"/>
      <c r="P12" s="298"/>
    </row>
    <row r="13" spans="1:16">
      <c r="A13" s="298"/>
      <c r="B13" s="298"/>
      <c r="C13" s="298"/>
      <c r="D13" s="298"/>
      <c r="E13" s="298"/>
      <c r="F13" s="298"/>
      <c r="G13" s="298"/>
      <c r="H13" s="298"/>
      <c r="I13" s="298"/>
      <c r="J13" s="298"/>
      <c r="K13" s="298"/>
      <c r="L13" s="298"/>
      <c r="M13" s="298"/>
      <c r="N13" s="298"/>
      <c r="O13" s="298"/>
      <c r="P13" s="298"/>
    </row>
    <row r="14" spans="1:16">
      <c r="A14" s="298"/>
      <c r="B14" s="298"/>
      <c r="C14" s="298"/>
      <c r="D14" s="298"/>
      <c r="E14" s="298"/>
      <c r="F14" s="298"/>
      <c r="G14" s="298"/>
      <c r="H14" s="298"/>
      <c r="I14" s="298"/>
      <c r="J14" s="298"/>
      <c r="K14" s="298"/>
      <c r="L14" s="298"/>
      <c r="M14" s="298"/>
      <c r="N14" s="298"/>
      <c r="O14" s="298"/>
      <c r="P14" s="298"/>
    </row>
    <row r="15" spans="1:16">
      <c r="A15" s="298"/>
      <c r="B15" s="298"/>
      <c r="C15" s="298"/>
      <c r="D15" s="298"/>
      <c r="E15" s="298"/>
      <c r="F15" s="298"/>
      <c r="G15" s="298"/>
      <c r="H15" s="298"/>
      <c r="I15" s="298"/>
      <c r="J15" s="298"/>
      <c r="K15" s="298"/>
      <c r="L15" s="298"/>
      <c r="M15" s="298"/>
      <c r="N15" s="298"/>
      <c r="O15" s="298"/>
      <c r="P15" s="298"/>
    </row>
    <row r="16" spans="1:16">
      <c r="A16" s="298"/>
      <c r="B16" s="298"/>
      <c r="C16" s="298"/>
      <c r="D16" s="298"/>
      <c r="E16" s="298"/>
      <c r="F16" s="298"/>
      <c r="G16" s="298"/>
      <c r="H16" s="298"/>
      <c r="I16" s="298"/>
      <c r="J16" s="298"/>
      <c r="K16" s="298"/>
      <c r="L16" s="298"/>
      <c r="M16" s="298"/>
      <c r="N16" s="298"/>
      <c r="O16" s="298"/>
      <c r="P16" s="298"/>
    </row>
    <row r="17" spans="1:16">
      <c r="A17" s="298"/>
      <c r="B17" s="298"/>
      <c r="C17" s="298"/>
      <c r="D17" s="298"/>
      <c r="E17" s="298"/>
      <c r="F17" s="298"/>
      <c r="G17" s="298"/>
      <c r="H17" s="298"/>
      <c r="I17" s="298"/>
      <c r="J17" s="298"/>
      <c r="K17" s="298"/>
      <c r="L17" s="298"/>
      <c r="M17" s="298"/>
      <c r="N17" s="298"/>
      <c r="O17" s="298"/>
      <c r="P17" s="298"/>
    </row>
    <row r="18" spans="1:16">
      <c r="A18" s="298"/>
      <c r="B18" s="298"/>
      <c r="C18" s="298"/>
      <c r="D18" s="298"/>
      <c r="E18" s="298"/>
      <c r="F18" s="298"/>
      <c r="G18" s="298"/>
      <c r="H18" s="298"/>
      <c r="I18" s="298"/>
      <c r="J18" s="298"/>
      <c r="K18" s="298"/>
      <c r="L18" s="298"/>
      <c r="M18" s="298"/>
      <c r="N18" s="298"/>
      <c r="O18" s="298"/>
      <c r="P18" s="298"/>
    </row>
    <row r="19" spans="1:16">
      <c r="A19" s="298"/>
      <c r="B19" s="298"/>
      <c r="C19" s="298"/>
      <c r="D19" s="298"/>
      <c r="E19" s="298"/>
      <c r="F19" s="298"/>
      <c r="G19" s="298"/>
      <c r="H19" s="298"/>
      <c r="I19" s="298"/>
      <c r="J19" s="298"/>
      <c r="K19" s="298"/>
      <c r="L19" s="298"/>
      <c r="M19" s="298"/>
      <c r="N19" s="298"/>
      <c r="O19" s="298"/>
      <c r="P19" s="298"/>
    </row>
    <row r="20" spans="1:16">
      <c r="A20" s="298"/>
      <c r="B20" s="298"/>
      <c r="C20" s="298"/>
      <c r="D20" s="298"/>
      <c r="E20" s="298"/>
      <c r="F20" s="298"/>
      <c r="G20" s="298"/>
      <c r="H20" s="298"/>
      <c r="I20" s="298"/>
      <c r="J20" s="298"/>
      <c r="K20" s="298"/>
      <c r="L20" s="298"/>
      <c r="M20" s="298"/>
      <c r="N20" s="298"/>
      <c r="O20" s="298"/>
      <c r="P20" s="298"/>
    </row>
    <row r="21" spans="1:16">
      <c r="A21" s="298"/>
      <c r="B21" s="298"/>
      <c r="C21" s="298"/>
      <c r="D21" s="298"/>
      <c r="E21" s="298"/>
      <c r="F21" s="298"/>
      <c r="G21" s="298"/>
      <c r="H21" s="298"/>
      <c r="I21" s="298"/>
      <c r="J21" s="298"/>
      <c r="K21" s="298"/>
      <c r="L21" s="298"/>
      <c r="M21" s="298"/>
      <c r="N21" s="298"/>
      <c r="O21" s="298"/>
      <c r="P21" s="298"/>
    </row>
    <row r="22" spans="1:16">
      <c r="A22" s="298"/>
      <c r="B22" s="298"/>
      <c r="C22" s="298"/>
      <c r="D22" s="298"/>
      <c r="E22" s="298"/>
      <c r="F22" s="298"/>
      <c r="G22" s="298"/>
      <c r="H22" s="298"/>
      <c r="I22" s="298"/>
      <c r="J22" s="298"/>
      <c r="K22" s="298"/>
      <c r="L22" s="298"/>
      <c r="M22" s="298"/>
      <c r="N22" s="298"/>
      <c r="O22" s="298"/>
      <c r="P22" s="298"/>
    </row>
    <row r="23" spans="1:16">
      <c r="A23" s="298"/>
      <c r="B23" s="298"/>
      <c r="C23" s="298"/>
      <c r="D23" s="298"/>
      <c r="E23" s="298"/>
      <c r="F23" s="298"/>
      <c r="G23" s="298"/>
      <c r="H23" s="298"/>
      <c r="I23" s="298"/>
      <c r="J23" s="298"/>
      <c r="K23" s="298"/>
      <c r="L23" s="298"/>
      <c r="M23" s="298"/>
      <c r="N23" s="298"/>
      <c r="O23" s="298"/>
      <c r="P23" s="298"/>
    </row>
    <row r="24" spans="1:16">
      <c r="A24" s="298"/>
      <c r="B24" s="298"/>
      <c r="C24" s="298"/>
      <c r="D24" s="298"/>
      <c r="E24" s="298"/>
      <c r="F24" s="298"/>
      <c r="G24" s="298"/>
      <c r="H24" s="298"/>
      <c r="I24" s="298"/>
      <c r="J24" s="298"/>
      <c r="K24" s="298"/>
      <c r="L24" s="298"/>
      <c r="M24" s="298"/>
      <c r="N24" s="298"/>
      <c r="O24" s="298"/>
      <c r="P24" s="298"/>
    </row>
    <row r="25" spans="1:16">
      <c r="A25" s="298"/>
      <c r="B25" s="298"/>
      <c r="C25" s="298"/>
      <c r="D25" s="298"/>
      <c r="E25" s="298"/>
      <c r="F25" s="298"/>
      <c r="G25" s="298"/>
      <c r="H25" s="298"/>
      <c r="I25" s="298"/>
      <c r="J25" s="298"/>
      <c r="K25" s="298"/>
      <c r="L25" s="298"/>
      <c r="M25" s="298"/>
      <c r="N25" s="298"/>
      <c r="O25" s="298"/>
      <c r="P25" s="298"/>
    </row>
    <row r="26" spans="1:16">
      <c r="A26" s="298"/>
      <c r="B26" s="298"/>
      <c r="C26" s="298"/>
      <c r="D26" s="298"/>
      <c r="E26" s="298"/>
      <c r="F26" s="298"/>
      <c r="G26" s="298"/>
      <c r="H26" s="298"/>
      <c r="I26" s="298"/>
      <c r="J26" s="298"/>
      <c r="K26" s="298"/>
      <c r="L26" s="298"/>
      <c r="M26" s="298"/>
      <c r="N26" s="298"/>
      <c r="O26" s="298"/>
      <c r="P26" s="298"/>
    </row>
    <row r="27" spans="1:16">
      <c r="A27" s="298"/>
      <c r="B27" s="298"/>
      <c r="C27" s="298"/>
      <c r="D27" s="298"/>
      <c r="E27" s="298"/>
      <c r="F27" s="298"/>
      <c r="G27" s="298"/>
      <c r="H27" s="298"/>
      <c r="I27" s="298"/>
      <c r="J27" s="298"/>
      <c r="K27" s="298"/>
      <c r="L27" s="298"/>
      <c r="M27" s="298"/>
      <c r="N27" s="298"/>
      <c r="O27" s="298"/>
      <c r="P27" s="298"/>
    </row>
    <row r="28" spans="1:16">
      <c r="A28" s="298"/>
      <c r="B28" s="298"/>
      <c r="C28" s="298"/>
      <c r="D28" s="298"/>
      <c r="E28" s="298"/>
      <c r="F28" s="298"/>
      <c r="G28" s="298"/>
      <c r="H28" s="298"/>
      <c r="I28" s="298"/>
      <c r="J28" s="298"/>
      <c r="K28" s="298"/>
      <c r="L28" s="298"/>
      <c r="M28" s="298"/>
      <c r="N28" s="298"/>
      <c r="O28" s="298"/>
      <c r="P28" s="298"/>
    </row>
    <row r="29" spans="1:16">
      <c r="A29" s="298"/>
      <c r="B29" s="298"/>
      <c r="C29" s="298"/>
      <c r="D29" s="298"/>
      <c r="E29" s="298"/>
      <c r="F29" s="298"/>
      <c r="G29" s="298"/>
      <c r="H29" s="298"/>
      <c r="I29" s="298"/>
      <c r="J29" s="298"/>
      <c r="K29" s="298"/>
      <c r="L29" s="298"/>
      <c r="M29" s="298"/>
      <c r="N29" s="298"/>
      <c r="O29" s="298"/>
      <c r="P29" s="298"/>
    </row>
    <row r="30" spans="1:16">
      <c r="A30" s="298"/>
      <c r="B30" s="298"/>
      <c r="C30" s="298"/>
      <c r="D30" s="298"/>
      <c r="E30" s="298"/>
      <c r="F30" s="298"/>
      <c r="G30" s="298"/>
      <c r="H30" s="298"/>
      <c r="I30" s="298"/>
      <c r="J30" s="298"/>
      <c r="K30" s="298"/>
      <c r="L30" s="298"/>
      <c r="M30" s="298"/>
      <c r="N30" s="298"/>
      <c r="O30" s="298"/>
      <c r="P30" s="298"/>
    </row>
    <row r="31" spans="1:16">
      <c r="A31" s="298"/>
      <c r="B31" s="298"/>
      <c r="C31" s="298"/>
      <c r="D31" s="298"/>
      <c r="E31" s="298"/>
      <c r="F31" s="298"/>
      <c r="G31" s="298"/>
      <c r="H31" s="298"/>
      <c r="I31" s="298"/>
      <c r="J31" s="298"/>
      <c r="K31" s="298"/>
      <c r="L31" s="298"/>
      <c r="M31" s="298"/>
      <c r="N31" s="298"/>
      <c r="O31" s="298"/>
      <c r="P31" s="298"/>
    </row>
    <row r="32" spans="1:16">
      <c r="A32" s="298"/>
      <c r="B32" s="298"/>
      <c r="C32" s="298"/>
      <c r="D32" s="298"/>
      <c r="E32" s="298"/>
      <c r="F32" s="298"/>
      <c r="G32" s="298"/>
      <c r="H32" s="298"/>
      <c r="I32" s="298"/>
      <c r="J32" s="298"/>
      <c r="K32" s="298"/>
      <c r="L32" s="298"/>
      <c r="M32" s="298"/>
      <c r="N32" s="298"/>
      <c r="O32" s="298"/>
      <c r="P32" s="298"/>
    </row>
    <row r="33" spans="1:16">
      <c r="A33" s="298"/>
      <c r="B33" s="298"/>
      <c r="C33" s="298"/>
      <c r="D33" s="298"/>
      <c r="E33" s="298"/>
      <c r="F33" s="298"/>
      <c r="G33" s="298"/>
      <c r="H33" s="298"/>
      <c r="I33" s="298"/>
      <c r="J33" s="298"/>
      <c r="K33" s="298"/>
      <c r="L33" s="298"/>
      <c r="M33" s="298"/>
      <c r="N33" s="298"/>
      <c r="O33" s="298"/>
      <c r="P33" s="298"/>
    </row>
    <row r="34" spans="1:16">
      <c r="A34" s="298"/>
      <c r="B34" s="298"/>
      <c r="C34" s="298"/>
      <c r="D34" s="298"/>
      <c r="E34" s="298"/>
      <c r="F34" s="298"/>
      <c r="G34" s="298"/>
      <c r="H34" s="298"/>
      <c r="I34" s="298"/>
      <c r="J34" s="298"/>
      <c r="K34" s="298"/>
      <c r="L34" s="298"/>
      <c r="M34" s="298"/>
      <c r="N34" s="298"/>
      <c r="O34" s="298"/>
      <c r="P34" s="298"/>
    </row>
    <row r="35" spans="1:16">
      <c r="A35" s="298"/>
      <c r="B35" s="298"/>
      <c r="C35" s="298"/>
      <c r="D35" s="298"/>
      <c r="E35" s="298"/>
      <c r="F35" s="298"/>
      <c r="G35" s="298"/>
      <c r="H35" s="298"/>
      <c r="I35" s="298"/>
      <c r="J35" s="298"/>
      <c r="K35" s="298"/>
      <c r="L35" s="298"/>
      <c r="M35" s="298"/>
      <c r="N35" s="298"/>
      <c r="O35" s="298"/>
      <c r="P35" s="298"/>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8"/>
  <sheetViews>
    <sheetView view="pageBreakPreview" topLeftCell="A10" zoomScale="84" zoomScaleNormal="115" zoomScaleSheetLayoutView="85" workbookViewId="0">
      <selection activeCell="B7" sqref="B7"/>
    </sheetView>
  </sheetViews>
  <sheetFormatPr baseColWidth="10" defaultColWidth="9.33203125" defaultRowHeight="12.75"/>
  <cols>
    <col min="1" max="1" width="61.33203125" style="176" customWidth="1"/>
    <col min="2" max="2" width="52.1640625" style="176" customWidth="1"/>
    <col min="3" max="16384" width="9.33203125" style="176"/>
  </cols>
  <sheetData>
    <row r="1" spans="1:2" ht="27.95" customHeight="1">
      <c r="A1" s="301" t="s">
        <v>7</v>
      </c>
      <c r="B1" s="302"/>
    </row>
    <row r="2" spans="1:2" ht="27.95" customHeight="1">
      <c r="A2" s="305" t="s">
        <v>370</v>
      </c>
      <c r="B2" s="306"/>
    </row>
    <row r="3" spans="1:2" ht="27.95" customHeight="1">
      <c r="A3" s="303" t="s">
        <v>479</v>
      </c>
      <c r="B3" s="304"/>
    </row>
    <row r="4" spans="1:2" ht="24.95" customHeight="1">
      <c r="A4" s="185" t="s">
        <v>31</v>
      </c>
      <c r="B4" s="186" t="s">
        <v>418</v>
      </c>
    </row>
    <row r="5" spans="1:2" ht="24.95" customHeight="1">
      <c r="A5" s="185" t="s">
        <v>320</v>
      </c>
      <c r="B5" s="186" t="s">
        <v>471</v>
      </c>
    </row>
    <row r="6" spans="1:2" ht="24.95" customHeight="1">
      <c r="A6" s="185" t="s">
        <v>321</v>
      </c>
      <c r="B6" s="186" t="s">
        <v>495</v>
      </c>
    </row>
    <row r="7" spans="1:2" ht="24.95" customHeight="1">
      <c r="A7" s="185" t="s">
        <v>34</v>
      </c>
      <c r="B7" s="184" t="s">
        <v>522</v>
      </c>
    </row>
    <row r="8" spans="1:2" ht="25.5">
      <c r="A8" s="183" t="s">
        <v>480</v>
      </c>
      <c r="B8" s="182" t="s">
        <v>481</v>
      </c>
    </row>
    <row r="9" spans="1:2" ht="99" customHeight="1">
      <c r="A9" s="181" t="s">
        <v>509</v>
      </c>
      <c r="B9" s="179" t="s">
        <v>508</v>
      </c>
    </row>
    <row r="10" spans="1:2" ht="27.6" customHeight="1">
      <c r="A10" s="180" t="s">
        <v>482</v>
      </c>
      <c r="B10" s="180" t="s">
        <v>483</v>
      </c>
    </row>
    <row r="11" spans="1:2" ht="24.95" customHeight="1">
      <c r="A11" s="177" t="s">
        <v>496</v>
      </c>
      <c r="B11" s="177" t="s">
        <v>502</v>
      </c>
    </row>
    <row r="12" spans="1:2" ht="24.95" customHeight="1">
      <c r="A12" s="177" t="s">
        <v>497</v>
      </c>
      <c r="B12" s="177" t="s">
        <v>503</v>
      </c>
    </row>
    <row r="13" spans="1:2" ht="24.95" customHeight="1">
      <c r="A13" s="177" t="s">
        <v>498</v>
      </c>
      <c r="B13" s="177" t="s">
        <v>504</v>
      </c>
    </row>
    <row r="14" spans="1:2" ht="24.95" customHeight="1">
      <c r="A14" s="177" t="s">
        <v>499</v>
      </c>
      <c r="B14" s="177" t="s">
        <v>505</v>
      </c>
    </row>
    <row r="15" spans="1:2" ht="24.95" customHeight="1">
      <c r="A15" s="177" t="s">
        <v>500</v>
      </c>
      <c r="B15" s="177" t="s">
        <v>506</v>
      </c>
    </row>
    <row r="16" spans="1:2" ht="24.95" customHeight="1">
      <c r="A16" s="177" t="s">
        <v>501</v>
      </c>
      <c r="B16" s="177" t="s">
        <v>507</v>
      </c>
    </row>
    <row r="17" spans="1:2" ht="27.95" customHeight="1">
      <c r="A17" s="178" t="s">
        <v>484</v>
      </c>
      <c r="B17" s="178" t="s">
        <v>485</v>
      </c>
    </row>
    <row r="18" spans="1:2" ht="43.5" customHeight="1">
      <c r="A18" s="179"/>
      <c r="B18" s="179"/>
    </row>
    <row r="19" spans="1:2" ht="27.95" customHeight="1">
      <c r="A19" s="178" t="s">
        <v>486</v>
      </c>
      <c r="B19" s="178" t="s">
        <v>487</v>
      </c>
    </row>
    <row r="20" spans="1:2" ht="24.6" customHeight="1">
      <c r="A20" s="177" t="s">
        <v>510</v>
      </c>
      <c r="B20" s="177" t="s">
        <v>516</v>
      </c>
    </row>
    <row r="21" spans="1:2" ht="24" customHeight="1">
      <c r="A21" s="177" t="s">
        <v>511</v>
      </c>
      <c r="B21" s="177" t="s">
        <v>517</v>
      </c>
    </row>
    <row r="22" spans="1:2" ht="33.200000000000003" customHeight="1">
      <c r="A22" s="177" t="s">
        <v>512</v>
      </c>
      <c r="B22" s="177" t="s">
        <v>518</v>
      </c>
    </row>
    <row r="23" spans="1:2" ht="30.2" customHeight="1">
      <c r="A23" s="177" t="s">
        <v>513</v>
      </c>
      <c r="B23" s="177" t="s">
        <v>519</v>
      </c>
    </row>
    <row r="24" spans="1:2" ht="26.1" customHeight="1">
      <c r="A24" s="177" t="s">
        <v>514</v>
      </c>
      <c r="B24" s="177" t="s">
        <v>520</v>
      </c>
    </row>
    <row r="25" spans="1:2" ht="26.25" customHeight="1">
      <c r="A25" s="177" t="s">
        <v>515</v>
      </c>
      <c r="B25" s="177" t="s">
        <v>521</v>
      </c>
    </row>
    <row r="26" spans="1:2" ht="15" customHeight="1"/>
    <row r="27" spans="1:2" ht="21.75" customHeight="1"/>
    <row r="28"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0"/>
  <sheetViews>
    <sheetView view="pageBreakPreview" topLeftCell="A7" zoomScale="70" zoomScaleNormal="115" zoomScaleSheetLayoutView="70" workbookViewId="0">
      <selection activeCell="I9" sqref="I9"/>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16" t="s">
        <v>7</v>
      </c>
      <c r="B1" s="317"/>
      <c r="C1" s="317"/>
      <c r="D1" s="317"/>
      <c r="E1" s="317"/>
      <c r="F1" s="317"/>
      <c r="G1" s="317"/>
      <c r="H1" s="317"/>
      <c r="I1" s="318"/>
    </row>
    <row r="2" spans="1:9" ht="24.2" customHeight="1">
      <c r="A2" s="319" t="s">
        <v>16</v>
      </c>
      <c r="B2" s="320"/>
      <c r="C2" s="320"/>
      <c r="D2" s="320"/>
      <c r="E2" s="320"/>
      <c r="F2" s="320"/>
      <c r="G2" s="320"/>
      <c r="H2" s="320"/>
      <c r="I2" s="321"/>
    </row>
    <row r="3" spans="1:9" ht="24.95" customHeight="1">
      <c r="A3" s="310" t="s">
        <v>31</v>
      </c>
      <c r="B3" s="311"/>
      <c r="C3" s="311"/>
      <c r="D3" s="312"/>
      <c r="E3" s="265" t="s">
        <v>418</v>
      </c>
      <c r="F3" s="266"/>
      <c r="G3" s="266"/>
      <c r="H3" s="266"/>
      <c r="I3" s="267"/>
    </row>
    <row r="4" spans="1:9" ht="24.95" customHeight="1">
      <c r="A4" s="310" t="s">
        <v>320</v>
      </c>
      <c r="B4" s="311"/>
      <c r="C4" s="311"/>
      <c r="D4" s="312"/>
      <c r="E4" s="265" t="s">
        <v>471</v>
      </c>
      <c r="F4" s="266"/>
      <c r="G4" s="266"/>
      <c r="H4" s="266"/>
      <c r="I4" s="267"/>
    </row>
    <row r="5" spans="1:9" ht="24.95" customHeight="1">
      <c r="A5" s="310" t="s">
        <v>321</v>
      </c>
      <c r="B5" s="311"/>
      <c r="C5" s="311"/>
      <c r="D5" s="312"/>
      <c r="E5" s="265" t="s">
        <v>472</v>
      </c>
      <c r="F5" s="266"/>
      <c r="G5" s="266"/>
      <c r="H5" s="266"/>
      <c r="I5" s="267"/>
    </row>
    <row r="6" spans="1:9" ht="24.95" customHeight="1">
      <c r="A6" s="310" t="s">
        <v>34</v>
      </c>
      <c r="B6" s="311"/>
      <c r="C6" s="311"/>
      <c r="D6" s="312"/>
      <c r="E6" s="313" t="s">
        <v>522</v>
      </c>
      <c r="F6" s="314"/>
      <c r="G6" s="314"/>
      <c r="H6" s="314"/>
      <c r="I6" s="315"/>
    </row>
    <row r="7" spans="1:9" s="107" customFormat="1" ht="63.75">
      <c r="A7" s="100" t="s">
        <v>17</v>
      </c>
      <c r="B7" s="100" t="s">
        <v>18</v>
      </c>
      <c r="C7" s="100" t="s">
        <v>19</v>
      </c>
      <c r="D7" s="100" t="s">
        <v>20</v>
      </c>
      <c r="E7" s="100" t="s">
        <v>21</v>
      </c>
      <c r="F7" s="100" t="s">
        <v>22</v>
      </c>
      <c r="G7" s="100" t="s">
        <v>23</v>
      </c>
      <c r="H7" s="101" t="s">
        <v>24</v>
      </c>
      <c r="I7" s="101" t="s">
        <v>25</v>
      </c>
    </row>
    <row r="8" spans="1:9" ht="60" customHeight="1">
      <c r="A8" s="99" t="s">
        <v>70</v>
      </c>
      <c r="B8" s="99">
        <v>3</v>
      </c>
      <c r="C8" s="102">
        <v>1</v>
      </c>
      <c r="D8" s="102">
        <v>2</v>
      </c>
      <c r="E8" s="102">
        <v>1</v>
      </c>
      <c r="F8" s="102">
        <v>1</v>
      </c>
      <c r="G8" s="103">
        <v>3</v>
      </c>
      <c r="H8" s="104">
        <v>2</v>
      </c>
      <c r="I8" s="105">
        <f>SUM(B8:H8)</f>
        <v>13</v>
      </c>
    </row>
    <row r="9" spans="1:9" ht="60" customHeight="1">
      <c r="A9" s="99" t="s">
        <v>71</v>
      </c>
      <c r="B9" s="99">
        <v>2</v>
      </c>
      <c r="C9" s="102">
        <v>2</v>
      </c>
      <c r="D9" s="102">
        <v>2</v>
      </c>
      <c r="E9" s="102">
        <v>1</v>
      </c>
      <c r="F9" s="102">
        <v>2</v>
      </c>
      <c r="G9" s="103">
        <v>3</v>
      </c>
      <c r="H9" s="106">
        <v>3</v>
      </c>
      <c r="I9" s="105">
        <f>SUM(B9:H9)</f>
        <v>15</v>
      </c>
    </row>
    <row r="10" spans="1:9" ht="30" hidden="1" customHeight="1">
      <c r="A10" s="1"/>
      <c r="B10" s="1"/>
      <c r="C10" s="2"/>
      <c r="D10" s="2"/>
      <c r="E10" s="2"/>
      <c r="F10" s="2"/>
      <c r="G10" s="3"/>
      <c r="H10" s="5"/>
      <c r="I10" s="6"/>
    </row>
    <row r="11" spans="1:9">
      <c r="A11" s="307" t="s">
        <v>322</v>
      </c>
      <c r="B11" s="308"/>
      <c r="C11" s="308"/>
      <c r="D11" s="308"/>
      <c r="E11" s="308"/>
      <c r="F11" s="308"/>
      <c r="G11" s="308"/>
      <c r="H11" s="308"/>
      <c r="I11" s="309"/>
    </row>
    <row r="20" spans="5:5">
      <c r="E20">
        <v>7</v>
      </c>
    </row>
  </sheetData>
  <mergeCells count="11">
    <mergeCell ref="A1:I1"/>
    <mergeCell ref="A2:I2"/>
    <mergeCell ref="A3:D3"/>
    <mergeCell ref="E3:I3"/>
    <mergeCell ref="A4:D4"/>
    <mergeCell ref="E4:I4"/>
    <mergeCell ref="A11:I11"/>
    <mergeCell ref="A5:D5"/>
    <mergeCell ref="E5:I5"/>
    <mergeCell ref="A6:D6"/>
    <mergeCell ref="E6:I6"/>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5"/>
  <sheetViews>
    <sheetView topLeftCell="A22" zoomScale="70" zoomScaleNormal="70" zoomScaleSheetLayoutView="85" workbookViewId="0">
      <selection activeCell="D7" sqref="D7:F7"/>
    </sheetView>
  </sheetViews>
  <sheetFormatPr baseColWidth="10" defaultColWidth="9.33203125" defaultRowHeight="12.75"/>
  <cols>
    <col min="1" max="1" width="22.83203125" style="170" customWidth="1"/>
    <col min="2" max="2" width="19.83203125" style="170" customWidth="1"/>
    <col min="3" max="3" width="46.33203125" style="170" customWidth="1"/>
    <col min="4" max="4" width="25.33203125" style="170" customWidth="1"/>
    <col min="5" max="5" width="34.83203125" style="170" customWidth="1"/>
    <col min="6" max="6" width="33.33203125" style="170" customWidth="1"/>
    <col min="7" max="7" width="9.33203125" style="170" customWidth="1"/>
    <col min="8" max="16384" width="9.33203125" style="170"/>
  </cols>
  <sheetData>
    <row r="1" spans="1:7" s="171" customFormat="1" ht="15.75" customHeight="1">
      <c r="A1" s="325" t="s">
        <v>368</v>
      </c>
      <c r="B1" s="325"/>
      <c r="C1" s="325"/>
      <c r="D1" s="325"/>
      <c r="E1" s="325"/>
      <c r="F1" s="325"/>
      <c r="G1" s="169"/>
    </row>
    <row r="2" spans="1:7" s="171" customFormat="1" ht="21" customHeight="1">
      <c r="A2" s="192"/>
      <c r="B2" s="192"/>
      <c r="C2" s="192"/>
      <c r="D2" s="192"/>
      <c r="E2" s="192"/>
      <c r="F2" s="192"/>
      <c r="G2" s="169"/>
    </row>
    <row r="3" spans="1:7" ht="24.75" customHeight="1">
      <c r="A3" s="326"/>
      <c r="B3" s="326"/>
      <c r="C3" s="326"/>
      <c r="D3" s="326"/>
      <c r="E3" s="326"/>
      <c r="F3" s="326"/>
    </row>
    <row r="4" spans="1:7" ht="15" customHeight="1">
      <c r="A4" s="330" t="s">
        <v>31</v>
      </c>
      <c r="B4" s="330"/>
      <c r="C4" s="330"/>
      <c r="D4" s="330" t="s">
        <v>418</v>
      </c>
      <c r="E4" s="330"/>
      <c r="F4" s="330"/>
    </row>
    <row r="5" spans="1:7" ht="15" customHeight="1">
      <c r="A5" s="330" t="s">
        <v>189</v>
      </c>
      <c r="B5" s="330"/>
      <c r="C5" s="330"/>
      <c r="D5" s="330" t="s">
        <v>417</v>
      </c>
      <c r="E5" s="330"/>
      <c r="F5" s="330"/>
    </row>
    <row r="6" spans="1:7" ht="15" customHeight="1">
      <c r="A6" s="330" t="s">
        <v>323</v>
      </c>
      <c r="B6" s="330"/>
      <c r="C6" s="330"/>
      <c r="D6" s="330" t="s">
        <v>471</v>
      </c>
      <c r="E6" s="330"/>
      <c r="F6" s="330"/>
    </row>
    <row r="7" spans="1:7" ht="15" customHeight="1">
      <c r="A7" s="332" t="s">
        <v>34</v>
      </c>
      <c r="B7" s="332"/>
      <c r="C7" s="332"/>
      <c r="D7" s="330" t="s">
        <v>522</v>
      </c>
      <c r="E7" s="330"/>
      <c r="F7" s="330"/>
    </row>
    <row r="8" spans="1:7" ht="23.25" customHeight="1">
      <c r="A8" s="331" t="s">
        <v>367</v>
      </c>
      <c r="B8" s="331"/>
      <c r="C8" s="331"/>
      <c r="D8" s="331"/>
      <c r="E8" s="331"/>
      <c r="F8" s="331"/>
    </row>
    <row r="9" spans="1:7" ht="44.25" customHeight="1">
      <c r="A9" s="327" t="s">
        <v>88</v>
      </c>
      <c r="B9" s="327"/>
      <c r="C9" s="172" t="s">
        <v>419</v>
      </c>
      <c r="D9" s="111" t="s">
        <v>27</v>
      </c>
      <c r="E9" s="328" t="s">
        <v>422</v>
      </c>
      <c r="F9" s="328"/>
    </row>
    <row r="10" spans="1:7" ht="56.25" customHeight="1">
      <c r="A10" s="333" t="s">
        <v>90</v>
      </c>
      <c r="B10" s="333"/>
      <c r="C10" s="128" t="s">
        <v>420</v>
      </c>
      <c r="D10" s="152" t="s">
        <v>28</v>
      </c>
      <c r="E10" s="328" t="s">
        <v>423</v>
      </c>
      <c r="F10" s="328"/>
    </row>
    <row r="11" spans="1:7" ht="111" customHeight="1">
      <c r="A11" s="333" t="s">
        <v>178</v>
      </c>
      <c r="B11" s="333"/>
      <c r="C11" s="128" t="s">
        <v>421</v>
      </c>
      <c r="D11" s="152" t="s">
        <v>29</v>
      </c>
      <c r="E11" s="334" t="s">
        <v>554</v>
      </c>
      <c r="F11" s="334"/>
    </row>
    <row r="12" spans="1:7" ht="41.25" customHeight="1">
      <c r="A12" s="327" t="s">
        <v>324</v>
      </c>
      <c r="B12" s="327"/>
      <c r="C12" s="124" t="s">
        <v>325</v>
      </c>
      <c r="D12" s="124" t="s">
        <v>326</v>
      </c>
      <c r="E12" s="124" t="s">
        <v>327</v>
      </c>
      <c r="F12" s="124" t="s">
        <v>328</v>
      </c>
    </row>
    <row r="13" spans="1:7" ht="318.60000000000002" customHeight="1">
      <c r="A13" s="329" t="s">
        <v>329</v>
      </c>
      <c r="B13" s="329"/>
      <c r="C13" s="128" t="s">
        <v>424</v>
      </c>
      <c r="D13" s="128" t="s">
        <v>425</v>
      </c>
      <c r="E13" s="87" t="s">
        <v>426</v>
      </c>
      <c r="F13" s="128" t="s">
        <v>427</v>
      </c>
    </row>
    <row r="14" spans="1:7" ht="294" customHeight="1">
      <c r="A14" s="329" t="s">
        <v>330</v>
      </c>
      <c r="B14" s="329"/>
      <c r="C14" s="128" t="s">
        <v>428</v>
      </c>
      <c r="D14" s="128" t="s">
        <v>429</v>
      </c>
      <c r="E14" s="87" t="s">
        <v>430</v>
      </c>
      <c r="F14" s="128" t="s">
        <v>431</v>
      </c>
    </row>
    <row r="15" spans="1:7" ht="30.75" customHeight="1">
      <c r="A15" s="168" t="s">
        <v>158</v>
      </c>
      <c r="B15" s="168" t="s">
        <v>50</v>
      </c>
      <c r="C15" s="168" t="s">
        <v>163</v>
      </c>
      <c r="D15" s="168" t="s">
        <v>160</v>
      </c>
      <c r="E15" s="168" t="s">
        <v>164</v>
      </c>
      <c r="F15" s="123" t="s">
        <v>199</v>
      </c>
    </row>
    <row r="16" spans="1:7" ht="338.45" customHeight="1">
      <c r="A16" s="110" t="s">
        <v>122</v>
      </c>
      <c r="B16" s="108" t="s">
        <v>432</v>
      </c>
      <c r="C16" s="87" t="s">
        <v>433</v>
      </c>
      <c r="D16" s="87" t="s">
        <v>434</v>
      </c>
      <c r="E16" s="87" t="s">
        <v>435</v>
      </c>
      <c r="F16" s="87" t="s">
        <v>107</v>
      </c>
    </row>
    <row r="17" spans="1:6" ht="291.60000000000002" customHeight="1">
      <c r="A17" s="111" t="s">
        <v>156</v>
      </c>
      <c r="B17" s="108" t="s">
        <v>436</v>
      </c>
      <c r="C17" s="109" t="s">
        <v>437</v>
      </c>
      <c r="D17" s="128" t="s">
        <v>438</v>
      </c>
      <c r="E17" s="87" t="s">
        <v>439</v>
      </c>
      <c r="F17" s="128" t="s">
        <v>107</v>
      </c>
    </row>
    <row r="18" spans="1:6" ht="259.89999999999998" customHeight="1">
      <c r="A18" s="111" t="s">
        <v>133</v>
      </c>
      <c r="B18" s="108" t="s">
        <v>440</v>
      </c>
      <c r="C18" s="109" t="s">
        <v>441</v>
      </c>
      <c r="D18" s="128" t="s">
        <v>442</v>
      </c>
      <c r="E18" s="87" t="s">
        <v>443</v>
      </c>
      <c r="F18" s="128" t="s">
        <v>107</v>
      </c>
    </row>
    <row r="19" spans="1:6" ht="255.6" customHeight="1">
      <c r="A19" s="111" t="s">
        <v>134</v>
      </c>
      <c r="B19" s="108" t="s">
        <v>444</v>
      </c>
      <c r="C19" s="128" t="s">
        <v>445</v>
      </c>
      <c r="D19" s="128" t="s">
        <v>446</v>
      </c>
      <c r="E19" s="87" t="s">
        <v>447</v>
      </c>
      <c r="F19" s="128" t="s">
        <v>107</v>
      </c>
    </row>
    <row r="20" spans="1:6" ht="241.9" customHeight="1">
      <c r="A20" s="110" t="s">
        <v>165</v>
      </c>
      <c r="B20" s="108" t="s">
        <v>448</v>
      </c>
      <c r="C20" s="87" t="s">
        <v>449</v>
      </c>
      <c r="D20" s="87" t="s">
        <v>450</v>
      </c>
      <c r="E20" s="87" t="s">
        <v>451</v>
      </c>
      <c r="F20" s="87" t="s">
        <v>107</v>
      </c>
    </row>
    <row r="21" spans="1:6" ht="226.9" customHeight="1">
      <c r="A21" s="111" t="s">
        <v>166</v>
      </c>
      <c r="B21" s="108" t="s">
        <v>452</v>
      </c>
      <c r="C21" s="87" t="s">
        <v>453</v>
      </c>
      <c r="D21" s="87" t="s">
        <v>454</v>
      </c>
      <c r="E21" s="87" t="s">
        <v>455</v>
      </c>
      <c r="F21" s="87" t="s">
        <v>107</v>
      </c>
    </row>
    <row r="22" spans="1:6" ht="231.6" customHeight="1">
      <c r="A22" s="111" t="s">
        <v>167</v>
      </c>
      <c r="B22" s="108" t="s">
        <v>401</v>
      </c>
      <c r="C22" s="87" t="s">
        <v>456</v>
      </c>
      <c r="D22" s="87" t="s">
        <v>457</v>
      </c>
      <c r="E22" s="87" t="s">
        <v>458</v>
      </c>
      <c r="F22" s="87" t="s">
        <v>107</v>
      </c>
    </row>
    <row r="23" spans="1:6" ht="188.1" customHeight="1">
      <c r="A23" s="111" t="s">
        <v>168</v>
      </c>
      <c r="B23" s="108" t="s">
        <v>459</v>
      </c>
      <c r="C23" s="87" t="s">
        <v>460</v>
      </c>
      <c r="D23" s="87" t="s">
        <v>461</v>
      </c>
      <c r="E23" s="87" t="s">
        <v>462</v>
      </c>
      <c r="F23" s="87" t="s">
        <v>107</v>
      </c>
    </row>
    <row r="24" spans="1:6" ht="14.25" customHeight="1"/>
    <row r="25" spans="1:6" ht="14.25" customHeight="1"/>
    <row r="26" spans="1:6" ht="12.75" customHeight="1"/>
    <row r="27" spans="1:6" ht="15.75" customHeight="1">
      <c r="A27" s="322"/>
      <c r="B27" s="322"/>
      <c r="C27" s="322"/>
      <c r="D27" s="322"/>
      <c r="E27" s="322"/>
      <c r="F27" s="322"/>
    </row>
    <row r="28" spans="1:6">
      <c r="A28" s="323"/>
      <c r="B28" s="323"/>
      <c r="C28" s="323"/>
      <c r="D28" s="323"/>
      <c r="E28" s="323"/>
      <c r="F28" s="323"/>
    </row>
    <row r="29" spans="1:6">
      <c r="A29" s="323"/>
      <c r="B29" s="323"/>
      <c r="C29" s="323"/>
      <c r="D29" s="323"/>
      <c r="E29" s="323"/>
      <c r="F29" s="323"/>
    </row>
    <row r="30" spans="1:6">
      <c r="A30" s="323"/>
      <c r="B30" s="323"/>
      <c r="C30" s="323"/>
      <c r="D30" s="323"/>
      <c r="E30" s="323"/>
      <c r="F30" s="323"/>
    </row>
    <row r="31" spans="1:6">
      <c r="A31" s="323"/>
      <c r="B31" s="323"/>
      <c r="C31" s="323"/>
      <c r="D31" s="323"/>
      <c r="E31" s="323"/>
      <c r="F31" s="323"/>
    </row>
    <row r="32" spans="1:6">
      <c r="A32" s="323"/>
      <c r="B32" s="323"/>
      <c r="C32" s="323"/>
      <c r="D32" s="323"/>
      <c r="E32" s="323"/>
      <c r="F32" s="323"/>
    </row>
    <row r="33" spans="1:6">
      <c r="A33" s="323"/>
      <c r="B33" s="323"/>
      <c r="C33" s="323"/>
      <c r="D33" s="323"/>
      <c r="E33" s="323"/>
      <c r="F33" s="323"/>
    </row>
    <row r="34" spans="1:6">
      <c r="A34" s="323"/>
      <c r="B34" s="323"/>
      <c r="C34" s="323"/>
      <c r="D34" s="323"/>
      <c r="E34" s="323"/>
      <c r="F34" s="323"/>
    </row>
    <row r="35" spans="1:6">
      <c r="A35" s="324"/>
      <c r="B35" s="324"/>
      <c r="C35" s="324"/>
      <c r="D35" s="324"/>
      <c r="E35" s="324"/>
      <c r="F35" s="324"/>
    </row>
  </sheetData>
  <dataConsolidate/>
  <mergeCells count="20">
    <mergeCell ref="A11:B11"/>
    <mergeCell ref="E10:F10"/>
    <mergeCell ref="E11:F11"/>
    <mergeCell ref="A13:B13"/>
    <mergeCell ref="A27:F35"/>
    <mergeCell ref="A1:F3"/>
    <mergeCell ref="A9:B9"/>
    <mergeCell ref="E9:F9"/>
    <mergeCell ref="A14:B14"/>
    <mergeCell ref="A12:B12"/>
    <mergeCell ref="D4:F4"/>
    <mergeCell ref="D5:F5"/>
    <mergeCell ref="D6:F6"/>
    <mergeCell ref="D7:F7"/>
    <mergeCell ref="A8:F8"/>
    <mergeCell ref="A7:C7"/>
    <mergeCell ref="A6:C6"/>
    <mergeCell ref="A5:C5"/>
    <mergeCell ref="A4:C4"/>
    <mergeCell ref="A10:B10"/>
  </mergeCells>
  <phoneticPr fontId="24"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4</vt:i4>
      </vt:variant>
    </vt:vector>
  </HeadingPairs>
  <TitlesOfParts>
    <vt:vector size="28"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A3 C1</vt:lpstr>
      <vt:lpstr>C2</vt:lpstr>
      <vt:lpstr>A1 C2 </vt:lpstr>
      <vt:lpstr>A2 C2</vt:lpstr>
      <vt:lpstr>A3 C2</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2026-03-26T06:47:50Z</cp:lastPrinted>
  <dcterms:created xsi:type="dcterms:W3CDTF">2024-11-28T16:02:21Z</dcterms:created>
  <dcterms:modified xsi:type="dcterms:W3CDTF">2026-04-09T18:38:37Z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