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lizet\OneDrive\Escritorio\Revison - MIR - EMIR 08-04-26\CAIC ACAYUCA\"/>
    </mc:Choice>
  </mc:AlternateContent>
  <xr:revisionPtr revIDLastSave="0" documentId="13_ncr:1_{5152E045-D639-40B2-9DE5-E9B2F6982E34}" xr6:coauthVersionLast="47" xr6:coauthVersionMax="47" xr10:uidLastSave="{00000000-0000-0000-0000-000000000000}"/>
  <bookViews>
    <workbookView xWindow="-120" yWindow="-120" windowWidth="20730" windowHeight="11040" firstSheet="2" activeTab="7"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61"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C2" sheetId="46" r:id="rId15"/>
    <sheet name="A1 C2 " sheetId="47" r:id="rId16"/>
    <sheet name="A2 C2" sheetId="48" r:id="rId17"/>
    <sheet name="A3 C2" sheetId="49" r:id="rId18"/>
    <sheet name="NO SE EDITA" sheetId="16" state="hidden" r:id="rId19"/>
    <sheet name="REPORTE TRIMESTRAL" sheetId="15" r:id="rId20"/>
    <sheet name="ALINEACION AL PED" sheetId="9" r:id="rId21"/>
    <sheet name="COMP ACT EXTEMPORANEAS" sheetId="21" r:id="rId22"/>
    <sheet name="AE2" sheetId="29" r:id="rId23"/>
    <sheet name="AE1" sheetId="28" r:id="rId24"/>
    <sheet name="Hoja2" sheetId="59" r:id="rId25"/>
    <sheet name="Hoja3" sheetId="60" r:id="rId26"/>
  </sheets>
  <definedNames>
    <definedName name="_xlnm.Print_Area" localSheetId="0">'ANEXO 1 '!$A$1:$E$54</definedName>
    <definedName name="_xlnm.Print_Area" localSheetId="1">'ANEXO 1.1'!$A$1:$N$34</definedName>
    <definedName name="_xlnm.Print_Area" localSheetId="6">'ANEXO VII. ESTRC. ANAL. PRG.P.P'!$A$1:$B$26</definedName>
    <definedName name="_xlnm.Print_Area" localSheetId="8">'FORMATO 2. POA - MIR'!$A$1:$F$35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37" i="39" l="1"/>
  <c r="T20" i="14"/>
  <c r="T23" i="14"/>
  <c r="T26" i="14"/>
  <c r="T29" i="14"/>
  <c r="T32" i="14"/>
  <c r="T35" i="14"/>
  <c r="T38" i="14"/>
  <c r="F40" i="39"/>
  <c r="S39" i="14" l="1"/>
  <c r="S36" i="14"/>
  <c r="S33" i="14"/>
  <c r="S30" i="14"/>
  <c r="S27" i="14"/>
  <c r="R39" i="14"/>
  <c r="R38" i="14"/>
  <c r="S38" i="14" s="1"/>
  <c r="R36" i="14"/>
  <c r="R35" i="14"/>
  <c r="S35" i="14" s="1"/>
  <c r="R33" i="14"/>
  <c r="R32" i="14"/>
  <c r="S32" i="14" s="1"/>
  <c r="R30" i="14"/>
  <c r="R29" i="14"/>
  <c r="S29" i="14" s="1"/>
  <c r="R27" i="14"/>
  <c r="R26" i="14"/>
  <c r="S26" i="14" s="1"/>
  <c r="R24" i="14"/>
  <c r="R23" i="14"/>
  <c r="S23" i="14" s="1"/>
  <c r="S24" i="14"/>
  <c r="U23" i="14" l="1"/>
  <c r="U38" i="14"/>
  <c r="U35" i="14"/>
  <c r="U32" i="14"/>
  <c r="U29" i="14"/>
  <c r="U26" i="14"/>
  <c r="F23" i="49"/>
  <c r="F24" i="49"/>
  <c r="F25" i="49"/>
  <c r="R17" i="14"/>
  <c r="S17" i="14" s="1"/>
  <c r="R18" i="14"/>
  <c r="T17" i="14" s="1"/>
  <c r="S18" i="14"/>
  <c r="D48" i="39"/>
  <c r="E44" i="39"/>
  <c r="D40" i="39"/>
  <c r="D41" i="39"/>
  <c r="D42" i="39"/>
  <c r="D43" i="39"/>
  <c r="D35" i="37"/>
  <c r="S21" i="14"/>
  <c r="B14" i="39" l="1"/>
  <c r="B12" i="39"/>
  <c r="F46" i="49"/>
  <c r="F45" i="49"/>
  <c r="F44" i="49"/>
  <c r="F43" i="49"/>
  <c r="D46" i="49"/>
  <c r="D45" i="49"/>
  <c r="D44" i="49"/>
  <c r="D43" i="49"/>
  <c r="B40" i="49" s="1"/>
  <c r="B20" i="49"/>
  <c r="B17" i="49"/>
  <c r="B15" i="49"/>
  <c r="D51" i="49" s="1"/>
  <c r="B51" i="49"/>
  <c r="H12" i="49"/>
  <c r="D12" i="49"/>
  <c r="H11" i="49"/>
  <c r="D11" i="49"/>
  <c r="H10" i="49"/>
  <c r="D10" i="49"/>
  <c r="D6" i="49"/>
  <c r="F46" i="48"/>
  <c r="F45" i="48"/>
  <c r="F44" i="48"/>
  <c r="F43" i="48"/>
  <c r="D46" i="48"/>
  <c r="D45" i="48"/>
  <c r="D44" i="48"/>
  <c r="D43" i="48"/>
  <c r="F25" i="48"/>
  <c r="F24" i="48"/>
  <c r="F23" i="48"/>
  <c r="B20" i="48"/>
  <c r="B17" i="48"/>
  <c r="B15" i="48"/>
  <c r="D51" i="48" s="1"/>
  <c r="B51" i="48"/>
  <c r="H12" i="48"/>
  <c r="D12" i="48"/>
  <c r="H11" i="48"/>
  <c r="D11" i="48"/>
  <c r="H10" i="48"/>
  <c r="D10" i="48"/>
  <c r="D6" i="48"/>
  <c r="F46" i="47"/>
  <c r="F45" i="47"/>
  <c r="F44" i="47"/>
  <c r="F43" i="47"/>
  <c r="D46" i="47"/>
  <c r="D45" i="47"/>
  <c r="D44" i="47"/>
  <c r="D43" i="47"/>
  <c r="B40" i="47" s="1"/>
  <c r="F25" i="47"/>
  <c r="F24" i="47"/>
  <c r="F23" i="47"/>
  <c r="B20" i="47"/>
  <c r="B17" i="47"/>
  <c r="B15" i="47"/>
  <c r="D51" i="47" s="1"/>
  <c r="B51" i="47"/>
  <c r="H12" i="47"/>
  <c r="D12" i="47"/>
  <c r="H11" i="47"/>
  <c r="D11" i="47"/>
  <c r="H10" i="47"/>
  <c r="D10" i="47"/>
  <c r="D6" i="47"/>
  <c r="F46" i="46"/>
  <c r="F45" i="46"/>
  <c r="F44" i="46"/>
  <c r="F43" i="46"/>
  <c r="D46" i="46"/>
  <c r="D45" i="46"/>
  <c r="D44" i="46"/>
  <c r="D43" i="46"/>
  <c r="B40" i="46" s="1"/>
  <c r="F25" i="46"/>
  <c r="F24" i="46"/>
  <c r="F23" i="46"/>
  <c r="B20" i="46"/>
  <c r="B17" i="46"/>
  <c r="B15" i="46"/>
  <c r="D51" i="46" s="1"/>
  <c r="B51" i="46"/>
  <c r="H12" i="46"/>
  <c r="D12" i="46"/>
  <c r="H11" i="46"/>
  <c r="D11" i="46"/>
  <c r="H10" i="46"/>
  <c r="D10" i="46"/>
  <c r="D6" i="46"/>
  <c r="B12" i="32"/>
  <c r="D48" i="32" s="1"/>
  <c r="B51" i="38"/>
  <c r="F25" i="38"/>
  <c r="F24" i="38"/>
  <c r="F23" i="38"/>
  <c r="B20" i="38"/>
  <c r="B17" i="38"/>
  <c r="B15" i="38"/>
  <c r="D51" i="38" s="1"/>
  <c r="B51" i="37"/>
  <c r="F25" i="37"/>
  <c r="F24" i="37"/>
  <c r="F23" i="37"/>
  <c r="B20" i="37"/>
  <c r="B17" i="37"/>
  <c r="B15" i="37"/>
  <c r="D51" i="37" s="1"/>
  <c r="F22" i="32"/>
  <c r="F21" i="32"/>
  <c r="F20" i="32"/>
  <c r="B17" i="32"/>
  <c r="B14" i="32"/>
  <c r="B37" i="32"/>
  <c r="E77" i="46" l="1"/>
  <c r="E73" i="48"/>
  <c r="E73" i="46"/>
  <c r="E75" i="47"/>
  <c r="E71" i="47"/>
  <c r="E75" i="49"/>
  <c r="E77" i="49"/>
  <c r="E73" i="49"/>
  <c r="E71" i="49"/>
  <c r="E77" i="48"/>
  <c r="E75" i="48"/>
  <c r="E73" i="47"/>
  <c r="E77" i="47"/>
  <c r="E75" i="46"/>
  <c r="E71" i="46"/>
  <c r="H9" i="32" l="1"/>
  <c r="H8" i="32"/>
  <c r="H7" i="32"/>
  <c r="D9" i="32"/>
  <c r="D8" i="32"/>
  <c r="D7" i="32"/>
  <c r="H9" i="39" l="1"/>
  <c r="H8" i="39"/>
  <c r="H7" i="39"/>
  <c r="D9" i="39"/>
  <c r="D8" i="39"/>
  <c r="D7" i="39"/>
  <c r="B17" i="39" l="1"/>
  <c r="F22" i="39"/>
  <c r="F21" i="39"/>
  <c r="F20" i="39"/>
  <c r="F43" i="39"/>
  <c r="F42" i="39"/>
  <c r="F41"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5" i="37" l="1"/>
  <c r="E73" i="37"/>
  <c r="E68" i="39"/>
  <c r="E74" i="32"/>
  <c r="E72" i="32"/>
  <c r="E70" i="39"/>
  <c r="E77" i="37"/>
  <c r="E72" i="39"/>
  <c r="E70" i="32"/>
  <c r="E71" i="37"/>
  <c r="E74" i="39"/>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35" i="38"/>
  <c r="R20" i="14"/>
  <c r="S20" i="14" s="1"/>
  <c r="U20" i="14" l="1"/>
  <c r="G52" i="47"/>
  <c r="F47" i="47"/>
  <c r="G52" i="49"/>
  <c r="F47" i="49"/>
  <c r="D32" i="32"/>
  <c r="F52" i="46"/>
  <c r="D47" i="46"/>
  <c r="D35" i="46"/>
  <c r="D47" i="48"/>
  <c r="D35" i="49"/>
  <c r="G52" i="46"/>
  <c r="F47" i="46"/>
  <c r="G52" i="48"/>
  <c r="F47" i="48"/>
  <c r="D47" i="49"/>
  <c r="F52" i="48"/>
  <c r="D35" i="48"/>
  <c r="D35" i="47"/>
  <c r="F52" i="38"/>
  <c r="D47" i="38" s="1"/>
  <c r="G52" i="38"/>
  <c r="F47" i="38" s="1"/>
  <c r="G52" i="37"/>
  <c r="F47" i="37" s="1"/>
  <c r="F52" i="37"/>
  <c r="D47" i="37" s="1"/>
  <c r="H52" i="48"/>
  <c r="H52" i="46" l="1"/>
  <c r="F52" i="47"/>
  <c r="H52" i="49"/>
  <c r="F52" i="49"/>
  <c r="I47" i="48"/>
  <c r="I52" i="48"/>
  <c r="H52" i="47"/>
  <c r="G49" i="32"/>
  <c r="F44" i="32" s="1"/>
  <c r="F49" i="32"/>
  <c r="D44" i="32" s="1"/>
  <c r="I52" i="38"/>
  <c r="I47" i="38" s="1"/>
  <c r="H52" i="38"/>
  <c r="H52" i="37"/>
  <c r="I52" i="37"/>
  <c r="I47" i="37" s="1"/>
  <c r="I52" i="49" l="1"/>
  <c r="I47" i="49"/>
  <c r="I47" i="47"/>
  <c r="I52" i="47"/>
  <c r="I52" i="46"/>
  <c r="I47" i="46"/>
  <c r="H49" i="32"/>
  <c r="I49" i="32"/>
  <c r="I44" i="32" s="1"/>
  <c r="R13" i="21"/>
  <c r="R12" i="21"/>
  <c r="S13" i="21" l="1"/>
  <c r="G51" i="29"/>
  <c r="F46" i="29"/>
  <c r="G51" i="28"/>
  <c r="F46" i="28"/>
  <c r="S12" i="21"/>
  <c r="F51" i="28"/>
  <c r="F51" i="29"/>
  <c r="U12" i="21" l="1"/>
  <c r="I46" i="29" s="1"/>
  <c r="D46" i="28"/>
  <c r="D46" i="29"/>
  <c r="I51" i="29"/>
  <c r="I51" i="28"/>
  <c r="I46" i="28"/>
  <c r="I9" i="7" l="1"/>
  <c r="I8" i="7"/>
  <c r="B39" i="29"/>
  <c r="B39" i="28"/>
  <c r="H49" i="39" l="1"/>
  <c r="D32" i="39"/>
  <c r="D34" i="29"/>
  <c r="D34" i="28"/>
  <c r="U17" i="14" l="1"/>
  <c r="F49" i="39"/>
  <c r="D44" i="39" s="1"/>
  <c r="H51" i="28"/>
  <c r="T12" i="21" s="1"/>
  <c r="H51" i="29"/>
  <c r="B40" i="48"/>
  <c r="E71" i="48"/>
  <c r="I49" i="39" l="1"/>
  <c r="I44" i="39" s="1"/>
</calcChain>
</file>

<file path=xl/sharedStrings.xml><?xml version="1.0" encoding="utf-8"?>
<sst xmlns="http://schemas.openxmlformats.org/spreadsheetml/2006/main" count="1791" uniqueCount="571">
  <si>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</si>
  <si>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</si>
  <si>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</si>
  <si>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</si>
  <si>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</si>
  <si>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</si>
  <si>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</si>
  <si>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</si>
  <si>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</si>
  <si>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</si>
  <si>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</si>
  <si>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</si>
  <si>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</si>
  <si>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</si>
  <si>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</si>
  <si>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</si>
  <si>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</si>
  <si>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</si>
  <si>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</si>
  <si>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</si>
  <si>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</si>
  <si>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</si>
  <si>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</si>
  <si>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</si>
  <si>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</si>
  <si>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</si>
  <si>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</si>
  <si>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</si>
  <si>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</si>
  <si>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</si>
  <si>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</si>
  <si>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</si>
  <si>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</si>
  <si>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</si>
  <si>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</si>
  <si>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</si>
  <si>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</si>
  <si>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</si>
  <si>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</si>
  <si>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</si>
  <si>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</si>
  <si>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</si>
  <si>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</si>
  <si>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</si>
  <si>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</si>
  <si>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</si>
  <si>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</si>
  <si>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</si>
  <si>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</si>
  <si>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</si>
  <si>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</si>
  <si>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</si>
  <si>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</si>
  <si>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</si>
  <si>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</si>
  <si>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</si>
  <si>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</si>
  <si>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</si>
  <si>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</si>
  <si>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</si>
  <si>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</si>
  <si>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</si>
  <si>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</si>
  <si>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</si>
  <si>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</si>
  <si>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</si>
  <si>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</si>
  <si>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</si>
  <si>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</si>
  <si>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</si>
  <si>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</si>
  <si>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</si>
  <si>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</si>
  <si>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</si>
  <si>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</si>
  <si>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</si>
  <si>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</si>
  <si>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</si>
  <si>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</si>
  <si>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</si>
  <si>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</si>
  <si>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</si>
  <si>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</si>
  <si>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</si>
  <si>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</si>
  <si>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</si>
  <si>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</si>
  <si>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</si>
  <si>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</si>
  <si>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</si>
  <si>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</si>
  <si>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</si>
  <si>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</si>
  <si>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</si>
  <si>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</si>
  <si>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</si>
  <si>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</si>
  <si>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</si>
  <si>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</si>
  <si>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</si>
  <si>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</si>
  <si>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</si>
  <si>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</si>
  <si>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</si>
  <si>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</si>
  <si>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</si>
  <si>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</si>
  <si>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</si>
  <si>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</si>
  <si>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</si>
  <si>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</si>
  <si>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</si>
  <si>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</si>
  <si>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</si>
  <si>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</si>
  <si>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</si>
  <si>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</si>
  <si>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</si>
  <si>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</si>
  <si>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</si>
  <si>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</si>
  <si>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</si>
  <si>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</si>
  <si>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</si>
  <si>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</si>
  <si>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</si>
  <si>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</si>
  <si>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</si>
  <si>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</si>
  <si>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</si>
  <si>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</si>
  <si>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</si>
  <si>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</si>
  <si>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</si>
  <si>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</si>
  <si>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</si>
  <si>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</si>
  <si>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</si>
  <si>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</si>
  <si>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</si>
  <si>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</si>
  <si>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</si>
  <si>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</si>
  <si>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</si>
  <si>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</si>
  <si>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</si>
  <si>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</si>
  <si>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</si>
  <si>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</si>
  <si>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</si>
  <si>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</si>
  <si>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</si>
  <si>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</si>
  <si>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</si>
  <si>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</si>
  <si>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</si>
  <si>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</si>
  <si>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</si>
  <si>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</si>
  <si>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</si>
  <si>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</si>
  <si>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</si>
  <si>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</si>
  <si>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</si>
  <si>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</si>
  <si>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</si>
  <si>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</si>
  <si>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</si>
  <si>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</si>
  <si>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</si>
  <si>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C2 A3</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</si>
  <si>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</si>
  <si>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</si>
  <si>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</si>
  <si>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</si>
  <si>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</si>
  <si>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</si>
  <si>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</si>
  <si>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</si>
  <si>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</si>
  <si>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</si>
  <si>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</si>
  <si>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</si>
  <si>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</si>
  <si>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</si>
  <si>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</si>
  <si>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</si>
  <si>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</si>
  <si>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</si>
  <si>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</si>
  <si>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</si>
  <si>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</si>
  <si>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</si>
  <si>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</si>
  <si>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</si>
  <si>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</si>
  <si>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</si>
  <si>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</si>
  <si>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</si>
  <si>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</si>
  <si>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</si>
  <si>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</si>
  <si>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</si>
  <si>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</si>
  <si>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</si>
  <si>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</si>
  <si>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</si>
  <si>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</si>
  <si>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</si>
  <si>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</si>
  <si>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</si>
  <si>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</si>
  <si>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</si>
  <si>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</si>
  <si>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</si>
  <si>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</si>
  <si>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</si>
  <si>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</si>
  <si>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</si>
  <si>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</si>
  <si>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</si>
  <si>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</si>
  <si>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</si>
  <si>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</si>
  <si>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</si>
  <si>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</si>
  <si>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</si>
  <si>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</si>
  <si>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</si>
  <si>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</si>
  <si>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</si>
  <si>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</si>
  <si>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</si>
  <si>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</si>
  <si>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</si>
  <si>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</si>
  <si>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</si>
  <si>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</si>
  <si>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</si>
  <si>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</si>
  <si>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</si>
  <si>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</si>
  <si>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</si>
  <si>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</si>
  <si>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</si>
  <si>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</si>
  <si>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</si>
  <si>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</si>
  <si>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</si>
  <si>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</si>
  <si>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</si>
  <si>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</si>
  <si>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</si>
  <si>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</si>
  <si>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</si>
  <si>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</si>
  <si>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</si>
  <si>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</si>
  <si>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</si>
  <si>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</si>
  <si>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</si>
  <si>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</si>
  <si>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</si>
  <si>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</si>
  <si>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</si>
  <si>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</si>
  <si>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</si>
  <si>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</si>
  <si>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</si>
  <si>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</si>
  <si>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</si>
  <si>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</si>
  <si>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</si>
  <si>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</si>
  <si>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</si>
  <si>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</si>
  <si>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</si>
  <si>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</si>
  <si>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</si>
  <si>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</si>
  <si>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</si>
  <si>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</si>
  <si>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</si>
  <si>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POCENTAJE DE AVANCE  PROGRAMATICO TRIMESTRAL</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</si>
  <si>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</si>
  <si>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</si>
  <si>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</si>
  <si>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</si>
  <si>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</si>
  <si>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</si>
  <si>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</si>
  <si>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</si>
  <si>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</si>
  <si>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</si>
  <si>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</si>
  <si>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</si>
  <si>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</si>
  <si>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</si>
  <si>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</si>
  <si>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</si>
  <si>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</si>
  <si>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</si>
  <si>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</si>
  <si>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</si>
  <si>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</si>
  <si>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</si>
  <si>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</si>
  <si>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</si>
  <si>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</si>
  <si>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</si>
  <si>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</si>
  <si>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</si>
  <si>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</si>
  <si>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</si>
  <si>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</si>
  <si>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</si>
  <si>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</si>
  <si>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</si>
  <si>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</si>
  <si>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</si>
  <si>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</si>
  <si>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</si>
  <si>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</si>
  <si>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</si>
  <si>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</si>
  <si>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</si>
  <si>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</si>
  <si>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</si>
  <si>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</si>
  <si>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</si>
  <si>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</si>
  <si>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</si>
  <si>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</si>
  <si>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</si>
  <si>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</si>
  <si>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</si>
  <si>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</si>
  <si>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</si>
  <si>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t>
  </si>
  <si>
    <t>POA DE DIRECCIÓN DE PLANEACION</t>
  </si>
  <si>
    <t>POA DE DIRECCIÓN DE PLANEACION Y EVALUACION</t>
  </si>
  <si>
    <t>SE COLOCA EL NOMBRE DE SU DIRECCIÓN</t>
  </si>
  <si>
    <t>DIRECCIÓN DE PLANEACIÓN</t>
  </si>
  <si>
    <t>POA DE DIRECCIÓN DE PLANEACIÓN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</si>
  <si>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</si>
  <si>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</si>
  <si>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</si>
  <si>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</si>
  <si>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</si>
  <si>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</si>
  <si>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</si>
  <si>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</si>
  <si>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</si>
  <si>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</si>
  <si>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</si>
  <si>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</si>
  <si>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</si>
  <si>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</si>
  <si>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</si>
  <si>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</si>
  <si>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</si>
  <si>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</si>
  <si>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</si>
  <si>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</si>
  <si>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</si>
  <si>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</si>
  <si>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</si>
  <si>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</si>
  <si>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</si>
  <si>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</si>
  <si>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</si>
  <si>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</si>
  <si>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</si>
  <si>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</si>
  <si>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 xml:space="preserve"> Reporte total de la matrícula inscrita al inicio de ciclo.</t>
  </si>
  <si>
    <t>Reporte, seguimiento y actualización de matrícula</t>
  </si>
  <si>
    <t>Reporte, seguimiento y actualización de matrícula.</t>
  </si>
  <si>
    <t>Atención alimentaria a beneficiarios</t>
  </si>
  <si>
    <t xml:space="preserve">Seguimiento nutricional de los beneficiados. </t>
  </si>
  <si>
    <t>Organización de actividades formativas con familias.</t>
  </si>
  <si>
    <t>https://sigeh.hidalgo.gob.mx/pags/info_reg/municipal/13082%20-%20Zapotl%C3%A1n%20de%20Ju%C3%A1rez.pdf</t>
  </si>
  <si>
    <t> PCAACAICAP. Porcentaje de capacidad atendida de alumnos en CAIC Acayuca programado.</t>
  </si>
  <si>
    <t xml:space="preserve">PCAACAICAR. Porcentaje de capacidad atendida de alumnos en CAIC Acayuca realizado.
</t>
  </si>
  <si>
    <t>PCAACAICA. Porcentaje de capacidad atendida de alumnos en CAIC Acayuca.</t>
  </si>
  <si>
    <t xml:space="preserve">  PTABICCAICA. Porcentaje del total de alumnos beneficiados en el inicio del ciclo en CAIC Acayuca.</t>
  </si>
  <si>
    <t xml:space="preserve"> PTABICCAICAR. Porcentaje del total de alumnos beneficiados en el inicio del ciclo en Acayuca.</t>
  </si>
  <si>
    <t>PCAACAICA=(PCAACAICAP/PCAACAICAR)X100%</t>
  </si>
  <si>
    <t>PTABICCAICA=(PTABICCAICAP/PTABICCAICAR)X100%</t>
  </si>
  <si>
    <t>PAMDCECAICA. Porcentaje de actualización de matrícula durante el ciclo escolar en CAIC Acayuca.</t>
  </si>
  <si>
    <t>PAMDCECAICAP. Porcentaje de actualización de matrícula durante el ciclo escolar en CAIC Acayuca programado.</t>
  </si>
  <si>
    <t>PAMDCECAICA=(PAMDCECAICAP/PAMDCECAICAR)X100%</t>
  </si>
  <si>
    <t xml:space="preserve">  PTABCCCAICA. Porcentaje del total de alumnos beneficiarios al culminar el ciclo en CAIC Acayuca.</t>
  </si>
  <si>
    <t xml:space="preserve">    PTABCCCAICAP. Porcentaje del total de alumnos beneficiarios al culminar el ciclo en CAIC Acayuca programado.</t>
  </si>
  <si>
    <t xml:space="preserve"> PAMDCECAICAR. Porcentaje de actualización de matrícula durante el ciclo escolar en CAIC Acayuca realizado.</t>
  </si>
  <si>
    <t xml:space="preserve">    PTABCCCAICAR. Porcentaje del total de alumnos beneficiarios al culminar el ciclo en CAIC Acayuca realizado.</t>
  </si>
  <si>
    <t>PTABCCCAICA=(PTABCCCAICAP/PTABCCCAICAR)X100%</t>
  </si>
  <si>
    <t xml:space="preserve"> PABICAICAP. Porcentaje de alumnos beneficiarios inscritos en CAIC Acayuca programado.
</t>
  </si>
  <si>
    <t xml:space="preserve">PABICAICAR. Porcentaje de alumnos beneficiarios inscritos en CAIC Acayuca realizado.
</t>
  </si>
  <si>
    <t>PABICAICA=(PABICAICAP/PABICAICAR)X100%</t>
  </si>
  <si>
    <t>PBASADPTCAICA. Porcentaje de beneficiarios atendidos con servicio de alimentación durante el periodo trimestral en CAIC Acayuca.</t>
  </si>
  <si>
    <t xml:space="preserve"> PBASADPTCAICAR.  Porcentaje de beneficiarios atendidos con servicio de alimentación durante el periodo trimestral en CAIC Acayuca realizado.
</t>
  </si>
  <si>
    <t xml:space="preserve">  PTABICCAICAP. Porcentaje del total de alumnos beneficiados en el inicio del ciclo en CAIC Acayuca programado.</t>
  </si>
  <si>
    <t>PBASADPTCAICA=(PBASADPTCAICAP/PBASADPTCAICAR)X100%</t>
  </si>
  <si>
    <t>PRERPFCAICA. Porcentaje de  reuniones o entrevistas realizadas a padres de familia  en CAIC Acayuca</t>
  </si>
  <si>
    <t>PRERPFCAICAP. Porcentaje de  reuniones o entrevistas realizadas a padres de familia  en CAIC Acayuca programadas.</t>
  </si>
  <si>
    <t>PRERPFCAICAR. Porcentaje de reuniones o entrevistas realizadas a padres de familia  en CAIC Acayuca realizadas.</t>
  </si>
  <si>
    <t xml:space="preserve">PRERPFCAICA=(PRERPFCAICAP/PRERPFCAICAR)X100% </t>
  </si>
  <si>
    <t xml:space="preserve"> PBPACAICA. Porcentaje de beneficiarios que participan en las actividades en CAIC Acayuca.</t>
  </si>
  <si>
    <t xml:space="preserve"> PBPACAICAP. Porcentaje de beneficiarios que participan en las actividades en CAIC Acayuca programado. </t>
  </si>
  <si>
    <t>PBPACAICAR. Porcentaje de beneficiarios que participan en las actividades en CAIC Acayuca realizado.</t>
  </si>
  <si>
    <t xml:space="preserve"> PBPACAICA=(PBPACAICAP/PBPACAICAR)X100% </t>
  </si>
  <si>
    <t>Brindar apoyo a padres y madres trabajadoras que ganan menos de dos salarios mínimos, cuenten con el servicio de Centros de Atención Infantil C.A.I. para sus hijos con edades de 3 años a 5 años 11 meses, a fin de que continúen con sus actividades laborales.</t>
  </si>
  <si>
    <t xml:space="preserve">1. Proporcionar servicios de asistencia a niñas y niños de 3 a 5 años 11 meses, a través de los Centros de Atención Infantil a fin de prevenir riesgos psicosociales y de salud.
2. Promover aprendizajes significativos mediante experiencias didácticas basadas en el juego, la exploración y la interacción social
3. Impulsar prácticas pedagógicas pertinentes y actualizadas que respondan a las necesidades y contexto de cada niña y niño.
4. Implementar acciones permanentes de prevención, atención y canalización en temas de salud, nutrición, protección de derechos y prevención de riesgos.
5. Brindar atención asistencial de calidad que incluya higiene, alimentación equilibrada y hábitos de autocuidado.
</t>
  </si>
  <si>
    <t>PP2: Bienestar social para Zapotlán.</t>
  </si>
  <si>
    <t>CAIC ACAYUCA</t>
  </si>
  <si>
    <t xml:space="preserve">Entre las problematicas que enfrentan padres y madres de familia que tienen hijos menores de 6 años, es el horario de atención que se brrinda en las escuelas de educación preescolar, donde únicamente proporcionan atención de 3 horas, o en el caso de escuelas particulares tienen horario de 8 horas en promedio, pero con altos costos. Ante estos efectos, madres y padres de familia carecen de un espacio en donde puedan atender a sus hijos sin riesgos y puedan continuar con sus actividades laborales. </t>
  </si>
  <si>
    <t xml:space="preserve">El proyecto Centros de Atención Infantil (C.A.I.C.) es una estrategia coordinada entre Sistema Nacional para el Desarrollo Integral de la Familia y el Sistema para Desarrollo Integral de la Familia del Estado de Hidalgo, para enfrentar los riesgos de abandono temporal debido al trabajo remunerado de las madres, padres o personas que ejercen la tutela. Este esquema aplica a nivel nacional desde 1977 atendiendo a niñas y niños que pertenecen a familias que enfrentan mayores adversidades para su desarrollo, por lo general hijas e hijos de madres trabajadoras, alentando el ejercicio de sus derechos.
En marzo de 2005 se realiza un convenio con la SEPH, mediante el cual se otorga la validez con carácter oficial a la educación preescolar que se imparte en los (C.A.I.C) adquiriendo el compromiso de llevar a cabo la normatividad y lineamientos de los programas de educación preescolar.  
</t>
  </si>
  <si>
    <t xml:space="preserve">Ofrecer un servicio educativo integral a los hijos de madres y padres trabajadores del Municipio mediante programas que promuevan en las niñas y niños sus competencias cognitivas, sociales, afectivas y valores, dentro de un ambiente de calidad y calidez.  </t>
  </si>
  <si>
    <t>Padres y madres trabajadoras que ganan menos de dos salarios mínimos, con hijos de edades de 3 años a 5 años 11 meses, que vivan en el Municipio de Zapotlán de Juárez</t>
  </si>
  <si>
    <t xml:space="preserve">Proporcionar servicios de asistencia a niñas y niños de 3 a 5 años 11 meses, a través de los Centros de Atención Infantil C.A.I.C.  a fin de prevenir riesgos psicosociales y de salud. El proyecto Centros de Atención Infantil (C.A.I.) es una estrategia coordinada entre Sistema Nacional para el Desarrollo Integral de la Familia y Sistema para Desarrollo Integral de la Familia del Estado de Hidalgo, para enfrentar los riesgos de abandono temporal debido al trabajo remunerado de las madres, padres o personas que ejercen la tutela. Siendo la unidad ejecutora el Sistema Municipal DIF, regulado por las Reglas de Operación, que serán publicadas en el Periódico Oficial del Estado de Hidalgo, así mismo los requisitos y servicios de este Proyecto serán difundidos en la página oficial del Registro Único de Trámites y Servicios del Estado de Hidalgo. </t>
  </si>
  <si>
    <t>63 Niños y niñas</t>
  </si>
  <si>
    <t>Padres y madres trabajadoras de la comunidad de Acayuca, que ganan menos de dos salarios mínimos, con hijos de edades de 3 años a 5 años 11 meses.</t>
  </si>
  <si>
    <t xml:space="preserve">Sistema DIF Nacional , Sistema para Desarrollo Integral de la Familia del Estado de Hidalgo y Sistema DIF Municipal. </t>
  </si>
  <si>
    <t xml:space="preserve">Población que no cumple con los lineamientos para ingreso. Población que fue rechazado por falta de espacios . </t>
  </si>
  <si>
    <t xml:space="preserve">Ofrecer un servicio educativo integral de excelencia, con responsabilidad y compromiso social a la población infantil inscrita, que formará niñas y niños competitivos, seguros y autónomos; acorde a los modelos educativos de educación preescolar; logrando que las madres y padres trabajadores, se desempeñen en un ambiente de tranquilidad
</t>
  </si>
  <si>
    <t xml:space="preserve">Padres y madres de familia que tienen hijos menores de 6 años, carecen de un espacio en donde puedan atender a sus hijos sin riesgos y puedan continuar con sus actividades laborales. </t>
  </si>
  <si>
    <t>Oferta deducativa para el ingreso de alumnos.</t>
  </si>
  <si>
    <t>PCAACAICAP</t>
  </si>
  <si>
    <t>PCAACAICA</t>
  </si>
  <si>
    <t>PCAACAICAR</t>
  </si>
  <si>
    <t>PTABICCAICA</t>
  </si>
  <si>
    <t>PTABICCAICAP</t>
  </si>
  <si>
    <t>PTABICCAICAR</t>
  </si>
  <si>
    <t>PAMDCECAICA</t>
  </si>
  <si>
    <t>PAMDCECAICAP</t>
  </si>
  <si>
    <t>PAMDCECAICAR</t>
  </si>
  <si>
    <t>PTABCCCAICA</t>
  </si>
  <si>
    <t>PTABCCCAICAP</t>
  </si>
  <si>
    <t>PTABCCCAICAR</t>
  </si>
  <si>
    <t>PABICAICA. Porcentaje de alumnos beneficiarios inscritos en CAIC Acayuca</t>
  </si>
  <si>
    <t>PABICAICA</t>
  </si>
  <si>
    <t>PABICAICAP</t>
  </si>
  <si>
    <t>PABICAICAR</t>
  </si>
  <si>
    <t>PBASADPTCAICA</t>
  </si>
  <si>
    <t>PBASADPTCAICAP</t>
  </si>
  <si>
    <t>PBASADPTCAICAR</t>
  </si>
  <si>
    <t>PRERPFCAICA</t>
  </si>
  <si>
    <t>PRERPFCAICAP</t>
  </si>
  <si>
    <t>PRERPFCAICAR</t>
  </si>
  <si>
    <t>PBPACAICA</t>
  </si>
  <si>
    <t>PBPACAICAP</t>
  </si>
  <si>
    <t>PBPACAICAR</t>
  </si>
  <si>
    <t xml:space="preserve">Acuerdo 2. Bienestar Social para Zapotlán. 
</t>
  </si>
  <si>
    <t xml:space="preserve">Registrar y sistematizar la información de alta de las niñas y los niños al plantel educativo, así como dar seguimiento trimestral a su asistencia, permanencia y participación en las actividades escolares. Esta acción permite identificar oportunamente situaciones que puedan afectar la continuidad educativa y establecer estrategias de acompañamiento con docentes y familias. </t>
  </si>
  <si>
    <t>Oferta educativa para el ingreso de alumnos.</t>
  </si>
  <si>
    <t>Acuerdo 2. Bienestar Social para Zapotlán.</t>
  </si>
  <si>
    <t>Promover el bienestar integral de niñas, niños y adolescentes, impulsando el desarrollo respeto, seguridad y condiciones adecuadas para su crecimiento pleno, garantizando una infancia y adolescencia saludables que contribuyen a una sociedad equitativa y próspera.</t>
  </si>
  <si>
    <t xml:space="preserve">Medios de verificación: 
● Bitácoras de limpieza
● Registros de visitas a grupo Supervisiones internas y externas (SEPH, DIF estatal y DIF Nacional).
● Reportes de riesgos o incidentes. (bitácora de incidencias)
● Encuestas a padres de familia.
● Fotografías de espacios y actividades.
Fuentes de información: https://sigeh.hidalgo.gob.mx/pags/info_reg/municipal/13082%20-%20Zapotl%C3%A1n%20de%20Ju%C3%A1rez.pdf
● SIEB
● CONEST
● Estadística 911
● Archivo escolar
● https://zapotlan.hidalgo.gob.mx/
Periodicidad: Trimestral
Resguardante. CAIC Acayuca 
</t>
  </si>
  <si>
    <t>Aun cuando existen diversos preescolares en las comunidades del municipio, existe gran demanda para inscribir a los niños, Cada ciclo, estamos rebasando el límite permitido en cuanto a la capacidad de atención.
Los padres participan y colaboran en las actividades y reuniones convocadas.
Las familias brindan información veraz sobre la salud, desarrollo y necesidades de sus hijos.
El personal docente y de apoyo mantiene la permanencia durante el ciclo escolar.
Se garantiza la entrega oportuna de útiles escolares, uniformes, calzado y alimentos.
Algunos espacios físicos, requieren atención para operar en óptimas condiciones (Sanitarios, patios, área de juegos, aulas impermeabilización etc)
Los niños participan y responden positivamente a las actividades pedagógicas.</t>
  </si>
  <si>
    <t>El centro de atención infantil es un espacio que busca proporcionar un entorno seguro y estimulante para que los niños y niñas puedan crecer y desarrollarse de manera integral, mientras que también apoya a las familias y promueve la inclusión y la diversidad</t>
  </si>
  <si>
    <t>Porcentaje de niños que muestran avances en su desarrollo (cognitivo, social y emocional).
Asistencia promedio de los niños a las actividades del CAI.
Cantidad de actividades que promueven la inclusión y el respeto a la diversidad.
Participación de niños con diferentes características, contextos o necesidades.
Adaptaciones implementadas para atender necesidades específicas.
Clima de convivencia positiva observado en los grupos.</t>
  </si>
  <si>
    <t>Expedientes individuales de los niños.
Evaluaciones de desarrollo.
Planificaciones y reportes pedagógicos.
 Registros de asistencia diaria.
 Actividades inclusivas.
Diagnósticos individuales o necesidades detectadas.
Fotografías, materiales educativos y evidencias de trabajo.
 Fuentes de información: https://sigeh.hidalgo.gob.mx/pags/info_reg/municipal/13082%20-%20Zapotl%C3%A1n%20de%20Ju%C3%A1rez.pdf
● Archivo escolar
● Carpeta de planeaciones
● CONEST
● https://zapotlan.hidalgo.gob.mx/
Periodicidad: Trimestral
Resguardante. CAIC Acayuca.</t>
  </si>
  <si>
    <t>Se mantienen condiciones favorables de participación familiar, recursos humanos y colaboración institucional que permiten brindar un servicio educativo seguro, inclusivo y de calidad.
El personal cuenta con  capacitación necesaria, y se garantiza un entorno seguro y respetuoso de la diversidad, favoreciendo el desarrollo integral de las niñas y los niños.</t>
  </si>
  <si>
    <t>Porcentaje de capacidad atendida de alumnos  en Acayuca</t>
  </si>
  <si>
    <r>
      <rPr>
        <b/>
        <sz val="9"/>
        <color rgb="FF000000"/>
        <rFont val="Arial"/>
        <family val="2"/>
      </rPr>
      <t>Medios de verificación.</t>
    </r>
    <r>
      <rPr>
        <sz val="9"/>
        <color rgb="FF000000"/>
        <rFont val="Arial"/>
        <family val="2"/>
      </rPr>
      <t xml:space="preserve">
● Formato de registro de ingreso de alumnos.
● Listas de asistencia trimestrales.
● Reportes de seguimiento escolar.
● Expedientes de los alumnos.
● Informes o reportes estadísticos del plantel.
Fuentes de información: https://sigeh.hidalgo.gob.mx/pags/info_reg/municipal/13082%20-%20Zapotl%C3%A1n%20de%20Ju%C3%A1rez.pdf
● Fichas de  inscripción
● CONEST
● SIEB
● Archivo escolar
● Estadística 911
● https://zapotlan.hidalgo.gob.mx/
Periodicidad:  Trimestral
Resguardante:: CAIC Acayuca.</t>
    </r>
  </si>
  <si>
    <t> Trimestral</t>
  </si>
  <si>
    <t>SECRETARIA DE BIENESTAR, INCLUSION Y DESARROLLO SOCIAL.</t>
  </si>
  <si>
    <t>PP2. BIENESTAR SOCIAL PARA ZAPOTLÁN</t>
  </si>
  <si>
    <t>2.8.1 Fortalecer el desarrollo de las niñas, niños y adolescentes en materia de salud, educación, seguridad, social, alimentación y nutrición</t>
  </si>
  <si>
    <t xml:space="preserve"> Trimestral</t>
  </si>
  <si>
    <t>Reporte de matrícula inscrita al inicio de ciclo.</t>
  </si>
  <si>
    <t>Generar reportes del total de ingreso de alumnos de primero, segundo y tercer grado, al inicio del ciclo escolar y realizar seguimiento trimestral de su asistencia y permanencia.</t>
  </si>
  <si>
    <t>Porcentaje del total de alumnos beneficiados en el inicio del ciclo en Acayuca</t>
  </si>
  <si>
    <t xml:space="preserve">Medios de verificación.
● Concentrado de asistencia trimestral
● Expedientes escolares.
Fuentes de información: https://sigeh.hidalgo.gob.mx/pags/info_reg/municipal/13082%20-%20Zapotl%C3%A1n%20de%20Ju%C3%A1rez.pdf
● SIEB
● CONEST
● Estadística 911
● Archivo escolar
● https://zapotlan.hidalgo.gob.mx/
Periodicidad: Trimestral
Resguardante. CAIC Acayuca
</t>
  </si>
  <si>
    <t>Realizar el registro y actualización periódica de la matrícula
 escolar del plantel, con el propósito de contar con información precisa sobre el número de alumnos inscritos, altas, bajas y cambios durante el ciclo escolar.</t>
  </si>
  <si>
    <t xml:space="preserve">Porcentaje de actualización de matrícula escolar durante el ciclo en Acayuca </t>
  </si>
  <si>
    <t>Medios de verificación.
● Registro de matrícula escolar.
● Expedientes de alumnos.
Fuentes de información: https://sigeh.hidalgo.gob.mx/pags/info_reg/municipal/13082%20-%20Zapotl%C3%A1n%20de%20Ju%C3%A1rez.pdf
● SIEB
● CONEST
● Archivo escolar
● https://zapotlan.hidalgo.gob.mx/
Periodicidad:  Trimestral
Resguardante. CAIC Acayuca</t>
  </si>
  <si>
    <t>Reporte total de la matrícula inscrita al final del ciclo.</t>
  </si>
  <si>
    <t>Elaborar reportes del egreso de alumnos de primero, segundo y tercer grado, al final del ciclo escolar y realizar cierre de ciclo.</t>
  </si>
  <si>
    <t>Porcentaje del total de alumnos beneficiados al culminar el ciclo en Acayuca.</t>
  </si>
  <si>
    <t>Medios de verificación.
● Concentrado de asistencia trimestral.
● Expedientes escolares.
Fuentes de información: https://sigeh.hidalgo.gob.mx/pags/info_reg/municipal/13082%20-%20Zapotl%C3%A1n%20de%20Ju%C3%A1rez.pdf
● CONEST
● listas de asistencia
● Archivo escolar
● https://zapotlan.hidalgo.gob.mx/
Periodicidad: Trimestral
Resguardante. CAIC Acayuca</t>
  </si>
  <si>
    <t xml:space="preserve">Atención alimentaria a beneficiarios </t>
  </si>
  <si>
    <t xml:space="preserve">Garantizar la atención alimentaria a los beneficiarios del centro con la finalidad de apoyar su estado nutricional y permanencia en el servicio educativo, preparando y brindando el servicio de alimentos conforme a la normatividad vigente. </t>
  </si>
  <si>
    <t xml:space="preserve"> Porcentaje de alumnos beneficiarios inscritos en Acayuca</t>
  </si>
  <si>
    <t xml:space="preserve">Medios de verificación.
● Registro del número total de beneficiarios a los que se les brinda el servicio.
Fuentes de información: https://sigeh.hidalgo.gob.mx/pags/info_reg/municipal/13082%20-%20Zapotl%C3%A1n%20de%20Ju%C3%A1rez.pdf
● Listas de asistencia
● https://zapotlan.hidalgo.gob.mx/
Periodicidad:  Trimestral
Resguardante. CAIC Acayuca
</t>
  </si>
  <si>
    <t>Realizar el seguimiento del estado nutricional del servicio brindado a los beneficiarios con la finalidad de identificar necesidades y promover hábitos de alimentación saludables.</t>
  </si>
  <si>
    <t>Porcentaje de beneficiarios atendidos con servicio de alimentación durante el periodo trimestral en Acayuca</t>
  </si>
  <si>
    <t xml:space="preserve">Medios de verificación.
● Listas de asistencia.
Fuentes de información: https://sigeh.hidalgo.gob.mx/pags/info_reg/municipal/13082%20-%20Zapotl%C3%A1n%20de%20Ju%C3%A1rez.pdf
● CONEST
● https://zapotlan.hidalgo.gob.mx/
Periodicidad:  Trimestral
Resguardante. CAIC Acayuca
</t>
  </si>
  <si>
    <t xml:space="preserve"> Organización de actividades formativas con familias.</t>
  </si>
  <si>
    <t xml:space="preserve">Organizar y desarrollar reuniones informativas con padres de familia o tutores con el propósito de fortalecer la comunicación y su participación en el desarrollo de los beneficiarios, a través de la difusión de información, acuerdos y seguimiento de acciones conjuntas. </t>
  </si>
  <si>
    <t>Porcentaje de reuniones o entrevistas realizadas a padres de familia durante el periodo en Acayuca</t>
  </si>
  <si>
    <t>Medios de verificación.
● Listas de asistencia a reuniones.
● Resultados de encuestas de satisfacción del servicio. 
Fuentes de información: https://sigeh.hidalgo.gob.mx/pags/info_reg/municipal/13082%20-%20Zapotl%C3%A1n%20de%20Ju%C3%A1rez.pdf
● Registro de listas de asistencia
● Formularios
● https://zapotlan.hidalgo.gob.mx/
Periodicidad: Trimestral
Resguardante. CAIC Acayuca</t>
  </si>
  <si>
    <t>Promoción de hábitos saludables</t>
  </si>
  <si>
    <t xml:space="preserve">Fomentar en los beneficiarios hábitos de higiene y alimentación saludable para contribuir a su bienestar y desarrollo integral, a través de actividades formativas, prácticas cotidianas y orientación durante la jornada. </t>
  </si>
  <si>
    <t>Porcentaje de beneficiarios que participan en las actividades en Acayuca</t>
  </si>
  <si>
    <t xml:space="preserve">Medios de verificación.
● Listas de asistencia 
Fuentes de información: https://sigeh.hidalgo.gob.mx/pags/info_reg/municipal/13082%20-%20Zapotl%C3%A1n%20de%20Ju%C3%A1rez.pdf
● CONEST
● https://zapotlan.hidalgo.gob.mx/
Periodicidad:  Trimestral
Resguardante. CAIC Acayuca
</t>
  </si>
  <si>
    <t xml:space="preserve">POA DE DIRECCION SM DIF </t>
  </si>
  <si>
    <t>DIRECCION SM DIF</t>
  </si>
  <si>
    <t>POA DE DIRECCION SM DIF</t>
  </si>
  <si>
    <t xml:space="preserve"> Padres y madres trabajadoras del Municipio de Zapotlán de Juárez. (Total municipal:  5,221 habitantes de población infantil entre 0 y 14 años).</t>
  </si>
  <si>
    <t xml:space="preserve">Padres y madres trabajadoras que ganan menos de dos salarios mínimos, con hijos de edades de 3 años a 5 años 11 meses, que vivan en el Municipio de Zapotlán de Juárez. (De los 553 alumnos  atendidos  en nivel preescolar en el municipio) </t>
  </si>
  <si>
    <t xml:space="preserve">Acuerdo 2. 
Bienestar social para Zapotlán.
</t>
  </si>
  <si>
    <t xml:space="preserve">2.8.1.1 Garantizar el desarrollo formal de las niñas, niños y adolescentes en materia de salud, educación y seguridad social, alimentación y nutrición en Zapotlán. </t>
  </si>
  <si>
    <t>POA DE CAIC ACAYUCA</t>
  </si>
  <si>
    <t xml:space="preserve">https://periodico.hidalgo.gob.mx/?tribe_events=Periodico-Oficial-Alcance-5-del-31-de-enero-de-2026 </t>
  </si>
  <si>
    <t>Población de la comunidad de Acayuca, del Municipio de Zapotlán de Juárez.</t>
  </si>
  <si>
    <t xml:space="preserve">Padres y madres trabajadoras  de Acayuca que ganan menos de dos salarios mínimos, con hijos de edades de 3 años a 5 años 11 meses. </t>
  </si>
  <si>
    <t xml:space="preserve">Entre las problematicas que enfrentan padres y madres de familia de Acayuca, que tienen hijos menores de 6 años, es el horario de atención que se brrinda en las escuelas de educación preescolar, donde únicamente proporcionan atención de 3 horas, o en el caso de escuelas particulares tienen horario de 8 horas en promedio, pero con altos costos. Ante ests efectos, madres y padres de familia carecen de un espacio en donde puedan atender a sus hijos sin riesgos y puedadn continuar con sus actividades laborales. </t>
  </si>
  <si>
    <t>Padres y madres trabajadoras de Acayuca, Municipio de Zapotlán de Juárez</t>
  </si>
  <si>
    <t>Padres y madres trabajadoras de Acayuca que ganan menos de dos salarios mínimos, con hijos de edades de 3 años a 5 años 11 meses.</t>
  </si>
  <si>
    <t>63 Niños y niñas en Acayuca</t>
  </si>
  <si>
    <t>Proporcionar servicios de asistencia a niñas y niños  de 3 a 5 años 11 meses, a través del Centro de Atención Infantil Comunitario  C.A.I.C. Acayuca,  a fin de prevenir riesgos psicosociales y de salud.</t>
  </si>
  <si>
    <t>PP2. BIENESTAR SOCIAL PARA ZAPOTLÁN.</t>
  </si>
  <si>
    <t xml:space="preserve">1.- Padres y madres dejan a sus hijos en entornos no adecuados o inseguros, poniendo en riesgo su integridad.
</t>
  </si>
  <si>
    <t xml:space="preserve">1.- Padres tranquilos y niños protegidos.
</t>
  </si>
  <si>
    <t xml:space="preserve">1.- Falta de centros de atención infantil accesibles en la comunidad. </t>
  </si>
  <si>
    <t xml:space="preserve">1.- Atención integral que incluya aspectos educativos, alimentarios y socioemocionales.
</t>
  </si>
  <si>
    <t xml:space="preserve">2.- Falta de espacio e infraestructura para llevar a cabo el proceso enseñanza-aprendizaje o mayor atención de beneficiarios.
</t>
  </si>
  <si>
    <t xml:space="preserve">2.- Saturación de los pocos espacios existentes o exclusión de familias que no alcanzan lugar.
</t>
  </si>
  <si>
    <t xml:space="preserve">3.- Nutrición poco favorable en niños y niñas debido a una alimentaciín inadecuada.
</t>
  </si>
  <si>
    <t xml:space="preserve">3.- Mayor bienestar físico y cognitivo en los niños y niñas,  impactando positivamente en su desempeño en el entorno escolar.
</t>
  </si>
  <si>
    <t xml:space="preserve">3.- Acceso y práctica de una alimentación nutricional, balanceada y adecuada en la escuela y el hogar.
</t>
  </si>
  <si>
    <t xml:space="preserve">4.- Dificultad para conciliar el cuidado de los hijos con el trabajo, generando estrés familiar y posibles descuidos en la atención infantil.
</t>
  </si>
  <si>
    <t xml:space="preserve">4.- Horarios laborales poco flexibles.
</t>
  </si>
  <si>
    <t xml:space="preserve">4.- Aplicación del programa educativo  basado en los modelos vigentes de educación preescolar con horario extenso.
</t>
  </si>
  <si>
    <t>2.- Espacios amplios, seguros y adecuados.</t>
  </si>
  <si>
    <t xml:space="preserve">3.- Limitado acceso o falta de hábitos de alimentación nutricional, balanceada y adecuada en el hogar.
</t>
  </si>
  <si>
    <t xml:space="preserve">4.- Madres y padres trabajadores desempeñan sus actividades laborales con tranquilidad.
</t>
  </si>
  <si>
    <t xml:space="preserve">5.- Participación activa de las familias en el proceso educativo con acompañamiento en las tareas y actividades escolares.
</t>
  </si>
  <si>
    <t xml:space="preserve">5.- Mayor aprovechamiento de los aprendizajes.
</t>
  </si>
  <si>
    <t xml:space="preserve">5.- Ausencia de redes de apoyo familiar en el procveso de aprendizaje de los niños y niñas.
</t>
  </si>
  <si>
    <t>2.- Mejora en infraestructura y len calidad educativa del nivel preescolar en la comunidad.</t>
  </si>
  <si>
    <t xml:space="preserve">5.- Bajo aprovechamiento escolar.
</t>
  </si>
  <si>
    <t>2.8 Promover el bienestar integral de niñas, niños y adolescentes impulsando su desarrollo, respeto, seguridad y condiciones adecuadas para su crecimiento pleno, garantizando una infancia y adolescencia saludables que contribuyan a una sociedad equitativa y próspera.</t>
  </si>
  <si>
    <t>2.8.1.2 Geneerar atención a la salud física y emocional de las niñas, niños y adolescentes en situación de vulnerabilidad.</t>
  </si>
  <si>
    <t xml:space="preserve">Padres de familia de Acayuca limitantes de espacios disponibles.   </t>
  </si>
  <si>
    <t xml:space="preserve"> Porcentaje de capacidad atendida de alumnos en CAIC Acayuca.</t>
  </si>
  <si>
    <t>Porcentaje del total de alumnos beneficiados en el inicio del ciclo en CAIC Acayuca.</t>
  </si>
  <si>
    <t>Porcentaje de alumnos beneficiarios inscritos en CAIC Acayuca</t>
  </si>
  <si>
    <t>Porcentaje de beneficiarios atendidos con servicio de alimentación durante el periodo trimestral en CAIC Acayuca.</t>
  </si>
  <si>
    <t xml:space="preserve"> Porcentaje de  reuniones o entrevistas realizadas a padres de familia  en CAIC Acayuca</t>
  </si>
  <si>
    <t>Porcentaje de beneficiarios que participan en las actividades en CAIC Acayuca.</t>
  </si>
  <si>
    <t>SECRETARIA DE BIENESTAR, INCLUSION Y DESARROLLO</t>
  </si>
  <si>
    <t>DIRECCIÓN SM DIF</t>
  </si>
  <si>
    <t>POA DE LA DIRECCIÓN SM DIF</t>
  </si>
  <si>
    <t xml:space="preserve">1.- Cumplimiento de protocolos de seguridad e higiene. (filtro)
2.- Número de espacios educativos acondicionados y seguros.
3.- Nivel de satisfacción de las familias respecto a la seguridad del CAIC.
4.- Actividades o proyectos estimulantes realizados de manera mensual
</t>
  </si>
  <si>
    <t xml:space="preserve"> 1. Proporcionar un entorno seguro y estimulante: El CAIC ofrece un entorno seguro, saludable y estimulante para que los niños y niñas puedan crecer y desarrollarse de manera integral. 
2. Fomentar el desarrollo cognitivo, social y emocional: El CAIC promueve el desarrollo cognitivo, social y emocional de los niños y niñas a través de actividades y programas diseñados para su edad y necesidades.
3. Preparar para la educación formal: El CAIC prepara a los niños y niñas para la transición a la educación formal, ayudándolos a desarrollar habilidades necesarias para el éxito escolar.
 4. Apoyar a las familias: El CAIC  ofrece un servicio de apoyo a las familias, permitiéndoles conciliar la vida laboral y familiar, y brindándoles recursos y orientación para el cuidado y educación de sus hijos.
 5. Promover la inclusión y la diversidad: El CAIC promueve la inclusión y la diversidad, ofreciendo un entorno acogedor y respetuoso para niños y niñas de diferentes orígenes y necesidades
</t>
  </si>
  <si>
    <t>2.8 Promover el bienestar integral de niñas, niños y adolescentes, impulsando el desarrollo respeto, seguridad y condiciones adecuadas para su crecimiento pleno, garantizando una infancia y adolescencia saludables que contribuyen a una sociedad equitativa y próspera.</t>
  </si>
  <si>
    <t>Apoyar a madres, padres o cuidadores trabajadoras, de niños de 3 a 5.11 años, especialmente en comunidades vulnerables, facilitando el acceso a servicios de educación y cuidado. infantil.</t>
  </si>
  <si>
    <t>Atender y favorecer el desarrollo integral de niñas y niños en la primera infancia, al mismo tiempo que apoya a sus familias.</t>
  </si>
  <si>
    <t>Brindar un espacio seguro donde los niños y niñas reciban educación,  alimentación, higiene y atención básica mientras sus padres trabajan.</t>
  </si>
  <si>
    <t>Fortalecer el desarrollo de niños, niñas y adolescentes en materia de salud, educación, seguridad social, alimentación y nutrición.</t>
  </si>
  <si>
    <t xml:space="preserve">PBASADPTCAICAP.  Porcentaje de beneficiarios atendidos con servicio de alimentación durante el periodo trimestral en CAIC Acayuca programado.
</t>
  </si>
  <si>
    <t xml:space="preserve"> Promoción de hábitos saludables</t>
  </si>
  <si>
    <t>PP2 C1</t>
  </si>
  <si>
    <t>PP2 A2 C1</t>
  </si>
  <si>
    <t>PP2 C2</t>
  </si>
  <si>
    <t>PP2 A1 C2</t>
  </si>
  <si>
    <t>PP2 A2 C2</t>
  </si>
  <si>
    <t>PP2 A3 C2</t>
  </si>
  <si>
    <t>CAIC SAN PEDRO HUAQUILPAN</t>
  </si>
  <si>
    <t>CAIC ZAPOTLAN DE JUAREZ</t>
  </si>
  <si>
    <t>PP2- C1</t>
  </si>
  <si>
    <t>PP2- A1 C1</t>
  </si>
  <si>
    <t>PP2- A2 C1</t>
  </si>
  <si>
    <t>PP2- A3 C1</t>
  </si>
  <si>
    <t>PP2 - C2</t>
  </si>
  <si>
    <t>PP2 - A1  C2</t>
  </si>
  <si>
    <t>PP2 - A2  C2</t>
  </si>
  <si>
    <t>PP2 - A3  C2</t>
  </si>
  <si>
    <t>CAIC ACAYUCA - SM 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</si>
</sst>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0">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
      <sz val="12"/>
      <name val="Arial"/>
      <family val="2"/>
    </font>
    <font>
      <sz val="12"/>
      <color theme="0" tint="-0.249977111117893"/>
      <name val="Arial"/>
      <family val="2"/>
    </font>
    <font>
      <sz val="12"/>
      <color rgb="FF000000"/>
      <name val="Arial"/>
      <family val="2"/>
    </font>
    <font>
      <b/>
      <sz val="9"/>
      <color rgb="FF000000"/>
      <name val="Arial"/>
      <family val="2"/>
    </font>
  </fonts>
  <fills count="27">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s>
  <borders count="5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809">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0"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5" borderId="10" xfId="0" applyFont="1" applyFill="1" applyBorder="1" applyAlignment="1">
      <alignment horizontal="center" vertical="center" wrapText="1"/>
    </xf>
    <xf numFmtId="0" fontId="87" fillId="8" borderId="33" xfId="0" applyFont="1" applyFill="1" applyBorder="1" applyAlignment="1">
      <alignment horizontal="center" vertical="center" wrapText="1"/>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2" fillId="7" borderId="10" xfId="0" applyFont="1" applyFill="1" applyBorder="1" applyAlignment="1">
      <alignment horizontal="center" vertical="center" wrapText="1"/>
    </xf>
    <xf numFmtId="0" fontId="4" fillId="0" borderId="10" xfId="0" applyFont="1" applyBorder="1" applyAlignment="1">
      <alignment horizontal="left" vertical="top"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1" fontId="93" fillId="0" borderId="10" xfId="0" applyNumberFormat="1" applyFont="1" applyBorder="1" applyAlignment="1">
      <alignment horizontal="center" vertical="center" shrinkToFit="1"/>
    </xf>
    <xf numFmtId="0" fontId="12" fillId="8" borderId="34" xfId="0" applyFont="1" applyFill="1" applyBorder="1" applyAlignment="1">
      <alignment horizontal="center" vertical="center" wrapText="1"/>
    </xf>
    <xf numFmtId="0" fontId="40" fillId="0" borderId="34" xfId="0" applyFont="1" applyBorder="1" applyAlignment="1">
      <alignment horizontal="left" vertical="center" wrapText="1"/>
    </xf>
    <xf numFmtId="0" fontId="88" fillId="15" borderId="34" xfId="0" applyFont="1" applyFill="1" applyBorder="1" applyAlignment="1">
      <alignment horizontal="center" vertical="center"/>
    </xf>
    <xf numFmtId="0" fontId="88" fillId="8" borderId="34" xfId="0" applyFont="1" applyFill="1" applyBorder="1" applyAlignment="1">
      <alignment horizontal="center" vertical="center"/>
    </xf>
    <xf numFmtId="0" fontId="84" fillId="23" borderId="34" xfId="2" applyFont="1" applyFill="1" applyBorder="1" applyAlignment="1">
      <alignment horizontal="center" vertical="center" wrapText="1"/>
    </xf>
    <xf numFmtId="0" fontId="84" fillId="23" borderId="34" xfId="2" applyFont="1" applyFill="1" applyBorder="1" applyAlignment="1">
      <alignment horizontal="center" vertical="center"/>
    </xf>
    <xf numFmtId="0" fontId="86" fillId="11" borderId="34" xfId="2" applyFont="1" applyFill="1" applyBorder="1" applyAlignment="1">
      <alignment horizontal="center" vertical="center"/>
    </xf>
    <xf numFmtId="0" fontId="84"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4"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4" fillId="20" borderId="34" xfId="2" applyFont="1" applyFill="1" applyBorder="1" applyAlignment="1">
      <alignment horizontal="center" vertical="center"/>
    </xf>
    <xf numFmtId="0" fontId="59" fillId="8" borderId="37" xfId="2" applyFont="1" applyFill="1" applyBorder="1" applyAlignment="1">
      <alignment horizontal="center" vertical="center" wrapText="1"/>
    </xf>
    <xf numFmtId="0" fontId="59" fillId="7" borderId="38" xfId="2" applyFont="1" applyFill="1" applyBorder="1" applyAlignment="1">
      <alignment horizontal="center" vertical="center" wrapText="1"/>
    </xf>
    <xf numFmtId="0" fontId="88"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1"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4"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4"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1" fillId="0" borderId="37" xfId="2" applyFont="1" applyBorder="1" applyAlignment="1">
      <alignment horizontal="center" vertical="center" wrapText="1"/>
    </xf>
    <xf numFmtId="9" fontId="91" fillId="0" borderId="37" xfId="1" applyFont="1" applyBorder="1" applyAlignment="1">
      <alignment horizontal="center" vertical="center"/>
    </xf>
    <xf numFmtId="9" fontId="24" fillId="0" borderId="0" xfId="1" applyFont="1" applyFill="1" applyBorder="1" applyAlignment="1">
      <alignment horizontal="left" vertical="top"/>
    </xf>
    <xf numFmtId="0" fontId="30" fillId="0" borderId="0" xfId="0" applyFont="1" applyAlignment="1">
      <alignment horizontal="left" vertical="top"/>
    </xf>
    <xf numFmtId="0" fontId="30" fillId="7" borderId="34" xfId="0" applyFont="1" applyFill="1" applyBorder="1" applyAlignment="1">
      <alignment horizontal="center" vertical="center" wrapText="1"/>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8" fillId="8"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14" fontId="91"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1" fillId="0" borderId="34" xfId="2" applyFont="1" applyBorder="1" applyAlignment="1">
      <alignment horizontal="center" vertical="center" wrapText="1"/>
    </xf>
    <xf numFmtId="9" fontId="91"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5" fillId="0" borderId="0" xfId="0" applyFont="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8" fillId="0" borderId="0" xfId="0" applyFont="1" applyAlignment="1">
      <alignment vertical="center" wrapText="1"/>
    </xf>
    <xf numFmtId="0" fontId="0" fillId="0" borderId="0" xfId="0" applyAlignment="1">
      <alignment horizontal="left" vertical="center"/>
    </xf>
    <xf numFmtId="0" fontId="95" fillId="0" borderId="0" xfId="0" applyFont="1" applyAlignment="1">
      <alignment horizontal="left" vertical="center"/>
    </xf>
    <xf numFmtId="0" fontId="89" fillId="0" borderId="34" xfId="0" applyFont="1" applyBorder="1" applyAlignment="1">
      <alignment horizontal="center" vertical="center" wrapText="1"/>
    </xf>
    <xf numFmtId="0" fontId="86" fillId="8" borderId="10" xfId="0" applyFont="1" applyFill="1" applyBorder="1" applyAlignment="1">
      <alignment horizontal="center" vertical="center" wrapText="1"/>
    </xf>
    <xf numFmtId="0" fontId="97" fillId="8" borderId="50" xfId="0" applyFont="1" applyFill="1" applyBorder="1" applyAlignment="1">
      <alignment horizontal="justify" vertical="center" wrapText="1"/>
    </xf>
    <xf numFmtId="0" fontId="97" fillId="7" borderId="49" xfId="0" applyFont="1" applyFill="1" applyBorder="1" applyAlignment="1">
      <alignment horizontal="center" vertical="center" wrapText="1"/>
    </xf>
    <xf numFmtId="0" fontId="106" fillId="0" borderId="34" xfId="0" applyFont="1" applyBorder="1" applyAlignment="1">
      <alignment horizontal="center" vertical="center"/>
    </xf>
    <xf numFmtId="0" fontId="24" fillId="8" borderId="34" xfId="0" applyFont="1" applyFill="1" applyBorder="1" applyAlignment="1">
      <alignment horizontal="justify" vertical="center" wrapText="1"/>
    </xf>
    <xf numFmtId="0" fontId="18" fillId="0" borderId="10" xfId="0" applyFont="1" applyBorder="1" applyAlignment="1">
      <alignment horizontal="left" vertical="top" wrapText="1"/>
    </xf>
    <xf numFmtId="0" fontId="24" fillId="0" borderId="10" xfId="0" applyFont="1" applyBorder="1" applyAlignment="1">
      <alignment horizontal="left" vertical="center" wrapText="1"/>
    </xf>
    <xf numFmtId="0" fontId="18" fillId="8" borderId="1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91" fillId="0" borderId="34" xfId="0" applyFont="1" applyBorder="1" applyAlignment="1">
      <alignment horizontal="justify" vertical="center" wrapText="1"/>
    </xf>
    <xf numFmtId="0" fontId="40" fillId="0" borderId="0" xfId="0" applyFont="1" applyAlignment="1">
      <alignment horizontal="justify" vertical="center"/>
    </xf>
    <xf numFmtId="0" fontId="40" fillId="0" borderId="0" xfId="0" applyFont="1" applyAlignment="1">
      <alignment horizontal="justify" vertical="center" wrapText="1"/>
    </xf>
    <xf numFmtId="0" fontId="85" fillId="0" borderId="0" xfId="0" applyFont="1" applyAlignment="1">
      <alignment horizontal="left" vertical="center" wrapText="1"/>
    </xf>
    <xf numFmtId="0" fontId="85" fillId="0" borderId="10" xfId="0" applyFont="1" applyBorder="1" applyAlignment="1">
      <alignment horizontal="justify" vertical="center" wrapText="1"/>
    </xf>
    <xf numFmtId="0" fontId="18" fillId="26" borderId="10" xfId="0" applyFont="1" applyFill="1" applyBorder="1" applyAlignment="1">
      <alignment horizontal="left" vertical="top" wrapText="1"/>
    </xf>
    <xf numFmtId="0" fontId="85" fillId="0" borderId="10" xfId="0" applyFont="1" applyBorder="1" applyAlignment="1">
      <alignment horizontal="left" vertical="top" wrapText="1"/>
    </xf>
    <xf numFmtId="0" fontId="91" fillId="0" borderId="34" xfId="0" applyFont="1" applyBorder="1" applyAlignment="1">
      <alignment horizontal="left" vertical="top" wrapText="1"/>
    </xf>
    <xf numFmtId="0" fontId="108" fillId="0" borderId="1" xfId="0" applyFont="1" applyBorder="1" applyAlignment="1">
      <alignment horizontal="left" vertical="top" wrapText="1"/>
    </xf>
    <xf numFmtId="0" fontId="108" fillId="0" borderId="2" xfId="0" applyFont="1" applyBorder="1" applyAlignment="1">
      <alignment horizontal="left" vertical="top" wrapText="1"/>
    </xf>
    <xf numFmtId="0" fontId="108" fillId="0" borderId="3" xfId="0" applyFont="1" applyBorder="1" applyAlignment="1">
      <alignment horizontal="left" vertical="top" wrapText="1"/>
    </xf>
    <xf numFmtId="0" fontId="108" fillId="0" borderId="4" xfId="0" applyFont="1" applyBorder="1" applyAlignment="1">
      <alignment horizontal="left" vertical="top" wrapText="1"/>
    </xf>
    <xf numFmtId="0" fontId="108" fillId="0" borderId="0" xfId="0" applyFont="1" applyAlignment="1">
      <alignment horizontal="left" vertical="top" wrapText="1"/>
    </xf>
    <xf numFmtId="0" fontId="108" fillId="0" borderId="5" xfId="0" applyFont="1" applyBorder="1" applyAlignment="1">
      <alignment horizontal="left" vertical="top" wrapText="1"/>
    </xf>
    <xf numFmtId="0" fontId="108" fillId="0" borderId="7" xfId="0" applyFont="1" applyBorder="1" applyAlignment="1">
      <alignment horizontal="left" vertical="top" wrapText="1"/>
    </xf>
    <xf numFmtId="0" fontId="108" fillId="0" borderId="8" xfId="0" applyFont="1" applyBorder="1" applyAlignment="1">
      <alignment horizontal="left" vertical="top" wrapText="1"/>
    </xf>
    <xf numFmtId="0" fontId="108" fillId="0" borderId="9" xfId="0" applyFont="1" applyBorder="1" applyAlignment="1">
      <alignment horizontal="left" vertical="top"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7" fillId="8" borderId="46" xfId="0" applyFont="1" applyFill="1" applyBorder="1" applyAlignment="1">
      <alignment horizontal="center" vertical="center"/>
    </xf>
    <xf numFmtId="0" fontId="87" fillId="8" borderId="47" xfId="0" applyFont="1" applyFill="1" applyBorder="1" applyAlignment="1">
      <alignment horizontal="center" vertical="center"/>
    </xf>
    <xf numFmtId="0" fontId="106" fillId="0" borderId="29" xfId="0" applyFont="1" applyBorder="1" applyAlignment="1">
      <alignment horizontal="justify" vertical="center"/>
    </xf>
    <xf numFmtId="0" fontId="106" fillId="0" borderId="31" xfId="0" applyFont="1" applyBorder="1" applyAlignment="1">
      <alignment horizontal="justify" vertical="center"/>
    </xf>
    <xf numFmtId="0" fontId="87" fillId="8" borderId="11" xfId="0" applyFont="1" applyFill="1" applyBorder="1" applyAlignment="1">
      <alignment horizontal="center" vertical="center"/>
    </xf>
    <xf numFmtId="0" fontId="87" fillId="8" borderId="12" xfId="0" applyFont="1" applyFill="1" applyBorder="1" applyAlignment="1">
      <alignment horizontal="center" vertical="center"/>
    </xf>
    <xf numFmtId="0" fontId="87"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5" fillId="0" borderId="2" xfId="0" applyFont="1" applyBorder="1" applyAlignment="1">
      <alignment horizontal="left" vertical="top" wrapText="1"/>
    </xf>
    <xf numFmtId="0" fontId="85" fillId="0" borderId="3" xfId="0" applyFont="1" applyBorder="1" applyAlignment="1">
      <alignment horizontal="left" vertical="top" wrapText="1"/>
    </xf>
    <xf numFmtId="0" fontId="85" fillId="0" borderId="4" xfId="0" applyFont="1" applyBorder="1" applyAlignment="1">
      <alignment horizontal="left" vertical="top" wrapText="1"/>
    </xf>
    <xf numFmtId="0" fontId="85" fillId="0" borderId="0" xfId="0" applyFont="1" applyAlignment="1">
      <alignment horizontal="left" vertical="top" wrapText="1"/>
    </xf>
    <xf numFmtId="0" fontId="85" fillId="0" borderId="5" xfId="0" applyFont="1" applyBorder="1" applyAlignment="1">
      <alignment horizontal="left" vertical="top" wrapText="1"/>
    </xf>
    <xf numFmtId="0" fontId="85" fillId="0" borderId="7" xfId="0" applyFont="1" applyBorder="1" applyAlignment="1">
      <alignment horizontal="left" vertical="top" wrapText="1"/>
    </xf>
    <xf numFmtId="0" fontId="85" fillId="0" borderId="8" xfId="0" applyFont="1" applyBorder="1" applyAlignment="1">
      <alignment horizontal="left" vertical="top" wrapText="1"/>
    </xf>
    <xf numFmtId="0" fontId="85" fillId="0" borderId="9" xfId="0" applyFont="1" applyBorder="1" applyAlignment="1">
      <alignment horizontal="left" vertical="top" wrapText="1"/>
    </xf>
    <xf numFmtId="0" fontId="106" fillId="0" borderId="1" xfId="0" applyFont="1" applyBorder="1" applyAlignment="1">
      <alignment horizontal="left" vertical="top" wrapText="1"/>
    </xf>
    <xf numFmtId="0" fontId="106" fillId="0" borderId="2" xfId="0" applyFont="1" applyBorder="1" applyAlignment="1">
      <alignment horizontal="left" vertical="top" wrapText="1"/>
    </xf>
    <xf numFmtId="0" fontId="106" fillId="0" borderId="3" xfId="0" applyFont="1" applyBorder="1" applyAlignment="1">
      <alignment horizontal="left" vertical="top" wrapText="1"/>
    </xf>
    <xf numFmtId="0" fontId="106" fillId="0" borderId="4" xfId="0" applyFont="1" applyBorder="1" applyAlignment="1">
      <alignment horizontal="left" vertical="top" wrapText="1"/>
    </xf>
    <xf numFmtId="0" fontId="106" fillId="0" borderId="0" xfId="0" applyFont="1" applyAlignment="1">
      <alignment horizontal="left" vertical="top" wrapText="1"/>
    </xf>
    <xf numFmtId="0" fontId="106" fillId="0" borderId="5" xfId="0" applyFont="1" applyBorder="1" applyAlignment="1">
      <alignment horizontal="left" vertical="top" wrapText="1"/>
    </xf>
    <xf numFmtId="0" fontId="106" fillId="0" borderId="7" xfId="0" applyFont="1" applyBorder="1" applyAlignment="1">
      <alignment horizontal="left" vertical="top" wrapText="1"/>
    </xf>
    <xf numFmtId="0" fontId="106" fillId="0" borderId="8" xfId="0" applyFont="1" applyBorder="1" applyAlignment="1">
      <alignment horizontal="left" vertical="top" wrapText="1"/>
    </xf>
    <xf numFmtId="0" fontId="106" fillId="0" borderId="9" xfId="0" applyFont="1" applyBorder="1" applyAlignment="1">
      <alignment horizontal="left" vertical="top"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108" fillId="0" borderId="11" xfId="0" applyFont="1" applyBorder="1" applyAlignment="1">
      <alignment horizontal="justify" vertical="center" wrapText="1"/>
    </xf>
    <xf numFmtId="0" fontId="108" fillId="0" borderId="12" xfId="0" applyFont="1" applyBorder="1" applyAlignment="1">
      <alignment horizontal="justify" vertical="center" wrapText="1"/>
    </xf>
    <xf numFmtId="0" fontId="108"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24" fillId="0" borderId="34"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4" fillId="0" borderId="21"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24" fillId="8" borderId="34" xfId="0" applyFont="1" applyFill="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28" fillId="0" borderId="21" xfId="3" applyFill="1" applyBorder="1" applyAlignment="1">
      <alignment horizontal="center" vertical="center" wrapText="1"/>
    </xf>
    <xf numFmtId="0" fontId="83" fillId="0" borderId="2" xfId="3" applyFont="1" applyFill="1" applyBorder="1" applyAlignment="1">
      <alignment horizontal="center" vertical="center" wrapText="1"/>
    </xf>
    <xf numFmtId="0" fontId="83" fillId="0" borderId="3" xfId="3" applyFont="1" applyFill="1" applyBorder="1" applyAlignment="1">
      <alignment horizontal="center" vertical="center" wrapText="1"/>
    </xf>
    <xf numFmtId="0" fontId="83" fillId="0" borderId="18" xfId="3" applyFont="1" applyFill="1" applyBorder="1" applyAlignment="1">
      <alignment horizontal="center" vertical="center" wrapText="1"/>
    </xf>
    <xf numFmtId="0" fontId="83" fillId="0" borderId="0" xfId="3" applyFont="1" applyFill="1" applyBorder="1" applyAlignment="1">
      <alignment horizontal="center" vertical="center" wrapText="1"/>
    </xf>
    <xf numFmtId="0" fontId="83" fillId="0" borderId="5" xfId="3" applyFont="1" applyFill="1" applyBorder="1" applyAlignment="1">
      <alignment horizontal="center" vertical="center" wrapText="1"/>
    </xf>
    <xf numFmtId="0" fontId="83" fillId="0" borderId="23" xfId="3" applyFont="1" applyFill="1" applyBorder="1" applyAlignment="1">
      <alignment horizontal="center" vertical="center" wrapText="1"/>
    </xf>
    <xf numFmtId="0" fontId="83" fillId="0" borderId="8" xfId="3" applyFont="1" applyFill="1" applyBorder="1" applyAlignment="1">
      <alignment horizontal="center" vertical="center" wrapText="1"/>
    </xf>
    <xf numFmtId="0" fontId="83" fillId="0" borderId="9" xfId="3"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28" fillId="26" borderId="11" xfId="3" applyFill="1" applyBorder="1" applyAlignment="1">
      <alignment horizontal="center" vertical="center" wrapText="1"/>
    </xf>
    <xf numFmtId="0" fontId="3" fillId="26" borderId="12" xfId="0" applyFont="1" applyFill="1" applyBorder="1" applyAlignment="1">
      <alignment horizontal="center" vertical="center" wrapText="1"/>
    </xf>
    <xf numFmtId="0" fontId="3" fillId="26" borderId="13" xfId="0" applyFont="1" applyFill="1" applyBorder="1" applyAlignment="1">
      <alignment horizontal="center"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4" fillId="0" borderId="33"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6" xfId="0" applyFont="1" applyBorder="1" applyAlignment="1">
      <alignment horizontal="center" vertical="center" wrapText="1"/>
    </xf>
    <xf numFmtId="0" fontId="87" fillId="8" borderId="0" xfId="0" applyFont="1" applyFill="1" applyAlignment="1">
      <alignment horizontal="center" vertical="center" wrapText="1"/>
    </xf>
    <xf numFmtId="0" fontId="0" fillId="0" borderId="0" xfId="0" applyAlignment="1">
      <alignment horizontal="center" vertical="top"/>
    </xf>
    <xf numFmtId="0" fontId="87"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6" fillId="8" borderId="7" xfId="0" applyFont="1" applyFill="1" applyBorder="1" applyAlignment="1">
      <alignment horizontal="center" vertical="center" wrapText="1"/>
    </xf>
    <xf numFmtId="0" fontId="86" fillId="8" borderId="9" xfId="0" applyFont="1" applyFill="1" applyBorder="1" applyAlignment="1">
      <alignment horizontal="center" vertical="center" wrapText="1"/>
    </xf>
    <xf numFmtId="0" fontId="87" fillId="8" borderId="29" xfId="0" applyFont="1" applyFill="1" applyBorder="1" applyAlignment="1">
      <alignment horizontal="center" vertical="center" wrapText="1"/>
    </xf>
    <xf numFmtId="0" fontId="87" fillId="8" borderId="31" xfId="0" applyFont="1" applyFill="1" applyBorder="1" applyAlignment="1">
      <alignment horizontal="center" vertical="center" wrapTex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8"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88" fillId="8" borderId="34" xfId="0" applyFont="1" applyFill="1" applyBorder="1" applyAlignment="1">
      <alignment horizontal="center" vertical="center" wrapText="1"/>
    </xf>
    <xf numFmtId="0" fontId="91" fillId="0" borderId="34" xfId="0" applyFont="1" applyBorder="1" applyAlignment="1">
      <alignment horizontal="center" vertical="center" wrapText="1"/>
    </xf>
    <xf numFmtId="0" fontId="40"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8" fillId="7"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84"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106" fillId="0" borderId="34" xfId="0" applyFont="1" applyBorder="1" applyAlignment="1">
      <alignment horizontal="left" vertical="center" wrapText="1"/>
    </xf>
    <xf numFmtId="0" fontId="74" fillId="0" borderId="34" xfId="0" applyFont="1" applyBorder="1" applyAlignment="1">
      <alignment horizontal="left" vertical="center"/>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99" fillId="8" borderId="34" xfId="0" applyFont="1" applyFill="1" applyBorder="1" applyAlignment="1">
      <alignment horizontal="center" vertical="center" wrapText="1"/>
    </xf>
    <xf numFmtId="0" fontId="99" fillId="8" borderId="34" xfId="0" applyFont="1" applyFill="1" applyBorder="1" applyAlignment="1">
      <alignment horizontal="center" vertical="center"/>
    </xf>
    <xf numFmtId="0" fontId="70" fillId="0" borderId="39" xfId="0" applyFont="1" applyBorder="1" applyAlignment="1">
      <alignment horizontal="center" vertical="center"/>
    </xf>
    <xf numFmtId="0" fontId="106" fillId="0" borderId="34" xfId="0" applyFont="1" applyBorder="1" applyAlignment="1">
      <alignment horizontal="center" vertical="center" wrapText="1"/>
    </xf>
    <xf numFmtId="0" fontId="107" fillId="0" borderId="34" xfId="0" applyFont="1" applyBorder="1" applyAlignment="1">
      <alignment horizontal="center" vertical="center" wrapText="1"/>
    </xf>
    <xf numFmtId="0" fontId="74" fillId="0" borderId="34" xfId="0" applyFont="1" applyBorder="1" applyAlignment="1">
      <alignment horizontal="left" vertical="center" wrapText="1"/>
    </xf>
    <xf numFmtId="0" fontId="100" fillId="0" borderId="34" xfId="0" applyFont="1" applyBorder="1" applyAlignment="1">
      <alignment horizontal="left" vertical="center" wrapText="1"/>
    </xf>
    <xf numFmtId="0" fontId="98" fillId="22" borderId="34" xfId="0" applyFont="1" applyFill="1" applyBorder="1" applyAlignment="1">
      <alignment horizontal="center" vertical="center" wrapText="1"/>
    </xf>
    <xf numFmtId="9" fontId="79" fillId="0" borderId="34" xfId="1" applyFont="1" applyBorder="1" applyAlignment="1">
      <alignment horizontal="center" vertical="center"/>
    </xf>
    <xf numFmtId="0" fontId="88" fillId="9" borderId="29" xfId="0" applyFont="1" applyFill="1" applyBorder="1" applyAlignment="1">
      <alignment horizontal="center" vertical="center"/>
    </xf>
    <xf numFmtId="0" fontId="88" fillId="9" borderId="30" xfId="0" applyFont="1" applyFill="1" applyBorder="1" applyAlignment="1">
      <alignment horizontal="center" vertical="center"/>
    </xf>
    <xf numFmtId="0" fontId="88" fillId="9" borderId="31" xfId="0" applyFont="1" applyFill="1" applyBorder="1" applyAlignment="1">
      <alignment horizontal="center" vertical="center"/>
    </xf>
    <xf numFmtId="0" fontId="84" fillId="16" borderId="37" xfId="2" applyFont="1" applyFill="1" applyBorder="1" applyAlignment="1">
      <alignment horizontal="center" vertical="center" wrapText="1"/>
    </xf>
    <xf numFmtId="0" fontId="84" fillId="16" borderId="38" xfId="2" applyFont="1" applyFill="1" applyBorder="1" applyAlignment="1">
      <alignment horizontal="center" vertical="center" wrapText="1"/>
    </xf>
    <xf numFmtId="0" fontId="88" fillId="21" borderId="37" xfId="0" applyFont="1" applyFill="1" applyBorder="1" applyAlignment="1">
      <alignment horizontal="center" vertical="center"/>
    </xf>
    <xf numFmtId="0" fontId="88" fillId="21" borderId="38" xfId="0" applyFont="1" applyFill="1" applyBorder="1" applyAlignment="1">
      <alignment horizontal="center" vertical="center"/>
    </xf>
    <xf numFmtId="0" fontId="88" fillId="8" borderId="37" xfId="2" applyFont="1" applyFill="1" applyBorder="1" applyAlignment="1">
      <alignment horizontal="center" vertical="center" wrapText="1"/>
    </xf>
    <xf numFmtId="0" fontId="88" fillId="8" borderId="38" xfId="2" applyFont="1" applyFill="1" applyBorder="1" applyAlignment="1">
      <alignment horizontal="center" vertical="center" wrapText="1"/>
    </xf>
    <xf numFmtId="0" fontId="84" fillId="0" borderId="37" xfId="2" applyFont="1" applyBorder="1" applyAlignment="1">
      <alignment horizontal="center" vertical="center" wrapText="1"/>
    </xf>
    <xf numFmtId="0" fontId="84" fillId="0" borderId="38" xfId="2" applyFont="1" applyBorder="1" applyAlignment="1">
      <alignment horizontal="center" vertical="center" wrapText="1"/>
    </xf>
    <xf numFmtId="0" fontId="65" fillId="0" borderId="34" xfId="0" applyFont="1" applyBorder="1" applyAlignment="1">
      <alignment horizontal="center" vertical="center" wrapText="1"/>
    </xf>
    <xf numFmtId="0" fontId="84" fillId="0" borderId="34" xfId="0" applyFont="1" applyBorder="1" applyAlignment="1">
      <alignment horizontal="center" vertical="center"/>
    </xf>
    <xf numFmtId="0" fontId="88" fillId="21" borderId="34" xfId="0" applyFont="1" applyFill="1" applyBorder="1" applyAlignment="1">
      <alignment horizontal="center" vertical="center"/>
    </xf>
    <xf numFmtId="0" fontId="88" fillId="15" borderId="34" xfId="0" applyFont="1" applyFill="1" applyBorder="1" applyAlignment="1">
      <alignment horizontal="center" vertical="center"/>
    </xf>
    <xf numFmtId="0" fontId="94" fillId="8" borderId="37" xfId="2" applyFont="1" applyFill="1" applyBorder="1" applyAlignment="1">
      <alignment horizontal="center" vertical="center"/>
    </xf>
    <xf numFmtId="0" fontId="94" fillId="8" borderId="38" xfId="2" applyFont="1" applyFill="1" applyBorder="1" applyAlignment="1">
      <alignment horizontal="center" vertical="center"/>
    </xf>
    <xf numFmtId="0" fontId="94" fillId="9" borderId="37" xfId="2" applyFont="1" applyFill="1" applyBorder="1" applyAlignment="1">
      <alignment horizontal="center" vertical="center"/>
    </xf>
    <xf numFmtId="0" fontId="94" fillId="9" borderId="38" xfId="2" applyFont="1" applyFill="1" applyBorder="1" applyAlignment="1">
      <alignment horizontal="center" vertical="center"/>
    </xf>
    <xf numFmtId="0" fontId="94" fillId="8" borderId="37" xfId="2" applyFont="1" applyFill="1" applyBorder="1" applyAlignment="1">
      <alignment horizontal="center" vertical="center" wrapText="1"/>
    </xf>
    <xf numFmtId="0" fontId="94"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94" fillId="9" borderId="29" xfId="2" applyFont="1" applyFill="1" applyBorder="1" applyAlignment="1">
      <alignment horizontal="center" vertical="center" wrapText="1"/>
    </xf>
    <xf numFmtId="0" fontId="94" fillId="9" borderId="30" xfId="2" applyFont="1" applyFill="1" applyBorder="1" applyAlignment="1">
      <alignment horizontal="center" vertical="center" wrapText="1"/>
    </xf>
    <xf numFmtId="0" fontId="94" fillId="9" borderId="31" xfId="2" applyFont="1" applyFill="1" applyBorder="1" applyAlignment="1">
      <alignment horizontal="center" vertical="center" wrapText="1"/>
    </xf>
    <xf numFmtId="0" fontId="24" fillId="7" borderId="25" xfId="0" applyFont="1" applyFill="1" applyBorder="1" applyAlignment="1">
      <alignment horizontal="left" vertical="center"/>
    </xf>
    <xf numFmtId="0" fontId="10" fillId="7" borderId="34"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86" fillId="0" borderId="34" xfId="0" applyFont="1" applyBorder="1" applyAlignment="1">
      <alignment horizontal="center" vertical="center" wrapText="1"/>
    </xf>
    <xf numFmtId="0" fontId="48" fillId="8" borderId="34" xfId="0" applyFont="1" applyFill="1" applyBorder="1" applyAlignment="1">
      <alignment horizontal="center" vertical="center" wrapText="1"/>
    </xf>
    <xf numFmtId="0" fontId="91" fillId="3"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1" fillId="7" borderId="34" xfId="0" applyFont="1" applyFill="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28" fillId="0" borderId="34" xfId="3" applyBorder="1" applyAlignment="1">
      <alignment horizontal="center" vertical="center" wrapText="1"/>
    </xf>
    <xf numFmtId="0" fontId="96" fillId="8"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48" fillId="0" borderId="34" xfId="0" applyFont="1" applyBorder="1" applyAlignment="1">
      <alignment horizontal="center" vertical="center" wrapText="1"/>
    </xf>
    <xf numFmtId="0" fontId="96" fillId="7" borderId="34" xfId="0" applyFont="1" applyFill="1" applyBorder="1" applyAlignment="1">
      <alignment horizontal="center" vertical="center" wrapText="1"/>
    </xf>
    <xf numFmtId="0" fontId="96" fillId="7" borderId="34" xfId="0" applyFont="1" applyFill="1" applyBorder="1" applyAlignment="1">
      <alignment horizontal="left" vertical="center" wrapText="1"/>
    </xf>
    <xf numFmtId="0" fontId="91"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0" fillId="4" borderId="34" xfId="0" applyFont="1" applyFill="1" applyBorder="1" applyAlignment="1">
      <alignment horizontal="center" vertical="center" wrapText="1"/>
    </xf>
    <xf numFmtId="1" fontId="48" fillId="9" borderId="34" xfId="0" applyNumberFormat="1" applyFont="1" applyFill="1" applyBorder="1" applyAlignment="1">
      <alignment horizontal="center" vertical="center" shrinkToFit="1"/>
    </xf>
    <xf numFmtId="0" fontId="40" fillId="0" borderId="34" xfId="0" applyFont="1" applyBorder="1" applyAlignment="1">
      <alignment horizontal="center"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4" fillId="0" borderId="34" xfId="0" applyFont="1" applyBorder="1" applyAlignment="1">
      <alignment horizontal="center" vertical="center"/>
    </xf>
    <xf numFmtId="0" fontId="104" fillId="0" borderId="37" xfId="0" applyFont="1" applyBorder="1" applyAlignment="1">
      <alignment horizontal="center" vertical="center"/>
    </xf>
    <xf numFmtId="0" fontId="40" fillId="0" borderId="37" xfId="0" applyFont="1" applyBorder="1" applyAlignment="1">
      <alignment horizontal="center" vertical="center" wrapText="1"/>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0" fontId="78" fillId="0" borderId="34" xfId="0" applyFont="1" applyBorder="1" applyAlignment="1">
      <alignment horizontal="center" vertical="center"/>
    </xf>
    <xf numFmtId="9" fontId="81" fillId="0" borderId="24" xfId="1" applyFont="1" applyFill="1" applyBorder="1" applyAlignment="1">
      <alignment horizontal="right" vertical="center"/>
    </xf>
    <xf numFmtId="9" fontId="81" fillId="0" borderId="25" xfId="1" applyFont="1" applyFill="1" applyBorder="1" applyAlignment="1">
      <alignment horizontal="right" vertical="center"/>
    </xf>
    <xf numFmtId="9" fontId="81" fillId="0" borderId="26" xfId="1" applyFont="1" applyFill="1" applyBorder="1" applyAlignment="1">
      <alignment horizontal="right" vertical="center"/>
    </xf>
    <xf numFmtId="9" fontId="81" fillId="0" borderId="27" xfId="1" applyFont="1" applyFill="1" applyBorder="1" applyAlignment="1">
      <alignment horizontal="right" vertical="center"/>
    </xf>
    <xf numFmtId="9" fontId="81" fillId="0" borderId="39" xfId="1" applyFont="1" applyFill="1" applyBorder="1" applyAlignment="1">
      <alignment horizontal="right" vertical="center"/>
    </xf>
    <xf numFmtId="9" fontId="81"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1" fillId="0" borderId="34" xfId="1" applyFont="1" applyFill="1" applyBorder="1" applyAlignment="1">
      <alignment horizontal="right" vertical="center"/>
    </xf>
    <xf numFmtId="0" fontId="90" fillId="8" borderId="34" xfId="0" applyFont="1" applyFill="1" applyBorder="1" applyAlignment="1">
      <alignment horizontal="center" vertical="center" wrapText="1"/>
    </xf>
    <xf numFmtId="0" fontId="57" fillId="7" borderId="34" xfId="0" applyFont="1" applyFill="1" applyBorder="1" applyAlignment="1">
      <alignment horizontal="center" vertical="center" wrapText="1"/>
    </xf>
    <xf numFmtId="0" fontId="96" fillId="0" borderId="34" xfId="0" applyFont="1" applyBorder="1" applyAlignment="1">
      <alignment horizontal="center" vertical="center" wrapText="1"/>
    </xf>
    <xf numFmtId="0" fontId="24" fillId="0" borderId="32" xfId="0" applyFont="1" applyBorder="1" applyAlignment="1">
      <alignment horizontal="center" vertical="center"/>
    </xf>
    <xf numFmtId="0" fontId="12" fillId="8" borderId="34" xfId="0" applyFont="1" applyFill="1" applyBorder="1" applyAlignment="1">
      <alignment horizontal="center" vertical="center"/>
    </xf>
    <xf numFmtId="0" fontId="24" fillId="7" borderId="25" xfId="0" applyFont="1" applyFill="1" applyBorder="1" applyAlignment="1">
      <alignment horizontal="center" vertical="center"/>
    </xf>
    <xf numFmtId="0" fontId="102" fillId="0" borderId="34" xfId="0" applyFont="1" applyBorder="1" applyAlignment="1">
      <alignment horizontal="center" vertical="center" wrapText="1"/>
    </xf>
    <xf numFmtId="0" fontId="84" fillId="0" borderId="34" xfId="0" applyFont="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82" fillId="0" borderId="34" xfId="0" applyFont="1" applyBorder="1" applyAlignment="1">
      <alignment horizontal="center" vertical="center"/>
    </xf>
    <xf numFmtId="0" fontId="10" fillId="7" borderId="1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91" fillId="0" borderId="11" xfId="0" applyFont="1" applyBorder="1" applyAlignment="1">
      <alignment horizontal="center" vertical="center" wrapText="1"/>
    </xf>
    <xf numFmtId="0" fontId="91" fillId="0" borderId="13" xfId="0" applyFont="1" applyBorder="1" applyAlignment="1">
      <alignment horizontal="center" vertical="center" wrapText="1"/>
    </xf>
    <xf numFmtId="0" fontId="10" fillId="7" borderId="1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86" fillId="0" borderId="1" xfId="0" applyFont="1" applyBorder="1" applyAlignment="1">
      <alignment horizontal="center" vertical="center" wrapText="1"/>
    </xf>
    <xf numFmtId="0" fontId="86" fillId="0" borderId="3"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91" fillId="0" borderId="7" xfId="0" applyFont="1" applyBorder="1" applyAlignment="1">
      <alignment horizontal="center" vertical="center" wrapText="1"/>
    </xf>
    <xf numFmtId="0" fontId="91" fillId="0" borderId="9" xfId="0" applyFont="1" applyBorder="1" applyAlignment="1">
      <alignment horizontal="center" vertical="center" wrapText="1"/>
    </xf>
    <xf numFmtId="0" fontId="10" fillId="7" borderId="8" xfId="0" applyFont="1" applyFill="1" applyBorder="1" applyAlignment="1">
      <alignment horizontal="center" vertical="center" wrapText="1"/>
    </xf>
    <xf numFmtId="0" fontId="91" fillId="0" borderId="38" xfId="0" applyFont="1" applyBorder="1" applyAlignment="1">
      <alignment horizontal="center" vertical="center" wrapText="1"/>
    </xf>
    <xf numFmtId="0" fontId="91" fillId="0" borderId="29" xfId="0" applyFont="1" applyBorder="1" applyAlignment="1">
      <alignment horizontal="center" vertical="center" wrapText="1"/>
    </xf>
    <xf numFmtId="0" fontId="91" fillId="0" borderId="30" xfId="0" applyFont="1" applyBorder="1" applyAlignment="1">
      <alignment horizontal="center" vertical="center" wrapText="1"/>
    </xf>
    <xf numFmtId="0" fontId="91" fillId="0" borderId="31" xfId="0" applyFont="1" applyBorder="1" applyAlignment="1">
      <alignment horizontal="center" vertical="center" wrapText="1"/>
    </xf>
    <xf numFmtId="0" fontId="48" fillId="8" borderId="39" xfId="0" applyFont="1" applyFill="1" applyBorder="1" applyAlignment="1">
      <alignment horizontal="center" vertical="center" wrapText="1"/>
    </xf>
    <xf numFmtId="0" fontId="91" fillId="0" borderId="39" xfId="0" applyFont="1" applyBorder="1" applyAlignment="1">
      <alignment horizontal="center" vertical="center" wrapText="1"/>
    </xf>
    <xf numFmtId="0" fontId="89" fillId="8" borderId="29" xfId="0" applyFont="1" applyFill="1" applyBorder="1" applyAlignment="1">
      <alignment horizontal="center" vertical="center" wrapText="1"/>
    </xf>
    <xf numFmtId="0" fontId="89" fillId="8" borderId="30" xfId="0" applyFont="1" applyFill="1" applyBorder="1" applyAlignment="1">
      <alignment horizontal="center" vertical="center" wrapText="1"/>
    </xf>
    <xf numFmtId="0" fontId="89" fillId="8" borderId="31" xfId="0" applyFont="1" applyFill="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91" fillId="0" borderId="35" xfId="0" applyFont="1" applyBorder="1" applyAlignment="1">
      <alignment horizontal="center" vertical="center" wrapText="1"/>
    </xf>
    <xf numFmtId="0" fontId="91" fillId="0" borderId="40" xfId="0" applyFont="1" applyBorder="1" applyAlignment="1">
      <alignment horizontal="center" vertical="center" wrapText="1"/>
    </xf>
    <xf numFmtId="0" fontId="91" fillId="0" borderId="12" xfId="0" applyFont="1" applyBorder="1" applyAlignment="1">
      <alignment horizontal="center" vertical="center" wrapText="1"/>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6" fillId="7" borderId="4" xfId="0" applyFont="1" applyFill="1" applyBorder="1" applyAlignment="1">
      <alignment horizontal="center" vertical="center" wrapText="1"/>
    </xf>
    <xf numFmtId="0" fontId="91" fillId="7" borderId="0" xfId="0" applyFont="1" applyFill="1" applyAlignment="1">
      <alignment horizontal="center" vertical="center" wrapText="1"/>
    </xf>
    <xf numFmtId="0" fontId="91" fillId="0" borderId="4" xfId="0" applyFont="1" applyBorder="1" applyAlignment="1">
      <alignment horizontal="center" vertical="center" wrapText="1"/>
    </xf>
    <xf numFmtId="0" fontId="91" fillId="0" borderId="0" xfId="0" applyFont="1" applyAlignment="1">
      <alignment horizontal="center" vertical="center" wrapText="1"/>
    </xf>
    <xf numFmtId="0" fontId="91" fillId="0" borderId="42" xfId="0" applyFont="1" applyBorder="1" applyAlignment="1">
      <alignment horizontal="center" vertical="center" wrapText="1"/>
    </xf>
    <xf numFmtId="0" fontId="91" fillId="0" borderId="27" xfId="0" applyFont="1" applyBorder="1" applyAlignment="1">
      <alignment horizontal="center" vertical="center" wrapText="1"/>
    </xf>
    <xf numFmtId="0" fontId="91" fillId="0" borderId="28" xfId="0" applyFont="1" applyBorder="1" applyAlignment="1">
      <alignment horizontal="center" vertical="center" wrapText="1"/>
    </xf>
    <xf numFmtId="0" fontId="96" fillId="7" borderId="11" xfId="0" applyFont="1" applyFill="1" applyBorder="1" applyAlignment="1">
      <alignment horizontal="left" vertical="center" wrapText="1"/>
    </xf>
    <xf numFmtId="0" fontId="91" fillId="7" borderId="12" xfId="0" applyFont="1" applyFill="1" applyBorder="1" applyAlignment="1">
      <alignment horizontal="left" vertical="center" wrapText="1"/>
    </xf>
    <xf numFmtId="0" fontId="91" fillId="7" borderId="0" xfId="0" applyFont="1" applyFill="1" applyAlignment="1">
      <alignment horizontal="left" vertical="center" wrapText="1"/>
    </xf>
    <xf numFmtId="0" fontId="10"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1" fillId="0" borderId="24" xfId="0" applyFont="1" applyBorder="1" applyAlignment="1">
      <alignment horizontal="center" vertical="center" wrapText="1"/>
    </xf>
    <xf numFmtId="0" fontId="91" fillId="0" borderId="25" xfId="0" applyFont="1" applyBorder="1" applyAlignment="1">
      <alignment horizontal="center" vertical="center" wrapText="1"/>
    </xf>
    <xf numFmtId="0" fontId="91" fillId="0" borderId="26" xfId="0" applyFont="1" applyBorder="1" applyAlignment="1">
      <alignment horizontal="center" vertical="center" wrapText="1"/>
    </xf>
    <xf numFmtId="0" fontId="91" fillId="7" borderId="7" xfId="0" applyFont="1" applyFill="1" applyBorder="1" applyAlignment="1">
      <alignment horizontal="left" vertical="center" wrapText="1"/>
    </xf>
    <xf numFmtId="0" fontId="91" fillId="7" borderId="8" xfId="0" applyFont="1" applyFill="1" applyBorder="1" applyAlignment="1">
      <alignment horizontal="left" vertical="center" wrapText="1"/>
    </xf>
    <xf numFmtId="0" fontId="91" fillId="7"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91" fillId="0" borderId="8" xfId="0" applyFont="1" applyBorder="1" applyAlignment="1">
      <alignment horizontal="center" vertical="center" wrapText="1"/>
    </xf>
    <xf numFmtId="0" fontId="40" fillId="4" borderId="38" xfId="0" applyFont="1" applyFill="1" applyBorder="1" applyAlignment="1">
      <alignment horizontal="center" vertical="center" wrapText="1"/>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6" fillId="7" borderId="11" xfId="0" applyFont="1" applyFill="1" applyBorder="1" applyAlignment="1">
      <alignment horizontal="center" vertical="center" wrapText="1"/>
    </xf>
    <xf numFmtId="0" fontId="91" fillId="7" borderId="12" xfId="0" applyFont="1" applyFill="1" applyBorder="1" applyAlignment="1">
      <alignment horizontal="center" vertical="center" wrapText="1"/>
    </xf>
    <xf numFmtId="0" fontId="91" fillId="7" borderId="4" xfId="0" applyFont="1" applyFill="1" applyBorder="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91" fillId="0" borderId="1" xfId="0" applyFont="1" applyBorder="1" applyAlignment="1">
      <alignment horizontal="center" vertical="center" wrapText="1"/>
    </xf>
    <xf numFmtId="0" fontId="91" fillId="0" borderId="2" xfId="0" applyFont="1" applyBorder="1" applyAlignment="1">
      <alignment horizontal="center" vertical="center" wrapText="1"/>
    </xf>
    <xf numFmtId="0" fontId="40" fillId="0" borderId="37" xfId="0" applyFont="1" applyBorder="1" applyAlignment="1">
      <alignment horizontal="center" vertical="center"/>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40" fillId="0" borderId="0" xfId="0" applyFont="1" applyAlignment="1">
      <alignment horizontal="center" vertical="center"/>
    </xf>
    <xf numFmtId="0" fontId="96" fillId="7" borderId="1" xfId="0" applyFont="1" applyFill="1" applyBorder="1" applyAlignment="1">
      <alignment horizontal="left" vertical="center" wrapText="1"/>
    </xf>
    <xf numFmtId="0" fontId="91" fillId="7" borderId="2" xfId="0" applyFont="1" applyFill="1" applyBorder="1" applyAlignment="1">
      <alignment horizontal="left" vertical="center" wrapText="1"/>
    </xf>
    <xf numFmtId="0" fontId="96" fillId="7" borderId="37" xfId="0" applyFont="1" applyFill="1" applyBorder="1" applyAlignment="1">
      <alignment horizontal="center" vertical="center" wrapText="1"/>
    </xf>
    <xf numFmtId="0" fontId="91" fillId="7" borderId="37" xfId="0" applyFont="1" applyFill="1" applyBorder="1" applyAlignment="1">
      <alignment horizontal="center" vertical="center" wrapText="1"/>
    </xf>
    <xf numFmtId="0" fontId="24" fillId="0" borderId="0" xfId="0" applyFont="1" applyAlignment="1">
      <alignment horizontal="center" vertical="top"/>
    </xf>
    <xf numFmtId="0" fontId="24" fillId="7" borderId="25" xfId="0" applyFont="1" applyFill="1" applyBorder="1" applyAlignment="1">
      <alignment horizontal="center" vertical="top"/>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3" fillId="0" borderId="11" xfId="0" applyNumberFormat="1" applyFont="1" applyBorder="1" applyAlignment="1">
      <alignment horizontal="left" vertical="center" shrinkToFit="1"/>
    </xf>
    <xf numFmtId="1" fontId="103" fillId="0" borderId="12" xfId="0" applyNumberFormat="1" applyFont="1" applyBorder="1" applyAlignment="1">
      <alignment horizontal="left" vertical="center" shrinkToFit="1"/>
    </xf>
    <xf numFmtId="1" fontId="103" fillId="0" borderId="13" xfId="0" applyNumberFormat="1" applyFont="1" applyBorder="1" applyAlignment="1">
      <alignment horizontal="left" vertical="center" shrinkToFit="1"/>
    </xf>
    <xf numFmtId="1" fontId="103" fillId="0" borderId="11" xfId="0" applyNumberFormat="1" applyFont="1" applyBorder="1" applyAlignment="1">
      <alignment horizontal="left" vertical="center" wrapText="1" shrinkToFit="1"/>
    </xf>
    <xf numFmtId="1" fontId="103" fillId="0" borderId="12" xfId="0" applyNumberFormat="1" applyFont="1" applyBorder="1" applyAlignment="1">
      <alignment horizontal="left" vertical="center" wrapText="1" shrinkToFit="1"/>
    </xf>
    <xf numFmtId="1" fontId="103" fillId="0" borderId="13" xfId="0" applyNumberFormat="1" applyFont="1" applyBorder="1" applyAlignment="1">
      <alignment horizontal="left" vertical="center" wrapText="1" shrinkToFit="1"/>
    </xf>
    <xf numFmtId="1" fontId="103" fillId="0" borderId="11" xfId="0" applyNumberFormat="1" applyFont="1" applyBorder="1" applyAlignment="1">
      <alignment horizontal="left" vertical="top" wrapText="1" shrinkToFit="1"/>
    </xf>
    <xf numFmtId="1" fontId="103" fillId="0" borderId="12" xfId="0" applyNumberFormat="1" applyFont="1" applyBorder="1" applyAlignment="1">
      <alignment horizontal="left" vertical="top" wrapText="1" shrinkToFit="1"/>
    </xf>
    <xf numFmtId="1" fontId="103" fillId="0" borderId="13" xfId="0" applyNumberFormat="1" applyFont="1" applyBorder="1" applyAlignment="1">
      <alignment horizontal="left" vertical="top" wrapText="1" shrinkToFi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3" fillId="0" borderId="11" xfId="0" applyNumberFormat="1" applyFont="1" applyBorder="1" applyAlignment="1">
      <alignment horizontal="left" vertical="top" shrinkToFit="1"/>
    </xf>
    <xf numFmtId="1" fontId="103" fillId="0" borderId="12" xfId="0" applyNumberFormat="1" applyFont="1" applyBorder="1" applyAlignment="1">
      <alignment horizontal="left" vertical="top" shrinkToFit="1"/>
    </xf>
    <xf numFmtId="1" fontId="103"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1" fontId="29" fillId="0" borderId="11" xfId="0" applyNumberFormat="1" applyFont="1" applyBorder="1" applyAlignment="1">
      <alignment horizontal="left" wrapText="1" shrinkToFit="1"/>
    </xf>
    <xf numFmtId="1" fontId="29" fillId="0" borderId="12" xfId="0" applyNumberFormat="1" applyFont="1" applyBorder="1" applyAlignment="1">
      <alignment horizontal="left" wrapText="1" shrinkToFit="1"/>
    </xf>
    <xf numFmtId="1" fontId="29" fillId="0" borderId="13" xfId="0" applyNumberFormat="1" applyFont="1" applyBorder="1" applyAlignment="1">
      <alignment horizontal="left" wrapText="1" shrinkToFi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7" xfId="2" applyFont="1" applyFill="1" applyBorder="1" applyAlignment="1">
      <alignment horizontal="center" vertical="center" wrapText="1"/>
    </xf>
    <xf numFmtId="0" fontId="22" fillId="16" borderId="38"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0" fillId="17" borderId="34"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2" fillId="0" borderId="45" xfId="2" applyFont="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6" fillId="17" borderId="34" xfId="0"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2" fillId="0" borderId="34" xfId="0" applyFont="1" applyBorder="1" applyAlignment="1">
      <alignment horizontal="center" vertical="center" wrapText="1"/>
    </xf>
    <xf numFmtId="0" fontId="34" fillId="17" borderId="1"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34" fillId="17" borderId="2" xfId="0" applyFont="1" applyFill="1" applyBorder="1" applyAlignment="1">
      <alignment horizontal="center" vertical="center" wrapText="1"/>
    </xf>
    <xf numFmtId="0" fontId="88"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6" fillId="8" borderId="34" xfId="0" applyFont="1" applyFill="1" applyBorder="1" applyAlignment="1">
      <alignment horizontal="center" vertical="center" wrapText="1"/>
    </xf>
    <xf numFmtId="0" fontId="44" fillId="8" borderId="34" xfId="0" applyFont="1" applyFill="1" applyBorder="1" applyAlignment="1">
      <alignment horizontal="center" vertical="center" wrapText="1"/>
    </xf>
    <xf numFmtId="0" fontId="34" fillId="17" borderId="7"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4" fillId="17" borderId="8" xfId="0" applyFont="1" applyFill="1" applyBorder="1" applyAlignment="1">
      <alignment horizontal="center" vertical="center" wrapText="1"/>
    </xf>
    <xf numFmtId="0" fontId="32" fillId="0" borderId="38" xfId="0" applyFont="1" applyBorder="1" applyAlignment="1">
      <alignment horizontal="center" vertical="center" wrapText="1"/>
    </xf>
    <xf numFmtId="0" fontId="34" fillId="9" borderId="34"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17"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6"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1" fontId="40" fillId="26" borderId="34" xfId="0" applyNumberFormat="1" applyFont="1" applyFill="1" applyBorder="1" applyAlignment="1">
      <alignment horizontal="center" vertical="center" shrinkToFit="1"/>
    </xf>
    <xf numFmtId="0" fontId="40" fillId="26" borderId="34" xfId="0" applyFont="1" applyFill="1" applyBorder="1" applyAlignment="1">
      <alignment horizontal="center" vertical="center" wrapText="1"/>
    </xf>
    <xf numFmtId="0" fontId="86" fillId="26" borderId="34" xfId="0" applyFont="1" applyFill="1" applyBorder="1" applyAlignment="1">
      <alignment horizontal="center" vertical="center" wrapText="1"/>
    </xf>
    <xf numFmtId="0" fontId="91" fillId="26" borderId="34" xfId="0" applyFont="1" applyFill="1" applyBorder="1" applyAlignment="1">
      <alignment horizontal="center" vertical="center" wrapText="1"/>
    </xf>
  </cellXfs>
  <cellStyles count="4">
    <cellStyle name="Hipervínculo" xfId="3" builtinId="8"/>
    <cellStyle name="Normal" xfId="0" builtinId="0"/>
    <cellStyle name="Normal 2" xfId="2" xr:uid="{00000000-0005-0000-0000-000002000000}"/>
    <cellStyle name="Porcentaje" xfId="1" builtinId="5"/>
  </cellStyles>
  <dxfs count="0"/>
  <tableStyles count="0" defaultTableStyle="TableStyleMedium9" defaultPivotStyle="PivotStyleLight16"/>
  <colors>
    <mruColors>
      <color rgb="FFBB9256"/>
      <color rgb="FF902538"/>
      <color rgb="FF585858"/>
      <color rgb="FF63132A"/>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14</c:v>
                </c:pt>
                <c:pt idx="1">
                  <c:v>3</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{9AEDF2BB-6B68-4BE9-9A76-C05B12E3B6A1}</c15:txfldGUID>
                      <c15:f>'AE1'!$H$51</c15:f>
                      <c15:dlblFieldTableCache>
                        <c:ptCount val="1"/>
                        <c:pt idx="0">
                          <c:v>11</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{1E33DEE3-8C59-4413-B317-633541691E53}</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{68B42648-A119-4544-BC41-8DACA3CDFAF3}</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11</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278003728"/>
        <c:axId val="278004120"/>
      </c:barChart>
      <c:catAx>
        <c:axId val="278003728"/>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78004120"/>
        <c:crosses val="autoZero"/>
        <c:auto val="1"/>
        <c:lblAlgn val="ctr"/>
        <c:lblOffset val="100"/>
        <c:noMultiLvlLbl val="0"/>
      </c:catAx>
      <c:valAx>
        <c:axId val="2780041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78003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65</c:v>
                </c:pt>
                <c:pt idx="1">
                  <c:v>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780</c:v>
                </c:pt>
                <c:pt idx="1">
                  <c:v>195</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65</c:v>
                </c:pt>
                <c:pt idx="1">
                  <c:v>0</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28</c:v>
                </c:pt>
                <c:pt idx="1">
                  <c:v>7</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780</c:v>
                </c:pt>
                <c:pt idx="1">
                  <c:v>195</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260</c:v>
                </c:pt>
                <c:pt idx="1">
                  <c:v>65</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7E0E-49AD-8DD8-D544E382A834}"/>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7E0E-49AD-8DD8-D544E382A834}"/>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7E0E-49AD-8DD8-D544E382A834}"/>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7E0E-49AD-8DD8-D544E382A834}"/>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7E0E-49AD-8DD8-D544E382A834}"/>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7E0E-49AD-8DD8-D544E382A834}"/>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7E0E-49AD-8DD8-D544E382A834}"/>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7E0E-49AD-8DD8-D544E382A834}"/>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7E0E-49AD-8DD8-D544E382A834}"/>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7E0E-49AD-8DD8-D544E382A834}"/>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7E0E-49AD-8DD8-D544E382A834}"/>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7E0E-49AD-8DD8-D544E382A834}"/>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7E0E-49AD-8DD8-D544E382A834}"/>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7E0E-49AD-8DD8-D544E382A834}"/>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7E0E-49AD-8DD8-D544E382A834}"/>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7E0E-49AD-8DD8-D544E382A834}"/>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7E0E-49AD-8DD8-D544E382A834}"/>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7E0E-49AD-8DD8-D544E382A834}"/>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7E0E-49AD-8DD8-D544E382A834}"/>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7E0E-49AD-8DD8-D544E382A834}"/>
              </c:ext>
            </c:extLst>
          </c:dPt>
          <c:val>
            <c:numRef>
              <c:f>'A3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7E0E-49AD-8DD8-D544E382A834}"/>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7E0E-49AD-8DD8-D544E382A834}"/>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7E0E-49AD-8DD8-D544E382A834}"/>
              </c:ext>
            </c:extLst>
          </c:dPt>
          <c:val>
            <c:numRef>
              <c:f>'A3 C2'!$F$52:$G$52</c:f>
              <c:numCache>
                <c:formatCode>General</c:formatCode>
                <c:ptCount val="2"/>
                <c:pt idx="0">
                  <c:v>780</c:v>
                </c:pt>
                <c:pt idx="1">
                  <c:v>195</c:v>
                </c:pt>
              </c:numCache>
            </c:numRef>
          </c:val>
          <c:extLst>
            <c:ext xmlns:c16="http://schemas.microsoft.com/office/drawing/2014/chart" uri="{C3380CC4-5D6E-409C-BE32-E72D297353CC}">
              <c16:uniqueId val="{0000002D-7E0E-49AD-8DD8-D544E382A834}"/>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{A7DE4704-2614-4F65-831E-A694B7BF89DB}</c15:txfldGUID>
                      <c15:f>'AE2'!$H$51</c15:f>
                      <c15:dlblFieldTableCache>
                        <c:ptCount val="1"/>
                        <c:pt idx="0">
                          <c:v>11</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{166FFD5B-6C05-44E2-A4A1-A70028986947}</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{A94F9B44-F14D-4BCA-9898-F34E2774A737}</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11</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280677080"/>
        <c:axId val="280677472"/>
      </c:barChart>
      <c:catAx>
        <c:axId val="280677080"/>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0677472"/>
        <c:crosses val="autoZero"/>
        <c:auto val="1"/>
        <c:lblAlgn val="ctr"/>
        <c:lblOffset val="100"/>
        <c:noMultiLvlLbl val="0"/>
      </c:catAx>
      <c:valAx>
        <c:axId val="2806774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06770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1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1.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623592</xdr:colOff>
      <xdr:row>55</xdr:row>
      <xdr:rowOff>73082</xdr:rowOff>
    </xdr:from>
    <xdr:to>
      <xdr:col>5</xdr:col>
      <xdr:colOff>745921</xdr:colOff>
      <xdr:row>60</xdr:row>
      <xdr:rowOff>14615</xdr:rowOff>
    </xdr:to>
    <xdr:sp macro="" textlink="$I$49">
      <xdr:nvSpPr>
        <xdr:cNvPr id="3" name="CuadroTexto 2">
          <a:extLst>
            <a:ext uri="{FF2B5EF4-FFF2-40B4-BE49-F238E27FC236}">
              <a16:creationId xmlns:a16="http://schemas.microsoft.com/office/drawing/2014/main" id="{00000000-0008-0000-0A00-000003000000}"/>
            </a:ext>
          </a:extLst>
        </xdr:cNvPr>
        <xdr:cNvSpPr txBox="1"/>
      </xdr:nvSpPr>
      <xdr:spPr>
        <a:xfrm>
          <a:off x="3696440" y="18882886"/>
          <a:ext cx="1141090" cy="76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21%</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00000000-0008-0000-0B00-000004000000}"/>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00000000-0008-0000-0C00-000003000000}"/>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00000000-0008-0000-0D00-000003000000}"/>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00000000-0008-0000-0E00-000003000000}"/>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00000000-0008-0000-0F00-000003000000}"/>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00000000-0008-0000-1000-000003000000}"/>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82412</xdr:rowOff>
    </xdr:from>
    <xdr:to>
      <xdr:col>5</xdr:col>
      <xdr:colOff>727626</xdr:colOff>
      <xdr:row>62</xdr:row>
      <xdr:rowOff>32715</xdr:rowOff>
    </xdr:to>
    <xdr:sp macro="" textlink="$I$52">
      <xdr:nvSpPr>
        <xdr:cNvPr id="3" name="CuadroTexto 2">
          <a:extLst>
            <a:ext uri="{FF2B5EF4-FFF2-40B4-BE49-F238E27FC236}">
              <a16:creationId xmlns:a16="http://schemas.microsoft.com/office/drawing/2014/main" id="{00000000-0008-0000-1100-000003000000}"/>
            </a:ext>
          </a:extLst>
        </xdr:cNvPr>
        <xdr:cNvSpPr txBox="1"/>
      </xdr:nvSpPr>
      <xdr:spPr>
        <a:xfrm>
          <a:off x="3681872" y="179703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14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14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00000000-0008-0000-14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00000000-0008-0000-1400-000007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00000000-0008-0000-1400-000009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1524000" y="1480457"/>
          <a:ext cx="266701" cy="228600"/>
        </a:xfrm>
        <a:prstGeom prst="rect">
          <a:avLst/>
        </a:prstGeom>
        <a:solidFill>
          <a:srgbClr val="BB9256"/>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00000000-0008-0000-0100-00000B000000}"/>
            </a:ext>
          </a:extLst>
        </xdr:cNvPr>
        <xdr:cNvSpPr/>
      </xdr:nvSpPr>
      <xdr:spPr>
        <a:xfrm>
          <a:off x="1899557" y="1480457"/>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31</xdr:row>
      <xdr:rowOff>66675</xdr:rowOff>
    </xdr:from>
    <xdr:to>
      <xdr:col>14</xdr:col>
      <xdr:colOff>9525</xdr:colOff>
      <xdr:row>33</xdr:row>
      <xdr:rowOff>59080</xdr:rowOff>
    </xdr:to>
    <xdr:pic>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00000000-0008-0000-1600-000004000000}"/>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0000000-0008-0000-1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00000000-0008-0000-1700-000004000000}"/>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12222</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00000000-0008-0000-0300-000007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 name="Shape 21">
          <a:extLst>
            <a:ext uri="{FF2B5EF4-FFF2-40B4-BE49-F238E27FC236}">
              <a16:creationId xmlns:a16="http://schemas.microsoft.com/office/drawing/2014/main" id="{00000000-0008-0000-0400-000002000000}"/>
            </a:ext>
          </a:extLst>
        </xdr:cNvPr>
        <xdr:cNvSpPr/>
      </xdr:nvSpPr>
      <xdr:spPr>
        <a:xfrm>
          <a:off x="735329" y="215966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3" name="Rectángulo 2">
          <a:extLst>
            <a:ext uri="{FF2B5EF4-FFF2-40B4-BE49-F238E27FC236}">
              <a16:creationId xmlns:a16="http://schemas.microsoft.com/office/drawing/2014/main" id="{00000000-0008-0000-0400-000003000000}"/>
            </a:ext>
          </a:extLst>
        </xdr:cNvPr>
        <xdr:cNvSpPr/>
      </xdr:nvSpPr>
      <xdr:spPr>
        <a:xfrm>
          <a:off x="9760324" y="2285999"/>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2519746</xdr:rowOff>
    </xdr:from>
    <xdr:to>
      <xdr:col>9</xdr:col>
      <xdr:colOff>1513660</xdr:colOff>
      <xdr:row>2</xdr:row>
      <xdr:rowOff>3224894</xdr:rowOff>
    </xdr:to>
    <xdr:sp macro="" textlink="">
      <xdr:nvSpPr>
        <xdr:cNvPr id="4" name="Rectángulo: esquinas redondeadas 56">
          <a:extLst>
            <a:ext uri="{FF2B5EF4-FFF2-40B4-BE49-F238E27FC236}">
              <a16:creationId xmlns:a16="http://schemas.microsoft.com/office/drawing/2014/main" id="{00000000-0008-0000-0400-000004000000}"/>
            </a:ext>
          </a:extLst>
        </xdr:cNvPr>
        <xdr:cNvSpPr/>
      </xdr:nvSpPr>
      <xdr:spPr>
        <a:xfrm>
          <a:off x="713560" y="3567496"/>
          <a:ext cx="7686675" cy="705148"/>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200">
              <a:solidFill>
                <a:schemeClr val="lt1"/>
              </a:solidFill>
              <a:effectLst/>
              <a:latin typeface="Arial" panose="020B0604020202020204" pitchFamily="34" charset="0"/>
              <a:ea typeface="+mn-ea"/>
              <a:cs typeface="Arial" panose="020B0604020202020204" pitchFamily="34" charset="0"/>
            </a:rPr>
            <a:t> </a:t>
          </a:r>
          <a:r>
            <a:rPr lang="es-MX" sz="1100">
              <a:solidFill>
                <a:schemeClr val="lt1"/>
              </a:solidFill>
              <a:effectLst/>
              <a:latin typeface="Arial" panose="020B0604020202020204" pitchFamily="34" charset="0"/>
              <a:ea typeface="+mn-ea"/>
              <a:cs typeface="Arial" panose="020B0604020202020204" pitchFamily="34" charset="0"/>
            </a:rPr>
            <a:t>Padres y madres de familia que tienen hijos menores de 6 años,</a:t>
          </a:r>
          <a:r>
            <a:rPr lang="es-MX" sz="1100" baseline="0">
              <a:solidFill>
                <a:schemeClr val="lt1"/>
              </a:solidFill>
              <a:effectLst/>
              <a:latin typeface="Arial" panose="020B0604020202020204" pitchFamily="34" charset="0"/>
              <a:ea typeface="+mn-ea"/>
              <a:cs typeface="Arial" panose="020B0604020202020204" pitchFamily="34" charset="0"/>
            </a:rPr>
            <a:t> </a:t>
          </a:r>
          <a:r>
            <a:rPr lang="es-MX" sz="1100">
              <a:solidFill>
                <a:schemeClr val="lt1"/>
              </a:solidFill>
              <a:effectLst/>
              <a:latin typeface="Arial" panose="020B0604020202020204" pitchFamily="34" charset="0"/>
              <a:ea typeface="+mn-ea"/>
              <a:cs typeface="Arial" panose="020B0604020202020204" pitchFamily="34" charset="0"/>
            </a:rPr>
            <a:t>carecen de un espacio en donde puedan atender a sus hijos sin riesgos y puedan continuar con sus actividades laborales. </a:t>
          </a:r>
          <a:endParaRPr lang="es-MX" sz="1100">
            <a:effectLst/>
            <a:latin typeface="Arial" panose="020B0604020202020204" pitchFamily="34" charset="0"/>
            <a:cs typeface="Arial" panose="020B0604020202020204" pitchFamily="34" charset="0"/>
          </a:endParaRPr>
        </a:p>
      </xdr:txBody>
    </xdr:sp>
    <xdr:clientData/>
  </xdr:twoCellAnchor>
  <xdr:twoCellAnchor>
    <xdr:from>
      <xdr:col>0</xdr:col>
      <xdr:colOff>308740</xdr:colOff>
      <xdr:row>2</xdr:row>
      <xdr:rowOff>3386667</xdr:rowOff>
    </xdr:from>
    <xdr:to>
      <xdr:col>4</xdr:col>
      <xdr:colOff>197161</xdr:colOff>
      <xdr:row>2</xdr:row>
      <xdr:rowOff>4370917</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308740" y="4434417"/>
          <a:ext cx="2566004" cy="98425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1.- Falta de centros de atención infantil accesibles en la comunidad.</a:t>
          </a: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6" name="Rectángulo 5">
          <a:extLst>
            <a:ext uri="{FF2B5EF4-FFF2-40B4-BE49-F238E27FC236}">
              <a16:creationId xmlns:a16="http://schemas.microsoft.com/office/drawing/2014/main" id="{00000000-0008-0000-0400-000006000000}"/>
            </a:ext>
          </a:extLst>
        </xdr:cNvPr>
        <xdr:cNvSpPr/>
      </xdr:nvSpPr>
      <xdr:spPr>
        <a:xfrm>
          <a:off x="9114864" y="3899247"/>
          <a:ext cx="1792461"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 name="Rectángulo 6">
          <a:extLst>
            <a:ext uri="{FF2B5EF4-FFF2-40B4-BE49-F238E27FC236}">
              <a16:creationId xmlns:a16="http://schemas.microsoft.com/office/drawing/2014/main" id="{00000000-0008-0000-0400-000007000000}"/>
            </a:ext>
          </a:extLst>
        </xdr:cNvPr>
        <xdr:cNvSpPr/>
      </xdr:nvSpPr>
      <xdr:spPr>
        <a:xfrm>
          <a:off x="9763447" y="4405113"/>
          <a:ext cx="295595" cy="212375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8" name="Imagen 7">
          <a:extLst>
            <a:ext uri="{FF2B5EF4-FFF2-40B4-BE49-F238E27FC236}">
              <a16:creationId xmlns:a16="http://schemas.microsoft.com/office/drawing/2014/main" id="{00000000-0008-0000-0400-000008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6543674"/>
          <a:ext cx="8668798" cy="438149"/>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 name="Imagen 8">
          <a:extLst>
            <a:ext uri="{FF2B5EF4-FFF2-40B4-BE49-F238E27FC236}">
              <a16:creationId xmlns:a16="http://schemas.microsoft.com/office/drawing/2014/main" id="{00000000-0008-0000-0400-000009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10" name="Imagen 9">
          <a:extLst>
            <a:ext uri="{FF2B5EF4-FFF2-40B4-BE49-F238E27FC236}">
              <a16:creationId xmlns:a16="http://schemas.microsoft.com/office/drawing/2014/main" id="{00000000-0008-0000-0400-00000A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6591" y="190869"/>
          <a:ext cx="2232495" cy="335807"/>
        </a:xfrm>
        <a:prstGeom prst="rect">
          <a:avLst/>
        </a:prstGeom>
      </xdr:spPr>
    </xdr:pic>
    <xdr:clientData/>
  </xdr:twoCellAnchor>
  <xdr:twoCellAnchor>
    <xdr:from>
      <xdr:col>0</xdr:col>
      <xdr:colOff>1493688</xdr:colOff>
      <xdr:row>2</xdr:row>
      <xdr:rowOff>1377346</xdr:rowOff>
    </xdr:from>
    <xdr:to>
      <xdr:col>5</xdr:col>
      <xdr:colOff>1248833</xdr:colOff>
      <xdr:row>2</xdr:row>
      <xdr:rowOff>2307652</xdr:rowOff>
    </xdr:to>
    <xdr:sp macro="" textlink="">
      <xdr:nvSpPr>
        <xdr:cNvPr id="11" name="Rectángulo 10">
          <a:extLst>
            <a:ext uri="{FF2B5EF4-FFF2-40B4-BE49-F238E27FC236}">
              <a16:creationId xmlns:a16="http://schemas.microsoft.com/office/drawing/2014/main" id="{00000000-0008-0000-0400-00000B000000}"/>
            </a:ext>
          </a:extLst>
        </xdr:cNvPr>
        <xdr:cNvSpPr/>
      </xdr:nvSpPr>
      <xdr:spPr>
        <a:xfrm>
          <a:off x="1493688" y="2425096"/>
          <a:ext cx="2771395" cy="93030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4.- Dificultad para conciliar el cuidado de los hijos con el trabajo, generando estrés familiar y posibles descuidos en la atención infantil.</a:t>
          </a:r>
        </a:p>
      </xdr:txBody>
    </xdr:sp>
    <xdr:clientData/>
  </xdr:twoCellAnchor>
  <xdr:twoCellAnchor>
    <xdr:from>
      <xdr:col>8</xdr:col>
      <xdr:colOff>155058</xdr:colOff>
      <xdr:row>2</xdr:row>
      <xdr:rowOff>211667</xdr:rowOff>
    </xdr:from>
    <xdr:to>
      <xdr:col>10</xdr:col>
      <xdr:colOff>179550</xdr:colOff>
      <xdr:row>2</xdr:row>
      <xdr:rowOff>1161144</xdr:rowOff>
    </xdr:to>
    <xdr:sp macro="" textlink="">
      <xdr:nvSpPr>
        <xdr:cNvPr id="14" name="Rectángulo 13">
          <a:extLst>
            <a:ext uri="{FF2B5EF4-FFF2-40B4-BE49-F238E27FC236}">
              <a16:creationId xmlns:a16="http://schemas.microsoft.com/office/drawing/2014/main" id="{00000000-0008-0000-0400-00000E000000}"/>
            </a:ext>
          </a:extLst>
        </xdr:cNvPr>
        <xdr:cNvSpPr/>
      </xdr:nvSpPr>
      <xdr:spPr>
        <a:xfrm>
          <a:off x="6092308" y="1259417"/>
          <a:ext cx="2553909" cy="94947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latin typeface="Arial" panose="020B0604020202020204" pitchFamily="34" charset="0"/>
              <a:cs typeface="Arial" panose="020B0604020202020204" pitchFamily="34" charset="0"/>
            </a:rPr>
            <a:t>3.- Nutrición</a:t>
          </a:r>
          <a:r>
            <a:rPr lang="es-MX" sz="1100" baseline="0">
              <a:solidFill>
                <a:sysClr val="windowText" lastClr="000000"/>
              </a:solidFill>
              <a:latin typeface="Arial" panose="020B0604020202020204" pitchFamily="34" charset="0"/>
              <a:cs typeface="Arial" panose="020B0604020202020204" pitchFamily="34" charset="0"/>
            </a:rPr>
            <a:t> poco favorable en niños y niñas </a:t>
          </a:r>
          <a:r>
            <a:rPr lang="en-US" b="0">
              <a:solidFill>
                <a:sysClr val="windowText" lastClr="000000"/>
              </a:solidFill>
              <a:latin typeface="Arial" panose="020B0604020202020204" pitchFamily="34" charset="0"/>
              <a:cs typeface="Arial" panose="020B0604020202020204" pitchFamily="34" charset="0"/>
            </a:rPr>
            <a:t>debido a una alimentaciín inadecuada.</a:t>
          </a:r>
          <a:endParaRPr lang="es-MX" sz="11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305989</xdr:colOff>
      <xdr:row>2</xdr:row>
      <xdr:rowOff>211437</xdr:rowOff>
    </xdr:from>
    <xdr:to>
      <xdr:col>4</xdr:col>
      <xdr:colOff>201083</xdr:colOff>
      <xdr:row>2</xdr:row>
      <xdr:rowOff>1217082</xdr:rowOff>
    </xdr:to>
    <xdr:sp macro="" textlink="">
      <xdr:nvSpPr>
        <xdr:cNvPr id="16" name="Rectángulo 15">
          <a:extLst>
            <a:ext uri="{FF2B5EF4-FFF2-40B4-BE49-F238E27FC236}">
              <a16:creationId xmlns:a16="http://schemas.microsoft.com/office/drawing/2014/main" id="{00000000-0008-0000-0400-000010000000}"/>
            </a:ext>
          </a:extLst>
        </xdr:cNvPr>
        <xdr:cNvSpPr/>
      </xdr:nvSpPr>
      <xdr:spPr>
        <a:xfrm>
          <a:off x="305989" y="1259187"/>
          <a:ext cx="2572677" cy="10056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1.- Padres y madres dejan a sus hijos en entornos no adecuados o inseguros, poniendo en riesgo su integridad.</a:t>
          </a:r>
        </a:p>
      </xdr:txBody>
    </xdr:sp>
    <xdr:clientData/>
  </xdr:twoCellAnchor>
  <xdr:twoCellAnchor>
    <xdr:from>
      <xdr:col>1</xdr:col>
      <xdr:colOff>2126</xdr:colOff>
      <xdr:row>2</xdr:row>
      <xdr:rowOff>4568848</xdr:rowOff>
    </xdr:from>
    <xdr:to>
      <xdr:col>5</xdr:col>
      <xdr:colOff>1128797</xdr:colOff>
      <xdr:row>3</xdr:row>
      <xdr:rowOff>137583</xdr:rowOff>
    </xdr:to>
    <xdr:sp macro="" textlink="">
      <xdr:nvSpPr>
        <xdr:cNvPr id="17" name="Rectángulo 16">
          <a:extLst>
            <a:ext uri="{FF2B5EF4-FFF2-40B4-BE49-F238E27FC236}">
              <a16:creationId xmlns:a16="http://schemas.microsoft.com/office/drawing/2014/main" id="{00000000-0008-0000-0400-000011000000}"/>
            </a:ext>
          </a:extLst>
        </xdr:cNvPr>
        <xdr:cNvSpPr/>
      </xdr:nvSpPr>
      <xdr:spPr>
        <a:xfrm>
          <a:off x="1579043" y="5616598"/>
          <a:ext cx="2566004" cy="76515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4.- Horarios laborales poco flexibles.</a:t>
          </a:r>
        </a:p>
      </xdr:txBody>
    </xdr:sp>
    <xdr:clientData/>
  </xdr:twoCellAnchor>
  <xdr:twoCellAnchor>
    <xdr:from>
      <xdr:col>8</xdr:col>
      <xdr:colOff>91383</xdr:colOff>
      <xdr:row>2</xdr:row>
      <xdr:rowOff>3409748</xdr:rowOff>
    </xdr:from>
    <xdr:to>
      <xdr:col>10</xdr:col>
      <xdr:colOff>115875</xdr:colOff>
      <xdr:row>2</xdr:row>
      <xdr:rowOff>4339167</xdr:rowOff>
    </xdr:to>
    <xdr:sp macro="" textlink="">
      <xdr:nvSpPr>
        <xdr:cNvPr id="20" name="Rectángulo 19">
          <a:extLst>
            <a:ext uri="{FF2B5EF4-FFF2-40B4-BE49-F238E27FC236}">
              <a16:creationId xmlns:a16="http://schemas.microsoft.com/office/drawing/2014/main" id="{00000000-0008-0000-0400-000014000000}"/>
            </a:ext>
          </a:extLst>
        </xdr:cNvPr>
        <xdr:cNvSpPr/>
      </xdr:nvSpPr>
      <xdr:spPr>
        <a:xfrm>
          <a:off x="6028633" y="4457498"/>
          <a:ext cx="2553909" cy="92941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a:solidFill>
                <a:sysClr val="windowText" lastClr="000000"/>
              </a:solidFill>
              <a:latin typeface="Arial" panose="020B0604020202020204" pitchFamily="34" charset="0"/>
              <a:cs typeface="Arial" panose="020B0604020202020204" pitchFamily="34" charset="0"/>
            </a:rPr>
            <a:t>3.- Limitado acceso o falta de hábitos de alimentación nutricional, balanceada y adecuada en el hogar.</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169334</xdr:colOff>
      <xdr:row>2</xdr:row>
      <xdr:rowOff>3418417</xdr:rowOff>
    </xdr:from>
    <xdr:to>
      <xdr:col>7</xdr:col>
      <xdr:colOff>437243</xdr:colOff>
      <xdr:row>2</xdr:row>
      <xdr:rowOff>4347836</xdr:rowOff>
    </xdr:to>
    <xdr:sp macro="" textlink="">
      <xdr:nvSpPr>
        <xdr:cNvPr id="23" name="Rectángulo 22">
          <a:extLst>
            <a:ext uri="{FF2B5EF4-FFF2-40B4-BE49-F238E27FC236}">
              <a16:creationId xmlns:a16="http://schemas.microsoft.com/office/drawing/2014/main" id="{00000000-0008-0000-0400-000017000000}"/>
            </a:ext>
          </a:extLst>
        </xdr:cNvPr>
        <xdr:cNvSpPr/>
      </xdr:nvSpPr>
      <xdr:spPr>
        <a:xfrm>
          <a:off x="3185584" y="4466167"/>
          <a:ext cx="2553909" cy="92941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2.- Falta de espacio e infraestructura para llevar a cabo el proceso</a:t>
          </a:r>
          <a:r>
            <a:rPr lang="es-MX" sz="1100" baseline="0">
              <a:solidFill>
                <a:sysClr val="windowText" lastClr="000000"/>
              </a:solidFill>
              <a:latin typeface="Arial" panose="020B0604020202020204" pitchFamily="34" charset="0"/>
              <a:cs typeface="Arial" panose="020B0604020202020204" pitchFamily="34" charset="0"/>
            </a:rPr>
            <a:t> enseñanza-aprendizaje o mayor atención de beneficiarios.</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296334</xdr:colOff>
      <xdr:row>2</xdr:row>
      <xdr:rowOff>201083</xdr:rowOff>
    </xdr:from>
    <xdr:to>
      <xdr:col>7</xdr:col>
      <xdr:colOff>564243</xdr:colOff>
      <xdr:row>2</xdr:row>
      <xdr:rowOff>1147534</xdr:rowOff>
    </xdr:to>
    <xdr:sp macro="" textlink="">
      <xdr:nvSpPr>
        <xdr:cNvPr id="24" name="Rectángulo 23">
          <a:extLst>
            <a:ext uri="{FF2B5EF4-FFF2-40B4-BE49-F238E27FC236}">
              <a16:creationId xmlns:a16="http://schemas.microsoft.com/office/drawing/2014/main" id="{00000000-0008-0000-0400-000018000000}"/>
            </a:ext>
          </a:extLst>
        </xdr:cNvPr>
        <xdr:cNvSpPr/>
      </xdr:nvSpPr>
      <xdr:spPr>
        <a:xfrm>
          <a:off x="3312584" y="1248833"/>
          <a:ext cx="2553909" cy="94645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2.- Saturación de los pocos espacios existentes o exclusión de familias que no alcanzan lugar.</a:t>
          </a:r>
        </a:p>
      </xdr:txBody>
    </xdr:sp>
    <xdr:clientData/>
  </xdr:twoCellAnchor>
  <xdr:twoCellAnchor>
    <xdr:from>
      <xdr:col>5</xdr:col>
      <xdr:colOff>1767416</xdr:colOff>
      <xdr:row>2</xdr:row>
      <xdr:rowOff>1407583</xdr:rowOff>
    </xdr:from>
    <xdr:to>
      <xdr:col>9</xdr:col>
      <xdr:colOff>283135</xdr:colOff>
      <xdr:row>2</xdr:row>
      <xdr:rowOff>2286000</xdr:rowOff>
    </xdr:to>
    <xdr:sp macro="" textlink="">
      <xdr:nvSpPr>
        <xdr:cNvPr id="25" name="Rectángulo 24">
          <a:extLst>
            <a:ext uri="{FF2B5EF4-FFF2-40B4-BE49-F238E27FC236}">
              <a16:creationId xmlns:a16="http://schemas.microsoft.com/office/drawing/2014/main" id="{00000000-0008-0000-0400-000019000000}"/>
            </a:ext>
          </a:extLst>
        </xdr:cNvPr>
        <xdr:cNvSpPr/>
      </xdr:nvSpPr>
      <xdr:spPr>
        <a:xfrm>
          <a:off x="4783666" y="2455333"/>
          <a:ext cx="2389219" cy="87841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0">
              <a:solidFill>
                <a:sysClr val="windowText" lastClr="000000"/>
              </a:solidFill>
              <a:latin typeface="Arial" panose="020B0604020202020204" pitchFamily="34" charset="0"/>
              <a:cs typeface="Arial" panose="020B0604020202020204" pitchFamily="34" charset="0"/>
            </a:rPr>
            <a:t>5.- Bajo aprovechamiento escolar.</a:t>
          </a:r>
        </a:p>
      </xdr:txBody>
    </xdr:sp>
    <xdr:clientData/>
  </xdr:twoCellAnchor>
  <xdr:twoCellAnchor>
    <xdr:from>
      <xdr:col>5</xdr:col>
      <xdr:colOff>1725083</xdr:colOff>
      <xdr:row>2</xdr:row>
      <xdr:rowOff>4561417</xdr:rowOff>
    </xdr:from>
    <xdr:to>
      <xdr:col>9</xdr:col>
      <xdr:colOff>412750</xdr:colOff>
      <xdr:row>3</xdr:row>
      <xdr:rowOff>137583</xdr:rowOff>
    </xdr:to>
    <xdr:sp macro="" textlink="">
      <xdr:nvSpPr>
        <xdr:cNvPr id="26" name="Rectángulo 25">
          <a:extLst>
            <a:ext uri="{FF2B5EF4-FFF2-40B4-BE49-F238E27FC236}">
              <a16:creationId xmlns:a16="http://schemas.microsoft.com/office/drawing/2014/main" id="{00000000-0008-0000-0400-00001A000000}"/>
            </a:ext>
          </a:extLst>
        </xdr:cNvPr>
        <xdr:cNvSpPr/>
      </xdr:nvSpPr>
      <xdr:spPr>
        <a:xfrm>
          <a:off x="4741333" y="5609167"/>
          <a:ext cx="2561167" cy="77258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rtl="0" eaLnBrk="1" fontAlgn="auto" latinLnBrk="0" hangingPunct="1">
            <a:lnSpc>
              <a:spcPct val="100000"/>
            </a:lnSpc>
            <a:spcBef>
              <a:spcPts val="0"/>
            </a:spcBef>
            <a:spcAft>
              <a:spcPts val="0"/>
            </a:spcAft>
            <a:buClrTx/>
            <a:buSzTx/>
            <a:buFontTx/>
            <a:buNone/>
            <a:tabLst/>
            <a:defRPr/>
          </a:pPr>
          <a:r>
            <a:rPr lang="es-MX" sz="1100" b="0" i="0" baseline="0">
              <a:solidFill>
                <a:sysClr val="windowText" lastClr="000000"/>
              </a:solidFill>
              <a:effectLst/>
              <a:latin typeface="Arial" panose="020B0604020202020204" pitchFamily="34" charset="0"/>
              <a:ea typeface="+mn-ea"/>
              <a:cs typeface="Arial" panose="020B0604020202020204" pitchFamily="34" charset="0"/>
            </a:rPr>
            <a:t>5.- Ausencia de redes de apoyo familiar en el procveso de aprendizaje de los niños y niñas.</a:t>
          </a:r>
          <a:endParaRPr lang="es-MX" sz="110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00000000-0008-0000-0500-000043000000}"/>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417900</xdr:colOff>
      <xdr:row>15</xdr:row>
      <xdr:rowOff>10645</xdr:rowOff>
    </xdr:from>
    <xdr:to>
      <xdr:col>11</xdr:col>
      <xdr:colOff>491019</xdr:colOff>
      <xdr:row>20</xdr:row>
      <xdr:rowOff>56029</xdr:rowOff>
    </xdr:to>
    <xdr:sp macro="" textlink="">
      <xdr:nvSpPr>
        <xdr:cNvPr id="73" name="Rectángulo: esquinas redondeadas 72">
          <a:extLst>
            <a:ext uri="{FF2B5EF4-FFF2-40B4-BE49-F238E27FC236}">
              <a16:creationId xmlns:a16="http://schemas.microsoft.com/office/drawing/2014/main" id="{00000000-0008-0000-0500-000049000000}"/>
            </a:ext>
          </a:extLst>
        </xdr:cNvPr>
        <xdr:cNvSpPr/>
      </xdr:nvSpPr>
      <xdr:spPr>
        <a:xfrm>
          <a:off x="417900" y="2946586"/>
          <a:ext cx="7681913" cy="829796"/>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200">
              <a:solidFill>
                <a:schemeClr val="lt1"/>
              </a:solidFill>
              <a:effectLst/>
              <a:latin typeface="+mn-lt"/>
              <a:ea typeface="+mn-ea"/>
              <a:cs typeface="+mn-cs"/>
            </a:rPr>
            <a:t>Ofrecer un servicio educativo integral de excelencia, con responsabilidad y compromiso social a la población infantil inscrita, que formará niñas y niños competitivos, seguros y autónomos; acorde a los modelos educativos de educación preescolar; logrando que las madres y padres trabajadores, se desempeñen en un ambiente de tranquilidad</a:t>
          </a:r>
          <a:endParaRPr lang="es-MX" sz="1200">
            <a:effectLst/>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00000000-0008-0000-0500-000056000000}"/>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00000000-0008-0000-0500-000057000000}"/>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00000000-0008-0000-0500-00006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00000000-0008-0000-0500-00006D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00000000-0008-0000-0500-00006E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795619</xdr:colOff>
      <xdr:row>2</xdr:row>
      <xdr:rowOff>145673</xdr:rowOff>
    </xdr:from>
    <xdr:to>
      <xdr:col>5</xdr:col>
      <xdr:colOff>151001</xdr:colOff>
      <xdr:row>7</xdr:row>
      <xdr:rowOff>145677</xdr:rowOff>
    </xdr:to>
    <xdr:sp macro="" textlink="">
      <xdr:nvSpPr>
        <xdr:cNvPr id="48" name="Rectángulo 47">
          <a:extLst>
            <a:ext uri="{FF2B5EF4-FFF2-40B4-BE49-F238E27FC236}">
              <a16:creationId xmlns:a16="http://schemas.microsoft.com/office/drawing/2014/main" id="{00000000-0008-0000-0500-000030000000}"/>
            </a:ext>
          </a:extLst>
        </xdr:cNvPr>
        <xdr:cNvSpPr/>
      </xdr:nvSpPr>
      <xdr:spPr>
        <a:xfrm>
          <a:off x="795619" y="1042144"/>
          <a:ext cx="2033588" cy="78441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1.- Padres tranquilos y niños protegidos.</a:t>
          </a:r>
        </a:p>
      </xdr:txBody>
    </xdr:sp>
    <xdr:clientData/>
  </xdr:twoCellAnchor>
  <xdr:twoCellAnchor>
    <xdr:from>
      <xdr:col>5</xdr:col>
      <xdr:colOff>403411</xdr:colOff>
      <xdr:row>2</xdr:row>
      <xdr:rowOff>142309</xdr:rowOff>
    </xdr:from>
    <xdr:to>
      <xdr:col>7</xdr:col>
      <xdr:colOff>425823</xdr:colOff>
      <xdr:row>7</xdr:row>
      <xdr:rowOff>145677</xdr:rowOff>
    </xdr:to>
    <xdr:sp macro="" textlink="">
      <xdr:nvSpPr>
        <xdr:cNvPr id="50" name="Rectángulo 49">
          <a:extLst>
            <a:ext uri="{FF2B5EF4-FFF2-40B4-BE49-F238E27FC236}">
              <a16:creationId xmlns:a16="http://schemas.microsoft.com/office/drawing/2014/main" id="{00000000-0008-0000-0500-000032000000}"/>
            </a:ext>
          </a:extLst>
        </xdr:cNvPr>
        <xdr:cNvSpPr/>
      </xdr:nvSpPr>
      <xdr:spPr>
        <a:xfrm>
          <a:off x="3081617" y="1038780"/>
          <a:ext cx="2185147" cy="78777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2.- Mejora en infraestructura y len calidad educativa del nivel preescolar en la comunidad.</a:t>
          </a:r>
        </a:p>
      </xdr:txBody>
    </xdr:sp>
    <xdr:clientData/>
  </xdr:twoCellAnchor>
  <xdr:twoCellAnchor>
    <xdr:from>
      <xdr:col>0</xdr:col>
      <xdr:colOff>1367117</xdr:colOff>
      <xdr:row>8</xdr:row>
      <xdr:rowOff>112058</xdr:rowOff>
    </xdr:from>
    <xdr:to>
      <xdr:col>5</xdr:col>
      <xdr:colOff>1445559</xdr:colOff>
      <xdr:row>14</xdr:row>
      <xdr:rowOff>2237</xdr:rowOff>
    </xdr:to>
    <xdr:sp macro="" textlink="">
      <xdr:nvSpPr>
        <xdr:cNvPr id="51" name="Rectángulo 50">
          <a:extLst>
            <a:ext uri="{FF2B5EF4-FFF2-40B4-BE49-F238E27FC236}">
              <a16:creationId xmlns:a16="http://schemas.microsoft.com/office/drawing/2014/main" id="{00000000-0008-0000-0500-000033000000}"/>
            </a:ext>
          </a:extLst>
        </xdr:cNvPr>
        <xdr:cNvSpPr/>
      </xdr:nvSpPr>
      <xdr:spPr>
        <a:xfrm>
          <a:off x="1367117" y="1949823"/>
          <a:ext cx="2756648" cy="83147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4.- Madres y padres trabajadores desempeñan sus actividades laborales con tranquilidad.</a:t>
          </a:r>
        </a:p>
      </xdr:txBody>
    </xdr:sp>
    <xdr:clientData/>
  </xdr:twoCellAnchor>
  <xdr:twoCellAnchor>
    <xdr:from>
      <xdr:col>8</xdr:col>
      <xdr:colOff>201705</xdr:colOff>
      <xdr:row>2</xdr:row>
      <xdr:rowOff>137826</xdr:rowOff>
    </xdr:from>
    <xdr:to>
      <xdr:col>11</xdr:col>
      <xdr:colOff>605117</xdr:colOff>
      <xdr:row>7</xdr:row>
      <xdr:rowOff>134470</xdr:rowOff>
    </xdr:to>
    <xdr:sp macro="" textlink="">
      <xdr:nvSpPr>
        <xdr:cNvPr id="52" name="Rectángulo 51">
          <a:extLst>
            <a:ext uri="{FF2B5EF4-FFF2-40B4-BE49-F238E27FC236}">
              <a16:creationId xmlns:a16="http://schemas.microsoft.com/office/drawing/2014/main" id="{00000000-0008-0000-0500-000034000000}"/>
            </a:ext>
          </a:extLst>
        </xdr:cNvPr>
        <xdr:cNvSpPr/>
      </xdr:nvSpPr>
      <xdr:spPr>
        <a:xfrm>
          <a:off x="5580529" y="1034297"/>
          <a:ext cx="2633382" cy="78105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ysClr val="windowText" lastClr="000000"/>
              </a:solidFill>
              <a:latin typeface="Arial" panose="020B0604020202020204" pitchFamily="34" charset="0"/>
              <a:cs typeface="Arial" panose="020B0604020202020204" pitchFamily="34" charset="0"/>
            </a:rPr>
            <a:t>3.- Mayor bienestar físico y cognitivo en los niños y niñas,  impactando positivamente en su desempeño en el entorno escolar.</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1553133</xdr:colOff>
      <xdr:row>28</xdr:row>
      <xdr:rowOff>33617</xdr:rowOff>
    </xdr:from>
    <xdr:to>
      <xdr:col>5</xdr:col>
      <xdr:colOff>1355910</xdr:colOff>
      <xdr:row>33</xdr:row>
      <xdr:rowOff>78440</xdr:rowOff>
    </xdr:to>
    <xdr:sp macro="" textlink="">
      <xdr:nvSpPr>
        <xdr:cNvPr id="53" name="Rectángulo 52">
          <a:extLst>
            <a:ext uri="{FF2B5EF4-FFF2-40B4-BE49-F238E27FC236}">
              <a16:creationId xmlns:a16="http://schemas.microsoft.com/office/drawing/2014/main" id="{00000000-0008-0000-0500-000035000000}"/>
            </a:ext>
          </a:extLst>
        </xdr:cNvPr>
        <xdr:cNvSpPr/>
      </xdr:nvSpPr>
      <xdr:spPr>
        <a:xfrm>
          <a:off x="1553133" y="5009029"/>
          <a:ext cx="2480983" cy="8292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4.- Aplicación del</a:t>
          </a:r>
          <a:r>
            <a:rPr lang="es-MX" sz="1100" baseline="0">
              <a:solidFill>
                <a:sysClr val="windowText" lastClr="000000"/>
              </a:solidFill>
              <a:latin typeface="Arial" panose="020B0604020202020204" pitchFamily="34" charset="0"/>
              <a:cs typeface="Arial" panose="020B0604020202020204" pitchFamily="34" charset="0"/>
            </a:rPr>
            <a:t> </a:t>
          </a:r>
          <a:r>
            <a:rPr lang="es-MX" sz="1100">
              <a:solidFill>
                <a:sysClr val="windowText" lastClr="000000"/>
              </a:solidFill>
              <a:latin typeface="Arial" panose="020B0604020202020204" pitchFamily="34" charset="0"/>
              <a:cs typeface="Arial" panose="020B0604020202020204" pitchFamily="34" charset="0"/>
            </a:rPr>
            <a:t>programa educativo  basado en los modelos vigentes de educación preescolar con horario extenso.</a:t>
          </a:r>
        </a:p>
      </xdr:txBody>
    </xdr:sp>
    <xdr:clientData/>
  </xdr:twoCellAnchor>
  <xdr:twoCellAnchor>
    <xdr:from>
      <xdr:col>5</xdr:col>
      <xdr:colOff>503144</xdr:colOff>
      <xdr:row>21</xdr:row>
      <xdr:rowOff>44824</xdr:rowOff>
    </xdr:from>
    <xdr:to>
      <xdr:col>7</xdr:col>
      <xdr:colOff>89648</xdr:colOff>
      <xdr:row>26</xdr:row>
      <xdr:rowOff>100853</xdr:rowOff>
    </xdr:to>
    <xdr:sp macro="" textlink="">
      <xdr:nvSpPr>
        <xdr:cNvPr id="54" name="Rectángulo 53">
          <a:extLst>
            <a:ext uri="{FF2B5EF4-FFF2-40B4-BE49-F238E27FC236}">
              <a16:creationId xmlns:a16="http://schemas.microsoft.com/office/drawing/2014/main" id="{00000000-0008-0000-0500-000036000000}"/>
            </a:ext>
          </a:extLst>
        </xdr:cNvPr>
        <xdr:cNvSpPr/>
      </xdr:nvSpPr>
      <xdr:spPr>
        <a:xfrm>
          <a:off x="3181350" y="3922059"/>
          <a:ext cx="1749239" cy="84044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2.- Espacios amplios, seguros y adecuados.</a:t>
          </a:r>
        </a:p>
      </xdr:txBody>
    </xdr:sp>
    <xdr:clientData/>
  </xdr:twoCellAnchor>
  <xdr:twoCellAnchor>
    <xdr:from>
      <xdr:col>6</xdr:col>
      <xdr:colOff>302559</xdr:colOff>
      <xdr:row>27</xdr:row>
      <xdr:rowOff>143435</xdr:rowOff>
    </xdr:from>
    <xdr:to>
      <xdr:col>11</xdr:col>
      <xdr:colOff>168088</xdr:colOff>
      <xdr:row>33</xdr:row>
      <xdr:rowOff>67234</xdr:rowOff>
    </xdr:to>
    <xdr:sp macro="" textlink="">
      <xdr:nvSpPr>
        <xdr:cNvPr id="56" name="Rectángulo 55">
          <a:extLst>
            <a:ext uri="{FF2B5EF4-FFF2-40B4-BE49-F238E27FC236}">
              <a16:creationId xmlns:a16="http://schemas.microsoft.com/office/drawing/2014/main" id="{00000000-0008-0000-0500-000038000000}"/>
            </a:ext>
          </a:extLst>
        </xdr:cNvPr>
        <xdr:cNvSpPr/>
      </xdr:nvSpPr>
      <xdr:spPr>
        <a:xfrm>
          <a:off x="4605618" y="4961964"/>
          <a:ext cx="3171264" cy="86509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a:solidFill>
                <a:sysClr val="windowText" lastClr="000000"/>
              </a:solidFill>
              <a:latin typeface="Arial" panose="020B0604020202020204" pitchFamily="34" charset="0"/>
              <a:cs typeface="Arial" panose="020B0604020202020204" pitchFamily="34" charset="0"/>
            </a:rPr>
            <a:t>5.- Participación activa de las familias en el proceso educativo con acompañamiento en</a:t>
          </a:r>
          <a:r>
            <a:rPr lang="en-US" baseline="0">
              <a:solidFill>
                <a:sysClr val="windowText" lastClr="000000"/>
              </a:solidFill>
              <a:latin typeface="Arial" panose="020B0604020202020204" pitchFamily="34" charset="0"/>
              <a:cs typeface="Arial" panose="020B0604020202020204" pitchFamily="34" charset="0"/>
            </a:rPr>
            <a:t> las tareas y actividades escolares.</a:t>
          </a:r>
          <a:endParaRPr lang="en-US">
            <a:latin typeface="Arial" panose="020B0604020202020204" pitchFamily="34" charset="0"/>
            <a:cs typeface="Arial" panose="020B0604020202020204" pitchFamily="34" charset="0"/>
          </a:endParaRPr>
        </a:p>
      </xdr:txBody>
    </xdr:sp>
    <xdr:clientData/>
  </xdr:twoCellAnchor>
  <xdr:twoCellAnchor>
    <xdr:from>
      <xdr:col>0</xdr:col>
      <xdr:colOff>537883</xdr:colOff>
      <xdr:row>21</xdr:row>
      <xdr:rowOff>33618</xdr:rowOff>
    </xdr:from>
    <xdr:to>
      <xdr:col>5</xdr:col>
      <xdr:colOff>249613</xdr:colOff>
      <xdr:row>26</xdr:row>
      <xdr:rowOff>123265</xdr:rowOff>
    </xdr:to>
    <xdr:sp macro="" textlink="">
      <xdr:nvSpPr>
        <xdr:cNvPr id="57" name="Rectángulo 56">
          <a:extLst>
            <a:ext uri="{FF2B5EF4-FFF2-40B4-BE49-F238E27FC236}">
              <a16:creationId xmlns:a16="http://schemas.microsoft.com/office/drawing/2014/main" id="{00000000-0008-0000-0500-000039000000}"/>
            </a:ext>
          </a:extLst>
        </xdr:cNvPr>
        <xdr:cNvSpPr/>
      </xdr:nvSpPr>
      <xdr:spPr>
        <a:xfrm>
          <a:off x="537883" y="3910853"/>
          <a:ext cx="2389936" cy="87405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1.- Atención integral que incluya aspectos educativos, alimentarios y socioemocionales.</a:t>
          </a:r>
        </a:p>
      </xdr:txBody>
    </xdr:sp>
    <xdr:clientData/>
  </xdr:twoCellAnchor>
  <xdr:twoCellAnchor>
    <xdr:from>
      <xdr:col>7</xdr:col>
      <xdr:colOff>347383</xdr:colOff>
      <xdr:row>21</xdr:row>
      <xdr:rowOff>60511</xdr:rowOff>
    </xdr:from>
    <xdr:to>
      <xdr:col>11</xdr:col>
      <xdr:colOff>515470</xdr:colOff>
      <xdr:row>26</xdr:row>
      <xdr:rowOff>134470</xdr:rowOff>
    </xdr:to>
    <xdr:sp macro="" textlink="">
      <xdr:nvSpPr>
        <xdr:cNvPr id="58" name="Rectángulo 57">
          <a:extLst>
            <a:ext uri="{FF2B5EF4-FFF2-40B4-BE49-F238E27FC236}">
              <a16:creationId xmlns:a16="http://schemas.microsoft.com/office/drawing/2014/main" id="{00000000-0008-0000-0500-00003A000000}"/>
            </a:ext>
          </a:extLst>
        </xdr:cNvPr>
        <xdr:cNvSpPr/>
      </xdr:nvSpPr>
      <xdr:spPr>
        <a:xfrm>
          <a:off x="5188324" y="3937746"/>
          <a:ext cx="2935940" cy="85837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ysClr val="windowText" lastClr="000000"/>
              </a:solidFill>
              <a:latin typeface="Arial" panose="020B0604020202020204" pitchFamily="34" charset="0"/>
              <a:cs typeface="Arial" panose="020B0604020202020204" pitchFamily="34" charset="0"/>
            </a:rPr>
            <a:t>3.- Acceso y práctica de una alimentación nutricional, balanceada y adecuada en la escuela y el hogar.</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286869</xdr:colOff>
      <xdr:row>8</xdr:row>
      <xdr:rowOff>112060</xdr:rowOff>
    </xdr:from>
    <xdr:to>
      <xdr:col>9</xdr:col>
      <xdr:colOff>705086</xdr:colOff>
      <xdr:row>13</xdr:row>
      <xdr:rowOff>134471</xdr:rowOff>
    </xdr:to>
    <xdr:sp macro="" textlink="">
      <xdr:nvSpPr>
        <xdr:cNvPr id="22" name="Rectángulo 21">
          <a:extLst>
            <a:ext uri="{FF2B5EF4-FFF2-40B4-BE49-F238E27FC236}">
              <a16:creationId xmlns:a16="http://schemas.microsoft.com/office/drawing/2014/main" id="{00000000-0008-0000-0500-000016000000}"/>
            </a:ext>
          </a:extLst>
        </xdr:cNvPr>
        <xdr:cNvSpPr/>
      </xdr:nvSpPr>
      <xdr:spPr>
        <a:xfrm>
          <a:off x="4589928" y="1949825"/>
          <a:ext cx="2031864" cy="80682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5.- Mayor aprovechamiento de los aprendizajes.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23</xdr:row>
      <xdr:rowOff>182542</xdr:rowOff>
    </xdr:from>
    <xdr:to>
      <xdr:col>1</xdr:col>
      <xdr:colOff>2962275</xdr:colOff>
      <xdr:row>25</xdr:row>
      <xdr:rowOff>39542</xdr:rowOff>
    </xdr:to>
    <xdr:pic>
      <xdr:nvPicPr>
        <xdr:cNvPr id="5" name="Imagen 4">
          <a:extLst>
            <a:ext uri="{FF2B5EF4-FFF2-40B4-BE49-F238E27FC236}">
              <a16:creationId xmlns:a16="http://schemas.microsoft.com/office/drawing/2014/main" id="{00000000-0008-0000-06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0000000-0008-0000-06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00000000-0008-0000-0700-00000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26</xdr:row>
      <xdr:rowOff>112058</xdr:rowOff>
    </xdr:from>
    <xdr:ext cx="2613675" cy="1311089"/>
    <xdr:grpSp>
      <xdr:nvGrpSpPr>
        <xdr:cNvPr id="56" name="Group 56">
          <a:extLst>
            <a:ext uri="{FF2B5EF4-FFF2-40B4-BE49-F238E27FC236}">
              <a16:creationId xmlns:a16="http://schemas.microsoft.com/office/drawing/2014/main" id="{00000000-0008-0000-0800-000038000000}"/>
            </a:ext>
          </a:extLst>
        </xdr:cNvPr>
        <xdr:cNvGrpSpPr/>
      </xdr:nvGrpSpPr>
      <xdr:grpSpPr>
        <a:xfrm>
          <a:off x="64531" y="37707793"/>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8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8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8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26</xdr:row>
      <xdr:rowOff>67236</xdr:rowOff>
    </xdr:from>
    <xdr:ext cx="2918555" cy="1299882"/>
    <xdr:grpSp>
      <xdr:nvGrpSpPr>
        <xdr:cNvPr id="60" name="Group 60">
          <a:extLst>
            <a:ext uri="{FF2B5EF4-FFF2-40B4-BE49-F238E27FC236}">
              <a16:creationId xmlns:a16="http://schemas.microsoft.com/office/drawing/2014/main" id="{00000000-0008-0000-0800-00003C000000}"/>
            </a:ext>
          </a:extLst>
        </xdr:cNvPr>
        <xdr:cNvGrpSpPr/>
      </xdr:nvGrpSpPr>
      <xdr:grpSpPr>
        <a:xfrm>
          <a:off x="3390355" y="37662971"/>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8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8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8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26</xdr:row>
      <xdr:rowOff>89646</xdr:rowOff>
    </xdr:from>
    <xdr:ext cx="3070412" cy="1277471"/>
    <xdr:grpSp>
      <xdr:nvGrpSpPr>
        <xdr:cNvPr id="64" name="Group 64">
          <a:extLst>
            <a:ext uri="{FF2B5EF4-FFF2-40B4-BE49-F238E27FC236}">
              <a16:creationId xmlns:a16="http://schemas.microsoft.com/office/drawing/2014/main" id="{00000000-0008-0000-0800-000040000000}"/>
            </a:ext>
          </a:extLst>
        </xdr:cNvPr>
        <xdr:cNvGrpSpPr/>
      </xdr:nvGrpSpPr>
      <xdr:grpSpPr>
        <a:xfrm>
          <a:off x="6701117" y="37685381"/>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8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8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8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00000000-0008-0000-0800-00001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00000000-0008-0000-0800-00001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23</xdr:row>
      <xdr:rowOff>104775</xdr:rowOff>
    </xdr:from>
    <xdr:to>
      <xdr:col>5</xdr:col>
      <xdr:colOff>1079315</xdr:colOff>
      <xdr:row>26</xdr:row>
      <xdr:rowOff>28574</xdr:rowOff>
    </xdr:to>
    <xdr:pic>
      <xdr:nvPicPr>
        <xdr:cNvPr id="23" name="Imagen 22">
          <a:extLst>
            <a:ext uri="{FF2B5EF4-FFF2-40B4-BE49-F238E27FC236}">
              <a16:creationId xmlns:a16="http://schemas.microsoft.com/office/drawing/2014/main" id="{00000000-0008-0000-0800-000017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periodico.hidalgo.gob.mx/?tribe_events=Periodico-Oficial-Alcance-5-del-31-de-enero-de-2026"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10" zoomScale="70" zoomScaleNormal="70" zoomScaleSheetLayoutView="70" workbookViewId="0">
      <selection activeCell="E44" sqref="E44"/>
    </sheetView>
  </sheetViews>
  <sheetFormatPr baseColWidth="10" defaultColWidth="9.33203125" defaultRowHeight="12.75"/>
  <cols>
    <col min="1" max="1" width="50.83203125" style="88" customWidth="1"/>
    <col min="2" max="2" width="49.83203125" style="88" customWidth="1"/>
    <col min="3" max="5" width="50.83203125" style="88" customWidth="1"/>
    <col min="6" max="16384" width="9.33203125" style="88"/>
  </cols>
  <sheetData>
    <row r="1" spans="1:5">
      <c r="A1" s="214" t="s">
        <v>293</v>
      </c>
      <c r="B1" s="215"/>
      <c r="C1" s="215"/>
      <c r="D1" s="215"/>
      <c r="E1" s="216"/>
    </row>
    <row r="2" spans="1:5" ht="25.5" customHeight="1">
      <c r="A2" s="214"/>
      <c r="B2" s="215"/>
      <c r="C2" s="215"/>
      <c r="D2" s="215"/>
      <c r="E2" s="216"/>
    </row>
    <row r="3" spans="1:5" ht="25.5" customHeight="1">
      <c r="A3" s="217"/>
      <c r="B3" s="218"/>
      <c r="C3" s="218"/>
      <c r="D3" s="218"/>
      <c r="E3" s="219"/>
    </row>
    <row r="4" spans="1:5" s="89" customFormat="1" ht="34.5" customHeight="1">
      <c r="A4" s="211" t="s">
        <v>286</v>
      </c>
      <c r="B4" s="212"/>
      <c r="C4" s="212"/>
      <c r="D4" s="212"/>
      <c r="E4" s="213"/>
    </row>
    <row r="5" spans="1:5" ht="29.25" customHeight="1">
      <c r="A5" s="228" t="s">
        <v>416</v>
      </c>
      <c r="B5" s="229"/>
      <c r="C5" s="229"/>
      <c r="D5" s="229"/>
      <c r="E5" s="230"/>
    </row>
    <row r="6" spans="1:5" ht="22.5" customHeight="1">
      <c r="A6" s="231"/>
      <c r="B6" s="232"/>
      <c r="C6" s="232"/>
      <c r="D6" s="232"/>
      <c r="E6" s="233"/>
    </row>
    <row r="7" spans="1:5" ht="22.5" customHeight="1">
      <c r="A7" s="231"/>
      <c r="B7" s="232"/>
      <c r="C7" s="232"/>
      <c r="D7" s="232"/>
      <c r="E7" s="233"/>
    </row>
    <row r="8" spans="1:5" ht="22.5" customHeight="1">
      <c r="A8" s="231"/>
      <c r="B8" s="232"/>
      <c r="C8" s="232"/>
      <c r="D8" s="232"/>
      <c r="E8" s="233"/>
    </row>
    <row r="9" spans="1:5" ht="22.5" customHeight="1">
      <c r="A9" s="231"/>
      <c r="B9" s="232"/>
      <c r="C9" s="232"/>
      <c r="D9" s="232"/>
      <c r="E9" s="233"/>
    </row>
    <row r="10" spans="1:5" ht="3" customHeight="1">
      <c r="A10" s="231"/>
      <c r="B10" s="232"/>
      <c r="C10" s="232"/>
      <c r="D10" s="232"/>
      <c r="E10" s="233"/>
    </row>
    <row r="11" spans="1:5" ht="22.5" hidden="1" customHeight="1">
      <c r="A11" s="234"/>
      <c r="B11" s="235"/>
      <c r="C11" s="235"/>
      <c r="D11" s="235"/>
      <c r="E11" s="236"/>
    </row>
    <row r="12" spans="1:5" s="89" customFormat="1" ht="34.5" customHeight="1">
      <c r="A12" s="211" t="s">
        <v>287</v>
      </c>
      <c r="B12" s="212"/>
      <c r="C12" s="212"/>
      <c r="D12" s="212"/>
      <c r="E12" s="213"/>
    </row>
    <row r="13" spans="1:5" ht="29.25" customHeight="1">
      <c r="A13" s="196" t="s">
        <v>415</v>
      </c>
      <c r="B13" s="220"/>
      <c r="C13" s="220"/>
      <c r="D13" s="220"/>
      <c r="E13" s="221"/>
    </row>
    <row r="14" spans="1:5" ht="24.95" customHeight="1">
      <c r="A14" s="222"/>
      <c r="B14" s="223"/>
      <c r="C14" s="223"/>
      <c r="D14" s="223"/>
      <c r="E14" s="224"/>
    </row>
    <row r="15" spans="1:5" ht="24.95" customHeight="1">
      <c r="A15" s="222"/>
      <c r="B15" s="223"/>
      <c r="C15" s="223"/>
      <c r="D15" s="223"/>
      <c r="E15" s="224"/>
    </row>
    <row r="16" spans="1:5" ht="12" customHeight="1">
      <c r="A16" s="222"/>
      <c r="B16" s="223"/>
      <c r="C16" s="223"/>
      <c r="D16" s="223"/>
      <c r="E16" s="224"/>
    </row>
    <row r="17" spans="1:5" ht="24.75" hidden="1" customHeight="1">
      <c r="A17" s="222"/>
      <c r="B17" s="223"/>
      <c r="C17" s="223"/>
      <c r="D17" s="223"/>
      <c r="E17" s="224"/>
    </row>
    <row r="18" spans="1:5" ht="22.5" hidden="1" customHeight="1">
      <c r="A18" s="222"/>
      <c r="B18" s="223"/>
      <c r="C18" s="223"/>
      <c r="D18" s="223"/>
      <c r="E18" s="224"/>
    </row>
    <row r="19" spans="1:5" ht="24.75" hidden="1" customHeight="1">
      <c r="A19" s="222"/>
      <c r="B19" s="223"/>
      <c r="C19" s="223"/>
      <c r="D19" s="223"/>
      <c r="E19" s="224"/>
    </row>
    <row r="20" spans="1:5" ht="24.75" hidden="1" customHeight="1">
      <c r="A20" s="222"/>
      <c r="B20" s="223"/>
      <c r="C20" s="223"/>
      <c r="D20" s="223"/>
      <c r="E20" s="224"/>
    </row>
    <row r="21" spans="1:5" ht="24.75" hidden="1" customHeight="1">
      <c r="A21" s="222"/>
      <c r="B21" s="223"/>
      <c r="C21" s="223"/>
      <c r="D21" s="223"/>
      <c r="E21" s="224"/>
    </row>
    <row r="22" spans="1:5" ht="24.75" hidden="1" customHeight="1">
      <c r="A22" s="222"/>
      <c r="B22" s="223"/>
      <c r="C22" s="223"/>
      <c r="D22" s="223"/>
      <c r="E22" s="224"/>
    </row>
    <row r="23" spans="1:5" ht="12" hidden="1" customHeight="1">
      <c r="A23" s="222"/>
      <c r="B23" s="223"/>
      <c r="C23" s="223"/>
      <c r="D23" s="223"/>
      <c r="E23" s="224"/>
    </row>
    <row r="24" spans="1:5" ht="24.75" hidden="1" customHeight="1">
      <c r="A24" s="222"/>
      <c r="B24" s="223"/>
      <c r="C24" s="223"/>
      <c r="D24" s="223"/>
      <c r="E24" s="224"/>
    </row>
    <row r="25" spans="1:5" ht="24.75" hidden="1" customHeight="1">
      <c r="A25" s="222"/>
      <c r="B25" s="223"/>
      <c r="C25" s="223"/>
      <c r="D25" s="223"/>
      <c r="E25" s="224"/>
    </row>
    <row r="26" spans="1:5" ht="24.75" hidden="1" customHeight="1">
      <c r="A26" s="222"/>
      <c r="B26" s="223"/>
      <c r="C26" s="223"/>
      <c r="D26" s="223"/>
      <c r="E26" s="224"/>
    </row>
    <row r="27" spans="1:5" ht="24.75" hidden="1" customHeight="1">
      <c r="A27" s="222"/>
      <c r="B27" s="223"/>
      <c r="C27" s="223"/>
      <c r="D27" s="223"/>
      <c r="E27" s="224"/>
    </row>
    <row r="28" spans="1:5" ht="24.75" hidden="1" customHeight="1">
      <c r="A28" s="222"/>
      <c r="B28" s="223"/>
      <c r="C28" s="223"/>
      <c r="D28" s="223"/>
      <c r="E28" s="224"/>
    </row>
    <row r="29" spans="1:5" ht="24.75" hidden="1" customHeight="1">
      <c r="A29" s="222"/>
      <c r="B29" s="223"/>
      <c r="C29" s="223"/>
      <c r="D29" s="223"/>
      <c r="E29" s="224"/>
    </row>
    <row r="30" spans="1:5" ht="24.75" hidden="1" customHeight="1">
      <c r="A30" s="222"/>
      <c r="B30" s="223"/>
      <c r="C30" s="223"/>
      <c r="D30" s="223"/>
      <c r="E30" s="224"/>
    </row>
    <row r="31" spans="1:5" ht="24.75" hidden="1" customHeight="1">
      <c r="A31" s="222"/>
      <c r="B31" s="223"/>
      <c r="C31" s="223"/>
      <c r="D31" s="223"/>
      <c r="E31" s="224"/>
    </row>
    <row r="32" spans="1:5" ht="24.75" hidden="1" customHeight="1">
      <c r="A32" s="222"/>
      <c r="B32" s="223"/>
      <c r="C32" s="223"/>
      <c r="D32" s="223"/>
      <c r="E32" s="224"/>
    </row>
    <row r="33" spans="1:5" ht="24.75" hidden="1" customHeight="1">
      <c r="A33" s="222"/>
      <c r="B33" s="223"/>
      <c r="C33" s="223"/>
      <c r="D33" s="223"/>
      <c r="E33" s="224"/>
    </row>
    <row r="34" spans="1:5" ht="24.75" hidden="1" customHeight="1">
      <c r="A34" s="225"/>
      <c r="B34" s="226"/>
      <c r="C34" s="226"/>
      <c r="D34" s="226"/>
      <c r="E34" s="227"/>
    </row>
    <row r="35" spans="1:5" s="89" customFormat="1" ht="34.5" customHeight="1">
      <c r="A35" s="211" t="s">
        <v>288</v>
      </c>
      <c r="B35" s="212"/>
      <c r="C35" s="212"/>
      <c r="D35" s="212"/>
      <c r="E35" s="213"/>
    </row>
    <row r="36" spans="1:5" s="89" customFormat="1" ht="34.5" customHeight="1">
      <c r="A36" s="196" t="s">
        <v>417</v>
      </c>
      <c r="B36" s="197"/>
      <c r="C36" s="197"/>
      <c r="D36" s="197"/>
      <c r="E36" s="198"/>
    </row>
    <row r="37" spans="1:5" ht="40.5" customHeight="1">
      <c r="A37" s="202"/>
      <c r="B37" s="203"/>
      <c r="C37" s="203"/>
      <c r="D37" s="203"/>
      <c r="E37" s="204"/>
    </row>
    <row r="38" spans="1:5" s="89" customFormat="1" ht="34.5" customHeight="1">
      <c r="A38" s="211" t="s">
        <v>289</v>
      </c>
      <c r="B38" s="212"/>
      <c r="C38" s="212"/>
      <c r="D38" s="212"/>
      <c r="E38" s="213"/>
    </row>
    <row r="39" spans="1:5" s="89" customFormat="1" ht="34.5" customHeight="1">
      <c r="A39" s="196" t="s">
        <v>418</v>
      </c>
      <c r="B39" s="197"/>
      <c r="C39" s="197"/>
      <c r="D39" s="197"/>
      <c r="E39" s="198"/>
    </row>
    <row r="40" spans="1:5" ht="14.25" customHeight="1">
      <c r="A40" s="199"/>
      <c r="B40" s="200"/>
      <c r="C40" s="200"/>
      <c r="D40" s="200"/>
      <c r="E40" s="201"/>
    </row>
    <row r="41" spans="1:5" ht="17.25" hidden="1" customHeight="1">
      <c r="A41" s="199"/>
      <c r="B41" s="200"/>
      <c r="C41" s="200"/>
      <c r="D41" s="200"/>
      <c r="E41" s="201"/>
    </row>
    <row r="42" spans="1:5" ht="33.75" hidden="1" customHeight="1">
      <c r="A42" s="202"/>
      <c r="B42" s="203"/>
      <c r="C42" s="203"/>
      <c r="D42" s="203"/>
      <c r="E42" s="204"/>
    </row>
    <row r="43" spans="1:5" s="89" customFormat="1" ht="34.5" customHeight="1">
      <c r="A43" s="207" t="s">
        <v>290</v>
      </c>
      <c r="B43" s="208"/>
      <c r="C43" s="207" t="s">
        <v>291</v>
      </c>
      <c r="D43" s="208"/>
      <c r="E43" s="98" t="s">
        <v>292</v>
      </c>
    </row>
    <row r="44" spans="1:5" ht="82.5" customHeight="1">
      <c r="A44" s="209" t="s">
        <v>499</v>
      </c>
      <c r="B44" s="210"/>
      <c r="C44" s="209" t="s">
        <v>500</v>
      </c>
      <c r="D44" s="210"/>
      <c r="E44" s="182" t="s">
        <v>420</v>
      </c>
    </row>
    <row r="45" spans="1:5" ht="19.5" customHeight="1">
      <c r="A45" s="205"/>
      <c r="B45" s="205"/>
      <c r="C45" s="205"/>
      <c r="D45" s="205"/>
      <c r="E45" s="205"/>
    </row>
    <row r="46" spans="1:5">
      <c r="A46" s="206"/>
      <c r="B46" s="206"/>
      <c r="C46" s="206"/>
      <c r="D46" s="206"/>
      <c r="E46" s="206"/>
    </row>
    <row r="47" spans="1:5">
      <c r="A47" s="206"/>
      <c r="B47" s="206"/>
      <c r="C47" s="206"/>
      <c r="D47" s="206"/>
      <c r="E47" s="206"/>
    </row>
    <row r="48" spans="1:5">
      <c r="A48" s="206"/>
      <c r="B48" s="206"/>
      <c r="C48" s="206"/>
      <c r="D48" s="206"/>
      <c r="E48" s="206"/>
    </row>
    <row r="49" spans="1:5">
      <c r="A49" s="206"/>
      <c r="B49" s="206"/>
      <c r="C49" s="206"/>
      <c r="D49" s="206"/>
      <c r="E49" s="206"/>
    </row>
    <row r="50" spans="1:5">
      <c r="A50" s="206"/>
      <c r="B50" s="206"/>
      <c r="C50" s="206"/>
      <c r="D50" s="206"/>
      <c r="E50" s="206"/>
    </row>
    <row r="51" spans="1:5">
      <c r="A51" s="206"/>
      <c r="B51" s="206"/>
      <c r="C51" s="206"/>
      <c r="D51" s="206"/>
      <c r="E51" s="206"/>
    </row>
    <row r="52" spans="1:5">
      <c r="A52" s="206"/>
      <c r="B52" s="206"/>
      <c r="C52" s="206"/>
      <c r="D52" s="206"/>
      <c r="E52" s="206"/>
    </row>
    <row r="53" spans="1:5">
      <c r="A53" s="206"/>
      <c r="B53" s="206"/>
      <c r="C53" s="206"/>
      <c r="D53" s="206"/>
      <c r="E53" s="206"/>
    </row>
    <row r="54" spans="1:5">
      <c r="A54" s="206"/>
      <c r="B54" s="206"/>
      <c r="C54" s="206"/>
      <c r="D54" s="206"/>
      <c r="E54" s="206"/>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69"/>
  <sheetViews>
    <sheetView topLeftCell="B10" zoomScale="55" zoomScaleNormal="55" workbookViewId="0">
      <pane ySplit="1" topLeftCell="A11" activePane="bottomLeft" state="frozen"/>
      <selection activeCell="F9" activeCellId="2" sqref="G5 F10 F9"/>
      <selection pane="bottomLeft" activeCell="E12" sqref="E12:U12"/>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360" t="s">
        <v>202</v>
      </c>
      <c r="B1" s="360"/>
      <c r="C1" s="360"/>
      <c r="D1" s="360"/>
      <c r="E1" s="360"/>
      <c r="F1" s="360"/>
      <c r="G1" s="360"/>
      <c r="H1" s="360"/>
      <c r="I1" s="360"/>
      <c r="J1" s="360"/>
      <c r="K1" s="360"/>
      <c r="L1" s="360"/>
      <c r="M1" s="360"/>
      <c r="N1" s="360"/>
      <c r="O1" s="360"/>
      <c r="P1" s="360"/>
      <c r="Q1" s="360"/>
      <c r="R1" s="360"/>
      <c r="S1" s="360"/>
      <c r="T1" s="360"/>
      <c r="U1" s="360"/>
      <c r="V1" s="64"/>
      <c r="W1" s="64"/>
      <c r="X1" s="64"/>
      <c r="Y1" s="64"/>
    </row>
    <row r="2" spans="1:25" ht="20.25" customHeight="1">
      <c r="A2" s="360" t="s">
        <v>203</v>
      </c>
      <c r="B2" s="360"/>
      <c r="C2" s="360"/>
      <c r="D2" s="360"/>
      <c r="E2" s="360"/>
      <c r="F2" s="360"/>
      <c r="G2" s="360"/>
      <c r="H2" s="360"/>
      <c r="I2" s="360"/>
      <c r="J2" s="360"/>
      <c r="K2" s="360"/>
      <c r="L2" s="360"/>
      <c r="M2" s="360"/>
      <c r="N2" s="360"/>
      <c r="O2" s="360"/>
      <c r="P2" s="360"/>
      <c r="Q2" s="360"/>
      <c r="R2" s="360"/>
      <c r="S2" s="360"/>
      <c r="T2" s="360"/>
      <c r="U2" s="360"/>
      <c r="V2" s="64"/>
      <c r="W2" s="64"/>
      <c r="X2" s="64"/>
      <c r="Y2" s="64"/>
    </row>
    <row r="3" spans="1:25" ht="21" customHeight="1">
      <c r="A3" s="65"/>
      <c r="B3" s="66"/>
      <c r="C3" s="66"/>
      <c r="D3" s="66"/>
      <c r="E3" s="66"/>
      <c r="F3" s="66"/>
      <c r="G3" s="66"/>
      <c r="H3" s="66"/>
      <c r="I3" s="66"/>
      <c r="J3" s="66"/>
      <c r="K3" s="66"/>
      <c r="L3" s="66"/>
      <c r="M3" s="66"/>
      <c r="N3" s="66"/>
      <c r="O3" s="66"/>
      <c r="P3" s="66"/>
      <c r="Q3" s="66"/>
      <c r="R3" s="66"/>
      <c r="S3" s="66"/>
      <c r="T3" s="66"/>
      <c r="U3" s="66"/>
      <c r="V3" s="66"/>
      <c r="W3" s="66"/>
      <c r="X3" s="66"/>
      <c r="Y3" s="66"/>
    </row>
    <row r="4" spans="1:25" ht="18" customHeight="1">
      <c r="A4" s="68"/>
      <c r="B4" s="68"/>
      <c r="C4" s="68"/>
      <c r="D4" s="68"/>
      <c r="E4" s="68"/>
      <c r="F4" s="68"/>
      <c r="G4" s="68"/>
      <c r="H4" s="68"/>
      <c r="I4" s="68"/>
      <c r="J4" s="68"/>
      <c r="K4" s="68"/>
      <c r="L4" s="68"/>
      <c r="M4" s="68"/>
      <c r="N4" s="68"/>
      <c r="O4" s="68"/>
      <c r="P4" s="68"/>
      <c r="Q4" s="68"/>
      <c r="R4" s="68"/>
      <c r="S4" s="68"/>
      <c r="T4" s="68"/>
      <c r="U4" s="68"/>
      <c r="V4" s="68"/>
      <c r="W4" s="68"/>
      <c r="X4" s="68"/>
      <c r="Y4" s="68"/>
    </row>
    <row r="5" spans="1:25" ht="25.5" customHeight="1">
      <c r="A5" s="361" t="s">
        <v>204</v>
      </c>
      <c r="B5" s="361"/>
      <c r="C5" s="361"/>
      <c r="D5" s="361"/>
      <c r="E5" s="361"/>
      <c r="F5" s="361"/>
      <c r="G5" s="361"/>
      <c r="H5" s="361"/>
      <c r="I5" s="361"/>
      <c r="J5" s="361"/>
      <c r="K5" s="361"/>
      <c r="L5" s="361"/>
      <c r="M5" s="361"/>
      <c r="N5" s="361"/>
      <c r="O5" s="361"/>
      <c r="P5" s="361"/>
      <c r="Q5" s="361"/>
      <c r="R5" s="361"/>
      <c r="S5" s="361"/>
      <c r="T5" s="361"/>
      <c r="U5" s="361"/>
      <c r="V5" s="67"/>
      <c r="W5" s="67"/>
      <c r="X5" s="67"/>
      <c r="Y5" s="67"/>
    </row>
    <row r="6" spans="1:25" ht="27" customHeight="1">
      <c r="A6" s="360" t="s">
        <v>205</v>
      </c>
      <c r="B6" s="360"/>
      <c r="C6" s="360"/>
      <c r="D6" s="360"/>
      <c r="E6" s="360"/>
      <c r="F6" s="360"/>
      <c r="G6" s="360"/>
      <c r="H6" s="360"/>
      <c r="I6" s="360"/>
      <c r="J6" s="360"/>
      <c r="K6" s="360"/>
      <c r="L6" s="360"/>
      <c r="M6" s="360"/>
      <c r="N6" s="360"/>
      <c r="O6" s="360"/>
      <c r="P6" s="360"/>
      <c r="Q6" s="360"/>
      <c r="R6" s="360"/>
      <c r="S6" s="360"/>
      <c r="T6" s="360"/>
      <c r="U6" s="360"/>
      <c r="V6" s="64"/>
      <c r="W6" s="64"/>
      <c r="X6" s="64"/>
      <c r="Y6" s="64"/>
    </row>
    <row r="7" spans="1:25" ht="55.5" customHeight="1">
      <c r="A7" s="55"/>
      <c r="B7" s="55"/>
      <c r="C7" s="55"/>
      <c r="D7" s="56"/>
      <c r="E7" s="55"/>
      <c r="F7" s="371" t="s">
        <v>206</v>
      </c>
      <c r="G7" s="371"/>
      <c r="H7" s="371"/>
      <c r="I7" s="371"/>
      <c r="J7" s="371"/>
      <c r="K7" s="371"/>
      <c r="L7" s="371"/>
      <c r="M7" s="55"/>
      <c r="N7" s="55"/>
      <c r="O7" s="55"/>
      <c r="P7" s="55"/>
      <c r="R7" s="63"/>
      <c r="S7" s="63"/>
      <c r="T7" s="63"/>
      <c r="U7" s="63"/>
      <c r="V7" s="57"/>
      <c r="W7" s="57"/>
      <c r="X7" s="57"/>
      <c r="Y7" s="57"/>
    </row>
    <row r="8" spans="1:25" ht="37.5" customHeight="1">
      <c r="A8" s="365" t="s">
        <v>207</v>
      </c>
      <c r="B8" s="365"/>
      <c r="C8" s="365"/>
      <c r="D8" s="365"/>
      <c r="E8" s="365"/>
      <c r="F8" s="362" t="s">
        <v>216</v>
      </c>
      <c r="G8" s="362"/>
      <c r="H8" s="362"/>
      <c r="I8" s="362"/>
      <c r="J8" s="362"/>
      <c r="K8" s="362"/>
      <c r="L8" s="362"/>
      <c r="M8" s="362"/>
      <c r="N8" s="362"/>
      <c r="O8" s="362"/>
      <c r="P8" s="362"/>
      <c r="Q8" s="362"/>
      <c r="R8" s="362"/>
      <c r="S8" s="362"/>
      <c r="T8" s="362"/>
      <c r="U8" s="362"/>
      <c r="V8" s="62"/>
      <c r="W8" s="62"/>
      <c r="X8" s="62"/>
      <c r="Y8" s="62"/>
    </row>
    <row r="9" spans="1:25" ht="28.5" customHeight="1">
      <c r="A9" s="366" t="s">
        <v>208</v>
      </c>
      <c r="B9" s="366"/>
      <c r="C9" s="366"/>
      <c r="D9" s="366"/>
      <c r="E9" s="366"/>
      <c r="F9" s="362" t="s">
        <v>341</v>
      </c>
      <c r="G9" s="362"/>
      <c r="H9" s="362"/>
      <c r="I9" s="362"/>
      <c r="J9" s="362"/>
      <c r="K9" s="362"/>
      <c r="L9" s="362"/>
      <c r="M9" s="362"/>
      <c r="N9" s="362"/>
      <c r="O9" s="362"/>
      <c r="P9" s="362"/>
      <c r="Q9" s="362"/>
      <c r="R9" s="362"/>
      <c r="S9" s="362"/>
      <c r="T9" s="362"/>
      <c r="U9" s="362"/>
      <c r="V9" s="62"/>
      <c r="W9" s="62"/>
      <c r="X9" s="62"/>
      <c r="Y9" s="62"/>
    </row>
    <row r="10" spans="1:25" ht="94.5" customHeight="1">
      <c r="A10" s="367" t="s">
        <v>209</v>
      </c>
      <c r="B10" s="368"/>
      <c r="C10" s="368"/>
      <c r="D10" s="368"/>
      <c r="E10" s="368"/>
      <c r="F10" s="363" t="s">
        <v>413</v>
      </c>
      <c r="G10" s="364"/>
      <c r="H10" s="364"/>
      <c r="I10" s="364"/>
      <c r="J10" s="364"/>
      <c r="K10" s="364"/>
      <c r="L10" s="364"/>
      <c r="M10" s="364"/>
      <c r="N10" s="364"/>
      <c r="O10" s="364"/>
      <c r="P10" s="364"/>
      <c r="Q10" s="364"/>
      <c r="R10" s="364"/>
      <c r="S10" s="364"/>
      <c r="T10" s="364"/>
      <c r="U10" s="364"/>
      <c r="V10" s="62"/>
      <c r="W10" s="62"/>
      <c r="X10" s="62"/>
      <c r="Y10" s="62"/>
    </row>
    <row r="11" spans="1:25" ht="71.25" customHeight="1">
      <c r="A11" s="369" t="s">
        <v>210</v>
      </c>
      <c r="B11" s="370"/>
      <c r="C11" s="370"/>
      <c r="D11" s="370"/>
      <c r="E11" s="372" t="s">
        <v>452</v>
      </c>
      <c r="F11" s="373"/>
      <c r="G11" s="373"/>
      <c r="H11" s="373"/>
      <c r="I11" s="373"/>
      <c r="J11" s="376" t="s">
        <v>211</v>
      </c>
      <c r="K11" s="376"/>
      <c r="L11" s="376"/>
      <c r="M11" s="363" t="s">
        <v>456</v>
      </c>
      <c r="N11" s="374"/>
      <c r="O11" s="374"/>
      <c r="P11" s="374"/>
      <c r="Q11" s="374"/>
      <c r="R11" s="374"/>
      <c r="S11" s="374"/>
      <c r="T11" s="374"/>
      <c r="U11" s="374"/>
      <c r="V11" s="60"/>
      <c r="W11" s="60"/>
      <c r="X11" s="60"/>
      <c r="Y11" s="61"/>
    </row>
    <row r="12" spans="1:25" ht="77.25" customHeight="1">
      <c r="A12" s="370" t="s">
        <v>212</v>
      </c>
      <c r="B12" s="370"/>
      <c r="C12" s="370"/>
      <c r="D12" s="370"/>
      <c r="E12" s="363" t="s">
        <v>411</v>
      </c>
      <c r="F12" s="374"/>
      <c r="G12" s="374"/>
      <c r="H12" s="374"/>
      <c r="I12" s="374"/>
      <c r="J12" s="374"/>
      <c r="K12" s="374"/>
      <c r="L12" s="374"/>
      <c r="M12" s="374"/>
      <c r="N12" s="374"/>
      <c r="O12" s="374"/>
      <c r="P12" s="374"/>
      <c r="Q12" s="374"/>
      <c r="R12" s="374"/>
      <c r="S12" s="374"/>
      <c r="T12" s="374"/>
      <c r="U12" s="374"/>
      <c r="V12" s="58"/>
      <c r="W12" s="58"/>
      <c r="X12" s="58"/>
      <c r="Y12" s="58"/>
    </row>
    <row r="13" spans="1:25" ht="102.75" customHeight="1">
      <c r="A13" s="370" t="s">
        <v>213</v>
      </c>
      <c r="B13" s="370"/>
      <c r="C13" s="370"/>
      <c r="D13" s="370"/>
      <c r="E13" s="375" t="s">
        <v>412</v>
      </c>
      <c r="F13" s="375"/>
      <c r="G13" s="375"/>
      <c r="H13" s="375"/>
      <c r="I13" s="375"/>
      <c r="J13" s="375"/>
      <c r="K13" s="375"/>
      <c r="L13" s="375"/>
      <c r="M13" s="375"/>
      <c r="N13" s="375"/>
      <c r="O13" s="375"/>
      <c r="P13" s="375"/>
      <c r="Q13" s="375"/>
      <c r="R13" s="375"/>
      <c r="S13" s="375"/>
      <c r="T13" s="375"/>
      <c r="U13" s="375"/>
      <c r="V13" s="59"/>
      <c r="W13" s="59"/>
      <c r="X13" s="59"/>
      <c r="Y13" s="59"/>
    </row>
    <row r="14" spans="1:25" ht="18" customHeight="1">
      <c r="A14" s="402" t="s">
        <v>160</v>
      </c>
      <c r="B14" s="402" t="s">
        <v>171</v>
      </c>
      <c r="C14" s="402" t="s">
        <v>162</v>
      </c>
      <c r="D14" s="402" t="s">
        <v>161</v>
      </c>
      <c r="E14" s="402" t="s">
        <v>152</v>
      </c>
      <c r="F14" s="408" t="s">
        <v>164</v>
      </c>
      <c r="G14" s="409"/>
      <c r="H14" s="409"/>
      <c r="I14" s="409"/>
      <c r="J14" s="409"/>
      <c r="K14" s="409"/>
      <c r="L14" s="409"/>
      <c r="M14" s="409"/>
      <c r="N14" s="409"/>
      <c r="O14" s="409"/>
      <c r="P14" s="409"/>
      <c r="Q14" s="410"/>
      <c r="R14" s="402" t="s">
        <v>26</v>
      </c>
      <c r="S14" s="405" t="s">
        <v>66</v>
      </c>
      <c r="T14" s="405" t="s">
        <v>67</v>
      </c>
      <c r="U14" s="405" t="s">
        <v>68</v>
      </c>
    </row>
    <row r="15" spans="1:25" ht="33" customHeight="1">
      <c r="A15" s="403"/>
      <c r="B15" s="403"/>
      <c r="C15" s="403"/>
      <c r="D15" s="403"/>
      <c r="E15" s="403"/>
      <c r="F15" s="405" t="s">
        <v>54</v>
      </c>
      <c r="G15" s="397" t="s">
        <v>55</v>
      </c>
      <c r="H15" s="393" t="s">
        <v>56</v>
      </c>
      <c r="I15" s="399" t="s">
        <v>179</v>
      </c>
      <c r="J15" s="400"/>
      <c r="K15" s="401"/>
      <c r="L15" s="393" t="s">
        <v>60</v>
      </c>
      <c r="M15" s="393" t="s">
        <v>61</v>
      </c>
      <c r="N15" s="393" t="s">
        <v>62</v>
      </c>
      <c r="O15" s="395" t="s">
        <v>63</v>
      </c>
      <c r="P15" s="395" t="s">
        <v>64</v>
      </c>
      <c r="Q15" s="395" t="s">
        <v>65</v>
      </c>
      <c r="R15" s="403"/>
      <c r="S15" s="406"/>
      <c r="T15" s="406"/>
      <c r="U15" s="406"/>
    </row>
    <row r="16" spans="1:25" ht="113.25" customHeight="1" thickBot="1">
      <c r="A16" s="404"/>
      <c r="B16" s="404"/>
      <c r="C16" s="404"/>
      <c r="D16" s="404"/>
      <c r="E16" s="404"/>
      <c r="F16" s="407"/>
      <c r="G16" s="398"/>
      <c r="H16" s="394"/>
      <c r="I16" s="127" t="s">
        <v>57</v>
      </c>
      <c r="J16" s="127" t="s">
        <v>58</v>
      </c>
      <c r="K16" s="127" t="s">
        <v>59</v>
      </c>
      <c r="L16" s="394"/>
      <c r="M16" s="394"/>
      <c r="N16" s="394"/>
      <c r="O16" s="396"/>
      <c r="P16" s="396"/>
      <c r="Q16" s="396"/>
      <c r="R16" s="404"/>
      <c r="S16" s="407"/>
      <c r="T16" s="407"/>
      <c r="U16" s="407"/>
    </row>
    <row r="17" spans="1:23" ht="110.1" customHeight="1" thickBot="1">
      <c r="A17" s="392" t="s">
        <v>124</v>
      </c>
      <c r="B17" s="385" t="s">
        <v>426</v>
      </c>
      <c r="C17" s="387" t="s">
        <v>383</v>
      </c>
      <c r="D17" s="180" t="s">
        <v>381</v>
      </c>
      <c r="E17" s="381" t="s">
        <v>386</v>
      </c>
      <c r="F17" s="119">
        <v>1</v>
      </c>
      <c r="G17" s="119">
        <v>1</v>
      </c>
      <c r="H17" s="119">
        <v>1</v>
      </c>
      <c r="I17" s="119">
        <v>1</v>
      </c>
      <c r="J17" s="119">
        <v>1</v>
      </c>
      <c r="K17" s="119">
        <v>1</v>
      </c>
      <c r="L17" s="119">
        <v>2</v>
      </c>
      <c r="M17" s="119">
        <v>1</v>
      </c>
      <c r="N17" s="119">
        <v>2</v>
      </c>
      <c r="O17" s="119">
        <v>1</v>
      </c>
      <c r="P17" s="119">
        <v>1</v>
      </c>
      <c r="Q17" s="119">
        <v>1</v>
      </c>
      <c r="R17" s="121">
        <f>SUM(E17:Q17)</f>
        <v>14</v>
      </c>
      <c r="S17" s="122">
        <f>SUM(R17)</f>
        <v>14</v>
      </c>
      <c r="T17" s="389">
        <f>S17-R18</f>
        <v>11</v>
      </c>
      <c r="U17" s="377">
        <f>R18/S17</f>
        <v>0.21428571428571427</v>
      </c>
      <c r="W17" s="84"/>
    </row>
    <row r="18" spans="1:23" ht="110.1" customHeight="1" thickBot="1">
      <c r="A18" s="392"/>
      <c r="B18" s="386"/>
      <c r="C18" s="388"/>
      <c r="D18" s="181" t="s">
        <v>382</v>
      </c>
      <c r="E18" s="382"/>
      <c r="F18" s="122">
        <v>1</v>
      </c>
      <c r="G18" s="122">
        <v>1</v>
      </c>
      <c r="H18" s="123">
        <v>1</v>
      </c>
      <c r="I18" s="124"/>
      <c r="J18" s="124"/>
      <c r="K18" s="123"/>
      <c r="L18" s="124"/>
      <c r="M18" s="124"/>
      <c r="N18" s="123"/>
      <c r="O18" s="124"/>
      <c r="P18" s="124"/>
      <c r="Q18" s="123"/>
      <c r="R18" s="121">
        <f>SUM(E18:Q18)</f>
        <v>3</v>
      </c>
      <c r="S18" s="122">
        <f>IF(COUNTA(O18:Q18)&gt;0,SUM(O18:Q18),IF(COUNTA(L18:N18)&gt;0,SUM(L18:N18),IF(COUNTA(I18:K18)&gt;0,SUM(I18:K18),IF(COUNTA(F18:H18)&gt;0,SUM(F18:H18),0))))</f>
        <v>3</v>
      </c>
      <c r="T18" s="390"/>
      <c r="U18" s="377"/>
      <c r="W18" s="84"/>
    </row>
    <row r="19" spans="1:23" ht="23.25" customHeight="1">
      <c r="A19" s="378"/>
      <c r="B19" s="379"/>
      <c r="C19" s="379"/>
      <c r="D19" s="379"/>
      <c r="E19" s="379"/>
      <c r="F19" s="379"/>
      <c r="G19" s="379"/>
      <c r="H19" s="379"/>
      <c r="I19" s="379"/>
      <c r="J19" s="379"/>
      <c r="K19" s="379"/>
      <c r="L19" s="379"/>
      <c r="M19" s="379"/>
      <c r="N19" s="379"/>
      <c r="O19" s="379"/>
      <c r="P19" s="379"/>
      <c r="Q19" s="379"/>
      <c r="R19" s="379"/>
      <c r="S19" s="379"/>
      <c r="T19" s="379"/>
      <c r="U19" s="380"/>
    </row>
    <row r="20" spans="1:23" ht="110.1" customHeight="1">
      <c r="A20" s="391" t="s">
        <v>158</v>
      </c>
      <c r="B20" s="385" t="s">
        <v>374</v>
      </c>
      <c r="C20" s="387" t="s">
        <v>384</v>
      </c>
      <c r="D20" s="125" t="s">
        <v>401</v>
      </c>
      <c r="E20" s="381" t="s">
        <v>387</v>
      </c>
      <c r="F20" s="119">
        <v>0</v>
      </c>
      <c r="G20" s="119">
        <v>0</v>
      </c>
      <c r="H20" s="119">
        <v>0</v>
      </c>
      <c r="I20" s="119">
        <v>0</v>
      </c>
      <c r="J20" s="119">
        <v>0</v>
      </c>
      <c r="K20" s="119">
        <v>0</v>
      </c>
      <c r="L20" s="119">
        <v>0</v>
      </c>
      <c r="M20" s="119">
        <v>0</v>
      </c>
      <c r="N20" s="120">
        <v>65</v>
      </c>
      <c r="O20" s="119">
        <v>0</v>
      </c>
      <c r="P20" s="119">
        <v>0</v>
      </c>
      <c r="Q20" s="119">
        <v>0</v>
      </c>
      <c r="R20" s="121">
        <f>SUM(E20:Q20)</f>
        <v>65</v>
      </c>
      <c r="S20" s="122">
        <f>SUM(R20)</f>
        <v>65</v>
      </c>
      <c r="T20" s="389">
        <f>S20-R21</f>
        <v>65</v>
      </c>
      <c r="U20" s="377">
        <f>R21/S20</f>
        <v>0</v>
      </c>
    </row>
    <row r="21" spans="1:23" ht="110.1" customHeight="1">
      <c r="A21" s="391"/>
      <c r="B21" s="386"/>
      <c r="C21" s="388"/>
      <c r="D21" s="126" t="s">
        <v>385</v>
      </c>
      <c r="E21" s="382"/>
      <c r="F21" s="122">
        <v>0</v>
      </c>
      <c r="G21" s="122">
        <v>0</v>
      </c>
      <c r="H21" s="123">
        <v>0</v>
      </c>
      <c r="I21" s="124"/>
      <c r="J21" s="124"/>
      <c r="K21" s="123"/>
      <c r="L21" s="124"/>
      <c r="M21" s="124"/>
      <c r="N21" s="123"/>
      <c r="O21" s="124"/>
      <c r="P21" s="124"/>
      <c r="Q21" s="123"/>
      <c r="R21" s="121">
        <v>0</v>
      </c>
      <c r="S21" s="122">
        <f>IF(COUNTA(O21:Q21)&gt;0,SUM(O21:Q21),IF(COUNTA(L21:N21)&gt;0,SUM(L21:N21),IF(COUNTA(I21:K21)&gt;0,SUM(I21:K21),IF(COUNTA(F21:H21)&gt;0,SUM(F21:H21),0))))</f>
        <v>0</v>
      </c>
      <c r="T21" s="390"/>
      <c r="U21" s="377"/>
    </row>
    <row r="22" spans="1:23" ht="21" customHeight="1">
      <c r="A22" s="378"/>
      <c r="B22" s="379"/>
      <c r="C22" s="379"/>
      <c r="D22" s="379"/>
      <c r="E22" s="379"/>
      <c r="F22" s="379"/>
      <c r="G22" s="379"/>
      <c r="H22" s="379"/>
      <c r="I22" s="379"/>
      <c r="J22" s="379"/>
      <c r="K22" s="379"/>
      <c r="L22" s="379"/>
      <c r="M22" s="379"/>
      <c r="N22" s="379"/>
      <c r="O22" s="379"/>
      <c r="P22" s="379"/>
      <c r="Q22" s="379"/>
      <c r="R22" s="379"/>
      <c r="S22" s="379"/>
      <c r="T22" s="379"/>
      <c r="U22" s="380"/>
    </row>
    <row r="23" spans="1:23" ht="110.1" customHeight="1">
      <c r="A23" s="383" t="s">
        <v>135</v>
      </c>
      <c r="B23" s="385" t="s">
        <v>375</v>
      </c>
      <c r="C23" s="387" t="s">
        <v>388</v>
      </c>
      <c r="D23" s="125" t="s">
        <v>389</v>
      </c>
      <c r="E23" s="381" t="s">
        <v>390</v>
      </c>
      <c r="F23" s="119">
        <v>65</v>
      </c>
      <c r="G23" s="119">
        <v>65</v>
      </c>
      <c r="H23" s="119">
        <v>65</v>
      </c>
      <c r="I23" s="119">
        <v>65</v>
      </c>
      <c r="J23" s="119">
        <v>65</v>
      </c>
      <c r="K23" s="119">
        <v>65</v>
      </c>
      <c r="L23" s="119">
        <v>65</v>
      </c>
      <c r="M23" s="119">
        <v>65</v>
      </c>
      <c r="N23" s="119">
        <v>65</v>
      </c>
      <c r="O23" s="119">
        <v>65</v>
      </c>
      <c r="P23" s="119">
        <v>65</v>
      </c>
      <c r="Q23" s="119">
        <v>65</v>
      </c>
      <c r="R23" s="121">
        <f>SUM(E23:Q23)</f>
        <v>780</v>
      </c>
      <c r="S23" s="122">
        <f>SUM(R23)</f>
        <v>780</v>
      </c>
      <c r="T23" s="389">
        <f>S23-R24</f>
        <v>585</v>
      </c>
      <c r="U23" s="377">
        <f>R24/S23</f>
        <v>0.25</v>
      </c>
    </row>
    <row r="24" spans="1:23" ht="110.1" customHeight="1">
      <c r="A24" s="384"/>
      <c r="B24" s="386"/>
      <c r="C24" s="388"/>
      <c r="D24" s="126" t="s">
        <v>393</v>
      </c>
      <c r="E24" s="382"/>
      <c r="F24" s="122">
        <v>65</v>
      </c>
      <c r="G24" s="122">
        <v>65</v>
      </c>
      <c r="H24" s="123">
        <v>65</v>
      </c>
      <c r="I24" s="124"/>
      <c r="J24" s="124"/>
      <c r="K24" s="123"/>
      <c r="L24" s="124"/>
      <c r="M24" s="124"/>
      <c r="N24" s="123"/>
      <c r="O24" s="124"/>
      <c r="P24" s="124"/>
      <c r="Q24" s="123"/>
      <c r="R24" s="121">
        <f>SUM(E24:Q24)</f>
        <v>195</v>
      </c>
      <c r="S24" s="122">
        <f>IF(COUNTA(O24:Q24)&gt;0,SUM(O24:Q24),IF(COUNTA(L24:N24)&gt;0,SUM(L24:N24),IF(COUNTA(I24:K24)&gt;0,SUM(I24:K24),IF(COUNTA(F24:H24)&gt;0,SUM(F24:H24),0))))</f>
        <v>195</v>
      </c>
      <c r="T24" s="390"/>
      <c r="U24" s="377"/>
    </row>
    <row r="25" spans="1:23" ht="20.25" customHeight="1">
      <c r="A25" s="378"/>
      <c r="B25" s="379"/>
      <c r="C25" s="379"/>
      <c r="D25" s="379"/>
      <c r="E25" s="379"/>
      <c r="F25" s="379"/>
      <c r="G25" s="379"/>
      <c r="H25" s="379"/>
      <c r="I25" s="379"/>
      <c r="J25" s="379"/>
      <c r="K25" s="379"/>
      <c r="L25" s="379"/>
      <c r="M25" s="379"/>
      <c r="N25" s="379"/>
      <c r="O25" s="379"/>
      <c r="P25" s="379"/>
      <c r="Q25" s="379"/>
      <c r="R25" s="379"/>
      <c r="S25" s="379"/>
      <c r="T25" s="379"/>
      <c r="U25" s="380"/>
    </row>
    <row r="26" spans="1:23" ht="110.1" customHeight="1">
      <c r="A26" s="383" t="s">
        <v>136</v>
      </c>
      <c r="B26" s="385" t="s">
        <v>376</v>
      </c>
      <c r="C26" s="387" t="s">
        <v>391</v>
      </c>
      <c r="D26" s="125" t="s">
        <v>392</v>
      </c>
      <c r="E26" s="381" t="s">
        <v>395</v>
      </c>
      <c r="F26" s="119">
        <v>0</v>
      </c>
      <c r="G26" s="119">
        <v>0</v>
      </c>
      <c r="H26" s="120">
        <v>0</v>
      </c>
      <c r="I26" s="120">
        <v>0</v>
      </c>
      <c r="J26" s="120">
        <v>0</v>
      </c>
      <c r="K26" s="120">
        <v>0</v>
      </c>
      <c r="L26" s="120">
        <v>65</v>
      </c>
      <c r="M26" s="120">
        <v>0</v>
      </c>
      <c r="N26" s="120">
        <v>0</v>
      </c>
      <c r="O26" s="120">
        <v>0</v>
      </c>
      <c r="P26" s="120">
        <v>0</v>
      </c>
      <c r="Q26" s="120">
        <v>0</v>
      </c>
      <c r="R26" s="121">
        <f>SUM(E26:Q26)</f>
        <v>65</v>
      </c>
      <c r="S26" s="122">
        <f>SUM(R26)</f>
        <v>65</v>
      </c>
      <c r="T26" s="389">
        <f>S26-R27</f>
        <v>65</v>
      </c>
      <c r="U26" s="377">
        <f>R27/S26</f>
        <v>0</v>
      </c>
    </row>
    <row r="27" spans="1:23" ht="110.1" customHeight="1">
      <c r="A27" s="384"/>
      <c r="B27" s="386"/>
      <c r="C27" s="388"/>
      <c r="D27" s="126" t="s">
        <v>394</v>
      </c>
      <c r="E27" s="382"/>
      <c r="F27" s="122">
        <v>0</v>
      </c>
      <c r="G27" s="122">
        <v>0</v>
      </c>
      <c r="H27" s="123">
        <v>0</v>
      </c>
      <c r="I27" s="124"/>
      <c r="J27" s="124"/>
      <c r="K27" s="123"/>
      <c r="L27" s="124"/>
      <c r="M27" s="124"/>
      <c r="N27" s="123"/>
      <c r="O27" s="124"/>
      <c r="P27" s="124"/>
      <c r="Q27" s="123"/>
      <c r="R27" s="121">
        <f>SUM(E27:Q27)</f>
        <v>0</v>
      </c>
      <c r="S27" s="122">
        <f>IF(COUNTA(O27:Q27)&gt;0,SUM(O27:Q27),IF(COUNTA(L27:N27)&gt;0,SUM(L27:N27),IF(COUNTA(I27:K27)&gt;0,SUM(I27:K27),IF(COUNTA(F27:H27)&gt;0,SUM(F27:H27),0))))</f>
        <v>0</v>
      </c>
      <c r="T27" s="390"/>
      <c r="U27" s="377"/>
    </row>
    <row r="28" spans="1:23" ht="21.75" customHeight="1">
      <c r="A28" s="378"/>
      <c r="B28" s="379"/>
      <c r="C28" s="379"/>
      <c r="D28" s="379"/>
      <c r="E28" s="379"/>
      <c r="F28" s="379"/>
      <c r="G28" s="379"/>
      <c r="H28" s="379"/>
      <c r="I28" s="379"/>
      <c r="J28" s="379"/>
      <c r="K28" s="379"/>
      <c r="L28" s="379"/>
      <c r="M28" s="379"/>
      <c r="N28" s="379"/>
      <c r="O28" s="379"/>
      <c r="P28" s="379"/>
      <c r="Q28" s="379"/>
      <c r="R28" s="379"/>
      <c r="S28" s="379"/>
      <c r="T28" s="379"/>
      <c r="U28" s="380"/>
    </row>
    <row r="29" spans="1:23" ht="110.1" customHeight="1">
      <c r="A29" s="392" t="s">
        <v>167</v>
      </c>
      <c r="B29" s="385" t="s">
        <v>377</v>
      </c>
      <c r="C29" s="387" t="s">
        <v>439</v>
      </c>
      <c r="D29" s="125" t="s">
        <v>396</v>
      </c>
      <c r="E29" s="381" t="s">
        <v>398</v>
      </c>
      <c r="F29" s="119">
        <v>2</v>
      </c>
      <c r="G29" s="119">
        <v>2</v>
      </c>
      <c r="H29" s="119">
        <v>3</v>
      </c>
      <c r="I29" s="119">
        <v>2</v>
      </c>
      <c r="J29" s="119">
        <v>2</v>
      </c>
      <c r="K29" s="119">
        <v>3</v>
      </c>
      <c r="L29" s="119">
        <v>2</v>
      </c>
      <c r="M29" s="119">
        <v>2</v>
      </c>
      <c r="N29" s="119">
        <v>3</v>
      </c>
      <c r="O29" s="119">
        <v>2</v>
      </c>
      <c r="P29" s="119">
        <v>2</v>
      </c>
      <c r="Q29" s="119">
        <v>3</v>
      </c>
      <c r="R29" s="121">
        <f>SUM(E29:Q29)</f>
        <v>28</v>
      </c>
      <c r="S29" s="122">
        <f>SUM(R29)</f>
        <v>28</v>
      </c>
      <c r="T29" s="389">
        <f>S29-R30</f>
        <v>21</v>
      </c>
      <c r="U29" s="377">
        <f>R30/S29</f>
        <v>0.25</v>
      </c>
    </row>
    <row r="30" spans="1:23" ht="110.1" customHeight="1">
      <c r="A30" s="392"/>
      <c r="B30" s="386"/>
      <c r="C30" s="388"/>
      <c r="D30" s="126" t="s">
        <v>397</v>
      </c>
      <c r="E30" s="382"/>
      <c r="F30" s="122">
        <v>2</v>
      </c>
      <c r="G30" s="122">
        <v>2</v>
      </c>
      <c r="H30" s="123">
        <v>3</v>
      </c>
      <c r="I30" s="124"/>
      <c r="J30" s="124"/>
      <c r="K30" s="123"/>
      <c r="L30" s="124"/>
      <c r="M30" s="124"/>
      <c r="N30" s="123"/>
      <c r="O30" s="124"/>
      <c r="P30" s="124"/>
      <c r="Q30" s="123"/>
      <c r="R30" s="121">
        <f>SUM(E30:Q30)</f>
        <v>7</v>
      </c>
      <c r="S30" s="122">
        <f>IF(COUNTA(O30:Q30)&gt;0,SUM(O30:Q30),IF(COUNTA(L30:N30)&gt;0,SUM(L30:N30),IF(COUNTA(I30:K30)&gt;0,SUM(I30:K30),IF(COUNTA(F30:H30)&gt;0,SUM(F30:H30),0))))</f>
        <v>7</v>
      </c>
      <c r="T30" s="390"/>
      <c r="U30" s="377"/>
    </row>
    <row r="31" spans="1:23" ht="21.75" customHeight="1">
      <c r="A31" s="378"/>
      <c r="B31" s="379"/>
      <c r="C31" s="379"/>
      <c r="D31" s="379"/>
      <c r="E31" s="379"/>
      <c r="F31" s="379"/>
      <c r="G31" s="379"/>
      <c r="H31" s="379"/>
      <c r="I31" s="379"/>
      <c r="J31" s="379"/>
      <c r="K31" s="379"/>
      <c r="L31" s="379"/>
      <c r="M31" s="379"/>
      <c r="N31" s="379"/>
      <c r="O31" s="379"/>
      <c r="P31" s="379"/>
      <c r="Q31" s="379"/>
      <c r="R31" s="379"/>
      <c r="S31" s="379"/>
      <c r="T31" s="379"/>
      <c r="U31" s="380"/>
    </row>
    <row r="32" spans="1:23" ht="110.1" customHeight="1">
      <c r="A32" s="391" t="s">
        <v>168</v>
      </c>
      <c r="B32" s="385" t="s">
        <v>378</v>
      </c>
      <c r="C32" s="387" t="s">
        <v>399</v>
      </c>
      <c r="D32" s="125" t="s">
        <v>552</v>
      </c>
      <c r="E32" s="381" t="s">
        <v>402</v>
      </c>
      <c r="F32" s="119">
        <v>65</v>
      </c>
      <c r="G32" s="119">
        <v>65</v>
      </c>
      <c r="H32" s="119">
        <v>65</v>
      </c>
      <c r="I32" s="119">
        <v>65</v>
      </c>
      <c r="J32" s="119">
        <v>65</v>
      </c>
      <c r="K32" s="119">
        <v>65</v>
      </c>
      <c r="L32" s="119">
        <v>65</v>
      </c>
      <c r="M32" s="119">
        <v>65</v>
      </c>
      <c r="N32" s="119">
        <v>65</v>
      </c>
      <c r="O32" s="119">
        <v>65</v>
      </c>
      <c r="P32" s="119">
        <v>65</v>
      </c>
      <c r="Q32" s="119">
        <v>65</v>
      </c>
      <c r="R32" s="121">
        <f>SUM(E32:Q32)</f>
        <v>780</v>
      </c>
      <c r="S32" s="122">
        <f>SUM(R32)</f>
        <v>780</v>
      </c>
      <c r="T32" s="389">
        <f>S32-R33</f>
        <v>585</v>
      </c>
      <c r="U32" s="377">
        <f>R33/S32</f>
        <v>0.25</v>
      </c>
    </row>
    <row r="33" spans="1:21" ht="110.1" customHeight="1">
      <c r="A33" s="391"/>
      <c r="B33" s="386"/>
      <c r="C33" s="388"/>
      <c r="D33" s="126" t="s">
        <v>400</v>
      </c>
      <c r="E33" s="382"/>
      <c r="F33" s="122">
        <v>65</v>
      </c>
      <c r="G33" s="122">
        <v>65</v>
      </c>
      <c r="H33" s="123">
        <v>65</v>
      </c>
      <c r="I33" s="124"/>
      <c r="J33" s="124"/>
      <c r="K33" s="123"/>
      <c r="L33" s="124"/>
      <c r="M33" s="124"/>
      <c r="N33" s="123"/>
      <c r="O33" s="124"/>
      <c r="P33" s="124"/>
      <c r="Q33" s="123"/>
      <c r="R33" s="121">
        <f>SUM(E33:Q33)</f>
        <v>195</v>
      </c>
      <c r="S33" s="122">
        <f>IF(COUNTA(O33:Q33)&gt;0,SUM(O33:Q33),IF(COUNTA(L33:N33)&gt;0,SUM(L33:N33),IF(COUNTA(I33:K33)&gt;0,SUM(I33:K33),IF(COUNTA(F33:H33)&gt;0,SUM(F33:H33),0))))</f>
        <v>195</v>
      </c>
      <c r="T33" s="390"/>
      <c r="U33" s="377"/>
    </row>
    <row r="34" spans="1:21" ht="23.25" customHeight="1">
      <c r="A34" s="378"/>
      <c r="B34" s="379"/>
      <c r="C34" s="379"/>
      <c r="D34" s="379"/>
      <c r="E34" s="379"/>
      <c r="F34" s="379"/>
      <c r="G34" s="379"/>
      <c r="H34" s="379"/>
      <c r="I34" s="379"/>
      <c r="J34" s="379"/>
      <c r="K34" s="379"/>
      <c r="L34" s="379"/>
      <c r="M34" s="379"/>
      <c r="N34" s="379"/>
      <c r="O34" s="379"/>
      <c r="P34" s="379"/>
      <c r="Q34" s="379"/>
      <c r="R34" s="379"/>
      <c r="S34" s="379"/>
      <c r="T34" s="379"/>
      <c r="U34" s="380"/>
    </row>
    <row r="35" spans="1:21" ht="110.1" customHeight="1">
      <c r="A35" s="383" t="s">
        <v>169</v>
      </c>
      <c r="B35" s="385" t="s">
        <v>379</v>
      </c>
      <c r="C35" s="387" t="s">
        <v>403</v>
      </c>
      <c r="D35" s="125" t="s">
        <v>404</v>
      </c>
      <c r="E35" s="381" t="s">
        <v>406</v>
      </c>
      <c r="F35" s="119">
        <v>0</v>
      </c>
      <c r="G35" s="119">
        <v>0</v>
      </c>
      <c r="H35" s="120">
        <v>65</v>
      </c>
      <c r="I35" s="120">
        <v>0</v>
      </c>
      <c r="J35" s="120">
        <v>0</v>
      </c>
      <c r="K35" s="120">
        <v>65</v>
      </c>
      <c r="L35" s="120">
        <v>0</v>
      </c>
      <c r="M35" s="120">
        <v>0</v>
      </c>
      <c r="N35" s="120">
        <v>65</v>
      </c>
      <c r="O35" s="120">
        <v>0</v>
      </c>
      <c r="P35" s="120">
        <v>0</v>
      </c>
      <c r="Q35" s="120">
        <v>65</v>
      </c>
      <c r="R35" s="121">
        <f>SUM(E35:Q35)</f>
        <v>260</v>
      </c>
      <c r="S35" s="122">
        <f>SUM(R35)</f>
        <v>260</v>
      </c>
      <c r="T35" s="389">
        <f>S35-R36</f>
        <v>195</v>
      </c>
      <c r="U35" s="377">
        <f>R36/S35</f>
        <v>0.25</v>
      </c>
    </row>
    <row r="36" spans="1:21" ht="110.1" customHeight="1">
      <c r="A36" s="384"/>
      <c r="B36" s="386"/>
      <c r="C36" s="388"/>
      <c r="D36" s="126" t="s">
        <v>405</v>
      </c>
      <c r="E36" s="382"/>
      <c r="F36" s="122">
        <v>0</v>
      </c>
      <c r="G36" s="122">
        <v>0</v>
      </c>
      <c r="H36" s="123">
        <v>65</v>
      </c>
      <c r="I36" s="124"/>
      <c r="J36" s="124"/>
      <c r="K36" s="123"/>
      <c r="L36" s="124"/>
      <c r="M36" s="124"/>
      <c r="N36" s="123"/>
      <c r="O36" s="124"/>
      <c r="P36" s="124"/>
      <c r="Q36" s="123"/>
      <c r="R36" s="121">
        <f>SUM(E36:Q36)</f>
        <v>65</v>
      </c>
      <c r="S36" s="122">
        <f>IF(COUNTA(O36:Q36)&gt;0,SUM(O36:Q36),IF(COUNTA(L36:N36)&gt;0,SUM(L36:N36),IF(COUNTA(I36:K36)&gt;0,SUM(I36:K36),IF(COUNTA(F36:H36)&gt;0,SUM(F36:H36),0))))</f>
        <v>65</v>
      </c>
      <c r="T36" s="390"/>
      <c r="U36" s="377"/>
    </row>
    <row r="37" spans="1:21" ht="20.25" customHeight="1">
      <c r="A37" s="378"/>
      <c r="B37" s="379"/>
      <c r="C37" s="379"/>
      <c r="D37" s="379"/>
      <c r="E37" s="379"/>
      <c r="F37" s="379"/>
      <c r="G37" s="379"/>
      <c r="H37" s="379"/>
      <c r="I37" s="379"/>
      <c r="J37" s="379"/>
      <c r="K37" s="379"/>
      <c r="L37" s="379"/>
      <c r="M37" s="379"/>
      <c r="N37" s="379"/>
      <c r="O37" s="379"/>
      <c r="P37" s="379"/>
      <c r="Q37" s="379"/>
      <c r="R37" s="379"/>
      <c r="S37" s="379"/>
      <c r="T37" s="379"/>
      <c r="U37" s="380"/>
    </row>
    <row r="38" spans="1:21" ht="110.1" customHeight="1">
      <c r="A38" s="383" t="s">
        <v>170</v>
      </c>
      <c r="B38" s="385" t="s">
        <v>553</v>
      </c>
      <c r="C38" s="387" t="s">
        <v>407</v>
      </c>
      <c r="D38" s="128" t="s">
        <v>408</v>
      </c>
      <c r="E38" s="381" t="s">
        <v>410</v>
      </c>
      <c r="F38" s="119">
        <v>65</v>
      </c>
      <c r="G38" s="119">
        <v>65</v>
      </c>
      <c r="H38" s="119">
        <v>65</v>
      </c>
      <c r="I38" s="119">
        <v>65</v>
      </c>
      <c r="J38" s="119">
        <v>65</v>
      </c>
      <c r="K38" s="119">
        <v>65</v>
      </c>
      <c r="L38" s="119">
        <v>65</v>
      </c>
      <c r="M38" s="119">
        <v>65</v>
      </c>
      <c r="N38" s="119">
        <v>65</v>
      </c>
      <c r="O38" s="119">
        <v>65</v>
      </c>
      <c r="P38" s="119">
        <v>65</v>
      </c>
      <c r="Q38" s="119">
        <v>65</v>
      </c>
      <c r="R38" s="121">
        <f>SUM(E38:Q38)</f>
        <v>780</v>
      </c>
      <c r="S38" s="122">
        <f>SUM(R38)</f>
        <v>780</v>
      </c>
      <c r="T38" s="389">
        <f>S38-R39</f>
        <v>585</v>
      </c>
      <c r="U38" s="377">
        <f>R39/S38</f>
        <v>0.25</v>
      </c>
    </row>
    <row r="39" spans="1:21" ht="110.1" customHeight="1">
      <c r="A39" s="384"/>
      <c r="B39" s="386"/>
      <c r="C39" s="388"/>
      <c r="D39" s="129" t="s">
        <v>409</v>
      </c>
      <c r="E39" s="382"/>
      <c r="F39" s="122">
        <v>65</v>
      </c>
      <c r="G39" s="122">
        <v>65</v>
      </c>
      <c r="H39" s="123">
        <v>65</v>
      </c>
      <c r="I39" s="124"/>
      <c r="J39" s="124"/>
      <c r="K39" s="123"/>
      <c r="L39" s="124"/>
      <c r="M39" s="124"/>
      <c r="N39" s="123"/>
      <c r="O39" s="124"/>
      <c r="P39" s="124"/>
      <c r="Q39" s="123"/>
      <c r="R39" s="121">
        <f>SUM(E39:Q39)</f>
        <v>195</v>
      </c>
      <c r="S39" s="122">
        <f>IF(COUNTA(O39:Q39)&gt;0,SUM(O39:Q39),IF(COUNTA(L39:N39)&gt;0,SUM(L39:N39),IF(COUNTA(I39:K39)&gt;0,SUM(I39:K39),IF(COUNTA(F39:H39)&gt;0,SUM(F39:H39),0))))</f>
        <v>195</v>
      </c>
      <c r="T39" s="390"/>
      <c r="U39" s="377"/>
    </row>
    <row r="40" spans="1:21" ht="18.75" customHeight="1">
      <c r="A40" s="378"/>
      <c r="B40" s="379"/>
      <c r="C40" s="379"/>
      <c r="D40" s="379"/>
      <c r="E40" s="379"/>
      <c r="F40" s="379"/>
      <c r="G40" s="379"/>
      <c r="H40" s="379"/>
      <c r="I40" s="379"/>
      <c r="J40" s="379"/>
      <c r="K40" s="379"/>
      <c r="L40" s="379"/>
      <c r="M40" s="379"/>
      <c r="N40" s="379"/>
      <c r="O40" s="379"/>
      <c r="P40" s="379"/>
      <c r="Q40" s="379"/>
      <c r="R40" s="379"/>
      <c r="S40" s="379"/>
      <c r="T40" s="379"/>
      <c r="U40" s="380"/>
    </row>
    <row r="41" spans="1:21" ht="93" customHeight="1"/>
    <row r="42" spans="1:21" ht="18.75" customHeight="1"/>
    <row r="43" spans="1:21" ht="84.75" customHeight="1"/>
    <row r="44" spans="1:21" ht="76.5" customHeight="1"/>
    <row r="45" spans="1:21" ht="17.25" customHeight="1"/>
    <row r="46" spans="1:21" ht="84.75" customHeight="1"/>
    <row r="47" spans="1:21" ht="89.25" customHeight="1"/>
    <row r="48" spans="1:21" ht="17.25" customHeight="1"/>
    <row r="49" ht="69.75" customHeight="1"/>
    <row r="50" ht="96" customHeight="1"/>
    <row r="51" ht="18.75" customHeight="1"/>
    <row r="52" ht="78.75" customHeight="1"/>
    <row r="53" ht="89.25" customHeight="1"/>
    <row r="54" ht="16.5" customHeight="1"/>
    <row r="55" ht="77.25" customHeight="1"/>
    <row r="56" ht="87.75" customHeight="1"/>
    <row r="57" ht="15.75" customHeight="1"/>
    <row r="58" ht="87.75" customHeight="1"/>
    <row r="59" ht="98.25" customHeight="1"/>
    <row r="60" ht="18" customHeight="1"/>
    <row r="61" ht="83.25" customHeight="1"/>
    <row r="62" ht="97.5" customHeight="1"/>
    <row r="63" ht="17.25" customHeight="1"/>
    <row r="64" ht="88.5" customHeight="1"/>
    <row r="65" ht="89.25" customHeight="1"/>
    <row r="66" ht="19.5" customHeight="1"/>
    <row r="67" ht="93.75" customHeight="1"/>
    <row r="68" ht="90.75" customHeight="1"/>
    <row r="69" ht="16.5" customHeight="1"/>
    <row r="70" ht="82.5" customHeight="1"/>
    <row r="71" ht="97.5" customHeight="1"/>
    <row r="72" ht="20.25" customHeight="1"/>
    <row r="73" ht="84" customHeight="1"/>
    <row r="74" ht="90.75" customHeight="1"/>
    <row r="75" ht="19.5" customHeight="1"/>
    <row r="76" ht="90" customHeight="1"/>
    <row r="77" ht="105" customHeight="1"/>
    <row r="78" ht="20.25" customHeight="1"/>
    <row r="79" ht="82.5" customHeight="1"/>
    <row r="80" ht="78" customHeight="1"/>
    <row r="81" ht="21" customHeight="1"/>
    <row r="82" ht="88.5" customHeight="1"/>
    <row r="83" ht="90.75" customHeight="1"/>
    <row r="84" ht="21.75" customHeight="1"/>
    <row r="85" ht="83.25" customHeight="1"/>
    <row r="86" ht="89.25" customHeight="1"/>
    <row r="87" ht="17.25" customHeight="1"/>
    <row r="88" ht="89.25" customHeight="1"/>
    <row r="89" ht="93.75" customHeight="1"/>
    <row r="90" ht="17.25" customHeight="1"/>
    <row r="91" ht="81.75" customHeight="1"/>
    <row r="92" ht="83.25" customHeight="1"/>
    <row r="93" ht="21" customHeight="1"/>
    <row r="94" ht="87.75" customHeight="1"/>
    <row r="95" ht="99.75" customHeight="1"/>
    <row r="96" ht="24.75" customHeight="1"/>
    <row r="97" ht="75.75" customHeight="1"/>
    <row r="98" ht="91.5" customHeight="1"/>
    <row r="99" ht="18.75" customHeight="1"/>
    <row r="100" ht="90.75" customHeight="1"/>
    <row r="101" ht="102" customHeight="1"/>
    <row r="102" ht="17.25" customHeight="1"/>
    <row r="103" ht="77.25" customHeight="1"/>
    <row r="104" ht="105" customHeight="1"/>
    <row r="105" ht="45.75" customHeight="1"/>
    <row r="106" ht="63.75" customHeight="1"/>
    <row r="107" ht="66" customHeight="1"/>
    <row r="108" ht="21.75" customHeight="1"/>
    <row r="109" ht="36.75" customHeight="1"/>
    <row r="110" ht="57" customHeight="1"/>
    <row r="111" ht="76.5" customHeight="1"/>
    <row r="112" ht="23.25" customHeight="1"/>
    <row r="113" ht="37.5" customHeight="1"/>
    <row r="114" ht="62.25" customHeight="1"/>
    <row r="115" ht="64.5" customHeight="1"/>
    <row r="116" ht="28.5" customHeight="1"/>
    <row r="117" ht="51.75" customHeight="1"/>
    <row r="118" ht="61.5" customHeight="1"/>
    <row r="119" ht="77.25" customHeight="1"/>
    <row r="120" ht="24.75" customHeight="1"/>
    <row r="121" ht="42.75" customHeight="1"/>
    <row r="122" ht="72" customHeight="1"/>
    <row r="123" ht="81" customHeight="1"/>
    <row r="124" ht="25.5" customHeight="1"/>
    <row r="125" ht="19.5" customHeight="1"/>
    <row r="128" ht="62.25" customHeight="1"/>
    <row r="129" ht="93" customHeight="1"/>
    <row r="130" ht="23.25" customHeight="1"/>
    <row r="131" ht="34.5" customHeight="1"/>
    <row r="132" ht="69.75" customHeight="1"/>
    <row r="133" ht="84" customHeight="1"/>
    <row r="134" ht="23.25" customHeight="1"/>
    <row r="135" ht="39.75" customHeight="1"/>
    <row r="136" ht="72.75" customHeight="1"/>
    <row r="137" ht="83.25" customHeight="1"/>
    <row r="138" ht="23.25" customHeight="1"/>
    <row r="139" ht="42.75" customHeight="1"/>
    <row r="140" ht="71.25" customHeight="1"/>
    <row r="141" ht="83.25" customHeight="1"/>
    <row r="142" ht="18.75" customHeight="1"/>
    <row r="143" ht="45.75" customHeight="1"/>
    <row r="144" ht="70.5" customHeight="1"/>
    <row r="145" ht="75.75" customHeight="1"/>
    <row r="146" ht="21" customHeight="1"/>
    <row r="147" ht="39" customHeight="1"/>
    <row r="148" ht="67.5" customHeight="1"/>
    <row r="149" ht="75.75" customHeight="1"/>
    <row r="150" ht="26.25" customHeight="1"/>
    <row r="151" ht="34.5" customHeight="1"/>
    <row r="152" ht="74.25" customHeight="1"/>
    <row r="153" ht="82.5" customHeight="1"/>
    <row r="154" ht="30.75" customHeight="1"/>
    <row r="155" ht="45" customHeight="1"/>
    <row r="156" ht="63.75" customHeight="1"/>
    <row r="157" ht="74.25" customHeight="1"/>
    <row r="158" ht="23.25" customHeight="1"/>
    <row r="159" ht="39" customHeight="1"/>
    <row r="160" ht="64.5" customHeight="1"/>
    <row r="161" ht="76.5" customHeight="1"/>
    <row r="162" ht="24" customHeight="1"/>
    <row r="163" ht="35.25" customHeight="1"/>
    <row r="164" ht="72" customHeight="1"/>
    <row r="165" ht="97.5" customHeight="1"/>
    <row r="166" ht="33" customHeight="1"/>
    <row r="167" ht="32.25" customHeight="1"/>
    <row r="168" ht="72.75" customHeight="1"/>
    <row r="169" ht="83.25" customHeight="1"/>
  </sheetData>
  <dataConsolidate/>
  <mergeCells count="95">
    <mergeCell ref="A23:A24"/>
    <mergeCell ref="R14:R16"/>
    <mergeCell ref="S14:S16"/>
    <mergeCell ref="T14:T16"/>
    <mergeCell ref="U14:U16"/>
    <mergeCell ref="B20:B21"/>
    <mergeCell ref="C20:C21"/>
    <mergeCell ref="B17:B18"/>
    <mergeCell ref="C17:C18"/>
    <mergeCell ref="U17:U18"/>
    <mergeCell ref="T17:T18"/>
    <mergeCell ref="T20:T21"/>
    <mergeCell ref="U20:U21"/>
    <mergeCell ref="E20:E21"/>
    <mergeCell ref="F14:Q14"/>
    <mergeCell ref="F15:F16"/>
    <mergeCell ref="G15:G16"/>
    <mergeCell ref="H15:H16"/>
    <mergeCell ref="I15:K15"/>
    <mergeCell ref="L15:L16"/>
    <mergeCell ref="A14:A16"/>
    <mergeCell ref="B14:B16"/>
    <mergeCell ref="C14:C16"/>
    <mergeCell ref="D14:D16"/>
    <mergeCell ref="E14:E16"/>
    <mergeCell ref="M15:M16"/>
    <mergeCell ref="N15:N16"/>
    <mergeCell ref="O15:O16"/>
    <mergeCell ref="P15:P16"/>
    <mergeCell ref="Q15:Q16"/>
    <mergeCell ref="A26:A27"/>
    <mergeCell ref="A25:U25"/>
    <mergeCell ref="A17:A18"/>
    <mergeCell ref="B23:B24"/>
    <mergeCell ref="C23:C24"/>
    <mergeCell ref="B26:B27"/>
    <mergeCell ref="A19:U19"/>
    <mergeCell ref="A22:U22"/>
    <mergeCell ref="E17:E18"/>
    <mergeCell ref="C26:C27"/>
    <mergeCell ref="T23:T24"/>
    <mergeCell ref="U23:U24"/>
    <mergeCell ref="T26:T27"/>
    <mergeCell ref="U26:U27"/>
    <mergeCell ref="E23:E24"/>
    <mergeCell ref="A20:A21"/>
    <mergeCell ref="U32:U33"/>
    <mergeCell ref="A29:A30"/>
    <mergeCell ref="B29:B30"/>
    <mergeCell ref="C29:C30"/>
    <mergeCell ref="E29:E30"/>
    <mergeCell ref="T29:T30"/>
    <mergeCell ref="A31:U31"/>
    <mergeCell ref="U29:U30"/>
    <mergeCell ref="T35:T36"/>
    <mergeCell ref="A32:A33"/>
    <mergeCell ref="B32:B33"/>
    <mergeCell ref="C32:C33"/>
    <mergeCell ref="E32:E33"/>
    <mergeCell ref="T32:T33"/>
    <mergeCell ref="U35:U36"/>
    <mergeCell ref="A37:U37"/>
    <mergeCell ref="A40:U40"/>
    <mergeCell ref="E26:E27"/>
    <mergeCell ref="A28:U28"/>
    <mergeCell ref="U38:U39"/>
    <mergeCell ref="A38:A39"/>
    <mergeCell ref="B38:B39"/>
    <mergeCell ref="C38:C39"/>
    <mergeCell ref="E38:E39"/>
    <mergeCell ref="T38:T39"/>
    <mergeCell ref="A34:U34"/>
    <mergeCell ref="A35:A36"/>
    <mergeCell ref="B35:B36"/>
    <mergeCell ref="C35:C36"/>
    <mergeCell ref="E35:E36"/>
    <mergeCell ref="A11:D11"/>
    <mergeCell ref="A12:D12"/>
    <mergeCell ref="A13:D13"/>
    <mergeCell ref="F8:U8"/>
    <mergeCell ref="A6:U6"/>
    <mergeCell ref="F7:L7"/>
    <mergeCell ref="E11:I11"/>
    <mergeCell ref="E12:U12"/>
    <mergeCell ref="E13:U13"/>
    <mergeCell ref="J11:L11"/>
    <mergeCell ref="M11:U11"/>
    <mergeCell ref="A1:U1"/>
    <mergeCell ref="A2:U2"/>
    <mergeCell ref="A5:U5"/>
    <mergeCell ref="F9:U9"/>
    <mergeCell ref="F10:U10"/>
    <mergeCell ref="A8:E8"/>
    <mergeCell ref="A9:E9"/>
    <mergeCell ref="A10:E10"/>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76"/>
  <sheetViews>
    <sheetView view="pageBreakPreview" zoomScale="90" zoomScaleNormal="115" zoomScaleSheetLayoutView="90" workbookViewId="0">
      <selection activeCell="L4" sqref="L4"/>
    </sheetView>
  </sheetViews>
  <sheetFormatPr baseColWidth="10" defaultRowHeight="12.75"/>
  <cols>
    <col min="1" max="1" width="4.33203125" style="150" customWidth="1"/>
    <col min="2" max="3" width="15.83203125" style="150" customWidth="1"/>
    <col min="4" max="9" width="17.83203125" style="150" customWidth="1"/>
    <col min="10" max="16384" width="12" style="150"/>
  </cols>
  <sheetData>
    <row r="1" spans="1:9" ht="34.5" customHeight="1">
      <c r="B1" s="356" t="s">
        <v>38</v>
      </c>
      <c r="C1" s="420"/>
      <c r="D1" s="420"/>
      <c r="E1" s="420"/>
      <c r="F1" s="420"/>
      <c r="G1" s="420"/>
      <c r="H1" s="420"/>
      <c r="I1" s="420"/>
    </row>
    <row r="2" spans="1:9" ht="19.5" customHeight="1">
      <c r="B2" s="347" t="s">
        <v>346</v>
      </c>
      <c r="C2" s="421"/>
      <c r="D2" s="421"/>
      <c r="E2" s="421"/>
      <c r="F2" s="421"/>
      <c r="G2" s="421"/>
      <c r="H2" s="421"/>
      <c r="I2" s="421"/>
    </row>
    <row r="3" spans="1:9" s="171" customFormat="1" ht="60" customHeight="1">
      <c r="A3" s="167"/>
      <c r="B3" s="412" t="s">
        <v>39</v>
      </c>
      <c r="C3" s="412"/>
      <c r="D3" s="348" t="str">
        <f>'FORMATO 2. POA - MIR'!D4:F4</f>
        <v>SECRETARIA DE BIENESTAR, INCLUSION Y DESARROLLO SOCIAL.</v>
      </c>
      <c r="E3" s="348"/>
      <c r="F3" s="412" t="s">
        <v>42</v>
      </c>
      <c r="G3" s="412"/>
      <c r="H3" s="348">
        <v>2026</v>
      </c>
      <c r="I3" s="348"/>
    </row>
    <row r="4" spans="1:9" s="171" customFormat="1" ht="60" customHeight="1">
      <c r="A4" s="167"/>
      <c r="B4" s="412" t="s">
        <v>40</v>
      </c>
      <c r="C4" s="412"/>
      <c r="D4" s="808" t="s">
        <v>570</v>
      </c>
      <c r="E4" s="808"/>
      <c r="F4" s="412" t="s">
        <v>43</v>
      </c>
      <c r="G4" s="412"/>
      <c r="H4" s="808" t="s">
        <v>467</v>
      </c>
      <c r="I4" s="808"/>
    </row>
    <row r="5" spans="1:9" s="171" customFormat="1" ht="60" customHeight="1">
      <c r="A5" s="167"/>
      <c r="B5" s="413" t="s">
        <v>41</v>
      </c>
      <c r="C5" s="413"/>
      <c r="D5" s="807" t="s">
        <v>562</v>
      </c>
      <c r="E5" s="807"/>
      <c r="F5" s="412" t="s">
        <v>44</v>
      </c>
      <c r="G5" s="412"/>
      <c r="H5" s="808" t="s">
        <v>496</v>
      </c>
      <c r="I5" s="808"/>
    </row>
    <row r="6" spans="1:9">
      <c r="A6" s="167"/>
      <c r="B6" s="422" t="s">
        <v>89</v>
      </c>
      <c r="C6" s="422"/>
      <c r="D6" s="422"/>
      <c r="E6" s="422"/>
      <c r="F6" s="422"/>
      <c r="G6" s="422"/>
      <c r="H6" s="422"/>
      <c r="I6" s="422"/>
    </row>
    <row r="7" spans="1:9" ht="76.5" customHeight="1">
      <c r="A7" s="167"/>
      <c r="B7" s="417" t="s">
        <v>90</v>
      </c>
      <c r="C7" s="417"/>
      <c r="D7" s="348" t="str">
        <f>'FORMATO 2. POA - MIR'!C9</f>
        <v xml:space="preserve">Acuerdo 2. 
Bienestar social para Zapotlán.
</v>
      </c>
      <c r="E7" s="348"/>
      <c r="F7" s="415" t="s">
        <v>91</v>
      </c>
      <c r="G7" s="415"/>
      <c r="H7" s="348" t="str">
        <f>'FORMATO 2. POA - MIR'!E9</f>
        <v>2.8.1 Fortalecer el desarrollo de las niñas, niños y adolescentes en materia de salud, educación, seguridad, social, alimentación y nutrición</v>
      </c>
      <c r="I7" s="348"/>
    </row>
    <row r="8" spans="1:9" ht="69" customHeight="1">
      <c r="A8" s="167"/>
      <c r="B8" s="415" t="s">
        <v>92</v>
      </c>
      <c r="C8" s="415"/>
      <c r="D8" s="348" t="str">
        <f>'FORMATO 2. POA - MIR'!C10</f>
        <v>Acuerdo 2. Bienestar Social para Zapotlán.</v>
      </c>
      <c r="E8" s="348"/>
      <c r="F8" s="415" t="s">
        <v>94</v>
      </c>
      <c r="G8" s="415"/>
      <c r="H8" s="348" t="str">
        <f>'FORMATO 2. POA - MIR'!E10</f>
        <v xml:space="preserve">2.8.1.1 Garantizar el desarrollo formal de las niñas, niños y adolescentes en materia de salud, educación y seguridad social, alimentación y nutrición en Zapotlán. </v>
      </c>
      <c r="I8" s="348"/>
    </row>
    <row r="9" spans="1:9" ht="126" customHeight="1">
      <c r="A9" s="167"/>
      <c r="B9" s="415" t="s">
        <v>95</v>
      </c>
      <c r="C9" s="415"/>
      <c r="D9" s="348"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próspera.</v>
      </c>
      <c r="E9" s="348"/>
      <c r="F9" s="415" t="s">
        <v>94</v>
      </c>
      <c r="G9" s="415"/>
      <c r="H9" s="348" t="str">
        <f>'FORMATO 2. POA - MIR'!E11</f>
        <v>2.8.1.2 Geneerar atención a la salud física y emocional de las niñas, niños y adolescentes en situación de vulnerabilidad.</v>
      </c>
      <c r="I9" s="348"/>
    </row>
    <row r="10" spans="1:9" ht="15" customHeight="1">
      <c r="A10" s="167"/>
      <c r="B10" s="418" t="s">
        <v>347</v>
      </c>
      <c r="C10" s="418"/>
      <c r="D10" s="418"/>
      <c r="E10" s="418"/>
      <c r="F10" s="418"/>
      <c r="G10" s="418"/>
      <c r="H10" s="418"/>
      <c r="I10" s="418"/>
    </row>
    <row r="11" spans="1:9">
      <c r="A11" s="167"/>
      <c r="B11" s="417" t="s">
        <v>45</v>
      </c>
      <c r="C11" s="417"/>
      <c r="D11" s="417"/>
      <c r="E11" s="417"/>
      <c r="F11" s="417"/>
      <c r="G11" s="417"/>
      <c r="H11" s="417"/>
      <c r="I11" s="417"/>
    </row>
    <row r="12" spans="1:9" ht="18.75" customHeight="1">
      <c r="A12" s="167"/>
      <c r="B12" s="416" t="str">
        <f>CALENDARIZACION!B17</f>
        <v>Oferta deducativa para el ingreso de alumnos.</v>
      </c>
      <c r="C12" s="416"/>
      <c r="D12" s="416"/>
      <c r="E12" s="416"/>
      <c r="F12" s="416"/>
      <c r="G12" s="416"/>
      <c r="H12" s="416"/>
      <c r="I12" s="416"/>
    </row>
    <row r="13" spans="1:9">
      <c r="A13" s="167"/>
      <c r="B13" s="417" t="s">
        <v>48</v>
      </c>
      <c r="C13" s="417"/>
      <c r="D13" s="417"/>
      <c r="E13" s="417"/>
      <c r="F13" s="417"/>
      <c r="G13" s="417"/>
      <c r="H13" s="417"/>
      <c r="I13" s="417"/>
    </row>
    <row r="14" spans="1:9" ht="60" customHeight="1">
      <c r="A14" s="167"/>
      <c r="B14" s="348" t="str">
        <f>'FORMATO 2. POA - MIR'!C16</f>
        <v xml:space="preserve">Registrar y sistematizar la información de alta de las niñas y los niños al plantel educativo, así como dar seguimiento trimestral a su asistencia, permanencia y participación en las actividades escolares. Esta acción permite identificar oportunamente situaciones que puedan afectar la continuidad educativa y establecer estrategias de acompañamiento con docentes y familias. </v>
      </c>
      <c r="C14" s="348"/>
      <c r="D14" s="348"/>
      <c r="E14" s="348"/>
      <c r="F14" s="348"/>
      <c r="G14" s="348"/>
      <c r="H14" s="348"/>
      <c r="I14" s="348"/>
    </row>
    <row r="15" spans="1:9" ht="18.75" customHeight="1">
      <c r="A15" s="167"/>
      <c r="B15" s="418" t="s">
        <v>348</v>
      </c>
      <c r="C15" s="418"/>
      <c r="D15" s="418"/>
      <c r="E15" s="418"/>
      <c r="F15" s="418"/>
      <c r="G15" s="418"/>
      <c r="H15" s="418"/>
      <c r="I15" s="418"/>
    </row>
    <row r="16" spans="1:9">
      <c r="A16" s="167"/>
      <c r="B16" s="419" t="s">
        <v>331</v>
      </c>
      <c r="C16" s="419"/>
      <c r="D16" s="419"/>
      <c r="E16" s="419"/>
      <c r="F16" s="419"/>
      <c r="G16" s="419"/>
      <c r="H16" s="419"/>
      <c r="I16" s="419"/>
    </row>
    <row r="17" spans="1:9">
      <c r="A17" s="167"/>
      <c r="B17" s="348" t="str">
        <f>CALENDARIZACION!E17</f>
        <v>PCAACAICA=(PCAACAICAP/PCAACAICAR)X100%</v>
      </c>
      <c r="C17" s="348"/>
      <c r="D17" s="348"/>
      <c r="E17" s="348"/>
      <c r="F17" s="348"/>
      <c r="G17" s="348"/>
      <c r="H17" s="348"/>
      <c r="I17" s="348"/>
    </row>
    <row r="18" spans="1:9">
      <c r="A18" s="167"/>
      <c r="B18" s="419" t="s">
        <v>332</v>
      </c>
      <c r="C18" s="419"/>
      <c r="D18" s="419"/>
      <c r="E18" s="419"/>
      <c r="F18" s="419"/>
      <c r="G18" s="419"/>
      <c r="H18" s="419"/>
      <c r="I18" s="419"/>
    </row>
    <row r="19" spans="1:9" ht="28.5" customHeight="1">
      <c r="A19" s="167"/>
      <c r="B19" s="424" t="s">
        <v>105</v>
      </c>
      <c r="C19" s="425"/>
      <c r="D19" s="426" t="s">
        <v>333</v>
      </c>
      <c r="E19" s="426"/>
      <c r="F19" s="425" t="s">
        <v>334</v>
      </c>
      <c r="G19" s="425"/>
      <c r="H19" s="415" t="s">
        <v>138</v>
      </c>
      <c r="I19" s="415"/>
    </row>
    <row r="20" spans="1:9" ht="63.75" customHeight="1">
      <c r="A20" s="167"/>
      <c r="B20" s="348" t="s">
        <v>428</v>
      </c>
      <c r="C20" s="348"/>
      <c r="D20" s="349" t="s">
        <v>108</v>
      </c>
      <c r="E20" s="349"/>
      <c r="F20" s="348" t="str">
        <f>CALENDARIZACION!C17</f>
        <v>PCAACAICA. Porcentaje de capacidad atendida de alumnos en CAIC Acayuca.</v>
      </c>
      <c r="G20" s="348"/>
      <c r="H20" s="423" t="s">
        <v>380</v>
      </c>
      <c r="I20" s="427"/>
    </row>
    <row r="21" spans="1:9" ht="56.25" customHeight="1">
      <c r="A21" s="167"/>
      <c r="B21" s="348" t="s">
        <v>427</v>
      </c>
      <c r="C21" s="348"/>
      <c r="D21" s="349" t="s">
        <v>108</v>
      </c>
      <c r="E21" s="349"/>
      <c r="F21" s="348" t="str">
        <f>CALENDARIZACION!D17</f>
        <v> PCAACAICAP. Porcentaje de capacidad atendida de alumnos en CAIC Acayuca programado.</v>
      </c>
      <c r="G21" s="348"/>
      <c r="H21" s="423" t="s">
        <v>380</v>
      </c>
      <c r="I21" s="348"/>
    </row>
    <row r="22" spans="1:9" ht="57" customHeight="1">
      <c r="A22" s="167"/>
      <c r="B22" s="348" t="s">
        <v>429</v>
      </c>
      <c r="C22" s="348"/>
      <c r="D22" s="349" t="s">
        <v>108</v>
      </c>
      <c r="E22" s="349"/>
      <c r="F22" s="348" t="str">
        <f>CALENDARIZACION!D18</f>
        <v xml:space="preserve">PCAACAICAR. Porcentaje de capacidad atendida de alumnos en CAIC Acayuca realizado.
</v>
      </c>
      <c r="G22" s="348"/>
      <c r="H22" s="423" t="s">
        <v>380</v>
      </c>
      <c r="I22" s="348"/>
    </row>
    <row r="23" spans="1:9" ht="12.75" customHeight="1">
      <c r="A23" s="167"/>
      <c r="B23" s="431" t="s">
        <v>141</v>
      </c>
      <c r="C23" s="431"/>
      <c r="D23" s="431"/>
      <c r="E23" s="431"/>
      <c r="F23" s="431"/>
      <c r="G23" s="431"/>
      <c r="H23" s="431"/>
      <c r="I23" s="431"/>
    </row>
    <row r="24" spans="1:9" ht="15.75" customHeight="1">
      <c r="A24" s="167"/>
      <c r="B24" s="417" t="s">
        <v>28</v>
      </c>
      <c r="C24" s="417"/>
      <c r="D24" s="417" t="s">
        <v>46</v>
      </c>
      <c r="E24" s="417"/>
      <c r="F24" s="417" t="s">
        <v>47</v>
      </c>
      <c r="G24" s="417"/>
      <c r="H24" s="417"/>
      <c r="I24" s="417"/>
    </row>
    <row r="25" spans="1:9" ht="18" customHeight="1">
      <c r="A25" s="167"/>
      <c r="B25" s="348" t="s">
        <v>99</v>
      </c>
      <c r="C25" s="348"/>
      <c r="D25" s="348" t="s">
        <v>97</v>
      </c>
      <c r="E25" s="348"/>
      <c r="F25" s="348" t="s">
        <v>214</v>
      </c>
      <c r="G25" s="348"/>
      <c r="H25" s="348"/>
      <c r="I25" s="348"/>
    </row>
    <row r="26" spans="1:9" ht="18" customHeight="1">
      <c r="A26" s="167"/>
      <c r="B26" s="417" t="s">
        <v>127</v>
      </c>
      <c r="C26" s="417"/>
      <c r="D26" s="417"/>
      <c r="E26" s="417"/>
      <c r="F26" s="428" t="s">
        <v>130</v>
      </c>
      <c r="G26" s="419"/>
      <c r="H26" s="419"/>
      <c r="I26" s="419"/>
    </row>
    <row r="27" spans="1:9" ht="13.5" customHeight="1">
      <c r="A27" s="167"/>
      <c r="B27" s="348" t="s">
        <v>108</v>
      </c>
      <c r="C27" s="348"/>
      <c r="D27" s="348"/>
      <c r="E27" s="348"/>
      <c r="F27" s="348" t="s">
        <v>190</v>
      </c>
      <c r="G27" s="348"/>
      <c r="H27" s="348"/>
      <c r="I27" s="348"/>
    </row>
    <row r="28" spans="1:9" ht="15.75" customHeight="1">
      <c r="A28" s="167"/>
      <c r="B28" s="429" t="s">
        <v>82</v>
      </c>
      <c r="C28" s="430"/>
      <c r="D28" s="430"/>
      <c r="E28" s="430"/>
      <c r="F28" s="428" t="s">
        <v>131</v>
      </c>
      <c r="G28" s="419"/>
      <c r="H28" s="419"/>
      <c r="I28" s="419"/>
    </row>
    <row r="29" spans="1:9" ht="15.75" customHeight="1">
      <c r="A29" s="167"/>
      <c r="B29" s="348" t="s">
        <v>109</v>
      </c>
      <c r="C29" s="348"/>
      <c r="D29" s="348"/>
      <c r="E29" s="348"/>
      <c r="F29" s="348" t="s">
        <v>110</v>
      </c>
      <c r="G29" s="348"/>
      <c r="H29" s="348"/>
      <c r="I29" s="348"/>
    </row>
    <row r="30" spans="1:9" ht="14.25" customHeight="1">
      <c r="A30" s="167"/>
      <c r="B30" s="422" t="s">
        <v>144</v>
      </c>
      <c r="C30" s="422"/>
      <c r="D30" s="422"/>
      <c r="E30" s="422"/>
      <c r="F30" s="422"/>
      <c r="G30" s="422"/>
      <c r="H30" s="422"/>
      <c r="I30" s="422"/>
    </row>
    <row r="31" spans="1:9" ht="13.5" customHeight="1">
      <c r="A31" s="167"/>
      <c r="B31" s="430" t="s">
        <v>336</v>
      </c>
      <c r="C31" s="430"/>
      <c r="D31" s="430"/>
      <c r="E31" s="430"/>
      <c r="F31" s="419" t="s">
        <v>337</v>
      </c>
      <c r="G31" s="419"/>
      <c r="H31" s="419"/>
      <c r="I31" s="419"/>
    </row>
    <row r="32" spans="1:9">
      <c r="A32" s="167"/>
      <c r="B32" s="432" t="s">
        <v>147</v>
      </c>
      <c r="C32" s="432"/>
      <c r="D32" s="435">
        <f>CALENDARIZACION!R17</f>
        <v>14</v>
      </c>
      <c r="E32" s="435"/>
      <c r="F32" s="348" t="s">
        <v>115</v>
      </c>
      <c r="G32" s="348"/>
      <c r="H32" s="436" t="s">
        <v>116</v>
      </c>
      <c r="I32" s="436"/>
    </row>
    <row r="33" spans="1:10">
      <c r="A33" s="167"/>
      <c r="B33" s="432" t="s">
        <v>117</v>
      </c>
      <c r="C33" s="432"/>
      <c r="D33" s="349" t="s">
        <v>109</v>
      </c>
      <c r="E33" s="349"/>
      <c r="F33" s="348" t="s">
        <v>335</v>
      </c>
      <c r="G33" s="348"/>
      <c r="H33" s="433" t="s">
        <v>119</v>
      </c>
      <c r="I33" s="433"/>
    </row>
    <row r="34" spans="1:10">
      <c r="A34" s="167"/>
      <c r="B34" s="432" t="s">
        <v>49</v>
      </c>
      <c r="C34" s="432"/>
      <c r="D34" s="349" t="s">
        <v>188</v>
      </c>
      <c r="E34" s="349"/>
      <c r="F34" s="348" t="s">
        <v>120</v>
      </c>
      <c r="G34" s="348"/>
      <c r="H34" s="434" t="s">
        <v>121</v>
      </c>
      <c r="I34" s="434"/>
    </row>
    <row r="35" spans="1:10">
      <c r="A35" s="167"/>
      <c r="B35" s="419" t="s">
        <v>349</v>
      </c>
      <c r="C35" s="419"/>
      <c r="D35" s="419"/>
      <c r="E35" s="419"/>
      <c r="F35" s="419"/>
      <c r="G35" s="419"/>
      <c r="H35" s="419"/>
      <c r="I35" s="419"/>
    </row>
    <row r="36" spans="1:10">
      <c r="A36" s="167"/>
      <c r="B36" s="415" t="s">
        <v>229</v>
      </c>
      <c r="C36" s="415"/>
      <c r="D36" s="415"/>
      <c r="E36" s="415"/>
      <c r="F36" s="415" t="s">
        <v>50</v>
      </c>
      <c r="G36" s="415"/>
      <c r="H36" s="415" t="s">
        <v>142</v>
      </c>
      <c r="I36" s="415"/>
    </row>
    <row r="37" spans="1:10">
      <c r="A37" s="167"/>
      <c r="B37" s="805">
        <f>D40</f>
        <v>3</v>
      </c>
      <c r="C37" s="805"/>
      <c r="D37" s="805"/>
      <c r="E37" s="805"/>
      <c r="F37" s="435">
        <v>2026</v>
      </c>
      <c r="G37" s="435"/>
      <c r="H37" s="348" t="s">
        <v>109</v>
      </c>
      <c r="I37" s="348"/>
    </row>
    <row r="38" spans="1:10">
      <c r="A38" s="167"/>
      <c r="B38" s="437" t="s">
        <v>145</v>
      </c>
      <c r="C38" s="437"/>
      <c r="D38" s="437"/>
      <c r="E38" s="437"/>
      <c r="F38" s="437"/>
      <c r="G38" s="437"/>
      <c r="H38" s="437"/>
      <c r="I38" s="437"/>
    </row>
    <row r="39" spans="1:10" s="48" customFormat="1" ht="36">
      <c r="A39" s="168"/>
      <c r="B39" s="417" t="s">
        <v>123</v>
      </c>
      <c r="C39" s="417"/>
      <c r="D39" s="159" t="s">
        <v>146</v>
      </c>
      <c r="E39" s="166" t="s">
        <v>85</v>
      </c>
      <c r="F39" s="428" t="s">
        <v>86</v>
      </c>
      <c r="G39" s="419"/>
      <c r="H39" s="132" t="s">
        <v>75</v>
      </c>
      <c r="I39" s="132" t="s">
        <v>76</v>
      </c>
    </row>
    <row r="40" spans="1:10">
      <c r="A40" s="167"/>
      <c r="B40" s="348" t="s">
        <v>277</v>
      </c>
      <c r="C40" s="348"/>
      <c r="D40" s="135">
        <f>SUM(CALENDARIZACION!F17:H17)</f>
        <v>3</v>
      </c>
      <c r="E40" s="136">
        <v>0</v>
      </c>
      <c r="F40" s="438">
        <f>SUM(CALENDARIZACION!F18:H18)</f>
        <v>3</v>
      </c>
      <c r="G40" s="438"/>
      <c r="H40" s="161">
        <v>46027</v>
      </c>
      <c r="I40" s="161">
        <v>46111</v>
      </c>
      <c r="J40" s="169"/>
    </row>
    <row r="41" spans="1:10">
      <c r="A41" s="167"/>
      <c r="B41" s="348" t="s">
        <v>278</v>
      </c>
      <c r="C41" s="348"/>
      <c r="D41" s="135">
        <f>SUM(CALENDARIZACION!I17:K17)</f>
        <v>3</v>
      </c>
      <c r="E41" s="138">
        <v>0</v>
      </c>
      <c r="F41" s="438">
        <f>SUM(CALENDARIZACION!I18:K18)</f>
        <v>0</v>
      </c>
      <c r="G41" s="438"/>
      <c r="H41" s="161"/>
      <c r="I41" s="161"/>
      <c r="J41" s="169"/>
    </row>
    <row r="42" spans="1:10">
      <c r="A42" s="167"/>
      <c r="B42" s="348" t="s">
        <v>133</v>
      </c>
      <c r="C42" s="348"/>
      <c r="D42" s="135">
        <f>SUM(CALENDARIZACION!L17:N17)</f>
        <v>5</v>
      </c>
      <c r="E42" s="136">
        <v>0</v>
      </c>
      <c r="F42" s="438">
        <f>SUM(CALENDARIZACION!L18:N18)</f>
        <v>0</v>
      </c>
      <c r="G42" s="438"/>
      <c r="H42" s="161"/>
      <c r="I42" s="161"/>
    </row>
    <row r="43" spans="1:10">
      <c r="A43" s="167"/>
      <c r="B43" s="348" t="s">
        <v>279</v>
      </c>
      <c r="C43" s="348"/>
      <c r="D43" s="135">
        <f>SUM(CALENDARIZACION!O17:Q17)</f>
        <v>3</v>
      </c>
      <c r="E43" s="136">
        <v>0</v>
      </c>
      <c r="F43" s="438">
        <f>SUM(CALENDARIZACION!O18:Q18)</f>
        <v>0</v>
      </c>
      <c r="G43" s="438"/>
      <c r="H43" s="161"/>
      <c r="I43" s="161"/>
    </row>
    <row r="44" spans="1:10" ht="25.5" customHeight="1">
      <c r="A44" s="167"/>
      <c r="B44" s="445" t="s">
        <v>26</v>
      </c>
      <c r="C44" s="445"/>
      <c r="D44" s="162">
        <f>F49</f>
        <v>14</v>
      </c>
      <c r="E44" s="162">
        <f>SUM(E40:E43)</f>
        <v>0</v>
      </c>
      <c r="F44" s="446">
        <f>G49</f>
        <v>3</v>
      </c>
      <c r="G44" s="446"/>
      <c r="H44" s="133" t="s">
        <v>148</v>
      </c>
      <c r="I44" s="163">
        <f>I49</f>
        <v>0.21428571428571427</v>
      </c>
    </row>
    <row r="45" spans="1:10">
      <c r="A45" s="447"/>
      <c r="B45" s="447"/>
      <c r="C45" s="447"/>
      <c r="D45" s="447"/>
      <c r="E45" s="447"/>
      <c r="F45" s="447"/>
      <c r="G45" s="447"/>
      <c r="H45" s="447"/>
      <c r="I45" s="447"/>
    </row>
    <row r="46" spans="1:10" ht="22.5" customHeight="1">
      <c r="A46" s="447"/>
      <c r="B46" s="447"/>
      <c r="C46" s="447"/>
      <c r="D46" s="447"/>
      <c r="E46" s="447"/>
      <c r="F46" s="447"/>
      <c r="G46" s="447"/>
      <c r="H46" s="447"/>
      <c r="I46" s="447"/>
    </row>
    <row r="47" spans="1:10" ht="39" customHeight="1">
      <c r="B47" s="439" t="s">
        <v>160</v>
      </c>
      <c r="C47" s="440"/>
      <c r="D47" s="441" t="s">
        <v>52</v>
      </c>
      <c r="E47" s="441"/>
      <c r="F47" s="441" t="s">
        <v>154</v>
      </c>
      <c r="G47" s="441"/>
      <c r="H47" s="441"/>
      <c r="I47" s="441"/>
    </row>
    <row r="48" spans="1:10" ht="37.5" customHeight="1">
      <c r="B48" s="442" t="str">
        <f>D5</f>
        <v>PP2- C1</v>
      </c>
      <c r="C48" s="442"/>
      <c r="D48" s="349" t="str">
        <f>CALENDARIZACION!B17</f>
        <v>Oferta deducativa para el ingreso de alumnos.</v>
      </c>
      <c r="E48" s="349"/>
      <c r="F48" s="143" t="s">
        <v>155</v>
      </c>
      <c r="G48" s="133" t="s">
        <v>156</v>
      </c>
      <c r="H48" s="143" t="s">
        <v>67</v>
      </c>
      <c r="I48" s="144" t="s">
        <v>68</v>
      </c>
    </row>
    <row r="49" spans="1:9" ht="37.5" customHeight="1">
      <c r="B49" s="443"/>
      <c r="C49" s="443"/>
      <c r="D49" s="444"/>
      <c r="E49" s="444"/>
      <c r="F49" s="145">
        <f>CALENDARIZACION!S17</f>
        <v>14</v>
      </c>
      <c r="G49" s="141">
        <f>CALENDARIZACION!R18</f>
        <v>3</v>
      </c>
      <c r="H49" s="145">
        <f>CALENDARIZACION!T17</f>
        <v>11</v>
      </c>
      <c r="I49" s="146">
        <f>CALENDARIZACION!U17</f>
        <v>0.21428571428571427</v>
      </c>
    </row>
    <row r="50" spans="1:9" ht="20.25" customHeight="1">
      <c r="A50" s="170">
        <v>1</v>
      </c>
      <c r="B50" s="359"/>
      <c r="C50" s="359"/>
      <c r="D50" s="359"/>
      <c r="E50" s="359"/>
      <c r="F50" s="359"/>
      <c r="G50" s="359"/>
      <c r="H50" s="359"/>
      <c r="I50" s="359"/>
    </row>
    <row r="51" spans="1:9">
      <c r="A51" s="170">
        <v>1</v>
      </c>
      <c r="B51" s="359"/>
      <c r="C51" s="359"/>
      <c r="D51" s="359"/>
      <c r="E51" s="359"/>
      <c r="F51" s="359"/>
      <c r="G51" s="359"/>
      <c r="H51" s="359"/>
      <c r="I51" s="359"/>
    </row>
    <row r="52" spans="1:9">
      <c r="A52" s="170">
        <v>1</v>
      </c>
      <c r="B52" s="359"/>
      <c r="C52" s="359"/>
      <c r="D52" s="359"/>
      <c r="E52" s="359"/>
      <c r="F52" s="359"/>
      <c r="G52" s="359"/>
      <c r="H52" s="359"/>
      <c r="I52" s="359"/>
    </row>
    <row r="53" spans="1:9">
      <c r="A53" s="170">
        <v>1</v>
      </c>
      <c r="B53" s="359"/>
      <c r="C53" s="359"/>
      <c r="D53" s="359"/>
      <c r="E53" s="359"/>
      <c r="F53" s="359"/>
      <c r="G53" s="359"/>
      <c r="H53" s="359"/>
      <c r="I53" s="359"/>
    </row>
    <row r="54" spans="1:9">
      <c r="A54" s="170">
        <v>1</v>
      </c>
      <c r="B54" s="359"/>
      <c r="C54" s="359"/>
      <c r="D54" s="359"/>
      <c r="E54" s="359"/>
      <c r="F54" s="359"/>
      <c r="G54" s="359"/>
      <c r="H54" s="359"/>
      <c r="I54" s="359"/>
    </row>
    <row r="55" spans="1:9">
      <c r="A55" s="170">
        <v>1</v>
      </c>
      <c r="B55" s="359"/>
      <c r="C55" s="359"/>
      <c r="D55" s="359"/>
      <c r="E55" s="359"/>
      <c r="F55" s="359"/>
      <c r="G55" s="359"/>
      <c r="H55" s="359"/>
      <c r="I55" s="359"/>
    </row>
    <row r="56" spans="1:9">
      <c r="A56" s="170">
        <v>1</v>
      </c>
      <c r="B56" s="359"/>
      <c r="C56" s="359"/>
      <c r="D56" s="359"/>
      <c r="E56" s="359"/>
      <c r="F56" s="359"/>
      <c r="G56" s="359"/>
      <c r="H56" s="359"/>
      <c r="I56" s="359"/>
    </row>
    <row r="57" spans="1:9">
      <c r="A57" s="170">
        <v>1</v>
      </c>
      <c r="B57" s="359"/>
      <c r="C57" s="359"/>
      <c r="D57" s="359"/>
      <c r="E57" s="359"/>
      <c r="F57" s="359"/>
      <c r="G57" s="359"/>
      <c r="H57" s="359"/>
      <c r="I57" s="359"/>
    </row>
    <row r="58" spans="1:9">
      <c r="A58" s="170">
        <v>1</v>
      </c>
      <c r="B58" s="359"/>
      <c r="C58" s="359"/>
      <c r="D58" s="359"/>
      <c r="E58" s="359"/>
      <c r="F58" s="359"/>
      <c r="G58" s="359"/>
      <c r="H58" s="359"/>
      <c r="I58" s="359"/>
    </row>
    <row r="59" spans="1:9">
      <c r="A59" s="170">
        <v>1</v>
      </c>
      <c r="B59" s="359"/>
      <c r="C59" s="359"/>
      <c r="D59" s="359"/>
      <c r="E59" s="359"/>
      <c r="F59" s="359"/>
      <c r="G59" s="359"/>
      <c r="H59" s="359"/>
      <c r="I59" s="359"/>
    </row>
    <row r="60" spans="1:9">
      <c r="A60" s="170">
        <v>1</v>
      </c>
      <c r="B60" s="359"/>
      <c r="C60" s="359"/>
      <c r="D60" s="359"/>
      <c r="E60" s="359"/>
      <c r="F60" s="359"/>
      <c r="G60" s="359"/>
      <c r="H60" s="359"/>
      <c r="I60" s="359"/>
    </row>
    <row r="61" spans="1:9">
      <c r="A61" s="170">
        <v>1</v>
      </c>
      <c r="B61" s="359"/>
      <c r="C61" s="359"/>
      <c r="D61" s="359"/>
      <c r="E61" s="359"/>
      <c r="F61" s="359"/>
      <c r="G61" s="359"/>
      <c r="H61" s="359"/>
      <c r="I61" s="359"/>
    </row>
    <row r="62" spans="1:9">
      <c r="A62" s="170">
        <v>1</v>
      </c>
      <c r="B62" s="359"/>
      <c r="C62" s="359"/>
      <c r="D62" s="359"/>
      <c r="E62" s="359"/>
      <c r="F62" s="359"/>
      <c r="G62" s="359"/>
      <c r="H62" s="359"/>
      <c r="I62" s="359"/>
    </row>
    <row r="63" spans="1:9">
      <c r="A63" s="170">
        <v>1</v>
      </c>
      <c r="B63" s="359"/>
      <c r="C63" s="359"/>
      <c r="D63" s="359"/>
      <c r="E63" s="359"/>
      <c r="F63" s="359"/>
      <c r="G63" s="359"/>
      <c r="H63" s="359"/>
      <c r="I63" s="359"/>
    </row>
    <row r="64" spans="1:9">
      <c r="A64" s="170">
        <v>1</v>
      </c>
      <c r="B64" s="359"/>
      <c r="C64" s="359"/>
      <c r="D64" s="359"/>
      <c r="E64" s="359"/>
      <c r="F64" s="359"/>
      <c r="G64" s="359"/>
      <c r="H64" s="359"/>
      <c r="I64" s="359"/>
    </row>
    <row r="65" spans="1:9" ht="17.25" customHeight="1">
      <c r="A65" s="170">
        <v>1</v>
      </c>
      <c r="B65" s="359"/>
      <c r="C65" s="359"/>
      <c r="D65" s="359"/>
      <c r="E65" s="359"/>
      <c r="F65" s="359"/>
      <c r="G65" s="359"/>
      <c r="H65" s="359"/>
      <c r="I65" s="359"/>
    </row>
    <row r="66" spans="1:9">
      <c r="A66" s="170">
        <v>1</v>
      </c>
      <c r="B66" s="455" t="s">
        <v>283</v>
      </c>
      <c r="C66" s="455"/>
      <c r="D66" s="455"/>
      <c r="E66" s="455"/>
      <c r="F66" s="455"/>
      <c r="G66" s="455"/>
      <c r="H66" s="455"/>
      <c r="I66" s="455"/>
    </row>
    <row r="67" spans="1:9">
      <c r="A67" s="170">
        <v>1</v>
      </c>
      <c r="B67" s="455"/>
      <c r="C67" s="455"/>
      <c r="D67" s="455"/>
      <c r="E67" s="455"/>
      <c r="F67" s="455"/>
      <c r="G67" s="455"/>
      <c r="H67" s="455"/>
      <c r="I67" s="455"/>
    </row>
    <row r="68" spans="1:9">
      <c r="A68" s="170">
        <v>1</v>
      </c>
      <c r="B68" s="448" t="s">
        <v>277</v>
      </c>
      <c r="C68" s="448"/>
      <c r="D68" s="448"/>
      <c r="E68" s="456">
        <f>F40/D40</f>
        <v>1</v>
      </c>
      <c r="F68" s="456"/>
      <c r="G68" s="456"/>
      <c r="H68" s="456"/>
      <c r="I68" s="456"/>
    </row>
    <row r="69" spans="1:9">
      <c r="A69" s="170">
        <v>1</v>
      </c>
      <c r="B69" s="448"/>
      <c r="C69" s="448"/>
      <c r="D69" s="448"/>
      <c r="E69" s="456"/>
      <c r="F69" s="456"/>
      <c r="G69" s="456"/>
      <c r="H69" s="456"/>
      <c r="I69" s="456"/>
    </row>
    <row r="70" spans="1:9" ht="12.75" customHeight="1">
      <c r="B70" s="448" t="s">
        <v>278</v>
      </c>
      <c r="C70" s="448"/>
      <c r="D70" s="448"/>
      <c r="E70" s="449">
        <f>F41/D41</f>
        <v>0</v>
      </c>
      <c r="F70" s="450"/>
      <c r="G70" s="450"/>
      <c r="H70" s="450"/>
      <c r="I70" s="451"/>
    </row>
    <row r="71" spans="1:9" ht="12.75" customHeight="1">
      <c r="B71" s="448"/>
      <c r="C71" s="448"/>
      <c r="D71" s="448"/>
      <c r="E71" s="452"/>
      <c r="F71" s="453"/>
      <c r="G71" s="453"/>
      <c r="H71" s="453"/>
      <c r="I71" s="454"/>
    </row>
    <row r="72" spans="1:9" ht="12.75" customHeight="1">
      <c r="B72" s="448" t="s">
        <v>133</v>
      </c>
      <c r="C72" s="448"/>
      <c r="D72" s="448"/>
      <c r="E72" s="449">
        <f>F42/D42</f>
        <v>0</v>
      </c>
      <c r="F72" s="450"/>
      <c r="G72" s="450"/>
      <c r="H72" s="450"/>
      <c r="I72" s="451"/>
    </row>
    <row r="73" spans="1:9" ht="12.75" customHeight="1">
      <c r="B73" s="448"/>
      <c r="C73" s="448"/>
      <c r="D73" s="448"/>
      <c r="E73" s="452"/>
      <c r="F73" s="453"/>
      <c r="G73" s="453"/>
      <c r="H73" s="453"/>
      <c r="I73" s="454"/>
    </row>
    <row r="74" spans="1:9" ht="12.75" customHeight="1">
      <c r="B74" s="448" t="s">
        <v>279</v>
      </c>
      <c r="C74" s="448"/>
      <c r="D74" s="448"/>
      <c r="E74" s="449">
        <f>F43/D43</f>
        <v>0</v>
      </c>
      <c r="F74" s="450"/>
      <c r="G74" s="450"/>
      <c r="H74" s="450"/>
      <c r="I74" s="451"/>
    </row>
    <row r="75" spans="1:9" ht="12.75" customHeight="1">
      <c r="B75" s="448"/>
      <c r="C75" s="448"/>
      <c r="D75" s="448"/>
      <c r="E75" s="452"/>
      <c r="F75" s="453"/>
      <c r="G75" s="453"/>
      <c r="H75" s="453"/>
      <c r="I75" s="454"/>
    </row>
    <row r="76" spans="1:9">
      <c r="B76" s="411"/>
      <c r="C76" s="411"/>
      <c r="D76" s="411"/>
      <c r="E76" s="411"/>
      <c r="F76" s="411"/>
      <c r="G76" s="411"/>
      <c r="H76" s="411"/>
      <c r="I76" s="411"/>
    </row>
  </sheetData>
  <dataConsolidate/>
  <mergeCells count="119">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00000000-0004-0000-0A00-000000000000}"/>
    <hyperlink ref="H21" r:id="rId2" xr:uid="{00000000-0004-0000-0A00-000001000000}"/>
    <hyperlink ref="H22" r:id="rId3" xr:uid="{00000000-0004-0000-0A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00000000-0002-0000-0A00-000000000000}">
          <x14:formula1>
            <xm:f>'NO SE EDITA'!$K$3:$K$6</xm:f>
          </x14:formula1>
          <xm:sqref>H40:H43</xm:sqref>
        </x14:dataValidation>
        <x14:dataValidation type="list" allowBlank="1" showInputMessage="1" showErrorMessage="1" xr:uid="{00000000-0002-0000-0A00-000001000000}">
          <x14:formula1>
            <xm:f>'NO SE EDITA'!$L$3:$L$6</xm:f>
          </x14:formula1>
          <xm:sqref>I40:I43</xm:sqref>
        </x14:dataValidation>
        <x14:dataValidation type="list" allowBlank="1" showInputMessage="1" showErrorMessage="1" xr:uid="{00000000-0002-0000-0A00-000002000000}">
          <x14:formula1>
            <xm:f>'NO SE EDITA'!$C$3:$C$6</xm:f>
          </x14:formula1>
          <xm:sqref>D25:E25</xm:sqref>
        </x14:dataValidation>
        <x14:dataValidation type="list" allowBlank="1" showInputMessage="1" showErrorMessage="1" xr:uid="{00000000-0002-0000-0A00-000003000000}">
          <x14:formula1>
            <xm:f>'NO SE EDITA'!$G$3:$G$5</xm:f>
          </x14:formula1>
          <xm:sqref>B29:E29 D33:E33 H37:I37</xm:sqref>
        </x14:dataValidation>
        <x14:dataValidation type="list" allowBlank="1" showInputMessage="1" showErrorMessage="1" xr:uid="{00000000-0002-0000-0A00-000004000000}">
          <x14:formula1>
            <xm:f>'NO SE EDITA'!$H$3:$H$4</xm:f>
          </x14:formula1>
          <xm:sqref>F29:I29</xm:sqref>
        </x14:dataValidation>
        <x14:dataValidation type="list" allowBlank="1" showInputMessage="1" showErrorMessage="1" xr:uid="{00000000-0002-0000-0A00-000005000000}">
          <x14:formula1>
            <xm:f>'NO SE EDITA'!$D$3:$D$4</xm:f>
          </x14:formula1>
          <xm:sqref>F25</xm:sqref>
        </x14:dataValidation>
        <x14:dataValidation type="list" allowBlank="1" showInputMessage="1" showErrorMessage="1" xr:uid="{00000000-0002-0000-0A00-000006000000}">
          <x14:formula1>
            <xm:f>'NO SE EDITA'!$B$3:$B$4</xm:f>
          </x14:formula1>
          <xm:sqref>B24:C25</xm:sqref>
        </x14:dataValidation>
        <x14:dataValidation type="list" allowBlank="1" showInputMessage="1" showErrorMessage="1" xr:uid="{00000000-0002-0000-0A00-000007000000}">
          <x14:formula1>
            <xm:f>'NO SE EDITA'!$M$3:$M$4</xm:f>
          </x14:formula1>
          <xm:sqref>D34:E34</xm:sqref>
        </x14:dataValidation>
        <x14:dataValidation type="list" allowBlank="1" showInputMessage="1" showErrorMessage="1" xr:uid="{00000000-0002-0000-0A00-000008000000}">
          <x14:formula1>
            <xm:f>'NO SE EDITA'!$E$3:$E$4</xm:f>
          </x14:formula1>
          <xm:sqref>B27:E27</xm:sqref>
        </x14:dataValidation>
        <x14:dataValidation type="list" allowBlank="1" showInputMessage="1" showErrorMessage="1" xr:uid="{00000000-0002-0000-0A00-000009000000}">
          <x14:formula1>
            <xm:f>'NO SE EDITA'!$F$3:$F$4</xm:f>
          </x14:formula1>
          <xm:sqref>F27:I27</xm:sqref>
        </x14:dataValidation>
        <x14:dataValidation type="list" allowBlank="1" showInputMessage="1" showErrorMessage="1" xr:uid="{00000000-0002-0000-0A00-00000A000000}">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76"/>
  <sheetViews>
    <sheetView view="pageBreakPreview" topLeftCell="A4" zoomScale="130" zoomScaleNormal="100" zoomScaleSheetLayoutView="130" workbookViewId="0">
      <selection activeCell="D5" sqref="D5:E5"/>
    </sheetView>
  </sheetViews>
  <sheetFormatPr baseColWidth="10" defaultRowHeight="12.75"/>
  <cols>
    <col min="1" max="1" width="4.33203125" style="150" customWidth="1"/>
    <col min="2" max="3" width="15.83203125" style="150" customWidth="1"/>
    <col min="4" max="9" width="17.83203125" style="150" customWidth="1"/>
    <col min="10" max="16384" width="12" style="150"/>
  </cols>
  <sheetData>
    <row r="1" spans="2:9" ht="34.5" customHeight="1">
      <c r="B1" s="356" t="s">
        <v>38</v>
      </c>
      <c r="C1" s="420"/>
      <c r="D1" s="420"/>
      <c r="E1" s="420"/>
      <c r="F1" s="420"/>
      <c r="G1" s="420"/>
      <c r="H1" s="420"/>
      <c r="I1" s="420"/>
    </row>
    <row r="2" spans="2:9" ht="19.5" customHeight="1">
      <c r="B2" s="347" t="s">
        <v>346</v>
      </c>
      <c r="C2" s="421"/>
      <c r="D2" s="421"/>
      <c r="E2" s="421"/>
      <c r="F2" s="421"/>
      <c r="G2" s="421"/>
      <c r="H2" s="421"/>
      <c r="I2" s="421"/>
    </row>
    <row r="3" spans="2:9" ht="60" customHeight="1">
      <c r="B3" s="458" t="s">
        <v>39</v>
      </c>
      <c r="C3" s="458"/>
      <c r="D3" s="348" t="str">
        <f>'FORMATO 2. POA - MIR'!D4:F4</f>
        <v>SECRETARIA DE BIENESTAR, INCLUSION Y DESARROLLO SOCIAL.</v>
      </c>
      <c r="E3" s="348"/>
      <c r="F3" s="458" t="s">
        <v>42</v>
      </c>
      <c r="G3" s="458"/>
      <c r="H3" s="348">
        <v>2026</v>
      </c>
      <c r="I3" s="348"/>
    </row>
    <row r="4" spans="2:9" ht="60" customHeight="1">
      <c r="B4" s="412" t="s">
        <v>40</v>
      </c>
      <c r="C4" s="412"/>
      <c r="D4" s="348" t="s">
        <v>338</v>
      </c>
      <c r="E4" s="348"/>
      <c r="F4" s="412" t="s">
        <v>43</v>
      </c>
      <c r="G4" s="412"/>
      <c r="H4" s="348" t="s">
        <v>280</v>
      </c>
      <c r="I4" s="348"/>
    </row>
    <row r="5" spans="2:9" ht="60" customHeight="1">
      <c r="B5" s="413" t="s">
        <v>41</v>
      </c>
      <c r="C5" s="413"/>
      <c r="D5" s="414" t="s">
        <v>563</v>
      </c>
      <c r="E5" s="414"/>
      <c r="F5" s="412" t="s">
        <v>44</v>
      </c>
      <c r="G5" s="412"/>
      <c r="H5" s="348" t="s">
        <v>339</v>
      </c>
      <c r="I5" s="348"/>
    </row>
    <row r="6" spans="2:9">
      <c r="B6" s="422" t="s">
        <v>89</v>
      </c>
      <c r="C6" s="422"/>
      <c r="D6" s="422"/>
      <c r="E6" s="422"/>
      <c r="F6" s="422"/>
      <c r="G6" s="422"/>
      <c r="H6" s="422"/>
      <c r="I6" s="422"/>
    </row>
    <row r="7" spans="2:9" ht="143.25" customHeight="1">
      <c r="B7" s="417" t="s">
        <v>90</v>
      </c>
      <c r="C7" s="417"/>
      <c r="D7" s="348" t="str">
        <f>'FORMATO 2. POA - MIR'!C9</f>
        <v xml:space="preserve">Acuerdo 2. 
Bienestar social para Zapotlán.
</v>
      </c>
      <c r="E7" s="348"/>
      <c r="F7" s="415" t="s">
        <v>91</v>
      </c>
      <c r="G7" s="415"/>
      <c r="H7" s="348" t="str">
        <f>'FORMATO 2. POA - MIR'!E9</f>
        <v>2.8.1 Fortalecer el desarrollo de las niñas, niños y adolescentes en materia de salud, educación, seguridad, social, alimentación y nutrición</v>
      </c>
      <c r="I7" s="348"/>
    </row>
    <row r="8" spans="2:9" ht="143.25" customHeight="1">
      <c r="B8" s="415" t="s">
        <v>92</v>
      </c>
      <c r="C8" s="415"/>
      <c r="D8" s="348" t="str">
        <f>'FORMATO 2. POA - MIR'!C10</f>
        <v>Acuerdo 2. Bienestar Social para Zapotlán.</v>
      </c>
      <c r="E8" s="348"/>
      <c r="F8" s="415" t="s">
        <v>94</v>
      </c>
      <c r="G8" s="415"/>
      <c r="H8" s="348" t="str">
        <f>'FORMATO 2. POA - MIR'!E10</f>
        <v xml:space="preserve">2.8.1.1 Garantizar el desarrollo formal de las niñas, niños y adolescentes en materia de salud, educación y seguridad social, alimentación y nutrición en Zapotlán. </v>
      </c>
      <c r="I8" s="348"/>
    </row>
    <row r="9" spans="2:9" ht="143.25" customHeight="1">
      <c r="B9" s="415" t="s">
        <v>95</v>
      </c>
      <c r="C9" s="415"/>
      <c r="D9" s="348"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próspera.</v>
      </c>
      <c r="E9" s="348"/>
      <c r="F9" s="415" t="s">
        <v>96</v>
      </c>
      <c r="G9" s="415"/>
      <c r="H9" s="348" t="str">
        <f>'FORMATO 2. POA - MIR'!E11</f>
        <v>2.8.1.2 Geneerar atención a la salud física y emocional de las niñas, niños y adolescentes en situación de vulnerabilidad.</v>
      </c>
      <c r="I9" s="348"/>
    </row>
    <row r="10" spans="2:9" ht="15" customHeight="1">
      <c r="B10" s="457" t="s">
        <v>284</v>
      </c>
      <c r="C10" s="418"/>
      <c r="D10" s="418"/>
      <c r="E10" s="418"/>
      <c r="F10" s="418"/>
      <c r="G10" s="418"/>
      <c r="H10" s="418"/>
      <c r="I10" s="418"/>
    </row>
    <row r="11" spans="2:9">
      <c r="B11" s="417" t="s">
        <v>45</v>
      </c>
      <c r="C11" s="417"/>
      <c r="D11" s="417"/>
      <c r="E11" s="417"/>
      <c r="F11" s="417"/>
      <c r="G11" s="417"/>
      <c r="H11" s="417"/>
      <c r="I11" s="417"/>
    </row>
    <row r="12" spans="2:9">
      <c r="B12" s="416" t="str">
        <f>CALENDARIZACION!B20</f>
        <v xml:space="preserve"> Reporte total de la matrícula inscrita al inicio de ciclo.</v>
      </c>
      <c r="C12" s="416"/>
      <c r="D12" s="416"/>
      <c r="E12" s="416"/>
      <c r="F12" s="416"/>
      <c r="G12" s="416"/>
      <c r="H12" s="416"/>
      <c r="I12" s="416"/>
    </row>
    <row r="13" spans="2:9">
      <c r="B13" s="417" t="s">
        <v>48</v>
      </c>
      <c r="C13" s="417"/>
      <c r="D13" s="417"/>
      <c r="E13" s="417"/>
      <c r="F13" s="417"/>
      <c r="G13" s="417"/>
      <c r="H13" s="417"/>
      <c r="I13" s="417"/>
    </row>
    <row r="14" spans="2:9" ht="108" customHeight="1">
      <c r="B14" s="348" t="str">
        <f>'FORMATO 2. POA - MIR'!C17</f>
        <v>Generar reportes del total de ingreso de alumnos de primero, segundo y tercer grado, al inicio del ciclo escolar y realizar seguimiento trimestral de su asistencia y permanencia.</v>
      </c>
      <c r="C14" s="348"/>
      <c r="D14" s="348"/>
      <c r="E14" s="348"/>
      <c r="F14" s="348"/>
      <c r="G14" s="348"/>
      <c r="H14" s="348"/>
      <c r="I14" s="348"/>
    </row>
    <row r="15" spans="2:9" ht="18.75" customHeight="1">
      <c r="B15" s="418" t="s">
        <v>348</v>
      </c>
      <c r="C15" s="418"/>
      <c r="D15" s="418"/>
      <c r="E15" s="418"/>
      <c r="F15" s="418"/>
      <c r="G15" s="418"/>
      <c r="H15" s="418"/>
      <c r="I15" s="418"/>
    </row>
    <row r="16" spans="2:9">
      <c r="B16" s="419" t="s">
        <v>331</v>
      </c>
      <c r="C16" s="419"/>
      <c r="D16" s="419"/>
      <c r="E16" s="419"/>
      <c r="F16" s="419"/>
      <c r="G16" s="419"/>
      <c r="H16" s="419"/>
      <c r="I16" s="419"/>
    </row>
    <row r="17" spans="2:9">
      <c r="B17" s="348" t="str">
        <f>CALENDARIZACION!E20</f>
        <v>PTABICCAICA=(PTABICCAICAP/PTABICCAICAR)X100%</v>
      </c>
      <c r="C17" s="348"/>
      <c r="D17" s="348"/>
      <c r="E17" s="348"/>
      <c r="F17" s="348"/>
      <c r="G17" s="348"/>
      <c r="H17" s="348"/>
      <c r="I17" s="348"/>
    </row>
    <row r="18" spans="2:9">
      <c r="B18" s="419" t="s">
        <v>332</v>
      </c>
      <c r="C18" s="419"/>
      <c r="D18" s="419"/>
      <c r="E18" s="419"/>
      <c r="F18" s="419"/>
      <c r="G18" s="419"/>
      <c r="H18" s="419"/>
      <c r="I18" s="419"/>
    </row>
    <row r="19" spans="2:9" ht="28.5" customHeight="1">
      <c r="B19" s="424" t="s">
        <v>105</v>
      </c>
      <c r="C19" s="425"/>
      <c r="D19" s="426" t="s">
        <v>333</v>
      </c>
      <c r="E19" s="426"/>
      <c r="F19" s="425" t="s">
        <v>334</v>
      </c>
      <c r="G19" s="425"/>
      <c r="H19" s="415" t="s">
        <v>138</v>
      </c>
      <c r="I19" s="415"/>
    </row>
    <row r="20" spans="2:9" ht="81" customHeight="1">
      <c r="B20" s="348" t="s">
        <v>430</v>
      </c>
      <c r="C20" s="459"/>
      <c r="D20" s="349" t="s">
        <v>108</v>
      </c>
      <c r="E20" s="349"/>
      <c r="F20" s="348" t="str">
        <f>CALENDARIZACION!C20</f>
        <v xml:space="preserve">  PTABICCAICA. Porcentaje del total de alumnos beneficiados en el inicio del ciclo en CAIC Acayuca.</v>
      </c>
      <c r="G20" s="348"/>
      <c r="H20" s="423" t="s">
        <v>380</v>
      </c>
      <c r="I20" s="427"/>
    </row>
    <row r="21" spans="2:9" ht="65.25" customHeight="1">
      <c r="B21" s="348" t="s">
        <v>431</v>
      </c>
      <c r="C21" s="348"/>
      <c r="D21" s="349" t="s">
        <v>108</v>
      </c>
      <c r="E21" s="349"/>
      <c r="F21" s="348" t="str">
        <f>CALENDARIZACION!D20</f>
        <v xml:space="preserve">  PTABICCAICAP. Porcentaje del total de alumnos beneficiados en el inicio del ciclo en CAIC Acayuca programado.</v>
      </c>
      <c r="G21" s="348"/>
      <c r="H21" s="423" t="s">
        <v>380</v>
      </c>
      <c r="I21" s="348"/>
    </row>
    <row r="22" spans="2:9" ht="69.75" customHeight="1">
      <c r="B22" s="348" t="s">
        <v>432</v>
      </c>
      <c r="C22" s="348"/>
      <c r="D22" s="349" t="s">
        <v>108</v>
      </c>
      <c r="E22" s="349"/>
      <c r="F22" s="348" t="str">
        <f>CALENDARIZACION!D21</f>
        <v xml:space="preserve"> PTABICCAICAR. Porcentaje del total de alumnos beneficiados en el inicio del ciclo en Acayuca.</v>
      </c>
      <c r="G22" s="348"/>
      <c r="H22" s="423" t="s">
        <v>380</v>
      </c>
      <c r="I22" s="348"/>
    </row>
    <row r="23" spans="2:9" ht="12.75" customHeight="1">
      <c r="B23" s="431" t="s">
        <v>141</v>
      </c>
      <c r="C23" s="431"/>
      <c r="D23" s="431"/>
      <c r="E23" s="431"/>
      <c r="F23" s="431"/>
      <c r="G23" s="431"/>
      <c r="H23" s="431"/>
      <c r="I23" s="431"/>
    </row>
    <row r="24" spans="2:9" ht="15.75" customHeight="1">
      <c r="B24" s="417" t="s">
        <v>28</v>
      </c>
      <c r="C24" s="417"/>
      <c r="D24" s="417" t="s">
        <v>46</v>
      </c>
      <c r="E24" s="417"/>
      <c r="F24" s="417" t="s">
        <v>47</v>
      </c>
      <c r="G24" s="417"/>
      <c r="H24" s="417"/>
      <c r="I24" s="417"/>
    </row>
    <row r="25" spans="2:9" ht="18" customHeight="1">
      <c r="B25" s="348" t="s">
        <v>100</v>
      </c>
      <c r="C25" s="348"/>
      <c r="D25" s="348" t="s">
        <v>98</v>
      </c>
      <c r="E25" s="348"/>
      <c r="F25" s="348" t="s">
        <v>214</v>
      </c>
      <c r="G25" s="348"/>
      <c r="H25" s="348"/>
      <c r="I25" s="348"/>
    </row>
    <row r="26" spans="2:9" ht="18" customHeight="1">
      <c r="B26" s="417" t="s">
        <v>127</v>
      </c>
      <c r="C26" s="417"/>
      <c r="D26" s="417"/>
      <c r="E26" s="417"/>
      <c r="F26" s="428" t="s">
        <v>130</v>
      </c>
      <c r="G26" s="419"/>
      <c r="H26" s="419"/>
      <c r="I26" s="419"/>
    </row>
    <row r="27" spans="2:9" ht="13.5" customHeight="1">
      <c r="B27" s="348" t="s">
        <v>108</v>
      </c>
      <c r="C27" s="348"/>
      <c r="D27" s="348"/>
      <c r="E27" s="348"/>
      <c r="F27" s="348" t="s">
        <v>190</v>
      </c>
      <c r="G27" s="348"/>
      <c r="H27" s="348"/>
      <c r="I27" s="348"/>
    </row>
    <row r="28" spans="2:9" ht="15.75" customHeight="1">
      <c r="B28" s="429" t="s">
        <v>82</v>
      </c>
      <c r="C28" s="430"/>
      <c r="D28" s="430"/>
      <c r="E28" s="430"/>
      <c r="F28" s="428" t="s">
        <v>131</v>
      </c>
      <c r="G28" s="419"/>
      <c r="H28" s="419"/>
      <c r="I28" s="419"/>
    </row>
    <row r="29" spans="2:9" ht="15.75" customHeight="1">
      <c r="B29" s="348" t="s">
        <v>109</v>
      </c>
      <c r="C29" s="348"/>
      <c r="D29" s="348"/>
      <c r="E29" s="348"/>
      <c r="F29" s="348" t="s">
        <v>110</v>
      </c>
      <c r="G29" s="348"/>
      <c r="H29" s="348"/>
      <c r="I29" s="348"/>
    </row>
    <row r="30" spans="2:9" ht="14.25" customHeight="1">
      <c r="B30" s="422" t="s">
        <v>144</v>
      </c>
      <c r="C30" s="422"/>
      <c r="D30" s="422"/>
      <c r="E30" s="422"/>
      <c r="F30" s="422"/>
      <c r="G30" s="422"/>
      <c r="H30" s="422"/>
      <c r="I30" s="422"/>
    </row>
    <row r="31" spans="2:9" ht="13.5" customHeight="1">
      <c r="B31" s="430" t="s">
        <v>336</v>
      </c>
      <c r="C31" s="430"/>
      <c r="D31" s="430"/>
      <c r="E31" s="430"/>
      <c r="F31" s="419" t="s">
        <v>337</v>
      </c>
      <c r="G31" s="419"/>
      <c r="H31" s="419"/>
      <c r="I31" s="419"/>
    </row>
    <row r="32" spans="2:9">
      <c r="B32" s="432" t="s">
        <v>147</v>
      </c>
      <c r="C32" s="432"/>
      <c r="D32" s="435">
        <f>CALENDARIZACION!R20</f>
        <v>65</v>
      </c>
      <c r="E32" s="435"/>
      <c r="F32" s="348" t="s">
        <v>115</v>
      </c>
      <c r="G32" s="348"/>
      <c r="H32" s="436" t="s">
        <v>116</v>
      </c>
      <c r="I32" s="436"/>
    </row>
    <row r="33" spans="2:10">
      <c r="B33" s="432" t="s">
        <v>117</v>
      </c>
      <c r="C33" s="432"/>
      <c r="D33" s="349" t="s">
        <v>109</v>
      </c>
      <c r="E33" s="349"/>
      <c r="F33" s="348" t="s">
        <v>335</v>
      </c>
      <c r="G33" s="348"/>
      <c r="H33" s="433" t="s">
        <v>119</v>
      </c>
      <c r="I33" s="433"/>
    </row>
    <row r="34" spans="2:10">
      <c r="B34" s="432" t="s">
        <v>49</v>
      </c>
      <c r="C34" s="432"/>
      <c r="D34" s="349" t="s">
        <v>189</v>
      </c>
      <c r="E34" s="349"/>
      <c r="F34" s="348" t="s">
        <v>120</v>
      </c>
      <c r="G34" s="348"/>
      <c r="H34" s="434" t="s">
        <v>121</v>
      </c>
      <c r="I34" s="434"/>
    </row>
    <row r="35" spans="2:10">
      <c r="B35" s="419" t="s">
        <v>349</v>
      </c>
      <c r="C35" s="419"/>
      <c r="D35" s="419"/>
      <c r="E35" s="419"/>
      <c r="F35" s="419"/>
      <c r="G35" s="419"/>
      <c r="H35" s="419"/>
      <c r="I35" s="419"/>
    </row>
    <row r="36" spans="2:10">
      <c r="B36" s="415" t="s">
        <v>229</v>
      </c>
      <c r="C36" s="415"/>
      <c r="D36" s="415"/>
      <c r="E36" s="415"/>
      <c r="F36" s="415" t="s">
        <v>50</v>
      </c>
      <c r="G36" s="415"/>
      <c r="H36" s="415" t="s">
        <v>142</v>
      </c>
      <c r="I36" s="415"/>
    </row>
    <row r="37" spans="2:10">
      <c r="B37" s="435">
        <f>CALENDARIZACION!H20</f>
        <v>0</v>
      </c>
      <c r="C37" s="435"/>
      <c r="D37" s="435"/>
      <c r="E37" s="435"/>
      <c r="F37" s="435">
        <v>2026</v>
      </c>
      <c r="G37" s="435"/>
      <c r="H37" s="348" t="s">
        <v>109</v>
      </c>
      <c r="I37" s="348"/>
    </row>
    <row r="38" spans="2:10">
      <c r="B38" s="437" t="s">
        <v>145</v>
      </c>
      <c r="C38" s="437"/>
      <c r="D38" s="437"/>
      <c r="E38" s="437"/>
      <c r="F38" s="437"/>
      <c r="G38" s="437"/>
      <c r="H38" s="437"/>
      <c r="I38" s="437"/>
    </row>
    <row r="39" spans="2:10" s="48" customFormat="1" ht="36">
      <c r="B39" s="417" t="s">
        <v>123</v>
      </c>
      <c r="C39" s="417"/>
      <c r="D39" s="159" t="s">
        <v>146</v>
      </c>
      <c r="E39" s="166" t="s">
        <v>85</v>
      </c>
      <c r="F39" s="428" t="s">
        <v>86</v>
      </c>
      <c r="G39" s="419"/>
      <c r="H39" s="132" t="s">
        <v>75</v>
      </c>
      <c r="I39" s="132" t="s">
        <v>76</v>
      </c>
    </row>
    <row r="40" spans="2:10">
      <c r="B40" s="348" t="s">
        <v>277</v>
      </c>
      <c r="C40" s="348"/>
      <c r="D40" s="135">
        <f>SUM(CALENDARIZACION!F20:H20)</f>
        <v>0</v>
      </c>
      <c r="E40" s="136">
        <v>0</v>
      </c>
      <c r="F40" s="438">
        <f>SUM(CALENDARIZACION!F21:H21)</f>
        <v>0</v>
      </c>
      <c r="G40" s="438"/>
      <c r="H40" s="161">
        <v>46027</v>
      </c>
      <c r="I40" s="161">
        <v>46111</v>
      </c>
      <c r="J40" s="169"/>
    </row>
    <row r="41" spans="2:10">
      <c r="B41" s="348" t="s">
        <v>278</v>
      </c>
      <c r="C41" s="348"/>
      <c r="D41" s="135">
        <f>SUM(CALENDARIZACION!I20:K20)</f>
        <v>0</v>
      </c>
      <c r="E41" s="138">
        <v>0</v>
      </c>
      <c r="F41" s="438">
        <f>SUM(CALENDARIZACION!I21:K21)</f>
        <v>0</v>
      </c>
      <c r="G41" s="438"/>
      <c r="H41" s="161"/>
      <c r="I41" s="161"/>
      <c r="J41" s="169"/>
    </row>
    <row r="42" spans="2:10">
      <c r="B42" s="348" t="s">
        <v>133</v>
      </c>
      <c r="C42" s="348"/>
      <c r="D42" s="135">
        <f>SUM(CALENDARIZACION!L20:N20)</f>
        <v>65</v>
      </c>
      <c r="E42" s="136">
        <v>0</v>
      </c>
      <c r="F42" s="438">
        <f>SUM(CALENDARIZACION!L21:N21)</f>
        <v>0</v>
      </c>
      <c r="G42" s="438"/>
      <c r="H42" s="161"/>
      <c r="I42" s="161"/>
    </row>
    <row r="43" spans="2:10">
      <c r="B43" s="348" t="s">
        <v>279</v>
      </c>
      <c r="C43" s="348"/>
      <c r="D43" s="135">
        <f>SUM(CALENDARIZACION!O20:Q20)</f>
        <v>0</v>
      </c>
      <c r="E43" s="136">
        <v>0</v>
      </c>
      <c r="F43" s="438">
        <f>SUM(CALENDARIZACION!O21:Q21)</f>
        <v>0</v>
      </c>
      <c r="G43" s="438"/>
      <c r="H43" s="161"/>
      <c r="I43" s="161"/>
    </row>
    <row r="44" spans="2:10" ht="24">
      <c r="B44" s="445" t="s">
        <v>345</v>
      </c>
      <c r="C44" s="445"/>
      <c r="D44" s="162">
        <f>F49</f>
        <v>65</v>
      </c>
      <c r="E44" s="162">
        <v>0</v>
      </c>
      <c r="F44" s="446">
        <f>G49</f>
        <v>0</v>
      </c>
      <c r="G44" s="446"/>
      <c r="H44" s="133" t="s">
        <v>148</v>
      </c>
      <c r="I44" s="163">
        <f>I49</f>
        <v>0</v>
      </c>
    </row>
    <row r="45" spans="2:10">
      <c r="B45" s="460"/>
      <c r="C45" s="447"/>
    </row>
    <row r="46" spans="2:10" ht="22.5" customHeight="1"/>
    <row r="47" spans="2:10" ht="39" customHeight="1">
      <c r="B47" s="412" t="s">
        <v>160</v>
      </c>
      <c r="C47" s="417"/>
      <c r="D47" s="441" t="s">
        <v>52</v>
      </c>
      <c r="E47" s="441"/>
      <c r="F47" s="441" t="s">
        <v>154</v>
      </c>
      <c r="G47" s="441"/>
      <c r="H47" s="441"/>
      <c r="I47" s="441"/>
    </row>
    <row r="48" spans="2:10" ht="33.75" customHeight="1">
      <c r="B48" s="442" t="str">
        <f>D5</f>
        <v>PP2- A1 C1</v>
      </c>
      <c r="C48" s="442"/>
      <c r="D48" s="349" t="str">
        <f>B12</f>
        <v xml:space="preserve"> Reporte total de la matrícula inscrita al inicio de ciclo.</v>
      </c>
      <c r="E48" s="349"/>
      <c r="F48" s="143" t="s">
        <v>155</v>
      </c>
      <c r="G48" s="133" t="s">
        <v>156</v>
      </c>
      <c r="H48" s="143" t="s">
        <v>67</v>
      </c>
      <c r="I48" s="144" t="s">
        <v>68</v>
      </c>
    </row>
    <row r="49" spans="1:9" ht="30" customHeight="1">
      <c r="B49" s="442"/>
      <c r="C49" s="442"/>
      <c r="D49" s="349"/>
      <c r="E49" s="349"/>
      <c r="F49" s="145">
        <f>CALENDARIZACION!S20</f>
        <v>65</v>
      </c>
      <c r="G49" s="141">
        <f>CALENDARIZACION!S21</f>
        <v>0</v>
      </c>
      <c r="H49" s="145">
        <f>CALENDARIZACION!T20</f>
        <v>65</v>
      </c>
      <c r="I49" s="146">
        <f>CALENDARIZACION!U20</f>
        <v>0</v>
      </c>
    </row>
    <row r="50" spans="1:9" ht="20.25" customHeight="1">
      <c r="A50" s="170">
        <v>1</v>
      </c>
      <c r="B50" s="359"/>
      <c r="C50" s="359"/>
      <c r="D50" s="359"/>
      <c r="E50" s="359"/>
      <c r="F50" s="359"/>
      <c r="G50" s="359"/>
      <c r="H50" s="359"/>
      <c r="I50" s="359"/>
    </row>
    <row r="51" spans="1:9">
      <c r="A51" s="170">
        <v>1</v>
      </c>
      <c r="B51" s="359"/>
      <c r="C51" s="359"/>
      <c r="D51" s="359"/>
      <c r="E51" s="359"/>
      <c r="F51" s="359"/>
      <c r="G51" s="359"/>
      <c r="H51" s="359"/>
      <c r="I51" s="359"/>
    </row>
    <row r="52" spans="1:9">
      <c r="A52" s="170">
        <v>1</v>
      </c>
      <c r="B52" s="359"/>
      <c r="C52" s="359"/>
      <c r="D52" s="359"/>
      <c r="E52" s="359"/>
      <c r="F52" s="359"/>
      <c r="G52" s="359"/>
      <c r="H52" s="359"/>
      <c r="I52" s="359"/>
    </row>
    <row r="53" spans="1:9">
      <c r="A53" s="170">
        <v>1</v>
      </c>
      <c r="B53" s="359"/>
      <c r="C53" s="359"/>
      <c r="D53" s="359"/>
      <c r="E53" s="359"/>
      <c r="F53" s="359"/>
      <c r="G53" s="359"/>
      <c r="H53" s="359"/>
      <c r="I53" s="359"/>
    </row>
    <row r="54" spans="1:9">
      <c r="A54" s="170">
        <v>1</v>
      </c>
      <c r="B54" s="359"/>
      <c r="C54" s="359"/>
      <c r="D54" s="359"/>
      <c r="E54" s="359"/>
      <c r="F54" s="359"/>
      <c r="G54" s="359"/>
      <c r="H54" s="359"/>
      <c r="I54" s="359"/>
    </row>
    <row r="55" spans="1:9">
      <c r="A55" s="170">
        <v>1</v>
      </c>
      <c r="B55" s="359"/>
      <c r="C55" s="359"/>
      <c r="D55" s="359"/>
      <c r="E55" s="359"/>
      <c r="F55" s="359"/>
      <c r="G55" s="359"/>
      <c r="H55" s="359"/>
      <c r="I55" s="359"/>
    </row>
    <row r="56" spans="1:9">
      <c r="A56" s="170">
        <v>1</v>
      </c>
      <c r="B56" s="359"/>
      <c r="C56" s="359"/>
      <c r="D56" s="359"/>
      <c r="E56" s="359"/>
      <c r="F56" s="359"/>
      <c r="G56" s="359"/>
      <c r="H56" s="359"/>
      <c r="I56" s="359"/>
    </row>
    <row r="57" spans="1:9">
      <c r="A57" s="170">
        <v>1</v>
      </c>
      <c r="B57" s="359"/>
      <c r="C57" s="359"/>
      <c r="D57" s="359"/>
      <c r="E57" s="359"/>
      <c r="F57" s="359"/>
      <c r="G57" s="359"/>
      <c r="H57" s="359"/>
      <c r="I57" s="359"/>
    </row>
    <row r="58" spans="1:9">
      <c r="A58" s="170">
        <v>1</v>
      </c>
      <c r="B58" s="359"/>
      <c r="C58" s="359"/>
      <c r="D58" s="359"/>
      <c r="E58" s="359"/>
      <c r="F58" s="359"/>
      <c r="G58" s="359"/>
      <c r="H58" s="359"/>
      <c r="I58" s="359"/>
    </row>
    <row r="59" spans="1:9">
      <c r="A59" s="170">
        <v>1</v>
      </c>
      <c r="B59" s="359"/>
      <c r="C59" s="359"/>
      <c r="D59" s="359"/>
      <c r="E59" s="359"/>
      <c r="F59" s="359"/>
      <c r="G59" s="359"/>
      <c r="H59" s="359"/>
      <c r="I59" s="359"/>
    </row>
    <row r="60" spans="1:9">
      <c r="A60" s="170">
        <v>1</v>
      </c>
      <c r="B60" s="359"/>
      <c r="C60" s="359"/>
      <c r="D60" s="359"/>
      <c r="E60" s="359"/>
      <c r="F60" s="359"/>
      <c r="G60" s="359"/>
      <c r="H60" s="359"/>
      <c r="I60" s="359"/>
    </row>
    <row r="61" spans="1:9">
      <c r="A61" s="170">
        <v>1</v>
      </c>
      <c r="B61" s="359"/>
      <c r="C61" s="359"/>
      <c r="D61" s="359"/>
      <c r="E61" s="359"/>
      <c r="F61" s="359"/>
      <c r="G61" s="359"/>
      <c r="H61" s="359"/>
      <c r="I61" s="359"/>
    </row>
    <row r="62" spans="1:9">
      <c r="A62" s="170">
        <v>1</v>
      </c>
      <c r="B62" s="359"/>
      <c r="C62" s="359"/>
      <c r="D62" s="359"/>
      <c r="E62" s="359"/>
      <c r="F62" s="359"/>
      <c r="G62" s="359"/>
      <c r="H62" s="359"/>
      <c r="I62" s="359"/>
    </row>
    <row r="63" spans="1:9">
      <c r="A63" s="170">
        <v>1</v>
      </c>
      <c r="B63" s="359"/>
      <c r="C63" s="359"/>
      <c r="D63" s="359"/>
      <c r="E63" s="359"/>
      <c r="F63" s="359"/>
      <c r="G63" s="359"/>
      <c r="H63" s="359"/>
      <c r="I63" s="359"/>
    </row>
    <row r="64" spans="1:9">
      <c r="A64" s="170">
        <v>1</v>
      </c>
      <c r="B64" s="359"/>
      <c r="C64" s="359"/>
      <c r="D64" s="359"/>
      <c r="E64" s="359"/>
      <c r="F64" s="359"/>
      <c r="G64" s="359"/>
      <c r="H64" s="359"/>
      <c r="I64" s="359"/>
    </row>
    <row r="65" spans="1:9" ht="17.25" customHeight="1">
      <c r="A65" s="170">
        <v>1</v>
      </c>
      <c r="B65" s="359"/>
      <c r="C65" s="359"/>
      <c r="D65" s="359"/>
      <c r="E65" s="359"/>
      <c r="F65" s="359"/>
      <c r="G65" s="359"/>
      <c r="H65" s="359"/>
      <c r="I65" s="359"/>
    </row>
    <row r="66" spans="1:9">
      <c r="A66" s="170">
        <v>1</v>
      </c>
      <c r="B66" s="461" t="s">
        <v>282</v>
      </c>
      <c r="C66" s="461"/>
      <c r="D66" s="461"/>
      <c r="E66" s="461"/>
      <c r="F66" s="461"/>
      <c r="G66" s="461"/>
      <c r="H66" s="461"/>
      <c r="I66" s="461"/>
    </row>
    <row r="67" spans="1:9">
      <c r="A67" s="170">
        <v>1</v>
      </c>
      <c r="B67" s="461"/>
      <c r="C67" s="461"/>
      <c r="D67" s="461"/>
      <c r="E67" s="461"/>
      <c r="F67" s="461"/>
      <c r="G67" s="461"/>
      <c r="H67" s="461"/>
      <c r="I67" s="461"/>
    </row>
    <row r="68" spans="1:9">
      <c r="A68" s="170">
        <v>1</v>
      </c>
      <c r="B68" s="448" t="s">
        <v>277</v>
      </c>
      <c r="C68" s="448"/>
      <c r="D68" s="448"/>
      <c r="E68" s="456" t="e">
        <f>F40/D40</f>
        <v>#DIV/0!</v>
      </c>
      <c r="F68" s="456"/>
      <c r="G68" s="456"/>
      <c r="H68" s="456"/>
      <c r="I68" s="456"/>
    </row>
    <row r="69" spans="1:9">
      <c r="A69" s="170">
        <v>1</v>
      </c>
      <c r="B69" s="448"/>
      <c r="C69" s="448"/>
      <c r="D69" s="448"/>
      <c r="E69" s="456"/>
      <c r="F69" s="456"/>
      <c r="G69" s="456"/>
      <c r="H69" s="456"/>
      <c r="I69" s="456"/>
    </row>
    <row r="70" spans="1:9">
      <c r="B70" s="448" t="s">
        <v>278</v>
      </c>
      <c r="C70" s="448"/>
      <c r="D70" s="448"/>
      <c r="E70" s="456" t="e">
        <f>F41/D41</f>
        <v>#DIV/0!</v>
      </c>
      <c r="F70" s="456"/>
      <c r="G70" s="456"/>
      <c r="H70" s="456"/>
      <c r="I70" s="456"/>
    </row>
    <row r="71" spans="1:9">
      <c r="B71" s="448"/>
      <c r="C71" s="448"/>
      <c r="D71" s="448"/>
      <c r="E71" s="456"/>
      <c r="F71" s="456"/>
      <c r="G71" s="456"/>
      <c r="H71" s="456"/>
      <c r="I71" s="456"/>
    </row>
    <row r="72" spans="1:9" ht="12.75" customHeight="1">
      <c r="B72" s="448" t="s">
        <v>133</v>
      </c>
      <c r="C72" s="448"/>
      <c r="D72" s="448"/>
      <c r="E72" s="456">
        <f>F42/D42</f>
        <v>0</v>
      </c>
      <c r="F72" s="456"/>
      <c r="G72" s="456"/>
      <c r="H72" s="456"/>
      <c r="I72" s="456"/>
    </row>
    <row r="73" spans="1:9" ht="12.75" customHeight="1">
      <c r="B73" s="448"/>
      <c r="C73" s="448"/>
      <c r="D73" s="448"/>
      <c r="E73" s="456"/>
      <c r="F73" s="456"/>
      <c r="G73" s="456"/>
      <c r="H73" s="456"/>
      <c r="I73" s="456"/>
    </row>
    <row r="74" spans="1:9">
      <c r="B74" s="448" t="s">
        <v>279</v>
      </c>
      <c r="C74" s="448"/>
      <c r="D74" s="448"/>
      <c r="E74" s="456" t="e">
        <f>F43/D43</f>
        <v>#DIV/0!</v>
      </c>
      <c r="F74" s="456"/>
      <c r="G74" s="456"/>
      <c r="H74" s="456"/>
      <c r="I74" s="456"/>
    </row>
    <row r="75" spans="1:9">
      <c r="B75" s="448"/>
      <c r="C75" s="448"/>
      <c r="D75" s="448"/>
      <c r="E75" s="456"/>
      <c r="F75" s="456"/>
      <c r="G75" s="456"/>
      <c r="H75" s="456"/>
      <c r="I75" s="456"/>
    </row>
    <row r="76" spans="1:9">
      <c r="B76" s="411"/>
      <c r="C76" s="411"/>
      <c r="D76" s="411"/>
      <c r="E76" s="411"/>
      <c r="F76" s="411"/>
      <c r="G76" s="411"/>
      <c r="H76" s="411"/>
      <c r="I76" s="411"/>
    </row>
  </sheetData>
  <dataConsolidate/>
  <mergeCells count="119">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00000000-0004-0000-0B00-000000000000}"/>
    <hyperlink ref="H21" r:id="rId2" xr:uid="{00000000-0004-0000-0B00-000001000000}"/>
    <hyperlink ref="H22" r:id="rId3" xr:uid="{00000000-0004-0000-0B00-000002000000}"/>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B00-000000000000}">
          <x14:formula1>
            <xm:f>'NO SE EDITA'!$J$3:$J$6</xm:f>
          </x14:formula1>
          <xm:sqref>F37:G37</xm:sqref>
        </x14:dataValidation>
        <x14:dataValidation type="list" allowBlank="1" showInputMessage="1" showErrorMessage="1" xr:uid="{00000000-0002-0000-0B00-000001000000}">
          <x14:formula1>
            <xm:f>'NO SE EDITA'!$F$3:$F$4</xm:f>
          </x14:formula1>
          <xm:sqref>F27:I27</xm:sqref>
        </x14:dataValidation>
        <x14:dataValidation type="list" allowBlank="1" showInputMessage="1" showErrorMessage="1" xr:uid="{00000000-0002-0000-0B00-000002000000}">
          <x14:formula1>
            <xm:f>'NO SE EDITA'!$E$3:$E$4</xm:f>
          </x14:formula1>
          <xm:sqref>B27:E27</xm:sqref>
        </x14:dataValidation>
        <x14:dataValidation type="list" allowBlank="1" showInputMessage="1" showErrorMessage="1" xr:uid="{00000000-0002-0000-0B00-000003000000}">
          <x14:formula1>
            <xm:f>'NO SE EDITA'!$M$3:$M$4</xm:f>
          </x14:formula1>
          <xm:sqref>D34:E34</xm:sqref>
        </x14:dataValidation>
        <x14:dataValidation type="list" allowBlank="1" showInputMessage="1" showErrorMessage="1" xr:uid="{00000000-0002-0000-0B00-000004000000}">
          <x14:formula1>
            <xm:f>'NO SE EDITA'!$B$3:$B$4</xm:f>
          </x14:formula1>
          <xm:sqref>B24:C25</xm:sqref>
        </x14:dataValidation>
        <x14:dataValidation type="list" allowBlank="1" showInputMessage="1" showErrorMessage="1" xr:uid="{00000000-0002-0000-0B00-000005000000}">
          <x14:formula1>
            <xm:f>'NO SE EDITA'!$D$3:$D$4</xm:f>
          </x14:formula1>
          <xm:sqref>F25</xm:sqref>
        </x14:dataValidation>
        <x14:dataValidation type="list" allowBlank="1" showInputMessage="1" showErrorMessage="1" xr:uid="{00000000-0002-0000-0B00-000006000000}">
          <x14:formula1>
            <xm:f>'NO SE EDITA'!$H$3:$H$4</xm:f>
          </x14:formula1>
          <xm:sqref>F29:I29</xm:sqref>
        </x14:dataValidation>
        <x14:dataValidation type="list" allowBlank="1" showInputMessage="1" showErrorMessage="1" xr:uid="{00000000-0002-0000-0B00-000007000000}">
          <x14:formula1>
            <xm:f>'NO SE EDITA'!$G$3:$G$5</xm:f>
          </x14:formula1>
          <xm:sqref>B29:E29 D33:E33 H37:I37</xm:sqref>
        </x14:dataValidation>
        <x14:dataValidation type="list" allowBlank="1" showInputMessage="1" showErrorMessage="1" xr:uid="{00000000-0002-0000-0B00-000008000000}">
          <x14:formula1>
            <xm:f>'NO SE EDITA'!$C$3:$C$6</xm:f>
          </x14:formula1>
          <xm:sqref>D25:E25</xm:sqref>
        </x14:dataValidation>
        <x14:dataValidation type="list" allowBlank="1" showInputMessage="1" showErrorMessage="1" xr:uid="{00000000-0002-0000-0B00-000009000000}">
          <x14:formula1>
            <xm:f>'NO SE EDITA'!$L$3:$L$6</xm:f>
          </x14:formula1>
          <xm:sqref>I40:I43</xm:sqref>
        </x14:dataValidation>
        <x14:dataValidation type="list" allowBlank="1" showInputMessage="1" showErrorMessage="1" xr:uid="{00000000-0002-0000-0B00-00000A000000}">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79"/>
  <sheetViews>
    <sheetView view="pageBreakPreview" topLeftCell="A4" zoomScale="80" zoomScaleNormal="100" zoomScaleSheetLayoutView="80" workbookViewId="0">
      <selection activeCell="H7" sqref="H7:I7"/>
    </sheetView>
  </sheetViews>
  <sheetFormatPr baseColWidth="10" defaultRowHeight="12.75"/>
  <cols>
    <col min="1" max="1" width="4.33203125" style="150" customWidth="1"/>
    <col min="2" max="3" width="12" style="150"/>
    <col min="4" max="4" width="19.6640625" style="150" customWidth="1"/>
    <col min="5" max="5" width="20.6640625" style="150" customWidth="1"/>
    <col min="6" max="7" width="17.83203125" style="150" customWidth="1"/>
    <col min="8" max="8" width="16.1640625" style="150" customWidth="1"/>
    <col min="9" max="9" width="32.6640625" style="150" customWidth="1"/>
    <col min="10" max="16384" width="12" style="150"/>
  </cols>
  <sheetData>
    <row r="2" spans="1:9" ht="18" customHeight="1"/>
    <row r="3" spans="1:9" ht="15" customHeight="1"/>
    <row r="4" spans="1:9" ht="34.5" customHeight="1">
      <c r="B4" s="356" t="s">
        <v>38</v>
      </c>
      <c r="C4" s="420"/>
      <c r="D4" s="420"/>
      <c r="E4" s="420"/>
      <c r="F4" s="420"/>
      <c r="G4" s="420"/>
      <c r="H4" s="420"/>
      <c r="I4" s="420"/>
    </row>
    <row r="5" spans="1:9" ht="19.5" customHeight="1">
      <c r="B5" s="347" t="s">
        <v>346</v>
      </c>
      <c r="C5" s="421"/>
      <c r="D5" s="421"/>
      <c r="E5" s="421"/>
      <c r="F5" s="421"/>
      <c r="G5" s="421"/>
      <c r="H5" s="421"/>
      <c r="I5" s="421"/>
    </row>
    <row r="6" spans="1:9" s="171" customFormat="1" ht="60" customHeight="1">
      <c r="B6" s="412" t="s">
        <v>39</v>
      </c>
      <c r="C6" s="412"/>
      <c r="D6" s="348" t="str">
        <f>'FORMATO 2. POA - MIR'!D4:F4</f>
        <v>SECRETARIA DE BIENESTAR, INCLUSION Y DESARROLLO SOCIAL.</v>
      </c>
      <c r="E6" s="348"/>
      <c r="F6" s="412" t="s">
        <v>42</v>
      </c>
      <c r="G6" s="412"/>
      <c r="H6" s="348">
        <v>2026</v>
      </c>
      <c r="I6" s="348"/>
    </row>
    <row r="7" spans="1:9" s="171" customFormat="1" ht="60" customHeight="1">
      <c r="B7" s="412" t="s">
        <v>40</v>
      </c>
      <c r="C7" s="412"/>
      <c r="D7" s="348" t="s">
        <v>342</v>
      </c>
      <c r="E7" s="348"/>
      <c r="F7" s="412" t="s">
        <v>43</v>
      </c>
      <c r="G7" s="412"/>
      <c r="H7" s="348" t="s">
        <v>280</v>
      </c>
      <c r="I7" s="348"/>
    </row>
    <row r="8" spans="1:9" s="171" customFormat="1" ht="60" customHeight="1">
      <c r="B8" s="413" t="s">
        <v>41</v>
      </c>
      <c r="C8" s="413"/>
      <c r="D8" s="463" t="s">
        <v>564</v>
      </c>
      <c r="E8" s="463"/>
      <c r="F8" s="356" t="s">
        <v>44</v>
      </c>
      <c r="G8" s="356"/>
      <c r="H8" s="464" t="s">
        <v>343</v>
      </c>
      <c r="I8" s="464"/>
    </row>
    <row r="9" spans="1:9" ht="15" customHeight="1">
      <c r="A9" s="167"/>
      <c r="B9" s="422" t="s">
        <v>89</v>
      </c>
      <c r="C9" s="422"/>
      <c r="D9" s="422"/>
      <c r="E9" s="422"/>
      <c r="F9" s="422"/>
      <c r="G9" s="422"/>
      <c r="H9" s="422"/>
      <c r="I9" s="422"/>
    </row>
    <row r="10" spans="1:9" ht="68.25" customHeight="1">
      <c r="A10" s="167"/>
      <c r="B10" s="417" t="s">
        <v>90</v>
      </c>
      <c r="C10" s="417"/>
      <c r="D10" s="348" t="str">
        <f>'FORMATO 2. POA - MIR'!C9</f>
        <v xml:space="preserve">Acuerdo 2. 
Bienestar social para Zapotlán.
</v>
      </c>
      <c r="E10" s="348"/>
      <c r="F10" s="415" t="s">
        <v>91</v>
      </c>
      <c r="G10" s="415"/>
      <c r="H10" s="348" t="str">
        <f>'FORMATO 2. POA - MIR'!E9</f>
        <v>2.8.1 Fortalecer el desarrollo de las niñas, niños y adolescentes en materia de salud, educación, seguridad, social, alimentación y nutrición</v>
      </c>
      <c r="I10" s="348"/>
    </row>
    <row r="11" spans="1:9" ht="54" customHeight="1">
      <c r="A11" s="167"/>
      <c r="B11" s="415" t="s">
        <v>92</v>
      </c>
      <c r="C11" s="415"/>
      <c r="D11" s="348" t="str">
        <f>'FORMATO 2. POA - MIR'!C10</f>
        <v>Acuerdo 2. Bienestar Social para Zapotlán.</v>
      </c>
      <c r="E11" s="348"/>
      <c r="F11" s="415" t="s">
        <v>94</v>
      </c>
      <c r="G11" s="415"/>
      <c r="H11" s="348" t="str">
        <f>'FORMATO 2. POA - MIR'!E10</f>
        <v xml:space="preserve">2.8.1.1 Garantizar el desarrollo formal de las niñas, niños y adolescentes en materia de salud, educación y seguridad social, alimentación y nutrición en Zapotlán. </v>
      </c>
      <c r="I11" s="348"/>
    </row>
    <row r="12" spans="1:9" ht="126" customHeight="1">
      <c r="A12" s="167"/>
      <c r="B12" s="415" t="s">
        <v>95</v>
      </c>
      <c r="C12" s="415"/>
      <c r="D12" s="348"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próspera.</v>
      </c>
      <c r="E12" s="348"/>
      <c r="F12" s="415" t="s">
        <v>96</v>
      </c>
      <c r="G12" s="415"/>
      <c r="H12" s="348" t="str">
        <f>'FORMATO 2. POA - MIR'!E11</f>
        <v>2.8.1.2 Geneerar atención a la salud física y emocional de las niñas, niños y adolescentes en situación de vulnerabilidad.</v>
      </c>
      <c r="I12" s="348"/>
    </row>
    <row r="13" spans="1:9" ht="15" customHeight="1">
      <c r="A13" s="167"/>
      <c r="B13" s="418" t="s">
        <v>347</v>
      </c>
      <c r="C13" s="418"/>
      <c r="D13" s="418"/>
      <c r="E13" s="418"/>
      <c r="F13" s="418"/>
      <c r="G13" s="418"/>
      <c r="H13" s="418"/>
      <c r="I13" s="418"/>
    </row>
    <row r="14" spans="1:9" ht="12.75" customHeight="1">
      <c r="A14" s="167"/>
      <c r="B14" s="417" t="s">
        <v>45</v>
      </c>
      <c r="C14" s="417"/>
      <c r="D14" s="417"/>
      <c r="E14" s="417"/>
      <c r="F14" s="417"/>
      <c r="G14" s="417"/>
      <c r="H14" s="417"/>
      <c r="I14" s="417"/>
    </row>
    <row r="15" spans="1:9" ht="12.75" customHeight="1">
      <c r="A15" s="167"/>
      <c r="B15" s="416" t="str">
        <f>'FORMATO 2. POA - MIR'!B18</f>
        <v>Reporte, seguimiento y actualización de matrícula.</v>
      </c>
      <c r="C15" s="416"/>
      <c r="D15" s="416"/>
      <c r="E15" s="416"/>
      <c r="F15" s="416"/>
      <c r="G15" s="416"/>
      <c r="H15" s="416"/>
      <c r="I15" s="416"/>
    </row>
    <row r="16" spans="1:9">
      <c r="A16" s="167"/>
      <c r="B16" s="417" t="s">
        <v>48</v>
      </c>
      <c r="C16" s="417"/>
      <c r="D16" s="417"/>
      <c r="E16" s="417"/>
      <c r="F16" s="417"/>
      <c r="G16" s="417"/>
      <c r="H16" s="417"/>
      <c r="I16" s="417"/>
    </row>
    <row r="17" spans="1:9" ht="39" customHeight="1">
      <c r="A17" s="167"/>
      <c r="B17" s="348" t="str">
        <f>'FORMATO 2. POA - MIR'!C18</f>
        <v>Realizar el registro y actualización periódica de la matrícula
 escolar del plantel, con el propósito de contar con información precisa sobre el número de alumnos inscritos, altas, bajas y cambios durante el ciclo escolar.</v>
      </c>
      <c r="C17" s="348"/>
      <c r="D17" s="348"/>
      <c r="E17" s="348"/>
      <c r="F17" s="348"/>
      <c r="G17" s="348"/>
      <c r="H17" s="348"/>
      <c r="I17" s="348"/>
    </row>
    <row r="18" spans="1:9" ht="18.75" customHeight="1">
      <c r="A18" s="167"/>
      <c r="B18" s="418" t="s">
        <v>348</v>
      </c>
      <c r="C18" s="418"/>
      <c r="D18" s="418"/>
      <c r="E18" s="418"/>
      <c r="F18" s="418"/>
      <c r="G18" s="418"/>
      <c r="H18" s="418"/>
      <c r="I18" s="418"/>
    </row>
    <row r="19" spans="1:9" ht="12.75" customHeight="1">
      <c r="A19" s="167"/>
      <c r="B19" s="419" t="s">
        <v>331</v>
      </c>
      <c r="C19" s="419"/>
      <c r="D19" s="419"/>
      <c r="E19" s="419"/>
      <c r="F19" s="419"/>
      <c r="G19" s="419"/>
      <c r="H19" s="419"/>
      <c r="I19" s="419"/>
    </row>
    <row r="20" spans="1:9" ht="12.75" customHeight="1">
      <c r="A20" s="167"/>
      <c r="B20" s="348" t="str">
        <f>CALENDARIZACION!E23</f>
        <v>PAMDCECAICA=(PAMDCECAICAP/PAMDCECAICAR)X100%</v>
      </c>
      <c r="C20" s="348"/>
      <c r="D20" s="348"/>
      <c r="E20" s="348"/>
      <c r="F20" s="348"/>
      <c r="G20" s="348"/>
      <c r="H20" s="348"/>
      <c r="I20" s="348"/>
    </row>
    <row r="21" spans="1:9">
      <c r="A21" s="167"/>
      <c r="B21" s="419" t="s">
        <v>332</v>
      </c>
      <c r="C21" s="419"/>
      <c r="D21" s="419"/>
      <c r="E21" s="419"/>
      <c r="F21" s="419"/>
      <c r="G21" s="419"/>
      <c r="H21" s="419"/>
      <c r="I21" s="419"/>
    </row>
    <row r="22" spans="1:9" ht="28.5" customHeight="1">
      <c r="A22" s="167"/>
      <c r="B22" s="424" t="s">
        <v>105</v>
      </c>
      <c r="C22" s="424"/>
      <c r="D22" s="426" t="s">
        <v>333</v>
      </c>
      <c r="E22" s="426"/>
      <c r="F22" s="425" t="s">
        <v>334</v>
      </c>
      <c r="G22" s="425"/>
      <c r="H22" s="415" t="s">
        <v>138</v>
      </c>
      <c r="I22" s="415"/>
    </row>
    <row r="23" spans="1:9" ht="54.95" customHeight="1">
      <c r="A23" s="167"/>
      <c r="B23" s="348" t="s">
        <v>433</v>
      </c>
      <c r="C23" s="459"/>
      <c r="D23" s="349" t="s">
        <v>108</v>
      </c>
      <c r="E23" s="349"/>
      <c r="F23" s="348" t="str">
        <f>CALENDARIZACION!C23</f>
        <v>PAMDCECAICA. Porcentaje de actualización de matrícula durante el ciclo escolar en CAIC Acayuca.</v>
      </c>
      <c r="G23" s="348"/>
      <c r="H23" s="423" t="s">
        <v>380</v>
      </c>
      <c r="I23" s="427"/>
    </row>
    <row r="24" spans="1:9" ht="54.95" customHeight="1">
      <c r="A24" s="167"/>
      <c r="B24" s="348" t="s">
        <v>434</v>
      </c>
      <c r="C24" s="348"/>
      <c r="D24" s="349" t="s">
        <v>108</v>
      </c>
      <c r="E24" s="349"/>
      <c r="F24" s="348" t="str">
        <f>CALENDARIZACION!D23</f>
        <v>PAMDCECAICAP. Porcentaje de actualización de matrícula durante el ciclo escolar en CAIC Acayuca programado.</v>
      </c>
      <c r="G24" s="348"/>
      <c r="H24" s="423" t="s">
        <v>380</v>
      </c>
      <c r="I24" s="348"/>
    </row>
    <row r="25" spans="1:9" ht="54.95" customHeight="1">
      <c r="A25" s="167"/>
      <c r="B25" s="348" t="s">
        <v>435</v>
      </c>
      <c r="C25" s="348"/>
      <c r="D25" s="349" t="s">
        <v>108</v>
      </c>
      <c r="E25" s="349"/>
      <c r="F25" s="348" t="str">
        <f>CALENDARIZACION!D24</f>
        <v xml:space="preserve"> PAMDCECAICAR. Porcentaje de actualización de matrícula durante el ciclo escolar en CAIC Acayuca realizado.</v>
      </c>
      <c r="G25" s="348"/>
      <c r="H25" s="423" t="s">
        <v>380</v>
      </c>
      <c r="I25" s="348"/>
    </row>
    <row r="26" spans="1:9" ht="12.75" customHeight="1">
      <c r="A26" s="167"/>
      <c r="B26" s="431" t="s">
        <v>141</v>
      </c>
      <c r="C26" s="431"/>
      <c r="D26" s="431"/>
      <c r="E26" s="431"/>
      <c r="F26" s="431"/>
      <c r="G26" s="431"/>
      <c r="H26" s="431"/>
      <c r="I26" s="431"/>
    </row>
    <row r="27" spans="1:9" ht="15.75" customHeight="1">
      <c r="A27" s="167"/>
      <c r="B27" s="417" t="s">
        <v>28</v>
      </c>
      <c r="C27" s="417"/>
      <c r="D27" s="417" t="s">
        <v>46</v>
      </c>
      <c r="E27" s="417"/>
      <c r="F27" s="417" t="s">
        <v>47</v>
      </c>
      <c r="G27" s="417"/>
      <c r="H27" s="417"/>
      <c r="I27" s="417"/>
    </row>
    <row r="28" spans="1:9" ht="18" customHeight="1">
      <c r="A28" s="167"/>
      <c r="B28" s="348" t="s">
        <v>99</v>
      </c>
      <c r="C28" s="348"/>
      <c r="D28" s="348" t="s">
        <v>97</v>
      </c>
      <c r="E28" s="348"/>
      <c r="F28" s="348" t="s">
        <v>214</v>
      </c>
      <c r="G28" s="348"/>
      <c r="H28" s="348"/>
      <c r="I28" s="348"/>
    </row>
    <row r="29" spans="1:9" ht="18" customHeight="1">
      <c r="A29" s="167"/>
      <c r="B29" s="417" t="s">
        <v>127</v>
      </c>
      <c r="C29" s="417"/>
      <c r="D29" s="417"/>
      <c r="E29" s="417"/>
      <c r="F29" s="428" t="s">
        <v>130</v>
      </c>
      <c r="G29" s="428"/>
      <c r="H29" s="428"/>
      <c r="I29" s="428"/>
    </row>
    <row r="30" spans="1:9" ht="13.5" customHeight="1">
      <c r="A30" s="167"/>
      <c r="B30" s="348" t="s">
        <v>108</v>
      </c>
      <c r="C30" s="348"/>
      <c r="D30" s="348"/>
      <c r="E30" s="348"/>
      <c r="F30" s="348" t="s">
        <v>190</v>
      </c>
      <c r="G30" s="348"/>
      <c r="H30" s="348"/>
      <c r="I30" s="348"/>
    </row>
    <row r="31" spans="1:9" ht="15.75" customHeight="1">
      <c r="A31" s="167"/>
      <c r="B31" s="429" t="s">
        <v>82</v>
      </c>
      <c r="C31" s="429"/>
      <c r="D31" s="429"/>
      <c r="E31" s="429"/>
      <c r="F31" s="428" t="s">
        <v>131</v>
      </c>
      <c r="G31" s="428"/>
      <c r="H31" s="428"/>
      <c r="I31" s="428"/>
    </row>
    <row r="32" spans="1:9" ht="15.75" customHeight="1">
      <c r="A32" s="167"/>
      <c r="B32" s="348" t="s">
        <v>109</v>
      </c>
      <c r="C32" s="348"/>
      <c r="D32" s="348"/>
      <c r="E32" s="348"/>
      <c r="F32" s="348" t="s">
        <v>110</v>
      </c>
      <c r="G32" s="348"/>
      <c r="H32" s="348"/>
      <c r="I32" s="348"/>
    </row>
    <row r="33" spans="1:10" ht="14.25" customHeight="1">
      <c r="A33" s="167"/>
      <c r="B33" s="422" t="s">
        <v>144</v>
      </c>
      <c r="C33" s="422"/>
      <c r="D33" s="422"/>
      <c r="E33" s="422"/>
      <c r="F33" s="422"/>
      <c r="G33" s="422"/>
      <c r="H33" s="422"/>
      <c r="I33" s="422"/>
    </row>
    <row r="34" spans="1:10" ht="13.5" customHeight="1">
      <c r="A34" s="167"/>
      <c r="B34" s="430" t="s">
        <v>336</v>
      </c>
      <c r="C34" s="430"/>
      <c r="D34" s="430"/>
      <c r="E34" s="430"/>
      <c r="F34" s="419" t="s">
        <v>337</v>
      </c>
      <c r="G34" s="419"/>
      <c r="H34" s="419"/>
      <c r="I34" s="419"/>
    </row>
    <row r="35" spans="1:10" ht="12.75" customHeight="1">
      <c r="A35" s="167"/>
      <c r="B35" s="432" t="s">
        <v>147</v>
      </c>
      <c r="C35" s="432"/>
      <c r="D35" s="435">
        <f>CALENDARIZACION!R23</f>
        <v>780</v>
      </c>
      <c r="E35" s="435"/>
      <c r="F35" s="348" t="s">
        <v>115</v>
      </c>
      <c r="G35" s="348"/>
      <c r="H35" s="436" t="s">
        <v>116</v>
      </c>
      <c r="I35" s="436"/>
    </row>
    <row r="36" spans="1:10" ht="12.75" customHeight="1">
      <c r="A36" s="167"/>
      <c r="B36" s="432" t="s">
        <v>117</v>
      </c>
      <c r="C36" s="432"/>
      <c r="D36" s="349" t="s">
        <v>109</v>
      </c>
      <c r="E36" s="349"/>
      <c r="F36" s="348" t="s">
        <v>335</v>
      </c>
      <c r="G36" s="348"/>
      <c r="H36" s="433" t="s">
        <v>119</v>
      </c>
      <c r="I36" s="433"/>
    </row>
    <row r="37" spans="1:10" ht="12.75" customHeight="1">
      <c r="A37" s="167"/>
      <c r="B37" s="432" t="s">
        <v>49</v>
      </c>
      <c r="C37" s="432"/>
      <c r="D37" s="349" t="s">
        <v>188</v>
      </c>
      <c r="E37" s="349"/>
      <c r="F37" s="348" t="s">
        <v>120</v>
      </c>
      <c r="G37" s="348"/>
      <c r="H37" s="434" t="s">
        <v>121</v>
      </c>
      <c r="I37" s="434"/>
    </row>
    <row r="38" spans="1:10">
      <c r="A38" s="167"/>
      <c r="B38" s="419" t="s">
        <v>349</v>
      </c>
      <c r="C38" s="419"/>
      <c r="D38" s="419"/>
      <c r="E38" s="419"/>
      <c r="F38" s="419"/>
      <c r="G38" s="419"/>
      <c r="H38" s="419"/>
      <c r="I38" s="419"/>
    </row>
    <row r="39" spans="1:10" ht="12.75" customHeight="1">
      <c r="A39" s="167"/>
      <c r="B39" s="415" t="s">
        <v>229</v>
      </c>
      <c r="C39" s="415"/>
      <c r="D39" s="415"/>
      <c r="E39" s="415"/>
      <c r="F39" s="415" t="s">
        <v>50</v>
      </c>
      <c r="G39" s="415"/>
      <c r="H39" s="415" t="s">
        <v>142</v>
      </c>
      <c r="I39" s="415"/>
    </row>
    <row r="40" spans="1:10">
      <c r="A40" s="167"/>
      <c r="B40" s="435">
        <f>D43</f>
        <v>195</v>
      </c>
      <c r="C40" s="435"/>
      <c r="D40" s="435"/>
      <c r="E40" s="435"/>
      <c r="F40" s="435">
        <v>2026</v>
      </c>
      <c r="G40" s="435"/>
      <c r="H40" s="348" t="s">
        <v>109</v>
      </c>
      <c r="I40" s="348"/>
    </row>
    <row r="41" spans="1:10">
      <c r="A41" s="167"/>
      <c r="B41" s="437" t="s">
        <v>145</v>
      </c>
      <c r="C41" s="437"/>
      <c r="D41" s="437"/>
      <c r="E41" s="437"/>
      <c r="F41" s="437"/>
      <c r="G41" s="437"/>
      <c r="H41" s="437"/>
      <c r="I41" s="437"/>
    </row>
    <row r="42" spans="1:10" s="48" customFormat="1" ht="38.25" customHeight="1">
      <c r="A42" s="168"/>
      <c r="B42" s="417" t="s">
        <v>123</v>
      </c>
      <c r="C42" s="417"/>
      <c r="D42" s="159" t="s">
        <v>146</v>
      </c>
      <c r="E42" s="166" t="s">
        <v>85</v>
      </c>
      <c r="F42" s="428" t="s">
        <v>86</v>
      </c>
      <c r="G42" s="428"/>
      <c r="H42" s="132" t="s">
        <v>75</v>
      </c>
      <c r="I42" s="132" t="s">
        <v>76</v>
      </c>
    </row>
    <row r="43" spans="1:10" ht="12.75" customHeight="1">
      <c r="A43" s="167"/>
      <c r="B43" s="348" t="s">
        <v>277</v>
      </c>
      <c r="C43" s="348"/>
      <c r="D43" s="135">
        <f>SUM(CALENDARIZACION!F23:H23)</f>
        <v>195</v>
      </c>
      <c r="E43" s="136">
        <v>0</v>
      </c>
      <c r="F43" s="438">
        <f>SUM(CALENDARIZACION!F24:H24)</f>
        <v>195</v>
      </c>
      <c r="G43" s="438"/>
      <c r="H43" s="161">
        <v>46027</v>
      </c>
      <c r="I43" s="161">
        <v>46111</v>
      </c>
      <c r="J43" s="169"/>
    </row>
    <row r="44" spans="1:10" ht="12.75" customHeight="1">
      <c r="A44" s="167"/>
      <c r="B44" s="348" t="s">
        <v>278</v>
      </c>
      <c r="C44" s="348"/>
      <c r="D44" s="135">
        <f>SUM(CALENDARIZACION!I23:K23)</f>
        <v>195</v>
      </c>
      <c r="E44" s="138">
        <v>0</v>
      </c>
      <c r="F44" s="438">
        <f>SUM(CALENDARIZACION!I24:K24)</f>
        <v>0</v>
      </c>
      <c r="G44" s="438"/>
      <c r="H44" s="161"/>
      <c r="I44" s="161"/>
      <c r="J44" s="169"/>
    </row>
    <row r="45" spans="1:10" ht="12.75" customHeight="1">
      <c r="A45" s="167"/>
      <c r="B45" s="348" t="s">
        <v>133</v>
      </c>
      <c r="C45" s="348"/>
      <c r="D45" s="135">
        <f>SUM(CALENDARIZACION!L23:N23)</f>
        <v>195</v>
      </c>
      <c r="E45" s="136">
        <v>0</v>
      </c>
      <c r="F45" s="438">
        <f>SUM(CALENDARIZACION!L24:N24)</f>
        <v>0</v>
      </c>
      <c r="G45" s="438"/>
      <c r="H45" s="161"/>
      <c r="I45" s="161"/>
    </row>
    <row r="46" spans="1:10" ht="12.75" customHeight="1">
      <c r="A46" s="167"/>
      <c r="B46" s="348" t="s">
        <v>279</v>
      </c>
      <c r="C46" s="348"/>
      <c r="D46" s="135">
        <f>SUM(CALENDARIZACION!O23:Q23)</f>
        <v>195</v>
      </c>
      <c r="E46" s="136">
        <v>0</v>
      </c>
      <c r="F46" s="438">
        <f>SUM(CALENDARIZACION!O24:Q24)</f>
        <v>0</v>
      </c>
      <c r="G46" s="438"/>
      <c r="H46" s="161"/>
      <c r="I46" s="161"/>
    </row>
    <row r="47" spans="1:10" ht="29.25" customHeight="1">
      <c r="A47" s="167"/>
      <c r="B47" s="445" t="s">
        <v>345</v>
      </c>
      <c r="C47" s="445"/>
      <c r="D47" s="162">
        <f>F52</f>
        <v>780</v>
      </c>
      <c r="E47" s="162">
        <v>0</v>
      </c>
      <c r="F47" s="446">
        <f>G52</f>
        <v>195</v>
      </c>
      <c r="G47" s="446"/>
      <c r="H47" s="133" t="s">
        <v>148</v>
      </c>
      <c r="I47" s="163">
        <f>I52</f>
        <v>0.25</v>
      </c>
    </row>
    <row r="48" spans="1:10">
      <c r="A48" s="447"/>
      <c r="B48" s="447"/>
      <c r="C48" s="447"/>
      <c r="D48" s="447"/>
      <c r="E48" s="447"/>
      <c r="F48" s="447"/>
      <c r="G48" s="447"/>
      <c r="H48" s="447"/>
      <c r="I48" s="447"/>
    </row>
    <row r="49" spans="1:9" ht="22.5" customHeight="1">
      <c r="A49" s="447"/>
      <c r="B49" s="447"/>
      <c r="C49" s="447"/>
      <c r="D49" s="447"/>
      <c r="E49" s="447"/>
      <c r="F49" s="447"/>
      <c r="G49" s="447"/>
      <c r="H49" s="447"/>
      <c r="I49" s="447"/>
    </row>
    <row r="50" spans="1:9" ht="39" customHeight="1">
      <c r="B50" s="412" t="s">
        <v>160</v>
      </c>
      <c r="C50" s="417"/>
      <c r="D50" s="441" t="s">
        <v>52</v>
      </c>
      <c r="E50" s="441"/>
      <c r="F50" s="441" t="s">
        <v>154</v>
      </c>
      <c r="G50" s="441"/>
      <c r="H50" s="441"/>
      <c r="I50" s="441"/>
    </row>
    <row r="51" spans="1:9" ht="33.75" customHeight="1">
      <c r="B51" s="442" t="str">
        <f>D8</f>
        <v>PP2- A2 C1</v>
      </c>
      <c r="C51" s="442"/>
      <c r="D51" s="349" t="str">
        <f>B15</f>
        <v>Reporte, seguimiento y actualización de matrícula.</v>
      </c>
      <c r="E51" s="349"/>
      <c r="F51" s="143" t="s">
        <v>155</v>
      </c>
      <c r="G51" s="133" t="s">
        <v>156</v>
      </c>
      <c r="H51" s="143" t="s">
        <v>67</v>
      </c>
      <c r="I51" s="144" t="s">
        <v>68</v>
      </c>
    </row>
    <row r="52" spans="1:9" ht="30" customHeight="1">
      <c r="B52" s="442"/>
      <c r="C52" s="442"/>
      <c r="D52" s="349"/>
      <c r="E52" s="349"/>
      <c r="F52" s="164">
        <f>CALENDARIZACION!S23</f>
        <v>780</v>
      </c>
      <c r="G52" s="137">
        <f>CALENDARIZACION!S24</f>
        <v>195</v>
      </c>
      <c r="H52" s="164">
        <f>CALENDARIZACION!T23</f>
        <v>585</v>
      </c>
      <c r="I52" s="165">
        <f>CALENDARIZACION!U23</f>
        <v>0.25</v>
      </c>
    </row>
    <row r="53" spans="1:9" ht="20.25" customHeight="1">
      <c r="A53" s="170">
        <v>1</v>
      </c>
      <c r="B53" s="471"/>
      <c r="C53" s="472"/>
      <c r="D53" s="472"/>
      <c r="E53" s="472"/>
      <c r="F53" s="472"/>
      <c r="G53" s="472"/>
      <c r="H53" s="472"/>
      <c r="I53" s="473"/>
    </row>
    <row r="54" spans="1:9">
      <c r="A54" s="170">
        <v>1</v>
      </c>
      <c r="B54" s="460"/>
      <c r="C54" s="447"/>
      <c r="D54" s="447"/>
      <c r="E54" s="447"/>
      <c r="F54" s="447"/>
      <c r="G54" s="447"/>
      <c r="H54" s="447"/>
      <c r="I54" s="474"/>
    </row>
    <row r="55" spans="1:9">
      <c r="A55" s="170">
        <v>1</v>
      </c>
      <c r="B55" s="460"/>
      <c r="C55" s="447"/>
      <c r="D55" s="447"/>
      <c r="E55" s="447"/>
      <c r="F55" s="447"/>
      <c r="G55" s="447"/>
      <c r="H55" s="447"/>
      <c r="I55" s="474"/>
    </row>
    <row r="56" spans="1:9">
      <c r="A56" s="170">
        <v>1</v>
      </c>
      <c r="B56" s="460"/>
      <c r="C56" s="447"/>
      <c r="D56" s="447"/>
      <c r="E56" s="447"/>
      <c r="F56" s="447"/>
      <c r="G56" s="447"/>
      <c r="H56" s="447"/>
      <c r="I56" s="474"/>
    </row>
    <row r="57" spans="1:9">
      <c r="A57" s="170">
        <v>1</v>
      </c>
      <c r="B57" s="460"/>
      <c r="C57" s="447"/>
      <c r="D57" s="447"/>
      <c r="E57" s="447"/>
      <c r="F57" s="447"/>
      <c r="G57" s="447"/>
      <c r="H57" s="447"/>
      <c r="I57" s="474"/>
    </row>
    <row r="58" spans="1:9">
      <c r="A58" s="170">
        <v>1</v>
      </c>
      <c r="B58" s="460"/>
      <c r="C58" s="447"/>
      <c r="D58" s="447"/>
      <c r="E58" s="447"/>
      <c r="F58" s="447"/>
      <c r="G58" s="447"/>
      <c r="H58" s="447"/>
      <c r="I58" s="474"/>
    </row>
    <row r="59" spans="1:9">
      <c r="A59" s="170">
        <v>1</v>
      </c>
      <c r="B59" s="460"/>
      <c r="C59" s="447"/>
      <c r="D59" s="447"/>
      <c r="E59" s="447"/>
      <c r="F59" s="447"/>
      <c r="G59" s="447"/>
      <c r="H59" s="447"/>
      <c r="I59" s="474"/>
    </row>
    <row r="60" spans="1:9">
      <c r="A60" s="170">
        <v>1</v>
      </c>
      <c r="B60" s="460"/>
      <c r="C60" s="447"/>
      <c r="D60" s="447"/>
      <c r="E60" s="447"/>
      <c r="F60" s="447"/>
      <c r="G60" s="447"/>
      <c r="H60" s="447"/>
      <c r="I60" s="474"/>
    </row>
    <row r="61" spans="1:9">
      <c r="A61" s="170">
        <v>1</v>
      </c>
      <c r="B61" s="460"/>
      <c r="C61" s="447"/>
      <c r="D61" s="447"/>
      <c r="E61" s="447"/>
      <c r="F61" s="447"/>
      <c r="G61" s="447"/>
      <c r="H61" s="447"/>
      <c r="I61" s="474"/>
    </row>
    <row r="62" spans="1:9">
      <c r="A62" s="170">
        <v>1</v>
      </c>
      <c r="B62" s="460"/>
      <c r="C62" s="447"/>
      <c r="D62" s="447"/>
      <c r="E62" s="447"/>
      <c r="F62" s="447"/>
      <c r="G62" s="447"/>
      <c r="H62" s="447"/>
      <c r="I62" s="474"/>
    </row>
    <row r="63" spans="1:9">
      <c r="A63" s="170">
        <v>1</v>
      </c>
      <c r="B63" s="460"/>
      <c r="C63" s="447"/>
      <c r="D63" s="447"/>
      <c r="E63" s="447"/>
      <c r="F63" s="447"/>
      <c r="G63" s="447"/>
      <c r="H63" s="447"/>
      <c r="I63" s="474"/>
    </row>
    <row r="64" spans="1:9">
      <c r="A64" s="170">
        <v>1</v>
      </c>
      <c r="B64" s="460"/>
      <c r="C64" s="447"/>
      <c r="D64" s="447"/>
      <c r="E64" s="447"/>
      <c r="F64" s="447"/>
      <c r="G64" s="447"/>
      <c r="H64" s="447"/>
      <c r="I64" s="474"/>
    </row>
    <row r="65" spans="1:9">
      <c r="A65" s="170">
        <v>1</v>
      </c>
      <c r="B65" s="460"/>
      <c r="C65" s="447"/>
      <c r="D65" s="447"/>
      <c r="E65" s="447"/>
      <c r="F65" s="447"/>
      <c r="G65" s="447"/>
      <c r="H65" s="447"/>
      <c r="I65" s="474"/>
    </row>
    <row r="66" spans="1:9">
      <c r="A66" s="170">
        <v>1</v>
      </c>
      <c r="B66" s="460"/>
      <c r="C66" s="447"/>
      <c r="D66" s="447"/>
      <c r="E66" s="447"/>
      <c r="F66" s="447"/>
      <c r="G66" s="447"/>
      <c r="H66" s="447"/>
      <c r="I66" s="474"/>
    </row>
    <row r="67" spans="1:9">
      <c r="A67" s="170">
        <v>1</v>
      </c>
      <c r="B67" s="460"/>
      <c r="C67" s="447"/>
      <c r="D67" s="447"/>
      <c r="E67" s="447"/>
      <c r="F67" s="447"/>
      <c r="G67" s="447"/>
      <c r="H67" s="447"/>
      <c r="I67" s="474"/>
    </row>
    <row r="68" spans="1:9" ht="17.25" customHeight="1">
      <c r="A68" s="170">
        <v>1</v>
      </c>
      <c r="B68" s="475"/>
      <c r="C68" s="476"/>
      <c r="D68" s="476"/>
      <c r="E68" s="476"/>
      <c r="F68" s="476"/>
      <c r="G68" s="476"/>
      <c r="H68" s="476"/>
      <c r="I68" s="477"/>
    </row>
    <row r="69" spans="1:9">
      <c r="A69" s="170">
        <v>1</v>
      </c>
      <c r="B69" s="478" t="s">
        <v>281</v>
      </c>
      <c r="C69" s="479"/>
      <c r="D69" s="479"/>
      <c r="E69" s="479"/>
      <c r="F69" s="479"/>
      <c r="G69" s="479"/>
      <c r="H69" s="479"/>
      <c r="I69" s="480"/>
    </row>
    <row r="70" spans="1:9">
      <c r="A70" s="170">
        <v>1</v>
      </c>
      <c r="B70" s="481"/>
      <c r="C70" s="482"/>
      <c r="D70" s="482"/>
      <c r="E70" s="482"/>
      <c r="F70" s="482"/>
      <c r="G70" s="482"/>
      <c r="H70" s="482"/>
      <c r="I70" s="483"/>
    </row>
    <row r="71" spans="1:9" ht="12.75" customHeight="1">
      <c r="A71" s="170">
        <v>1</v>
      </c>
      <c r="B71" s="465" t="s">
        <v>277</v>
      </c>
      <c r="C71" s="466"/>
      <c r="D71" s="467"/>
      <c r="E71" s="449">
        <f>F43/D43</f>
        <v>1</v>
      </c>
      <c r="F71" s="450"/>
      <c r="G71" s="450"/>
      <c r="H71" s="450"/>
      <c r="I71" s="451"/>
    </row>
    <row r="72" spans="1:9" ht="12.75" customHeight="1">
      <c r="A72" s="170">
        <v>1</v>
      </c>
      <c r="B72" s="468"/>
      <c r="C72" s="469"/>
      <c r="D72" s="470"/>
      <c r="E72" s="452"/>
      <c r="F72" s="453"/>
      <c r="G72" s="453"/>
      <c r="H72" s="453"/>
      <c r="I72" s="454"/>
    </row>
    <row r="73" spans="1:9" ht="12.75" customHeight="1">
      <c r="B73" s="465" t="s">
        <v>278</v>
      </c>
      <c r="C73" s="466"/>
      <c r="D73" s="467"/>
      <c r="E73" s="449">
        <f>F44/D44</f>
        <v>0</v>
      </c>
      <c r="F73" s="450"/>
      <c r="G73" s="450"/>
      <c r="H73" s="450"/>
      <c r="I73" s="451"/>
    </row>
    <row r="74" spans="1:9" ht="12.75" customHeight="1">
      <c r="B74" s="468"/>
      <c r="C74" s="469"/>
      <c r="D74" s="470"/>
      <c r="E74" s="452"/>
      <c r="F74" s="453"/>
      <c r="G74" s="453"/>
      <c r="H74" s="453"/>
      <c r="I74" s="454"/>
    </row>
    <row r="75" spans="1:9" ht="12.75" customHeight="1">
      <c r="B75" s="465" t="s">
        <v>133</v>
      </c>
      <c r="C75" s="466"/>
      <c r="D75" s="467"/>
      <c r="E75" s="449">
        <f>F45/D45</f>
        <v>0</v>
      </c>
      <c r="F75" s="450"/>
      <c r="G75" s="450"/>
      <c r="H75" s="450"/>
      <c r="I75" s="451"/>
    </row>
    <row r="76" spans="1:9" ht="12.75" customHeight="1">
      <c r="B76" s="468"/>
      <c r="C76" s="469"/>
      <c r="D76" s="470"/>
      <c r="E76" s="452"/>
      <c r="F76" s="453"/>
      <c r="G76" s="453"/>
      <c r="H76" s="453"/>
      <c r="I76" s="454"/>
    </row>
    <row r="77" spans="1:9" ht="12.75" customHeight="1">
      <c r="B77" s="465" t="s">
        <v>279</v>
      </c>
      <c r="C77" s="466"/>
      <c r="D77" s="467"/>
      <c r="E77" s="449">
        <f>F46/D46</f>
        <v>0</v>
      </c>
      <c r="F77" s="450"/>
      <c r="G77" s="450"/>
      <c r="H77" s="450"/>
      <c r="I77" s="451"/>
    </row>
    <row r="78" spans="1:9" ht="12.75" customHeight="1">
      <c r="B78" s="468"/>
      <c r="C78" s="469"/>
      <c r="D78" s="470"/>
      <c r="E78" s="452"/>
      <c r="F78" s="453"/>
      <c r="G78" s="453"/>
      <c r="H78" s="453"/>
      <c r="I78" s="454"/>
    </row>
    <row r="79" spans="1:9">
      <c r="B79" s="462"/>
      <c r="C79" s="462"/>
      <c r="D79" s="462"/>
      <c r="E79" s="462"/>
      <c r="F79" s="462"/>
      <c r="G79" s="462"/>
      <c r="H79" s="462"/>
      <c r="I79" s="462"/>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3" r:id="rId1" xr:uid="{00000000-0004-0000-0C00-000000000000}"/>
    <hyperlink ref="H24" r:id="rId2" xr:uid="{00000000-0004-0000-0C00-000001000000}"/>
    <hyperlink ref="H25" r:id="rId3" xr:uid="{00000000-0004-0000-0C00-000002000000}"/>
  </hyperlinks>
  <pageMargins left="0.7" right="0.7" top="0.75" bottom="0.75" header="0.3" footer="0.3"/>
  <pageSetup scale="55" orientation="portrait" r:id="rId4"/>
  <rowBreaks count="1" manualBreakCount="1">
    <brk id="47" max="16383" man="1"/>
  </rowBreaks>
  <ignoredErrors>
    <ignoredError sqref="F43" formulaRange="1"/>
  </ignoredError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C00-000000000000}">
          <x14:formula1>
            <xm:f>'NO SE EDITA'!$K$3:$K$6</xm:f>
          </x14:formula1>
          <xm:sqref>H43:H46</xm:sqref>
        </x14:dataValidation>
        <x14:dataValidation type="list" allowBlank="1" showInputMessage="1" showErrorMessage="1" xr:uid="{00000000-0002-0000-0C00-000001000000}">
          <x14:formula1>
            <xm:f>'NO SE EDITA'!$L$3:$L$6</xm:f>
          </x14:formula1>
          <xm:sqref>I43:I46</xm:sqref>
        </x14:dataValidation>
        <x14:dataValidation type="list" allowBlank="1" showInputMessage="1" showErrorMessage="1" xr:uid="{00000000-0002-0000-0C00-000002000000}">
          <x14:formula1>
            <xm:f>'NO SE EDITA'!$C$3:$C$6</xm:f>
          </x14:formula1>
          <xm:sqref>D28:E28</xm:sqref>
        </x14:dataValidation>
        <x14:dataValidation type="list" allowBlank="1" showInputMessage="1" showErrorMessage="1" xr:uid="{00000000-0002-0000-0C00-000003000000}">
          <x14:formula1>
            <xm:f>'NO SE EDITA'!$G$3:$G$5</xm:f>
          </x14:formula1>
          <xm:sqref>B32:E32 D36:E36 H40:I40</xm:sqref>
        </x14:dataValidation>
        <x14:dataValidation type="list" allowBlank="1" showInputMessage="1" showErrorMessage="1" xr:uid="{00000000-0002-0000-0C00-000004000000}">
          <x14:formula1>
            <xm:f>'NO SE EDITA'!$H$3:$H$4</xm:f>
          </x14:formula1>
          <xm:sqref>F32:I32</xm:sqref>
        </x14:dataValidation>
        <x14:dataValidation type="list" allowBlank="1" showInputMessage="1" showErrorMessage="1" xr:uid="{00000000-0002-0000-0C00-000005000000}">
          <x14:formula1>
            <xm:f>'NO SE EDITA'!$D$3:$D$4</xm:f>
          </x14:formula1>
          <xm:sqref>F28</xm:sqref>
        </x14:dataValidation>
        <x14:dataValidation type="list" allowBlank="1" showInputMessage="1" showErrorMessage="1" xr:uid="{00000000-0002-0000-0C00-000006000000}">
          <x14:formula1>
            <xm:f>'NO SE EDITA'!$B$3:$B$4</xm:f>
          </x14:formula1>
          <xm:sqref>B27:C28</xm:sqref>
        </x14:dataValidation>
        <x14:dataValidation type="list" allowBlank="1" showInputMessage="1" showErrorMessage="1" xr:uid="{00000000-0002-0000-0C00-000007000000}">
          <x14:formula1>
            <xm:f>'NO SE EDITA'!$M$3:$M$4</xm:f>
          </x14:formula1>
          <xm:sqref>D37:E37</xm:sqref>
        </x14:dataValidation>
        <x14:dataValidation type="list" allowBlank="1" showInputMessage="1" showErrorMessage="1" xr:uid="{00000000-0002-0000-0C00-000008000000}">
          <x14:formula1>
            <xm:f>'NO SE EDITA'!$E$3:$E$4</xm:f>
          </x14:formula1>
          <xm:sqref>B30:E30</xm:sqref>
        </x14:dataValidation>
        <x14:dataValidation type="list" allowBlank="1" showInputMessage="1" showErrorMessage="1" xr:uid="{00000000-0002-0000-0C00-000009000000}">
          <x14:formula1>
            <xm:f>'NO SE EDITA'!$F$3:$F$4</xm:f>
          </x14:formula1>
          <xm:sqref>F30:I30</xm:sqref>
        </x14:dataValidation>
        <x14:dataValidation type="list" allowBlank="1" showInputMessage="1" showErrorMessage="1" xr:uid="{00000000-0002-0000-0C00-00000A000000}">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79"/>
  <sheetViews>
    <sheetView view="pageBreakPreview" topLeftCell="A7" zoomScaleNormal="100" zoomScaleSheetLayoutView="100" workbookViewId="0">
      <selection activeCell="D7" sqref="D7:E7"/>
    </sheetView>
  </sheetViews>
  <sheetFormatPr baseColWidth="10" defaultRowHeight="12.75"/>
  <cols>
    <col min="1" max="1" width="4.33203125" style="150" customWidth="1"/>
    <col min="2" max="3" width="15.83203125" style="150" customWidth="1"/>
    <col min="4" max="9" width="17.83203125" style="150" customWidth="1"/>
    <col min="10" max="16384" width="12" style="150"/>
  </cols>
  <sheetData>
    <row r="2" spans="2:9" ht="18" customHeight="1"/>
    <row r="3" spans="2:9" ht="15" customHeight="1"/>
    <row r="4" spans="2:9" ht="34.5" customHeight="1">
      <c r="B4" s="356" t="s">
        <v>38</v>
      </c>
      <c r="C4" s="420"/>
      <c r="D4" s="420"/>
      <c r="E4" s="420"/>
      <c r="F4" s="420"/>
      <c r="G4" s="420"/>
      <c r="H4" s="420"/>
      <c r="I4" s="420"/>
    </row>
    <row r="5" spans="2:9" ht="19.5" customHeight="1">
      <c r="B5" s="347" t="s">
        <v>346</v>
      </c>
      <c r="C5" s="421"/>
      <c r="D5" s="421"/>
      <c r="E5" s="421"/>
      <c r="F5" s="421"/>
      <c r="G5" s="421"/>
      <c r="H5" s="421"/>
      <c r="I5" s="421"/>
    </row>
    <row r="6" spans="2:9" s="171" customFormat="1" ht="60" customHeight="1">
      <c r="B6" s="412" t="s">
        <v>39</v>
      </c>
      <c r="C6" s="412"/>
      <c r="D6" s="348" t="str">
        <f>'FORMATO 2. POA - MIR'!D4:F4</f>
        <v>SECRETARIA DE BIENESTAR, INCLUSION Y DESARROLLO SOCIAL.</v>
      </c>
      <c r="E6" s="348"/>
      <c r="F6" s="412" t="s">
        <v>42</v>
      </c>
      <c r="G6" s="412"/>
      <c r="H6" s="348">
        <v>2026</v>
      </c>
      <c r="I6" s="348"/>
    </row>
    <row r="7" spans="2:9" ht="54" customHeight="1">
      <c r="B7" s="412" t="s">
        <v>40</v>
      </c>
      <c r="C7" s="412"/>
      <c r="D7" s="348" t="s">
        <v>338</v>
      </c>
      <c r="E7" s="348"/>
      <c r="F7" s="412" t="s">
        <v>43</v>
      </c>
      <c r="G7" s="412"/>
      <c r="H7" s="348" t="s">
        <v>280</v>
      </c>
      <c r="I7" s="348"/>
    </row>
    <row r="8" spans="2:9" ht="41.25" customHeight="1">
      <c r="B8" s="413" t="s">
        <v>41</v>
      </c>
      <c r="C8" s="413"/>
      <c r="D8" s="414" t="s">
        <v>565</v>
      </c>
      <c r="E8" s="414"/>
      <c r="F8" s="412" t="s">
        <v>44</v>
      </c>
      <c r="G8" s="412"/>
      <c r="H8" s="348" t="s">
        <v>339</v>
      </c>
      <c r="I8" s="348"/>
    </row>
    <row r="9" spans="2:9">
      <c r="B9" s="422" t="s">
        <v>89</v>
      </c>
      <c r="C9" s="422"/>
      <c r="D9" s="422"/>
      <c r="E9" s="422"/>
      <c r="F9" s="422"/>
      <c r="G9" s="422"/>
      <c r="H9" s="422"/>
      <c r="I9" s="422"/>
    </row>
    <row r="10" spans="2:9" ht="68.25" customHeight="1">
      <c r="B10" s="417" t="s">
        <v>90</v>
      </c>
      <c r="C10" s="417"/>
      <c r="D10" s="348" t="str">
        <f>'FORMATO 2. POA - MIR'!C9</f>
        <v xml:space="preserve">Acuerdo 2. 
Bienestar social para Zapotlán.
</v>
      </c>
      <c r="E10" s="348"/>
      <c r="F10" s="415" t="s">
        <v>91</v>
      </c>
      <c r="G10" s="415"/>
      <c r="H10" s="348" t="str">
        <f>'FORMATO 2. POA - MIR'!E9</f>
        <v>2.8.1 Fortalecer el desarrollo de las niñas, niños y adolescentes en materia de salud, educación, seguridad, social, alimentación y nutrición</v>
      </c>
      <c r="I10" s="348"/>
    </row>
    <row r="11" spans="2:9" ht="54" customHeight="1">
      <c r="B11" s="415" t="s">
        <v>92</v>
      </c>
      <c r="C11" s="415"/>
      <c r="D11" s="348" t="str">
        <f>'FORMATO 2. POA - MIR'!C10</f>
        <v>Acuerdo 2. Bienestar Social para Zapotlán.</v>
      </c>
      <c r="E11" s="348"/>
      <c r="F11" s="415" t="s">
        <v>94</v>
      </c>
      <c r="G11" s="415"/>
      <c r="H11" s="348" t="str">
        <f>'FORMATO 2. POA - MIR'!E10</f>
        <v xml:space="preserve">2.8.1.1 Garantizar el desarrollo formal de las niñas, niños y adolescentes en materia de salud, educación y seguridad social, alimentación y nutrición en Zapotlán. </v>
      </c>
      <c r="I11" s="348"/>
    </row>
    <row r="12" spans="2:9" ht="126" customHeight="1">
      <c r="B12" s="415" t="s">
        <v>95</v>
      </c>
      <c r="C12" s="415"/>
      <c r="D12" s="348"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próspera.</v>
      </c>
      <c r="E12" s="348"/>
      <c r="F12" s="415" t="s">
        <v>96</v>
      </c>
      <c r="G12" s="415"/>
      <c r="H12" s="348" t="str">
        <f>'FORMATO 2. POA - MIR'!E11</f>
        <v>2.8.1.2 Geneerar atención a la salud física y emocional de las niñas, niños y adolescentes en situación de vulnerabilidad.</v>
      </c>
      <c r="I12" s="348"/>
    </row>
    <row r="13" spans="2:9" ht="15" customHeight="1">
      <c r="B13" s="418" t="s">
        <v>347</v>
      </c>
      <c r="C13" s="418"/>
      <c r="D13" s="418"/>
      <c r="E13" s="418"/>
      <c r="F13" s="418"/>
      <c r="G13" s="418"/>
      <c r="H13" s="418"/>
      <c r="I13" s="418"/>
    </row>
    <row r="14" spans="2:9">
      <c r="B14" s="417" t="s">
        <v>45</v>
      </c>
      <c r="C14" s="417"/>
      <c r="D14" s="417"/>
      <c r="E14" s="417"/>
      <c r="F14" s="417"/>
      <c r="G14" s="417"/>
      <c r="H14" s="417"/>
      <c r="I14" s="417"/>
    </row>
    <row r="15" spans="2:9">
      <c r="B15" s="416" t="str">
        <f>'FORMATO 2. POA - MIR'!B19</f>
        <v>Reporte total de la matrícula inscrita al final del ciclo.</v>
      </c>
      <c r="C15" s="416"/>
      <c r="D15" s="416"/>
      <c r="E15" s="416"/>
      <c r="F15" s="416"/>
      <c r="G15" s="416"/>
      <c r="H15" s="416"/>
      <c r="I15" s="416"/>
    </row>
    <row r="16" spans="2:9">
      <c r="B16" s="417" t="s">
        <v>48</v>
      </c>
      <c r="C16" s="417"/>
      <c r="D16" s="417"/>
      <c r="E16" s="417"/>
      <c r="F16" s="417"/>
      <c r="G16" s="417"/>
      <c r="H16" s="417"/>
      <c r="I16" s="417"/>
    </row>
    <row r="17" spans="2:9" ht="39" customHeight="1">
      <c r="B17" s="348" t="str">
        <f>'FORMATO 2. POA - MIR'!C19</f>
        <v>Elaborar reportes del egreso de alumnos de primero, segundo y tercer grado, al final del ciclo escolar y realizar cierre de ciclo.</v>
      </c>
      <c r="C17" s="348"/>
      <c r="D17" s="348"/>
      <c r="E17" s="348"/>
      <c r="F17" s="348"/>
      <c r="G17" s="348"/>
      <c r="H17" s="348"/>
      <c r="I17" s="348"/>
    </row>
    <row r="18" spans="2:9" ht="18.75" customHeight="1">
      <c r="B18" s="418" t="s">
        <v>348</v>
      </c>
      <c r="C18" s="418"/>
      <c r="D18" s="418"/>
      <c r="E18" s="418"/>
      <c r="F18" s="418"/>
      <c r="G18" s="418"/>
      <c r="H18" s="418"/>
      <c r="I18" s="418"/>
    </row>
    <row r="19" spans="2:9">
      <c r="B19" s="419" t="s">
        <v>331</v>
      </c>
      <c r="C19" s="419"/>
      <c r="D19" s="419"/>
      <c r="E19" s="419"/>
      <c r="F19" s="419"/>
      <c r="G19" s="419"/>
      <c r="H19" s="419"/>
      <c r="I19" s="419"/>
    </row>
    <row r="20" spans="2:9">
      <c r="B20" s="348" t="str">
        <f>CALENDARIZACION!E26</f>
        <v>PTABCCCAICA=(PTABCCCAICAP/PTABCCCAICAR)X100%</v>
      </c>
      <c r="C20" s="348"/>
      <c r="D20" s="348"/>
      <c r="E20" s="348"/>
      <c r="F20" s="348"/>
      <c r="G20" s="348"/>
      <c r="H20" s="348"/>
      <c r="I20" s="348"/>
    </row>
    <row r="21" spans="2:9">
      <c r="B21" s="419" t="s">
        <v>332</v>
      </c>
      <c r="C21" s="419"/>
      <c r="D21" s="419"/>
      <c r="E21" s="419"/>
      <c r="F21" s="419"/>
      <c r="G21" s="419"/>
      <c r="H21" s="419"/>
      <c r="I21" s="419"/>
    </row>
    <row r="22" spans="2:9" ht="28.5" customHeight="1">
      <c r="B22" s="424" t="s">
        <v>105</v>
      </c>
      <c r="C22" s="425"/>
      <c r="D22" s="426" t="s">
        <v>333</v>
      </c>
      <c r="E22" s="426"/>
      <c r="F22" s="425" t="s">
        <v>334</v>
      </c>
      <c r="G22" s="425"/>
      <c r="H22" s="415" t="s">
        <v>138</v>
      </c>
      <c r="I22" s="415"/>
    </row>
    <row r="23" spans="2:9" ht="46.5" customHeight="1">
      <c r="B23" s="348" t="s">
        <v>436</v>
      </c>
      <c r="C23" s="348"/>
      <c r="D23" s="349" t="s">
        <v>108</v>
      </c>
      <c r="E23" s="349"/>
      <c r="F23" s="348" t="str">
        <f>CALENDARIZACION!C26</f>
        <v xml:space="preserve">  PTABCCCAICA. Porcentaje del total de alumnos beneficiarios al culminar el ciclo en CAIC Acayuca.</v>
      </c>
      <c r="G23" s="348"/>
      <c r="H23" s="423" t="s">
        <v>380</v>
      </c>
      <c r="I23" s="427"/>
    </row>
    <row r="24" spans="2:9" ht="47.25" customHeight="1">
      <c r="B24" s="348" t="s">
        <v>437</v>
      </c>
      <c r="C24" s="348"/>
      <c r="D24" s="349" t="s">
        <v>108</v>
      </c>
      <c r="E24" s="349"/>
      <c r="F24" s="348" t="str">
        <f>CALENDARIZACION!D26</f>
        <v xml:space="preserve">    PTABCCCAICAP. Porcentaje del total de alumnos beneficiarios al culminar el ciclo en CAIC Acayuca programado.</v>
      </c>
      <c r="G24" s="348"/>
      <c r="H24" s="423" t="s">
        <v>380</v>
      </c>
      <c r="I24" s="348"/>
    </row>
    <row r="25" spans="2:9" ht="46.5" customHeight="1">
      <c r="B25" s="348" t="s">
        <v>438</v>
      </c>
      <c r="C25" s="348"/>
      <c r="D25" s="349" t="s">
        <v>108</v>
      </c>
      <c r="E25" s="349"/>
      <c r="F25" s="348" t="str">
        <f>CALENDARIZACION!D27</f>
        <v xml:space="preserve">    PTABCCCAICAR. Porcentaje del total de alumnos beneficiarios al culminar el ciclo en CAIC Acayuca realizado.</v>
      </c>
      <c r="G25" s="348"/>
      <c r="H25" s="423" t="s">
        <v>380</v>
      </c>
      <c r="I25" s="348"/>
    </row>
    <row r="26" spans="2:9" ht="12.75" customHeight="1">
      <c r="B26" s="431" t="s">
        <v>141</v>
      </c>
      <c r="C26" s="431"/>
      <c r="D26" s="431"/>
      <c r="E26" s="431"/>
      <c r="F26" s="431"/>
      <c r="G26" s="431"/>
      <c r="H26" s="431"/>
      <c r="I26" s="431"/>
    </row>
    <row r="27" spans="2:9" ht="15.75" customHeight="1">
      <c r="B27" s="417" t="s">
        <v>28</v>
      </c>
      <c r="C27" s="417"/>
      <c r="D27" s="417" t="s">
        <v>46</v>
      </c>
      <c r="E27" s="417"/>
      <c r="F27" s="417" t="s">
        <v>47</v>
      </c>
      <c r="G27" s="417"/>
      <c r="H27" s="417"/>
      <c r="I27" s="417"/>
    </row>
    <row r="28" spans="2:9" ht="18" customHeight="1">
      <c r="B28" s="348" t="s">
        <v>99</v>
      </c>
      <c r="C28" s="348"/>
      <c r="D28" s="348" t="s">
        <v>97</v>
      </c>
      <c r="E28" s="348"/>
      <c r="F28" s="348" t="s">
        <v>214</v>
      </c>
      <c r="G28" s="348"/>
      <c r="H28" s="348"/>
      <c r="I28" s="348"/>
    </row>
    <row r="29" spans="2:9" ht="18" customHeight="1">
      <c r="B29" s="417" t="s">
        <v>127</v>
      </c>
      <c r="C29" s="417"/>
      <c r="D29" s="417"/>
      <c r="E29" s="417"/>
      <c r="F29" s="428" t="s">
        <v>130</v>
      </c>
      <c r="G29" s="419"/>
      <c r="H29" s="419"/>
      <c r="I29" s="419"/>
    </row>
    <row r="30" spans="2:9" ht="13.5" customHeight="1">
      <c r="B30" s="348" t="s">
        <v>108</v>
      </c>
      <c r="C30" s="348"/>
      <c r="D30" s="348"/>
      <c r="E30" s="348"/>
      <c r="F30" s="348" t="s">
        <v>190</v>
      </c>
      <c r="G30" s="348"/>
      <c r="H30" s="348"/>
      <c r="I30" s="348"/>
    </row>
    <row r="31" spans="2:9" ht="15.75" customHeight="1">
      <c r="B31" s="429" t="s">
        <v>82</v>
      </c>
      <c r="C31" s="430"/>
      <c r="D31" s="430"/>
      <c r="E31" s="430"/>
      <c r="F31" s="428" t="s">
        <v>131</v>
      </c>
      <c r="G31" s="419"/>
      <c r="H31" s="419"/>
      <c r="I31" s="419"/>
    </row>
    <row r="32" spans="2:9" ht="15.75" customHeight="1">
      <c r="B32" s="348" t="s">
        <v>109</v>
      </c>
      <c r="C32" s="348"/>
      <c r="D32" s="348"/>
      <c r="E32" s="348"/>
      <c r="F32" s="348" t="s">
        <v>110</v>
      </c>
      <c r="G32" s="348"/>
      <c r="H32" s="348"/>
      <c r="I32" s="348"/>
    </row>
    <row r="33" spans="1:10" ht="14.25" customHeight="1">
      <c r="B33" s="422" t="s">
        <v>144</v>
      </c>
      <c r="C33" s="422"/>
      <c r="D33" s="422"/>
      <c r="E33" s="422"/>
      <c r="F33" s="422"/>
      <c r="G33" s="422"/>
      <c r="H33" s="422"/>
      <c r="I33" s="422"/>
    </row>
    <row r="34" spans="1:10" ht="13.5" customHeight="1">
      <c r="B34" s="430" t="s">
        <v>336</v>
      </c>
      <c r="C34" s="430"/>
      <c r="D34" s="430"/>
      <c r="E34" s="430"/>
      <c r="F34" s="419" t="s">
        <v>337</v>
      </c>
      <c r="G34" s="419"/>
      <c r="H34" s="419"/>
      <c r="I34" s="419"/>
    </row>
    <row r="35" spans="1:10">
      <c r="B35" s="432" t="s">
        <v>147</v>
      </c>
      <c r="C35" s="432"/>
      <c r="D35" s="435">
        <f>CALENDARIZACION!R26</f>
        <v>65</v>
      </c>
      <c r="E35" s="435"/>
      <c r="F35" s="348" t="s">
        <v>115</v>
      </c>
      <c r="G35" s="348"/>
      <c r="H35" s="436" t="s">
        <v>116</v>
      </c>
      <c r="I35" s="436"/>
    </row>
    <row r="36" spans="1:10">
      <c r="B36" s="432" t="s">
        <v>117</v>
      </c>
      <c r="C36" s="432"/>
      <c r="D36" s="349" t="s">
        <v>109</v>
      </c>
      <c r="E36" s="349"/>
      <c r="F36" s="348" t="s">
        <v>335</v>
      </c>
      <c r="G36" s="348"/>
      <c r="H36" s="433" t="s">
        <v>119</v>
      </c>
      <c r="I36" s="433"/>
    </row>
    <row r="37" spans="1:10">
      <c r="B37" s="432" t="s">
        <v>49</v>
      </c>
      <c r="C37" s="432"/>
      <c r="D37" s="349" t="s">
        <v>189</v>
      </c>
      <c r="E37" s="349"/>
      <c r="F37" s="348" t="s">
        <v>120</v>
      </c>
      <c r="G37" s="348"/>
      <c r="H37" s="434" t="s">
        <v>121</v>
      </c>
      <c r="I37" s="434"/>
    </row>
    <row r="38" spans="1:10">
      <c r="B38" s="419" t="s">
        <v>349</v>
      </c>
      <c r="C38" s="419"/>
      <c r="D38" s="419"/>
      <c r="E38" s="419"/>
      <c r="F38" s="419"/>
      <c r="G38" s="419"/>
      <c r="H38" s="419"/>
      <c r="I38" s="419"/>
    </row>
    <row r="39" spans="1:10">
      <c r="B39" s="415" t="s">
        <v>229</v>
      </c>
      <c r="C39" s="415"/>
      <c r="D39" s="415"/>
      <c r="E39" s="415"/>
      <c r="F39" s="415" t="s">
        <v>50</v>
      </c>
      <c r="G39" s="415"/>
      <c r="H39" s="415" t="s">
        <v>142</v>
      </c>
      <c r="I39" s="415"/>
    </row>
    <row r="40" spans="1:10">
      <c r="B40" s="435">
        <f>D43</f>
        <v>0</v>
      </c>
      <c r="C40" s="435"/>
      <c r="D40" s="435"/>
      <c r="E40" s="435"/>
      <c r="F40" s="435">
        <v>2026</v>
      </c>
      <c r="G40" s="435"/>
      <c r="H40" s="348" t="s">
        <v>109</v>
      </c>
      <c r="I40" s="348"/>
    </row>
    <row r="41" spans="1:10">
      <c r="B41" s="437" t="s">
        <v>145</v>
      </c>
      <c r="C41" s="437"/>
      <c r="D41" s="437"/>
      <c r="E41" s="437"/>
      <c r="F41" s="437"/>
      <c r="G41" s="437"/>
      <c r="H41" s="437"/>
      <c r="I41" s="437"/>
    </row>
    <row r="42" spans="1:10" s="48" customFormat="1" ht="36">
      <c r="B42" s="417" t="s">
        <v>123</v>
      </c>
      <c r="C42" s="417"/>
      <c r="D42" s="159" t="s">
        <v>146</v>
      </c>
      <c r="E42" s="166" t="s">
        <v>85</v>
      </c>
      <c r="F42" s="428" t="s">
        <v>86</v>
      </c>
      <c r="G42" s="419"/>
      <c r="H42" s="132" t="s">
        <v>75</v>
      </c>
      <c r="I42" s="132" t="s">
        <v>76</v>
      </c>
    </row>
    <row r="43" spans="1:10">
      <c r="B43" s="348" t="s">
        <v>277</v>
      </c>
      <c r="C43" s="348"/>
      <c r="D43" s="135">
        <f>SUM(CALENDARIZACION!F26:H26)</f>
        <v>0</v>
      </c>
      <c r="E43" s="136">
        <v>0</v>
      </c>
      <c r="F43" s="438">
        <f>SUM(CALENDARIZACION!F27:H27)</f>
        <v>0</v>
      </c>
      <c r="G43" s="438"/>
      <c r="H43" s="161">
        <v>46027</v>
      </c>
      <c r="I43" s="161">
        <v>46111</v>
      </c>
      <c r="J43" s="169"/>
    </row>
    <row r="44" spans="1:10">
      <c r="B44" s="348" t="s">
        <v>278</v>
      </c>
      <c r="C44" s="348"/>
      <c r="D44" s="135">
        <f>SUM(CALENDARIZACION!I26:K26)</f>
        <v>0</v>
      </c>
      <c r="E44" s="138">
        <v>0</v>
      </c>
      <c r="F44" s="438">
        <f>SUM(CALENDARIZACION!I27:K27)</f>
        <v>0</v>
      </c>
      <c r="G44" s="438"/>
      <c r="H44" s="161"/>
      <c r="I44" s="161"/>
      <c r="J44" s="169"/>
    </row>
    <row r="45" spans="1:10">
      <c r="B45" s="348" t="s">
        <v>133</v>
      </c>
      <c r="C45" s="348"/>
      <c r="D45" s="135">
        <f>SUM(CALENDARIZACION!L26:N26)</f>
        <v>65</v>
      </c>
      <c r="E45" s="136">
        <v>0</v>
      </c>
      <c r="F45" s="438">
        <f>SUM(CALENDARIZACION!L27:N27)</f>
        <v>0</v>
      </c>
      <c r="G45" s="438"/>
      <c r="H45" s="161"/>
      <c r="I45" s="161"/>
    </row>
    <row r="46" spans="1:10">
      <c r="B46" s="348" t="s">
        <v>279</v>
      </c>
      <c r="C46" s="348"/>
      <c r="D46" s="135">
        <f>SUM(CALENDARIZACION!O26:Q26)</f>
        <v>0</v>
      </c>
      <c r="E46" s="136">
        <v>0</v>
      </c>
      <c r="F46" s="438">
        <f>SUM(CALENDARIZACION!O27:Q27)</f>
        <v>0</v>
      </c>
      <c r="G46" s="438"/>
      <c r="H46" s="161"/>
      <c r="I46" s="161"/>
    </row>
    <row r="47" spans="1:10" ht="24">
      <c r="B47" s="445" t="s">
        <v>345</v>
      </c>
      <c r="C47" s="445"/>
      <c r="D47" s="162">
        <f>F52</f>
        <v>65</v>
      </c>
      <c r="E47" s="162">
        <v>0</v>
      </c>
      <c r="F47" s="446">
        <f>G52</f>
        <v>0</v>
      </c>
      <c r="G47" s="446"/>
      <c r="H47" s="133" t="s">
        <v>148</v>
      </c>
      <c r="I47" s="163">
        <f>I52</f>
        <v>0</v>
      </c>
    </row>
    <row r="48" spans="1:10">
      <c r="A48" s="447"/>
      <c r="B48" s="447"/>
      <c r="C48" s="447"/>
      <c r="D48" s="447"/>
      <c r="E48" s="447"/>
      <c r="F48" s="447"/>
      <c r="G48" s="447"/>
      <c r="H48" s="447"/>
      <c r="I48" s="447"/>
    </row>
    <row r="49" spans="1:9" ht="22.5" customHeight="1">
      <c r="A49" s="447"/>
      <c r="B49" s="447"/>
      <c r="C49" s="447"/>
      <c r="D49" s="447"/>
      <c r="E49" s="447"/>
      <c r="F49" s="447"/>
      <c r="G49" s="447"/>
      <c r="H49" s="447"/>
      <c r="I49" s="447"/>
    </row>
    <row r="50" spans="1:9" ht="39" customHeight="1">
      <c r="B50" s="412" t="s">
        <v>160</v>
      </c>
      <c r="C50" s="417"/>
      <c r="D50" s="441" t="s">
        <v>52</v>
      </c>
      <c r="E50" s="441"/>
      <c r="F50" s="441" t="s">
        <v>154</v>
      </c>
      <c r="G50" s="441"/>
      <c r="H50" s="441"/>
      <c r="I50" s="441"/>
    </row>
    <row r="51" spans="1:9" ht="33.75" customHeight="1">
      <c r="B51" s="484" t="str">
        <f>D8</f>
        <v>PP2- A3 C1</v>
      </c>
      <c r="C51" s="484"/>
      <c r="D51" s="349" t="str">
        <f>B15</f>
        <v>Reporte total de la matrícula inscrita al final del ciclo.</v>
      </c>
      <c r="E51" s="349"/>
      <c r="F51" s="143" t="s">
        <v>155</v>
      </c>
      <c r="G51" s="133" t="s">
        <v>156</v>
      </c>
      <c r="H51" s="143" t="s">
        <v>67</v>
      </c>
      <c r="I51" s="144" t="s">
        <v>68</v>
      </c>
    </row>
    <row r="52" spans="1:9" ht="30" customHeight="1">
      <c r="B52" s="484"/>
      <c r="C52" s="484"/>
      <c r="D52" s="349"/>
      <c r="E52" s="349"/>
      <c r="F52" s="164">
        <f>CALENDARIZACION!S26</f>
        <v>65</v>
      </c>
      <c r="G52" s="137">
        <f>CALENDARIZACION!S27</f>
        <v>0</v>
      </c>
      <c r="H52" s="164">
        <f>CALENDARIZACION!T26</f>
        <v>65</v>
      </c>
      <c r="I52" s="165">
        <f>CALENDARIZACION!U26</f>
        <v>0</v>
      </c>
    </row>
    <row r="53" spans="1:9" ht="20.25" customHeight="1">
      <c r="A53" s="170">
        <v>1</v>
      </c>
      <c r="B53" s="359"/>
      <c r="C53" s="359"/>
      <c r="D53" s="359"/>
      <c r="E53" s="359"/>
      <c r="F53" s="359"/>
      <c r="G53" s="359"/>
      <c r="H53" s="359"/>
      <c r="I53" s="359"/>
    </row>
    <row r="54" spans="1:9">
      <c r="A54" s="170">
        <v>1</v>
      </c>
      <c r="B54" s="359"/>
      <c r="C54" s="359"/>
      <c r="D54" s="359"/>
      <c r="E54" s="359"/>
      <c r="F54" s="359"/>
      <c r="G54" s="359"/>
      <c r="H54" s="359"/>
      <c r="I54" s="359"/>
    </row>
    <row r="55" spans="1:9">
      <c r="A55" s="170">
        <v>1</v>
      </c>
      <c r="B55" s="359"/>
      <c r="C55" s="359"/>
      <c r="D55" s="359"/>
      <c r="E55" s="359"/>
      <c r="F55" s="359"/>
      <c r="G55" s="359"/>
      <c r="H55" s="359"/>
      <c r="I55" s="359"/>
    </row>
    <row r="56" spans="1:9">
      <c r="A56" s="170">
        <v>1</v>
      </c>
      <c r="B56" s="359"/>
      <c r="C56" s="359"/>
      <c r="D56" s="359"/>
      <c r="E56" s="359"/>
      <c r="F56" s="359"/>
      <c r="G56" s="359"/>
      <c r="H56" s="359"/>
      <c r="I56" s="359"/>
    </row>
    <row r="57" spans="1:9">
      <c r="A57" s="170">
        <v>1</v>
      </c>
      <c r="B57" s="359"/>
      <c r="C57" s="359"/>
      <c r="D57" s="359"/>
      <c r="E57" s="359"/>
      <c r="F57" s="359"/>
      <c r="G57" s="359"/>
      <c r="H57" s="359"/>
      <c r="I57" s="359"/>
    </row>
    <row r="58" spans="1:9">
      <c r="A58" s="170">
        <v>1</v>
      </c>
      <c r="B58" s="359"/>
      <c r="C58" s="359"/>
      <c r="D58" s="359"/>
      <c r="E58" s="359"/>
      <c r="F58" s="359"/>
      <c r="G58" s="359"/>
      <c r="H58" s="359"/>
      <c r="I58" s="359"/>
    </row>
    <row r="59" spans="1:9">
      <c r="A59" s="170">
        <v>1</v>
      </c>
      <c r="B59" s="359"/>
      <c r="C59" s="359"/>
      <c r="D59" s="359"/>
      <c r="E59" s="359"/>
      <c r="F59" s="359"/>
      <c r="G59" s="359"/>
      <c r="H59" s="359"/>
      <c r="I59" s="359"/>
    </row>
    <row r="60" spans="1:9">
      <c r="A60" s="170">
        <v>1</v>
      </c>
      <c r="B60" s="359"/>
      <c r="C60" s="359"/>
      <c r="D60" s="359"/>
      <c r="E60" s="359"/>
      <c r="F60" s="359"/>
      <c r="G60" s="359"/>
      <c r="H60" s="359"/>
      <c r="I60" s="359"/>
    </row>
    <row r="61" spans="1:9">
      <c r="A61" s="170">
        <v>1</v>
      </c>
      <c r="B61" s="359"/>
      <c r="C61" s="359"/>
      <c r="D61" s="359"/>
      <c r="E61" s="359"/>
      <c r="F61" s="359"/>
      <c r="G61" s="359"/>
      <c r="H61" s="359"/>
      <c r="I61" s="359"/>
    </row>
    <row r="62" spans="1:9">
      <c r="A62" s="170">
        <v>1</v>
      </c>
      <c r="B62" s="359"/>
      <c r="C62" s="359"/>
      <c r="D62" s="359"/>
      <c r="E62" s="359"/>
      <c r="F62" s="359"/>
      <c r="G62" s="359"/>
      <c r="H62" s="359"/>
      <c r="I62" s="359"/>
    </row>
    <row r="63" spans="1:9">
      <c r="A63" s="170">
        <v>1</v>
      </c>
      <c r="B63" s="359"/>
      <c r="C63" s="359"/>
      <c r="D63" s="359"/>
      <c r="E63" s="359"/>
      <c r="F63" s="359"/>
      <c r="G63" s="359"/>
      <c r="H63" s="359"/>
      <c r="I63" s="359"/>
    </row>
    <row r="64" spans="1:9">
      <c r="A64" s="170">
        <v>1</v>
      </c>
      <c r="B64" s="359"/>
      <c r="C64" s="359"/>
      <c r="D64" s="359"/>
      <c r="E64" s="359"/>
      <c r="F64" s="359"/>
      <c r="G64" s="359"/>
      <c r="H64" s="359"/>
      <c r="I64" s="359"/>
    </row>
    <row r="65" spans="1:9">
      <c r="A65" s="170">
        <v>1</v>
      </c>
      <c r="B65" s="359"/>
      <c r="C65" s="359"/>
      <c r="D65" s="359"/>
      <c r="E65" s="359"/>
      <c r="F65" s="359"/>
      <c r="G65" s="359"/>
      <c r="H65" s="359"/>
      <c r="I65" s="359"/>
    </row>
    <row r="66" spans="1:9">
      <c r="A66" s="170">
        <v>1</v>
      </c>
      <c r="B66" s="359"/>
      <c r="C66" s="359"/>
      <c r="D66" s="359"/>
      <c r="E66" s="359"/>
      <c r="F66" s="359"/>
      <c r="G66" s="359"/>
      <c r="H66" s="359"/>
      <c r="I66" s="359"/>
    </row>
    <row r="67" spans="1:9">
      <c r="A67" s="170">
        <v>1</v>
      </c>
      <c r="B67" s="359"/>
      <c r="C67" s="359"/>
      <c r="D67" s="359"/>
      <c r="E67" s="359"/>
      <c r="F67" s="359"/>
      <c r="G67" s="359"/>
      <c r="H67" s="359"/>
      <c r="I67" s="359"/>
    </row>
    <row r="68" spans="1:9" ht="17.25" customHeight="1">
      <c r="A68" s="170">
        <v>1</v>
      </c>
      <c r="B68" s="359"/>
      <c r="C68" s="359"/>
      <c r="D68" s="359"/>
      <c r="E68" s="359"/>
      <c r="F68" s="359"/>
      <c r="G68" s="359"/>
      <c r="H68" s="359"/>
      <c r="I68" s="359"/>
    </row>
    <row r="69" spans="1:9">
      <c r="A69" s="170">
        <v>1</v>
      </c>
      <c r="B69" s="461" t="s">
        <v>283</v>
      </c>
      <c r="C69" s="461"/>
      <c r="D69" s="461"/>
      <c r="E69" s="461"/>
      <c r="F69" s="461"/>
      <c r="G69" s="461"/>
      <c r="H69" s="461"/>
      <c r="I69" s="461"/>
    </row>
    <row r="70" spans="1:9">
      <c r="A70" s="170">
        <v>1</v>
      </c>
      <c r="B70" s="461"/>
      <c r="C70" s="461"/>
      <c r="D70" s="461"/>
      <c r="E70" s="461"/>
      <c r="F70" s="461"/>
      <c r="G70" s="461"/>
      <c r="H70" s="461"/>
      <c r="I70" s="461"/>
    </row>
    <row r="71" spans="1:9">
      <c r="A71" s="170">
        <v>1</v>
      </c>
      <c r="B71" s="448" t="s">
        <v>277</v>
      </c>
      <c r="C71" s="448"/>
      <c r="D71" s="448"/>
      <c r="E71" s="456" t="e">
        <f>F43/D43</f>
        <v>#DIV/0!</v>
      </c>
      <c r="F71" s="456"/>
      <c r="G71" s="456"/>
      <c r="H71" s="456"/>
      <c r="I71" s="456"/>
    </row>
    <row r="72" spans="1:9">
      <c r="A72" s="170">
        <v>1</v>
      </c>
      <c r="B72" s="448"/>
      <c r="C72" s="448"/>
      <c r="D72" s="448"/>
      <c r="E72" s="456"/>
      <c r="F72" s="456"/>
      <c r="G72" s="456"/>
      <c r="H72" s="456"/>
      <c r="I72" s="456"/>
    </row>
    <row r="73" spans="1:9">
      <c r="B73" s="448" t="s">
        <v>278</v>
      </c>
      <c r="C73" s="448"/>
      <c r="D73" s="448"/>
      <c r="E73" s="456" t="e">
        <f>F44/D44</f>
        <v>#DIV/0!</v>
      </c>
      <c r="F73" s="456"/>
      <c r="G73" s="456"/>
      <c r="H73" s="456"/>
      <c r="I73" s="456"/>
    </row>
    <row r="74" spans="1:9">
      <c r="B74" s="448"/>
      <c r="C74" s="448"/>
      <c r="D74" s="448"/>
      <c r="E74" s="456"/>
      <c r="F74" s="456"/>
      <c r="G74" s="456"/>
      <c r="H74" s="456"/>
      <c r="I74" s="456"/>
    </row>
    <row r="75" spans="1:9" ht="12.75" customHeight="1">
      <c r="B75" s="448" t="s">
        <v>133</v>
      </c>
      <c r="C75" s="448"/>
      <c r="D75" s="448"/>
      <c r="E75" s="456">
        <f>F45/D45</f>
        <v>0</v>
      </c>
      <c r="F75" s="456"/>
      <c r="G75" s="456"/>
      <c r="H75" s="456"/>
      <c r="I75" s="456"/>
    </row>
    <row r="76" spans="1:9" ht="12.75" customHeight="1">
      <c r="B76" s="448"/>
      <c r="C76" s="448"/>
      <c r="D76" s="448"/>
      <c r="E76" s="456"/>
      <c r="F76" s="456"/>
      <c r="G76" s="456"/>
      <c r="H76" s="456"/>
      <c r="I76" s="456"/>
    </row>
    <row r="77" spans="1:9">
      <c r="B77" s="448" t="s">
        <v>279</v>
      </c>
      <c r="C77" s="448"/>
      <c r="D77" s="448"/>
      <c r="E77" s="456" t="e">
        <f>F46/D46</f>
        <v>#DIV/0!</v>
      </c>
      <c r="F77" s="456"/>
      <c r="G77" s="456"/>
      <c r="H77" s="456"/>
      <c r="I77" s="456"/>
    </row>
    <row r="78" spans="1:9">
      <c r="B78" s="448"/>
      <c r="C78" s="448"/>
      <c r="D78" s="448"/>
      <c r="E78" s="456"/>
      <c r="F78" s="456"/>
      <c r="G78" s="456"/>
      <c r="H78" s="456"/>
      <c r="I78" s="456"/>
    </row>
    <row r="79" spans="1:9">
      <c r="B79" s="462"/>
      <c r="C79" s="462"/>
      <c r="D79" s="462"/>
      <c r="E79" s="462"/>
      <c r="F79" s="462"/>
      <c r="G79" s="462"/>
      <c r="H79" s="462"/>
      <c r="I79" s="462"/>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xr:uid="{00000000-0004-0000-0D00-000000000000}"/>
    <hyperlink ref="H24" r:id="rId2" xr:uid="{00000000-0004-0000-0D00-000001000000}"/>
    <hyperlink ref="H25" r:id="rId3" xr:uid="{00000000-0004-0000-0D00-000002000000}"/>
  </hyperlinks>
  <pageMargins left="0.7" right="0.7" top="0.75" bottom="0.75" header="0.3" footer="0.3"/>
  <pageSetup scale="58"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00000000-0002-0000-0D00-000000000000}">
          <x14:formula1>
            <xm:f>'NO SE EDITA'!$J$3:$J$6</xm:f>
          </x14:formula1>
          <xm:sqref>F40:G40</xm:sqref>
        </x14:dataValidation>
        <x14:dataValidation type="list" allowBlank="1" showInputMessage="1" showErrorMessage="1" xr:uid="{00000000-0002-0000-0D00-000001000000}">
          <x14:formula1>
            <xm:f>'NO SE EDITA'!$F$3:$F$4</xm:f>
          </x14:formula1>
          <xm:sqref>F30:I30</xm:sqref>
        </x14:dataValidation>
        <x14:dataValidation type="list" allowBlank="1" showInputMessage="1" showErrorMessage="1" xr:uid="{00000000-0002-0000-0D00-000002000000}">
          <x14:formula1>
            <xm:f>'NO SE EDITA'!$E$3:$E$4</xm:f>
          </x14:formula1>
          <xm:sqref>B30:E30</xm:sqref>
        </x14:dataValidation>
        <x14:dataValidation type="list" allowBlank="1" showInputMessage="1" showErrorMessage="1" xr:uid="{00000000-0002-0000-0D00-000003000000}">
          <x14:formula1>
            <xm:f>'NO SE EDITA'!$M$3:$M$4</xm:f>
          </x14:formula1>
          <xm:sqref>D37:E37</xm:sqref>
        </x14:dataValidation>
        <x14:dataValidation type="list" allowBlank="1" showInputMessage="1" showErrorMessage="1" xr:uid="{00000000-0002-0000-0D00-000004000000}">
          <x14:formula1>
            <xm:f>'NO SE EDITA'!$B$3:$B$4</xm:f>
          </x14:formula1>
          <xm:sqref>B27:C28</xm:sqref>
        </x14:dataValidation>
        <x14:dataValidation type="list" allowBlank="1" showInputMessage="1" showErrorMessage="1" xr:uid="{00000000-0002-0000-0D00-000005000000}">
          <x14:formula1>
            <xm:f>'NO SE EDITA'!$D$3:$D$4</xm:f>
          </x14:formula1>
          <xm:sqref>F28</xm:sqref>
        </x14:dataValidation>
        <x14:dataValidation type="list" allowBlank="1" showInputMessage="1" showErrorMessage="1" xr:uid="{00000000-0002-0000-0D00-000006000000}">
          <x14:formula1>
            <xm:f>'NO SE EDITA'!$H$3:$H$4</xm:f>
          </x14:formula1>
          <xm:sqref>F32:I32</xm:sqref>
        </x14:dataValidation>
        <x14:dataValidation type="list" allowBlank="1" showInputMessage="1" showErrorMessage="1" xr:uid="{00000000-0002-0000-0D00-000007000000}">
          <x14:formula1>
            <xm:f>'NO SE EDITA'!$G$3:$G$5</xm:f>
          </x14:formula1>
          <xm:sqref>B32:E32 D36:E36 H40:I40</xm:sqref>
        </x14:dataValidation>
        <x14:dataValidation type="list" allowBlank="1" showInputMessage="1" showErrorMessage="1" xr:uid="{00000000-0002-0000-0D00-000008000000}">
          <x14:formula1>
            <xm:f>'NO SE EDITA'!$C$3:$C$6</xm:f>
          </x14:formula1>
          <xm:sqref>D28:E28</xm:sqref>
        </x14:dataValidation>
        <x14:dataValidation type="list" allowBlank="1" showInputMessage="1" showErrorMessage="1" xr:uid="{00000000-0002-0000-0D00-000009000000}">
          <x14:formula1>
            <xm:f>'NO SE EDITA'!$L$3:$L$6</xm:f>
          </x14:formula1>
          <xm:sqref>I43:I46</xm:sqref>
        </x14:dataValidation>
        <x14:dataValidation type="list" allowBlank="1" showInputMessage="1" showErrorMessage="1" xr:uid="{00000000-0002-0000-0D00-00000A000000}">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79"/>
  <sheetViews>
    <sheetView topLeftCell="A10" zoomScaleNormal="100" workbookViewId="0">
      <selection activeCell="D8" sqref="D8:E8"/>
    </sheetView>
  </sheetViews>
  <sheetFormatPr baseColWidth="10" defaultRowHeight="12.75"/>
  <cols>
    <col min="1" max="1" width="4.33203125" style="150" customWidth="1"/>
    <col min="2" max="3" width="15.83203125" style="150" customWidth="1"/>
    <col min="4" max="9" width="17.83203125" style="150" customWidth="1"/>
    <col min="10" max="16384" width="12" style="150"/>
  </cols>
  <sheetData>
    <row r="2" spans="2:9" ht="18" customHeight="1"/>
    <row r="3" spans="2:9" ht="15" customHeight="1"/>
    <row r="4" spans="2:9" ht="34.5" customHeight="1">
      <c r="B4" s="356" t="s">
        <v>38</v>
      </c>
      <c r="C4" s="420"/>
      <c r="D4" s="420"/>
      <c r="E4" s="420"/>
      <c r="F4" s="420"/>
      <c r="G4" s="420"/>
      <c r="H4" s="420"/>
      <c r="I4" s="420"/>
    </row>
    <row r="5" spans="2:9" ht="19.5" customHeight="1">
      <c r="B5" s="347" t="s">
        <v>346</v>
      </c>
      <c r="C5" s="421"/>
      <c r="D5" s="421"/>
      <c r="E5" s="421"/>
      <c r="F5" s="421"/>
      <c r="G5" s="421"/>
      <c r="H5" s="421"/>
      <c r="I5" s="421"/>
    </row>
    <row r="6" spans="2:9" ht="31.5" customHeight="1">
      <c r="B6" s="496" t="s">
        <v>39</v>
      </c>
      <c r="C6" s="497"/>
      <c r="D6" s="498" t="str">
        <f>'FORMATO 2. POA - MIR'!D4:F4</f>
        <v>SECRETARIA DE BIENESTAR, INCLUSION Y DESARROLLO SOCIAL.</v>
      </c>
      <c r="E6" s="499"/>
      <c r="F6" s="496" t="s">
        <v>42</v>
      </c>
      <c r="G6" s="500"/>
      <c r="H6" s="501">
        <v>2026</v>
      </c>
      <c r="I6" s="501"/>
    </row>
    <row r="7" spans="2:9" ht="54" customHeight="1">
      <c r="B7" s="485" t="s">
        <v>40</v>
      </c>
      <c r="C7" s="486"/>
      <c r="D7" s="487" t="s">
        <v>342</v>
      </c>
      <c r="E7" s="488"/>
      <c r="F7" s="485" t="s">
        <v>43</v>
      </c>
      <c r="G7" s="489"/>
      <c r="H7" s="348" t="s">
        <v>280</v>
      </c>
      <c r="I7" s="348"/>
    </row>
    <row r="8" spans="2:9" ht="41.25" customHeight="1">
      <c r="B8" s="490" t="s">
        <v>41</v>
      </c>
      <c r="C8" s="491"/>
      <c r="D8" s="492" t="s">
        <v>566</v>
      </c>
      <c r="E8" s="493"/>
      <c r="F8" s="494" t="s">
        <v>44</v>
      </c>
      <c r="G8" s="495"/>
      <c r="H8" s="348" t="s">
        <v>343</v>
      </c>
      <c r="I8" s="348"/>
    </row>
    <row r="9" spans="2:9">
      <c r="B9" s="422" t="s">
        <v>89</v>
      </c>
      <c r="C9" s="422"/>
      <c r="D9" s="422"/>
      <c r="E9" s="422"/>
      <c r="F9" s="422"/>
      <c r="G9" s="422"/>
      <c r="H9" s="422"/>
      <c r="I9" s="422"/>
    </row>
    <row r="10" spans="2:9" ht="68.25" customHeight="1">
      <c r="B10" s="417" t="s">
        <v>90</v>
      </c>
      <c r="C10" s="417"/>
      <c r="D10" s="348" t="str">
        <f>'FORMATO 2. POA - MIR'!C9</f>
        <v xml:space="preserve">Acuerdo 2. 
Bienestar social para Zapotlán.
</v>
      </c>
      <c r="E10" s="502"/>
      <c r="F10" s="415" t="s">
        <v>91</v>
      </c>
      <c r="G10" s="415"/>
      <c r="H10" s="503" t="str">
        <f>'FORMATO 2. POA - MIR'!E9</f>
        <v>2.8.1 Fortalecer el desarrollo de las niñas, niños y adolescentes en materia de salud, educación, seguridad, social, alimentación y nutrición</v>
      </c>
      <c r="I10" s="504"/>
    </row>
    <row r="11" spans="2:9" ht="72.75" customHeight="1">
      <c r="B11" s="415" t="s">
        <v>92</v>
      </c>
      <c r="C11" s="415"/>
      <c r="D11" s="348" t="str">
        <f>'FORMATO 2. POA - MIR'!C10</f>
        <v>Acuerdo 2. Bienestar Social para Zapotlán.</v>
      </c>
      <c r="E11" s="502"/>
      <c r="F11" s="415" t="s">
        <v>94</v>
      </c>
      <c r="G11" s="415"/>
      <c r="H11" s="503" t="str">
        <f>'FORMATO 2. POA - MIR'!E10</f>
        <v xml:space="preserve">2.8.1.1 Garantizar el desarrollo formal de las niñas, niños y adolescentes en materia de salud, educación y seguridad social, alimentación y nutrición en Zapotlán. </v>
      </c>
      <c r="I11" s="504"/>
    </row>
    <row r="12" spans="2:9" ht="126" customHeight="1">
      <c r="B12" s="505" t="s">
        <v>95</v>
      </c>
      <c r="C12" s="505"/>
      <c r="D12" s="506"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próspera.</v>
      </c>
      <c r="E12" s="506"/>
      <c r="F12" s="415" t="s">
        <v>96</v>
      </c>
      <c r="G12" s="415"/>
      <c r="H12" s="503" t="str">
        <f>'FORMATO 2. POA - MIR'!E11</f>
        <v>2.8.1.2 Geneerar atención a la salud física y emocional de las niñas, niños y adolescentes en situación de vulnerabilidad.</v>
      </c>
      <c r="I12" s="504"/>
    </row>
    <row r="13" spans="2:9" ht="15" customHeight="1">
      <c r="B13" s="507" t="s">
        <v>347</v>
      </c>
      <c r="C13" s="508"/>
      <c r="D13" s="508"/>
      <c r="E13" s="508"/>
      <c r="F13" s="508"/>
      <c r="G13" s="508"/>
      <c r="H13" s="508"/>
      <c r="I13" s="509"/>
    </row>
    <row r="14" spans="2:9">
      <c r="B14" s="417" t="s">
        <v>45</v>
      </c>
      <c r="C14" s="417"/>
      <c r="D14" s="417"/>
      <c r="E14" s="417"/>
      <c r="F14" s="417"/>
      <c r="G14" s="417"/>
      <c r="H14" s="417"/>
      <c r="I14" s="417"/>
    </row>
    <row r="15" spans="2:9" ht="30.75" customHeight="1">
      <c r="B15" s="416" t="str">
        <f>'FORMATO 2. POA - MIR'!B20</f>
        <v xml:space="preserve">Atención alimentaria a beneficiarios </v>
      </c>
      <c r="C15" s="416"/>
      <c r="D15" s="416"/>
      <c r="E15" s="416"/>
      <c r="F15" s="416"/>
      <c r="G15" s="416"/>
      <c r="H15" s="416"/>
      <c r="I15" s="416"/>
    </row>
    <row r="16" spans="2:9">
      <c r="B16" s="417" t="s">
        <v>48</v>
      </c>
      <c r="C16" s="417"/>
      <c r="D16" s="417"/>
      <c r="E16" s="417"/>
      <c r="F16" s="417"/>
      <c r="G16" s="417"/>
      <c r="H16" s="417"/>
      <c r="I16" s="417"/>
    </row>
    <row r="17" spans="2:9" ht="39" customHeight="1">
      <c r="B17" s="348" t="str">
        <f>'FORMATO 2. POA - MIR'!C20</f>
        <v xml:space="preserve">Garantizar la atención alimentaria a los beneficiarios del centro con la finalidad de apoyar su estado nutricional y permanencia en el servicio educativo, preparando y brindando el servicio de alimentos conforme a la normatividad vigente. </v>
      </c>
      <c r="C17" s="348"/>
      <c r="D17" s="348"/>
      <c r="E17" s="348"/>
      <c r="F17" s="348"/>
      <c r="G17" s="348"/>
      <c r="H17" s="348"/>
      <c r="I17" s="348"/>
    </row>
    <row r="18" spans="2:9" ht="18.75" customHeight="1">
      <c r="B18" s="418" t="s">
        <v>348</v>
      </c>
      <c r="C18" s="418"/>
      <c r="D18" s="418"/>
      <c r="E18" s="418"/>
      <c r="F18" s="418"/>
      <c r="G18" s="418"/>
      <c r="H18" s="418"/>
      <c r="I18" s="418"/>
    </row>
    <row r="19" spans="2:9">
      <c r="B19" s="419" t="s">
        <v>331</v>
      </c>
      <c r="C19" s="419"/>
      <c r="D19" s="419"/>
      <c r="E19" s="419"/>
      <c r="F19" s="419"/>
      <c r="G19" s="419"/>
      <c r="H19" s="419"/>
      <c r="I19" s="419"/>
    </row>
    <row r="20" spans="2:9">
      <c r="B20" s="348" t="str">
        <f>CALENDARIZACION!E29</f>
        <v>PABICAICA=(PABICAICAP/PABICAICAR)X100%</v>
      </c>
      <c r="C20" s="348"/>
      <c r="D20" s="348"/>
      <c r="E20" s="348"/>
      <c r="F20" s="348"/>
      <c r="G20" s="348"/>
      <c r="H20" s="348"/>
      <c r="I20" s="348"/>
    </row>
    <row r="21" spans="2:9">
      <c r="B21" s="419" t="s">
        <v>332</v>
      </c>
      <c r="C21" s="419"/>
      <c r="D21" s="419"/>
      <c r="E21" s="419"/>
      <c r="F21" s="419"/>
      <c r="G21" s="419"/>
      <c r="H21" s="419"/>
      <c r="I21" s="419"/>
    </row>
    <row r="22" spans="2:9" ht="28.5" customHeight="1">
      <c r="B22" s="424" t="s">
        <v>105</v>
      </c>
      <c r="C22" s="425"/>
      <c r="D22" s="426" t="s">
        <v>333</v>
      </c>
      <c r="E22" s="426"/>
      <c r="F22" s="425" t="s">
        <v>334</v>
      </c>
      <c r="G22" s="425"/>
      <c r="H22" s="415" t="s">
        <v>138</v>
      </c>
      <c r="I22" s="415"/>
    </row>
    <row r="23" spans="2:9" ht="46.5" customHeight="1">
      <c r="B23" s="502" t="s">
        <v>440</v>
      </c>
      <c r="C23" s="504"/>
      <c r="D23" s="510" t="s">
        <v>108</v>
      </c>
      <c r="E23" s="511"/>
      <c r="F23" s="502" t="str">
        <f>CALENDARIZACION!C29</f>
        <v>PABICAICA. Porcentaje de alumnos beneficiarios inscritos en CAIC Acayuca</v>
      </c>
      <c r="G23" s="504"/>
      <c r="H23" s="423" t="s">
        <v>380</v>
      </c>
      <c r="I23" s="427"/>
    </row>
    <row r="24" spans="2:9" ht="63.75" customHeight="1">
      <c r="B24" s="348" t="s">
        <v>441</v>
      </c>
      <c r="C24" s="348"/>
      <c r="D24" s="510" t="s">
        <v>108</v>
      </c>
      <c r="E24" s="511"/>
      <c r="F24" s="512" t="str">
        <f>CALENDARIZACION!D29</f>
        <v xml:space="preserve"> PABICAICAP. Porcentaje de alumnos beneficiarios inscritos en CAIC Acayuca programado.
</v>
      </c>
      <c r="G24" s="513"/>
      <c r="H24" s="423" t="s">
        <v>380</v>
      </c>
      <c r="I24" s="348"/>
    </row>
    <row r="25" spans="2:9" ht="68.25" customHeight="1">
      <c r="B25" s="348" t="s">
        <v>442</v>
      </c>
      <c r="C25" s="348"/>
      <c r="D25" s="510" t="s">
        <v>108</v>
      </c>
      <c r="E25" s="511"/>
      <c r="F25" s="514" t="str">
        <f>CALENDARIZACION!D30</f>
        <v xml:space="preserve">PABICAICAR. Porcentaje de alumnos beneficiarios inscritos en CAIC Acayuca realizado.
</v>
      </c>
      <c r="G25" s="514"/>
      <c r="H25" s="423" t="s">
        <v>380</v>
      </c>
      <c r="I25" s="348"/>
    </row>
    <row r="26" spans="2:9" ht="12.75" customHeight="1">
      <c r="B26" s="528" t="s">
        <v>141</v>
      </c>
      <c r="C26" s="528"/>
      <c r="D26" s="528"/>
      <c r="E26" s="528"/>
      <c r="F26" s="528"/>
      <c r="G26" s="528"/>
      <c r="H26" s="528"/>
      <c r="I26" s="528"/>
    </row>
    <row r="27" spans="2:9" ht="15.75" customHeight="1">
      <c r="B27" s="529" t="s">
        <v>28</v>
      </c>
      <c r="C27" s="517"/>
      <c r="D27" s="515" t="s">
        <v>46</v>
      </c>
      <c r="E27" s="517"/>
      <c r="F27" s="529" t="s">
        <v>47</v>
      </c>
      <c r="G27" s="530"/>
      <c r="H27" s="530"/>
      <c r="I27" s="530"/>
    </row>
    <row r="28" spans="2:9" ht="18" customHeight="1">
      <c r="B28" s="502" t="s">
        <v>99</v>
      </c>
      <c r="C28" s="504"/>
      <c r="D28" s="523" t="s">
        <v>97</v>
      </c>
      <c r="E28" s="524"/>
      <c r="F28" s="523" t="s">
        <v>214</v>
      </c>
      <c r="G28" s="506"/>
      <c r="H28" s="506"/>
      <c r="I28" s="524"/>
    </row>
    <row r="29" spans="2:9" ht="18" customHeight="1">
      <c r="B29" s="515" t="s">
        <v>127</v>
      </c>
      <c r="C29" s="516"/>
      <c r="D29" s="516"/>
      <c r="E29" s="517"/>
      <c r="F29" s="518" t="s">
        <v>130</v>
      </c>
      <c r="G29" s="519"/>
      <c r="H29" s="519"/>
      <c r="I29" s="519"/>
    </row>
    <row r="30" spans="2:9" ht="13.5" customHeight="1">
      <c r="B30" s="520" t="s">
        <v>108</v>
      </c>
      <c r="C30" s="521"/>
      <c r="D30" s="521"/>
      <c r="E30" s="522"/>
      <c r="F30" s="523" t="s">
        <v>190</v>
      </c>
      <c r="G30" s="506"/>
      <c r="H30" s="506"/>
      <c r="I30" s="524"/>
    </row>
    <row r="31" spans="2:9" ht="15.75" customHeight="1">
      <c r="B31" s="525" t="s">
        <v>82</v>
      </c>
      <c r="C31" s="526"/>
      <c r="D31" s="526"/>
      <c r="E31" s="527"/>
      <c r="F31" s="428" t="s">
        <v>131</v>
      </c>
      <c r="G31" s="419"/>
      <c r="H31" s="419"/>
      <c r="I31" s="419"/>
    </row>
    <row r="32" spans="2:9" ht="15.75" customHeight="1">
      <c r="B32" s="520" t="s">
        <v>109</v>
      </c>
      <c r="C32" s="521"/>
      <c r="D32" s="521"/>
      <c r="E32" s="522"/>
      <c r="F32" s="535" t="s">
        <v>110</v>
      </c>
      <c r="G32" s="536"/>
      <c r="H32" s="536"/>
      <c r="I32" s="537"/>
    </row>
    <row r="33" spans="1:10" ht="14.25" customHeight="1">
      <c r="B33" s="422" t="s">
        <v>144</v>
      </c>
      <c r="C33" s="422"/>
      <c r="D33" s="422"/>
      <c r="E33" s="422"/>
      <c r="F33" s="422"/>
      <c r="G33" s="422"/>
      <c r="H33" s="422"/>
      <c r="I33" s="422"/>
    </row>
    <row r="34" spans="1:10" ht="13.5" customHeight="1">
      <c r="B34" s="538" t="s">
        <v>336</v>
      </c>
      <c r="C34" s="539"/>
      <c r="D34" s="539"/>
      <c r="E34" s="539"/>
      <c r="F34" s="540" t="s">
        <v>337</v>
      </c>
      <c r="G34" s="540"/>
      <c r="H34" s="540"/>
      <c r="I34" s="540"/>
    </row>
    <row r="35" spans="1:10">
      <c r="B35" s="531" t="s">
        <v>147</v>
      </c>
      <c r="C35" s="532"/>
      <c r="D35" s="541">
        <f>CALENDARIZACION!R29</f>
        <v>28</v>
      </c>
      <c r="E35" s="542"/>
      <c r="F35" s="498" t="s">
        <v>115</v>
      </c>
      <c r="G35" s="543"/>
      <c r="H35" s="544" t="s">
        <v>116</v>
      </c>
      <c r="I35" s="544"/>
    </row>
    <row r="36" spans="1:10">
      <c r="B36" s="531" t="s">
        <v>117</v>
      </c>
      <c r="C36" s="532"/>
      <c r="D36" s="533" t="s">
        <v>109</v>
      </c>
      <c r="E36" s="534"/>
      <c r="F36" s="487" t="s">
        <v>335</v>
      </c>
      <c r="G36" s="514"/>
      <c r="H36" s="433" t="s">
        <v>119</v>
      </c>
      <c r="I36" s="433"/>
    </row>
    <row r="37" spans="1:10">
      <c r="B37" s="531" t="s">
        <v>49</v>
      </c>
      <c r="C37" s="532"/>
      <c r="D37" s="533" t="s">
        <v>188</v>
      </c>
      <c r="E37" s="534"/>
      <c r="F37" s="487" t="s">
        <v>120</v>
      </c>
      <c r="G37" s="514"/>
      <c r="H37" s="434" t="s">
        <v>121</v>
      </c>
      <c r="I37" s="434"/>
    </row>
    <row r="38" spans="1:10">
      <c r="B38" s="552" t="s">
        <v>349</v>
      </c>
      <c r="C38" s="519"/>
      <c r="D38" s="519"/>
      <c r="E38" s="519"/>
      <c r="F38" s="519"/>
      <c r="G38" s="519"/>
      <c r="H38" s="519"/>
      <c r="I38" s="519"/>
    </row>
    <row r="39" spans="1:10">
      <c r="B39" s="553" t="s">
        <v>229</v>
      </c>
      <c r="C39" s="554"/>
      <c r="D39" s="554"/>
      <c r="E39" s="555"/>
      <c r="F39" s="556" t="s">
        <v>50</v>
      </c>
      <c r="G39" s="557"/>
      <c r="H39" s="415" t="s">
        <v>142</v>
      </c>
      <c r="I39" s="415"/>
    </row>
    <row r="40" spans="1:10">
      <c r="B40" s="435">
        <f>D43</f>
        <v>7</v>
      </c>
      <c r="C40" s="435"/>
      <c r="D40" s="435"/>
      <c r="E40" s="435"/>
      <c r="F40" s="558">
        <v>2026</v>
      </c>
      <c r="G40" s="558"/>
      <c r="H40" s="348" t="s">
        <v>112</v>
      </c>
      <c r="I40" s="348"/>
    </row>
    <row r="41" spans="1:10">
      <c r="B41" s="545" t="s">
        <v>145</v>
      </c>
      <c r="C41" s="546"/>
      <c r="D41" s="546"/>
      <c r="E41" s="546"/>
      <c r="F41" s="546"/>
      <c r="G41" s="546"/>
      <c r="H41" s="546"/>
      <c r="I41" s="547"/>
    </row>
    <row r="42" spans="1:10" ht="36">
      <c r="B42" s="548" t="s">
        <v>123</v>
      </c>
      <c r="C42" s="549"/>
      <c r="D42" s="159" t="s">
        <v>146</v>
      </c>
      <c r="E42" s="160" t="s">
        <v>85</v>
      </c>
      <c r="F42" s="550" t="s">
        <v>86</v>
      </c>
      <c r="G42" s="551"/>
      <c r="H42" s="132" t="s">
        <v>75</v>
      </c>
      <c r="I42" s="132" t="s">
        <v>76</v>
      </c>
    </row>
    <row r="43" spans="1:10">
      <c r="B43" s="498" t="s">
        <v>277</v>
      </c>
      <c r="C43" s="543"/>
      <c r="D43" s="135">
        <f>SUM(CALENDARIZACION!F29:H29)</f>
        <v>7</v>
      </c>
      <c r="E43" s="136">
        <v>0</v>
      </c>
      <c r="F43" s="438">
        <f>SUM(CALENDARIZACION!F30:H30)</f>
        <v>7</v>
      </c>
      <c r="G43" s="438"/>
      <c r="H43" s="161">
        <v>46027</v>
      </c>
      <c r="I43" s="161">
        <v>46386</v>
      </c>
      <c r="J43" s="169"/>
    </row>
    <row r="44" spans="1:10">
      <c r="B44" s="487" t="s">
        <v>278</v>
      </c>
      <c r="C44" s="514"/>
      <c r="D44" s="135">
        <f>SUM(CALENDARIZACION!I29:K29)</f>
        <v>7</v>
      </c>
      <c r="E44" s="138">
        <v>0</v>
      </c>
      <c r="F44" s="438">
        <f>SUM(CALENDARIZACION!I30:K30)</f>
        <v>0</v>
      </c>
      <c r="G44" s="438"/>
      <c r="H44" s="161"/>
      <c r="I44" s="161"/>
      <c r="J44" s="169"/>
    </row>
    <row r="45" spans="1:10">
      <c r="B45" s="487" t="s">
        <v>133</v>
      </c>
      <c r="C45" s="514"/>
      <c r="D45" s="135">
        <f>SUM(CALENDARIZACION!L29:N29)</f>
        <v>7</v>
      </c>
      <c r="E45" s="136">
        <v>0</v>
      </c>
      <c r="F45" s="438">
        <f>SUM(CALENDARIZACION!L30:N30)</f>
        <v>0</v>
      </c>
      <c r="G45" s="438"/>
      <c r="H45" s="161"/>
      <c r="I45" s="161"/>
    </row>
    <row r="46" spans="1:10">
      <c r="B46" s="559" t="s">
        <v>279</v>
      </c>
      <c r="C46" s="560"/>
      <c r="D46" s="139">
        <f>SUM(CALENDARIZACION!O29:Q29)</f>
        <v>7</v>
      </c>
      <c r="E46" s="140">
        <v>0</v>
      </c>
      <c r="F46" s="561">
        <f>SUM(CALENDARIZACION!O30:Q30)</f>
        <v>0</v>
      </c>
      <c r="G46" s="561"/>
      <c r="H46" s="161"/>
      <c r="I46" s="161"/>
    </row>
    <row r="47" spans="1:10" ht="24">
      <c r="B47" s="445" t="s">
        <v>345</v>
      </c>
      <c r="C47" s="445"/>
      <c r="D47" s="162">
        <f>CALENDARIZACION!R29</f>
        <v>28</v>
      </c>
      <c r="E47" s="162">
        <v>0</v>
      </c>
      <c r="F47" s="446">
        <f>CALENDARIZACION!R30</f>
        <v>7</v>
      </c>
      <c r="G47" s="446"/>
      <c r="H47" s="133" t="s">
        <v>148</v>
      </c>
      <c r="I47" s="163">
        <f>CALENDARIZACION!U29</f>
        <v>0.25</v>
      </c>
    </row>
    <row r="48" spans="1:10">
      <c r="A48" s="447"/>
      <c r="B48" s="447"/>
      <c r="C48" s="447"/>
      <c r="D48" s="447"/>
      <c r="E48" s="447"/>
      <c r="F48" s="447"/>
      <c r="G48" s="447"/>
      <c r="H48" s="447"/>
      <c r="I48" s="447"/>
    </row>
    <row r="49" spans="1:9" ht="22.5" customHeight="1">
      <c r="A49" s="447"/>
      <c r="B49" s="447"/>
      <c r="C49" s="447"/>
      <c r="D49" s="447"/>
      <c r="E49" s="447"/>
      <c r="F49" s="447"/>
      <c r="G49" s="447"/>
      <c r="H49" s="447"/>
      <c r="I49" s="447"/>
    </row>
    <row r="50" spans="1:9" ht="39" customHeight="1">
      <c r="B50" s="412" t="s">
        <v>160</v>
      </c>
      <c r="C50" s="417"/>
      <c r="D50" s="441" t="s">
        <v>52</v>
      </c>
      <c r="E50" s="441"/>
      <c r="F50" s="441" t="s">
        <v>154</v>
      </c>
      <c r="G50" s="441"/>
      <c r="H50" s="441"/>
      <c r="I50" s="441"/>
    </row>
    <row r="51" spans="1:9" ht="33.75" customHeight="1">
      <c r="B51" s="442" t="str">
        <f>D8</f>
        <v>PP2 - C2</v>
      </c>
      <c r="C51" s="442"/>
      <c r="D51" s="349" t="str">
        <f>B15</f>
        <v xml:space="preserve">Atención alimentaria a beneficiarios </v>
      </c>
      <c r="E51" s="349"/>
      <c r="F51" s="143" t="s">
        <v>155</v>
      </c>
      <c r="G51" s="133" t="s">
        <v>156</v>
      </c>
      <c r="H51" s="143" t="s">
        <v>67</v>
      </c>
      <c r="I51" s="144" t="s">
        <v>68</v>
      </c>
    </row>
    <row r="52" spans="1:9" ht="30" customHeight="1">
      <c r="B52" s="443"/>
      <c r="C52" s="443"/>
      <c r="D52" s="444"/>
      <c r="E52" s="444"/>
      <c r="F52" s="145">
        <f>CALENDARIZACION!S29</f>
        <v>28</v>
      </c>
      <c r="G52" s="141">
        <f>CALENDARIZACION!S30</f>
        <v>7</v>
      </c>
      <c r="H52" s="145">
        <f>CALENDARIZACION!T29</f>
        <v>21</v>
      </c>
      <c r="I52" s="146">
        <f>CALENDARIZACION!U29</f>
        <v>0.25</v>
      </c>
    </row>
    <row r="53" spans="1:9" ht="20.25" customHeight="1">
      <c r="A53" s="170">
        <v>1</v>
      </c>
      <c r="B53" s="359">
        <v>0</v>
      </c>
      <c r="C53" s="359"/>
      <c r="D53" s="359"/>
      <c r="E53" s="359"/>
      <c r="F53" s="359"/>
      <c r="G53" s="359"/>
      <c r="H53" s="359"/>
      <c r="I53" s="359"/>
    </row>
    <row r="54" spans="1:9">
      <c r="A54" s="170">
        <v>1</v>
      </c>
      <c r="B54" s="359"/>
      <c r="C54" s="359"/>
      <c r="D54" s="359"/>
      <c r="E54" s="359"/>
      <c r="F54" s="359"/>
      <c r="G54" s="359"/>
      <c r="H54" s="359"/>
      <c r="I54" s="359"/>
    </row>
    <row r="55" spans="1:9">
      <c r="A55" s="170">
        <v>1</v>
      </c>
      <c r="B55" s="359"/>
      <c r="C55" s="359"/>
      <c r="D55" s="359"/>
      <c r="E55" s="359"/>
      <c r="F55" s="359"/>
      <c r="G55" s="359"/>
      <c r="H55" s="359"/>
      <c r="I55" s="359"/>
    </row>
    <row r="56" spans="1:9">
      <c r="A56" s="170">
        <v>1</v>
      </c>
      <c r="B56" s="359"/>
      <c r="C56" s="359"/>
      <c r="D56" s="359"/>
      <c r="E56" s="359"/>
      <c r="F56" s="359"/>
      <c r="G56" s="359"/>
      <c r="H56" s="359"/>
      <c r="I56" s="359"/>
    </row>
    <row r="57" spans="1:9">
      <c r="A57" s="170">
        <v>1</v>
      </c>
      <c r="B57" s="359"/>
      <c r="C57" s="359"/>
      <c r="D57" s="359"/>
      <c r="E57" s="359"/>
      <c r="F57" s="359"/>
      <c r="G57" s="359"/>
      <c r="H57" s="359"/>
      <c r="I57" s="359"/>
    </row>
    <row r="58" spans="1:9">
      <c r="A58" s="170">
        <v>1</v>
      </c>
      <c r="B58" s="359"/>
      <c r="C58" s="359"/>
      <c r="D58" s="359"/>
      <c r="E58" s="359"/>
      <c r="F58" s="359"/>
      <c r="G58" s="359"/>
      <c r="H58" s="359"/>
      <c r="I58" s="359"/>
    </row>
    <row r="59" spans="1:9">
      <c r="A59" s="170">
        <v>1</v>
      </c>
      <c r="B59" s="359"/>
      <c r="C59" s="359"/>
      <c r="D59" s="359"/>
      <c r="E59" s="359"/>
      <c r="F59" s="359"/>
      <c r="G59" s="359"/>
      <c r="H59" s="359"/>
      <c r="I59" s="359"/>
    </row>
    <row r="60" spans="1:9">
      <c r="A60" s="170">
        <v>1</v>
      </c>
      <c r="B60" s="359"/>
      <c r="C60" s="359"/>
      <c r="D60" s="359"/>
      <c r="E60" s="359"/>
      <c r="F60" s="359"/>
      <c r="G60" s="359"/>
      <c r="H60" s="359"/>
      <c r="I60" s="359"/>
    </row>
    <row r="61" spans="1:9">
      <c r="A61" s="170">
        <v>1</v>
      </c>
      <c r="B61" s="359"/>
      <c r="C61" s="359"/>
      <c r="D61" s="359"/>
      <c r="E61" s="359"/>
      <c r="F61" s="359"/>
      <c r="G61" s="359"/>
      <c r="H61" s="359"/>
      <c r="I61" s="359"/>
    </row>
    <row r="62" spans="1:9">
      <c r="A62" s="170">
        <v>1</v>
      </c>
      <c r="B62" s="359"/>
      <c r="C62" s="359"/>
      <c r="D62" s="359"/>
      <c r="E62" s="359"/>
      <c r="F62" s="359"/>
      <c r="G62" s="359"/>
      <c r="H62" s="359"/>
      <c r="I62" s="359"/>
    </row>
    <row r="63" spans="1:9">
      <c r="A63" s="170">
        <v>1</v>
      </c>
      <c r="B63" s="359"/>
      <c r="C63" s="359"/>
      <c r="D63" s="359"/>
      <c r="E63" s="359"/>
      <c r="F63" s="359"/>
      <c r="G63" s="359"/>
      <c r="H63" s="359"/>
      <c r="I63" s="359"/>
    </row>
    <row r="64" spans="1:9">
      <c r="A64" s="170">
        <v>1</v>
      </c>
      <c r="B64" s="359"/>
      <c r="C64" s="359"/>
      <c r="D64" s="359"/>
      <c r="E64" s="359"/>
      <c r="F64" s="359"/>
      <c r="G64" s="359"/>
      <c r="H64" s="359"/>
      <c r="I64" s="359"/>
    </row>
    <row r="65" spans="1:9">
      <c r="A65" s="170">
        <v>1</v>
      </c>
      <c r="B65" s="359"/>
      <c r="C65" s="359"/>
      <c r="D65" s="359"/>
      <c r="E65" s="359"/>
      <c r="F65" s="359"/>
      <c r="G65" s="359"/>
      <c r="H65" s="359"/>
      <c r="I65" s="359"/>
    </row>
    <row r="66" spans="1:9">
      <c r="A66" s="170">
        <v>1</v>
      </c>
      <c r="B66" s="359"/>
      <c r="C66" s="359"/>
      <c r="D66" s="359"/>
      <c r="E66" s="359"/>
      <c r="F66" s="359"/>
      <c r="G66" s="359"/>
      <c r="H66" s="359"/>
      <c r="I66" s="359"/>
    </row>
    <row r="67" spans="1:9">
      <c r="A67" s="170">
        <v>1</v>
      </c>
      <c r="B67" s="359"/>
      <c r="C67" s="359"/>
      <c r="D67" s="359"/>
      <c r="E67" s="359"/>
      <c r="F67" s="359"/>
      <c r="G67" s="359"/>
      <c r="H67" s="359"/>
      <c r="I67" s="359"/>
    </row>
    <row r="68" spans="1:9" ht="17.25" customHeight="1">
      <c r="A68" s="170">
        <v>1</v>
      </c>
      <c r="B68" s="359"/>
      <c r="C68" s="359"/>
      <c r="D68" s="359"/>
      <c r="E68" s="359"/>
      <c r="F68" s="359"/>
      <c r="G68" s="359"/>
      <c r="H68" s="359"/>
      <c r="I68" s="359"/>
    </row>
    <row r="69" spans="1:9">
      <c r="A69" s="170">
        <v>1</v>
      </c>
      <c r="B69" s="461" t="s">
        <v>283</v>
      </c>
      <c r="C69" s="461"/>
      <c r="D69" s="461"/>
      <c r="E69" s="461"/>
      <c r="F69" s="461"/>
      <c r="G69" s="461"/>
      <c r="H69" s="461"/>
      <c r="I69" s="461"/>
    </row>
    <row r="70" spans="1:9">
      <c r="A70" s="170">
        <v>1</v>
      </c>
      <c r="B70" s="461"/>
      <c r="C70" s="461"/>
      <c r="D70" s="461"/>
      <c r="E70" s="461"/>
      <c r="F70" s="461"/>
      <c r="G70" s="461"/>
      <c r="H70" s="461"/>
      <c r="I70" s="461"/>
    </row>
    <row r="71" spans="1:9">
      <c r="A71" s="170">
        <v>1</v>
      </c>
      <c r="B71" s="448" t="s">
        <v>277</v>
      </c>
      <c r="C71" s="448"/>
      <c r="D71" s="448"/>
      <c r="E71" s="456">
        <f>F43/D43</f>
        <v>1</v>
      </c>
      <c r="F71" s="456"/>
      <c r="G71" s="456"/>
      <c r="H71" s="456"/>
      <c r="I71" s="456"/>
    </row>
    <row r="72" spans="1:9">
      <c r="A72" s="170">
        <v>1</v>
      </c>
      <c r="B72" s="448"/>
      <c r="C72" s="448"/>
      <c r="D72" s="448"/>
      <c r="E72" s="456"/>
      <c r="F72" s="456"/>
      <c r="G72" s="456"/>
      <c r="H72" s="456"/>
      <c r="I72" s="456"/>
    </row>
    <row r="73" spans="1:9">
      <c r="B73" s="448" t="s">
        <v>278</v>
      </c>
      <c r="C73" s="448"/>
      <c r="D73" s="448"/>
      <c r="E73" s="456">
        <f>F44/D44</f>
        <v>0</v>
      </c>
      <c r="F73" s="456"/>
      <c r="G73" s="456"/>
      <c r="H73" s="456"/>
      <c r="I73" s="456"/>
    </row>
    <row r="74" spans="1:9">
      <c r="B74" s="448"/>
      <c r="C74" s="448"/>
      <c r="D74" s="448"/>
      <c r="E74" s="456"/>
      <c r="F74" s="456"/>
      <c r="G74" s="456"/>
      <c r="H74" s="456"/>
      <c r="I74" s="456"/>
    </row>
    <row r="75" spans="1:9" ht="12.75" customHeight="1">
      <c r="B75" s="448" t="s">
        <v>133</v>
      </c>
      <c r="C75" s="448"/>
      <c r="D75" s="448"/>
      <c r="E75" s="456">
        <f>F45/D45</f>
        <v>0</v>
      </c>
      <c r="F75" s="456"/>
      <c r="G75" s="456"/>
      <c r="H75" s="456"/>
      <c r="I75" s="456"/>
    </row>
    <row r="76" spans="1:9" ht="12.75" customHeight="1">
      <c r="B76" s="448"/>
      <c r="C76" s="448"/>
      <c r="D76" s="448"/>
      <c r="E76" s="456"/>
      <c r="F76" s="456"/>
      <c r="G76" s="456"/>
      <c r="H76" s="456"/>
      <c r="I76" s="456"/>
    </row>
    <row r="77" spans="1:9">
      <c r="B77" s="448" t="s">
        <v>279</v>
      </c>
      <c r="C77" s="448"/>
      <c r="D77" s="448"/>
      <c r="E77" s="456">
        <f>F46/D46</f>
        <v>0</v>
      </c>
      <c r="F77" s="456"/>
      <c r="G77" s="456"/>
      <c r="H77" s="456"/>
      <c r="I77" s="456"/>
    </row>
    <row r="78" spans="1:9">
      <c r="B78" s="448"/>
      <c r="C78" s="448"/>
      <c r="D78" s="448"/>
      <c r="E78" s="456"/>
      <c r="F78" s="456"/>
      <c r="G78" s="456"/>
      <c r="H78" s="456"/>
      <c r="I78" s="456"/>
    </row>
    <row r="79" spans="1:9">
      <c r="B79" s="462"/>
      <c r="C79" s="462"/>
      <c r="D79" s="462"/>
      <c r="E79" s="462"/>
      <c r="F79" s="462"/>
      <c r="G79" s="462"/>
      <c r="H79" s="462"/>
      <c r="I79" s="462"/>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hyperlinks>
    <hyperlink ref="H23" r:id="rId1" xr:uid="{00000000-0004-0000-0E00-000000000000}"/>
    <hyperlink ref="H24" r:id="rId2" xr:uid="{00000000-0004-0000-0E00-000001000000}"/>
    <hyperlink ref="H25" r:id="rId3" xr:uid="{00000000-0004-0000-0E00-00000200000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E00-000000000000}">
          <x14:formula1>
            <xm:f>'NO SE EDITA'!$K$3:$K$6</xm:f>
          </x14:formula1>
          <xm:sqref>H43:H46</xm:sqref>
        </x14:dataValidation>
        <x14:dataValidation type="list" allowBlank="1" showInputMessage="1" showErrorMessage="1" xr:uid="{00000000-0002-0000-0E00-000001000000}">
          <x14:formula1>
            <xm:f>'NO SE EDITA'!$L$3:$L$6</xm:f>
          </x14:formula1>
          <xm:sqref>I43:I46</xm:sqref>
        </x14:dataValidation>
        <x14:dataValidation type="list" allowBlank="1" showInputMessage="1" showErrorMessage="1" xr:uid="{00000000-0002-0000-0E00-000002000000}">
          <x14:formula1>
            <xm:f>'NO SE EDITA'!$C$3:$C$6</xm:f>
          </x14:formula1>
          <xm:sqref>D28:E28</xm:sqref>
        </x14:dataValidation>
        <x14:dataValidation type="list" allowBlank="1" showInputMessage="1" showErrorMessage="1" xr:uid="{00000000-0002-0000-0E00-000003000000}">
          <x14:formula1>
            <xm:f>'NO SE EDITA'!$G$3:$G$5</xm:f>
          </x14:formula1>
          <xm:sqref>B32:E32 D36:E36 H40:I40</xm:sqref>
        </x14:dataValidation>
        <x14:dataValidation type="list" allowBlank="1" showInputMessage="1" showErrorMessage="1" xr:uid="{00000000-0002-0000-0E00-000004000000}">
          <x14:formula1>
            <xm:f>'NO SE EDITA'!$H$3:$H$4</xm:f>
          </x14:formula1>
          <xm:sqref>F32:I32</xm:sqref>
        </x14:dataValidation>
        <x14:dataValidation type="list" allowBlank="1" showInputMessage="1" showErrorMessage="1" xr:uid="{00000000-0002-0000-0E00-000005000000}">
          <x14:formula1>
            <xm:f>'NO SE EDITA'!$D$3:$D$4</xm:f>
          </x14:formula1>
          <xm:sqref>F28</xm:sqref>
        </x14:dataValidation>
        <x14:dataValidation type="list" allowBlank="1" showInputMessage="1" showErrorMessage="1" xr:uid="{00000000-0002-0000-0E00-000006000000}">
          <x14:formula1>
            <xm:f>'NO SE EDITA'!$B$3:$B$4</xm:f>
          </x14:formula1>
          <xm:sqref>B27:C28</xm:sqref>
        </x14:dataValidation>
        <x14:dataValidation type="list" allowBlank="1" showInputMessage="1" showErrorMessage="1" xr:uid="{00000000-0002-0000-0E00-000007000000}">
          <x14:formula1>
            <xm:f>'NO SE EDITA'!$M$3:$M$4</xm:f>
          </x14:formula1>
          <xm:sqref>D37:E37</xm:sqref>
        </x14:dataValidation>
        <x14:dataValidation type="list" allowBlank="1" showInputMessage="1" showErrorMessage="1" xr:uid="{00000000-0002-0000-0E00-000008000000}">
          <x14:formula1>
            <xm:f>'NO SE EDITA'!$E$3:$E$4</xm:f>
          </x14:formula1>
          <xm:sqref>B30:E30</xm:sqref>
        </x14:dataValidation>
        <x14:dataValidation type="list" allowBlank="1" showInputMessage="1" showErrorMessage="1" xr:uid="{00000000-0002-0000-0E00-000009000000}">
          <x14:formula1>
            <xm:f>'NO SE EDITA'!$F$3:$F$4</xm:f>
          </x14:formula1>
          <xm:sqref>F30:I30</xm:sqref>
        </x14:dataValidation>
        <x14:dataValidation type="list" allowBlank="1" showInputMessage="1" showErrorMessage="1" xr:uid="{00000000-0002-0000-0E00-00000A000000}">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79"/>
  <sheetViews>
    <sheetView view="pageBreakPreview" topLeftCell="A10" zoomScale="90" zoomScaleNormal="100" zoomScaleSheetLayoutView="90" workbookViewId="0">
      <selection activeCell="D8" sqref="D8:E8"/>
    </sheetView>
  </sheetViews>
  <sheetFormatPr baseColWidth="10" defaultRowHeight="12.75"/>
  <cols>
    <col min="1" max="1" width="4.33203125" style="150" customWidth="1"/>
    <col min="2" max="3" width="15.83203125" style="150" customWidth="1"/>
    <col min="4" max="9" width="17.83203125" style="150" customWidth="1"/>
    <col min="10" max="16384" width="12" style="150"/>
  </cols>
  <sheetData>
    <row r="2" spans="1:9" ht="18" customHeight="1"/>
    <row r="3" spans="1:9" ht="15" customHeight="1"/>
    <row r="4" spans="1:9" ht="34.5" customHeight="1">
      <c r="B4" s="356" t="s">
        <v>38</v>
      </c>
      <c r="C4" s="420"/>
      <c r="D4" s="420"/>
      <c r="E4" s="420"/>
      <c r="F4" s="420"/>
      <c r="G4" s="420"/>
      <c r="H4" s="420"/>
      <c r="I4" s="420"/>
    </row>
    <row r="5" spans="1:9" ht="19.5" customHeight="1">
      <c r="B5" s="347" t="s">
        <v>346</v>
      </c>
      <c r="C5" s="421"/>
      <c r="D5" s="421"/>
      <c r="E5" s="421"/>
      <c r="F5" s="421"/>
      <c r="G5" s="421"/>
      <c r="H5" s="421"/>
      <c r="I5" s="421"/>
    </row>
    <row r="6" spans="1:9" ht="31.5" customHeight="1">
      <c r="A6" s="167"/>
      <c r="B6" s="496" t="s">
        <v>39</v>
      </c>
      <c r="C6" s="497"/>
      <c r="D6" s="498" t="str">
        <f>'FORMATO 2. POA - MIR'!D4:F4</f>
        <v>SECRETARIA DE BIENESTAR, INCLUSION Y DESARROLLO SOCIAL.</v>
      </c>
      <c r="E6" s="499"/>
      <c r="F6" s="496" t="s">
        <v>42</v>
      </c>
      <c r="G6" s="500"/>
      <c r="H6" s="501">
        <v>2026</v>
      </c>
      <c r="I6" s="501"/>
    </row>
    <row r="7" spans="1:9" ht="54" customHeight="1">
      <c r="A7" s="167"/>
      <c r="B7" s="485" t="s">
        <v>40</v>
      </c>
      <c r="C7" s="486"/>
      <c r="D7" s="487" t="s">
        <v>342</v>
      </c>
      <c r="E7" s="488"/>
      <c r="F7" s="485" t="s">
        <v>43</v>
      </c>
      <c r="G7" s="489"/>
      <c r="H7" s="348" t="s">
        <v>280</v>
      </c>
      <c r="I7" s="348"/>
    </row>
    <row r="8" spans="1:9" ht="41.25" customHeight="1">
      <c r="A8" s="167"/>
      <c r="B8" s="490" t="s">
        <v>41</v>
      </c>
      <c r="C8" s="491"/>
      <c r="D8" s="492" t="s">
        <v>567</v>
      </c>
      <c r="E8" s="493"/>
      <c r="F8" s="494" t="s">
        <v>44</v>
      </c>
      <c r="G8" s="495"/>
      <c r="H8" s="348" t="s">
        <v>343</v>
      </c>
      <c r="I8" s="348"/>
    </row>
    <row r="9" spans="1:9">
      <c r="A9" s="167"/>
      <c r="B9" s="422" t="s">
        <v>89</v>
      </c>
      <c r="C9" s="422"/>
      <c r="D9" s="422"/>
      <c r="E9" s="422"/>
      <c r="F9" s="422"/>
      <c r="G9" s="422"/>
      <c r="H9" s="422"/>
      <c r="I9" s="422"/>
    </row>
    <row r="10" spans="1:9" ht="68.25" customHeight="1">
      <c r="A10" s="167"/>
      <c r="B10" s="417" t="s">
        <v>90</v>
      </c>
      <c r="C10" s="417"/>
      <c r="D10" s="348" t="str">
        <f>'FORMATO 2. POA - MIR'!C9</f>
        <v xml:space="preserve">Acuerdo 2. 
Bienestar social para Zapotlán.
</v>
      </c>
      <c r="E10" s="502"/>
      <c r="F10" s="415" t="s">
        <v>91</v>
      </c>
      <c r="G10" s="415"/>
      <c r="H10" s="503" t="str">
        <f>'FORMATO 2. POA - MIR'!E9</f>
        <v>2.8.1 Fortalecer el desarrollo de las niñas, niños y adolescentes en materia de salud, educación, seguridad, social, alimentación y nutrición</v>
      </c>
      <c r="I10" s="504"/>
    </row>
    <row r="11" spans="1:9" ht="78.75" customHeight="1">
      <c r="A11" s="167"/>
      <c r="B11" s="415" t="s">
        <v>92</v>
      </c>
      <c r="C11" s="415"/>
      <c r="D11" s="348" t="str">
        <f>'FORMATO 2. POA - MIR'!C10</f>
        <v>Acuerdo 2. Bienestar Social para Zapotlán.</v>
      </c>
      <c r="E11" s="502"/>
      <c r="F11" s="415" t="s">
        <v>94</v>
      </c>
      <c r="G11" s="415"/>
      <c r="H11" s="503" t="str">
        <f>'FORMATO 2. POA - MIR'!E10</f>
        <v xml:space="preserve">2.8.1.1 Garantizar el desarrollo formal de las niñas, niños y adolescentes en materia de salud, educación y seguridad social, alimentación y nutrición en Zapotlán. </v>
      </c>
      <c r="I11" s="504"/>
    </row>
    <row r="12" spans="1:9" ht="126" customHeight="1">
      <c r="A12" s="167"/>
      <c r="B12" s="505" t="s">
        <v>95</v>
      </c>
      <c r="C12" s="505"/>
      <c r="D12" s="506"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próspera.</v>
      </c>
      <c r="E12" s="506"/>
      <c r="F12" s="415" t="s">
        <v>96</v>
      </c>
      <c r="G12" s="415"/>
      <c r="H12" s="503" t="str">
        <f>'FORMATO 2. POA - MIR'!E11</f>
        <v>2.8.1.2 Geneerar atención a la salud física y emocional de las niñas, niños y adolescentes en situación de vulnerabilidad.</v>
      </c>
      <c r="I12" s="504"/>
    </row>
    <row r="13" spans="1:9" ht="15" customHeight="1">
      <c r="A13" s="167"/>
      <c r="B13" s="507" t="s">
        <v>347</v>
      </c>
      <c r="C13" s="508"/>
      <c r="D13" s="508"/>
      <c r="E13" s="508"/>
      <c r="F13" s="508"/>
      <c r="G13" s="508"/>
      <c r="H13" s="508"/>
      <c r="I13" s="509"/>
    </row>
    <row r="14" spans="1:9">
      <c r="A14" s="167"/>
      <c r="B14" s="417" t="s">
        <v>45</v>
      </c>
      <c r="C14" s="417"/>
      <c r="D14" s="417"/>
      <c r="E14" s="417"/>
      <c r="F14" s="417"/>
      <c r="G14" s="417"/>
      <c r="H14" s="417"/>
      <c r="I14" s="417"/>
    </row>
    <row r="15" spans="1:9" ht="30.75" customHeight="1">
      <c r="A15" s="167"/>
      <c r="B15" s="416" t="str">
        <f>'FORMATO 2. POA - MIR'!B21</f>
        <v xml:space="preserve">Seguimiento nutricional de los beneficiados. </v>
      </c>
      <c r="C15" s="416"/>
      <c r="D15" s="416"/>
      <c r="E15" s="416"/>
      <c r="F15" s="416"/>
      <c r="G15" s="416"/>
      <c r="H15" s="416"/>
      <c r="I15" s="416"/>
    </row>
    <row r="16" spans="1:9">
      <c r="A16" s="167"/>
      <c r="B16" s="417" t="s">
        <v>48</v>
      </c>
      <c r="C16" s="417"/>
      <c r="D16" s="417"/>
      <c r="E16" s="417"/>
      <c r="F16" s="417"/>
      <c r="G16" s="417"/>
      <c r="H16" s="417"/>
      <c r="I16" s="417"/>
    </row>
    <row r="17" spans="1:9" ht="39" customHeight="1">
      <c r="A17" s="167"/>
      <c r="B17" s="348" t="str">
        <f>'FORMATO 2. POA - MIR'!C21</f>
        <v>Realizar el seguimiento del estado nutricional del servicio brindado a los beneficiarios con la finalidad de identificar necesidades y promover hábitos de alimentación saludables.</v>
      </c>
      <c r="C17" s="348"/>
      <c r="D17" s="348"/>
      <c r="E17" s="348"/>
      <c r="F17" s="348"/>
      <c r="G17" s="348"/>
      <c r="H17" s="348"/>
      <c r="I17" s="348"/>
    </row>
    <row r="18" spans="1:9" ht="18.75" customHeight="1">
      <c r="A18" s="167"/>
      <c r="B18" s="418" t="s">
        <v>348</v>
      </c>
      <c r="C18" s="418"/>
      <c r="D18" s="418"/>
      <c r="E18" s="418"/>
      <c r="F18" s="418"/>
      <c r="G18" s="418"/>
      <c r="H18" s="418"/>
      <c r="I18" s="418"/>
    </row>
    <row r="19" spans="1:9">
      <c r="A19" s="167"/>
      <c r="B19" s="419" t="s">
        <v>331</v>
      </c>
      <c r="C19" s="419"/>
      <c r="D19" s="419"/>
      <c r="E19" s="419"/>
      <c r="F19" s="419"/>
      <c r="G19" s="419"/>
      <c r="H19" s="419"/>
      <c r="I19" s="419"/>
    </row>
    <row r="20" spans="1:9">
      <c r="A20" s="167"/>
      <c r="B20" s="348" t="str">
        <f>CALENDARIZACION!E32</f>
        <v>PBASADPTCAICA=(PBASADPTCAICAP/PBASADPTCAICAR)X100%</v>
      </c>
      <c r="C20" s="348"/>
      <c r="D20" s="348"/>
      <c r="E20" s="348"/>
      <c r="F20" s="348"/>
      <c r="G20" s="348"/>
      <c r="H20" s="348"/>
      <c r="I20" s="348"/>
    </row>
    <row r="21" spans="1:9">
      <c r="A21" s="167"/>
      <c r="B21" s="419" t="s">
        <v>332</v>
      </c>
      <c r="C21" s="419"/>
      <c r="D21" s="419"/>
      <c r="E21" s="419"/>
      <c r="F21" s="419"/>
      <c r="G21" s="419"/>
      <c r="H21" s="419"/>
      <c r="I21" s="419"/>
    </row>
    <row r="22" spans="1:9" ht="28.5" customHeight="1">
      <c r="A22" s="167"/>
      <c r="B22" s="424" t="s">
        <v>105</v>
      </c>
      <c r="C22" s="425"/>
      <c r="D22" s="426" t="s">
        <v>333</v>
      </c>
      <c r="E22" s="426"/>
      <c r="F22" s="425" t="s">
        <v>334</v>
      </c>
      <c r="G22" s="425"/>
      <c r="H22" s="415" t="s">
        <v>138</v>
      </c>
      <c r="I22" s="415"/>
    </row>
    <row r="23" spans="1:9" ht="61.5" customHeight="1">
      <c r="A23" s="167"/>
      <c r="B23" s="502" t="s">
        <v>443</v>
      </c>
      <c r="C23" s="504"/>
      <c r="D23" s="510" t="s">
        <v>108</v>
      </c>
      <c r="E23" s="511"/>
      <c r="F23" s="502" t="str">
        <f>CALENDARIZACION!C32</f>
        <v>PBASADPTCAICA. Porcentaje de beneficiarios atendidos con servicio de alimentación durante el periodo trimestral en CAIC Acayuca.</v>
      </c>
      <c r="G23" s="504"/>
      <c r="H23" s="423" t="s">
        <v>380</v>
      </c>
      <c r="I23" s="427"/>
    </row>
    <row r="24" spans="1:9" ht="76.5" customHeight="1">
      <c r="A24" s="167"/>
      <c r="B24" s="348" t="s">
        <v>444</v>
      </c>
      <c r="C24" s="348"/>
      <c r="D24" s="510" t="s">
        <v>108</v>
      </c>
      <c r="E24" s="511"/>
      <c r="F24" s="512" t="str">
        <f>CALENDARIZACION!D32</f>
        <v xml:space="preserve">PBASADPTCAICAP.  Porcentaje de beneficiarios atendidos con servicio de alimentación durante el periodo trimestral en CAIC Acayuca programado.
</v>
      </c>
      <c r="G24" s="513"/>
      <c r="H24" s="423" t="s">
        <v>380</v>
      </c>
      <c r="I24" s="348"/>
    </row>
    <row r="25" spans="1:9" ht="68.25" customHeight="1">
      <c r="A25" s="167"/>
      <c r="B25" s="348" t="s">
        <v>445</v>
      </c>
      <c r="C25" s="348"/>
      <c r="D25" s="510" t="s">
        <v>108</v>
      </c>
      <c r="E25" s="511"/>
      <c r="F25" s="514" t="str">
        <f>CALENDARIZACION!D33</f>
        <v xml:space="preserve"> PBASADPTCAICAR.  Porcentaje de beneficiarios atendidos con servicio de alimentación durante el periodo trimestral en CAIC Acayuca realizado.
</v>
      </c>
      <c r="G25" s="514"/>
      <c r="H25" s="423" t="s">
        <v>380</v>
      </c>
      <c r="I25" s="348"/>
    </row>
    <row r="26" spans="1:9" ht="12.75" customHeight="1">
      <c r="A26" s="167"/>
      <c r="B26" s="528" t="s">
        <v>141</v>
      </c>
      <c r="C26" s="528"/>
      <c r="D26" s="528"/>
      <c r="E26" s="528"/>
      <c r="F26" s="528"/>
      <c r="G26" s="528"/>
      <c r="H26" s="528"/>
      <c r="I26" s="528"/>
    </row>
    <row r="27" spans="1:9" ht="15.75" customHeight="1">
      <c r="A27" s="167"/>
      <c r="B27" s="529" t="s">
        <v>28</v>
      </c>
      <c r="C27" s="517"/>
      <c r="D27" s="515" t="s">
        <v>46</v>
      </c>
      <c r="E27" s="517"/>
      <c r="F27" s="529" t="s">
        <v>47</v>
      </c>
      <c r="G27" s="530"/>
      <c r="H27" s="530"/>
      <c r="I27" s="530"/>
    </row>
    <row r="28" spans="1:9" ht="18" customHeight="1">
      <c r="A28" s="167"/>
      <c r="B28" s="502" t="s">
        <v>100</v>
      </c>
      <c r="C28" s="504"/>
      <c r="D28" s="523" t="s">
        <v>98</v>
      </c>
      <c r="E28" s="524"/>
      <c r="F28" s="523" t="s">
        <v>214</v>
      </c>
      <c r="G28" s="506"/>
      <c r="H28" s="506"/>
      <c r="I28" s="524"/>
    </row>
    <row r="29" spans="1:9" ht="18" customHeight="1">
      <c r="A29" s="167"/>
      <c r="B29" s="515" t="s">
        <v>127</v>
      </c>
      <c r="C29" s="516"/>
      <c r="D29" s="516"/>
      <c r="E29" s="517"/>
      <c r="F29" s="518" t="s">
        <v>130</v>
      </c>
      <c r="G29" s="519"/>
      <c r="H29" s="519"/>
      <c r="I29" s="519"/>
    </row>
    <row r="30" spans="1:9" ht="13.5" customHeight="1">
      <c r="A30" s="167"/>
      <c r="B30" s="520" t="s">
        <v>108</v>
      </c>
      <c r="C30" s="521"/>
      <c r="D30" s="521"/>
      <c r="E30" s="522"/>
      <c r="F30" s="523" t="s">
        <v>190</v>
      </c>
      <c r="G30" s="506"/>
      <c r="H30" s="506"/>
      <c r="I30" s="524"/>
    </row>
    <row r="31" spans="1:9" ht="15.75" customHeight="1">
      <c r="A31" s="167"/>
      <c r="B31" s="525" t="s">
        <v>82</v>
      </c>
      <c r="C31" s="526"/>
      <c r="D31" s="526"/>
      <c r="E31" s="527"/>
      <c r="F31" s="428" t="s">
        <v>131</v>
      </c>
      <c r="G31" s="419"/>
      <c r="H31" s="419"/>
      <c r="I31" s="419"/>
    </row>
    <row r="32" spans="1:9" ht="15.75" customHeight="1">
      <c r="A32" s="167"/>
      <c r="B32" s="520" t="s">
        <v>109</v>
      </c>
      <c r="C32" s="521"/>
      <c r="D32" s="521"/>
      <c r="E32" s="522"/>
      <c r="F32" s="535" t="s">
        <v>110</v>
      </c>
      <c r="G32" s="536"/>
      <c r="H32" s="536"/>
      <c r="I32" s="537"/>
    </row>
    <row r="33" spans="1:10" ht="14.25" customHeight="1">
      <c r="A33" s="167"/>
      <c r="B33" s="422" t="s">
        <v>144</v>
      </c>
      <c r="C33" s="422"/>
      <c r="D33" s="422"/>
      <c r="E33" s="422"/>
      <c r="F33" s="422"/>
      <c r="G33" s="422"/>
      <c r="H33" s="422"/>
      <c r="I33" s="422"/>
    </row>
    <row r="34" spans="1:10" ht="13.5" customHeight="1">
      <c r="A34" s="167"/>
      <c r="B34" s="430" t="s">
        <v>336</v>
      </c>
      <c r="C34" s="430"/>
      <c r="D34" s="430"/>
      <c r="E34" s="430"/>
      <c r="F34" s="419" t="s">
        <v>337</v>
      </c>
      <c r="G34" s="419"/>
      <c r="H34" s="419"/>
      <c r="I34" s="419"/>
    </row>
    <row r="35" spans="1:10">
      <c r="A35" s="167"/>
      <c r="B35" s="562" t="s">
        <v>147</v>
      </c>
      <c r="C35" s="563"/>
      <c r="D35" s="564">
        <f>CALENDARIZACION!R32</f>
        <v>780</v>
      </c>
      <c r="E35" s="565"/>
      <c r="F35" s="498" t="s">
        <v>115</v>
      </c>
      <c r="G35" s="543"/>
      <c r="H35" s="544" t="s">
        <v>116</v>
      </c>
      <c r="I35" s="544"/>
    </row>
    <row r="36" spans="1:10">
      <c r="A36" s="167"/>
      <c r="B36" s="531" t="s">
        <v>117</v>
      </c>
      <c r="C36" s="532"/>
      <c r="D36" s="533" t="s">
        <v>109</v>
      </c>
      <c r="E36" s="534"/>
      <c r="F36" s="487" t="s">
        <v>335</v>
      </c>
      <c r="G36" s="514"/>
      <c r="H36" s="433" t="s">
        <v>119</v>
      </c>
      <c r="I36" s="433"/>
    </row>
    <row r="37" spans="1:10">
      <c r="A37" s="167"/>
      <c r="B37" s="531" t="s">
        <v>49</v>
      </c>
      <c r="C37" s="532"/>
      <c r="D37" s="533" t="s">
        <v>189</v>
      </c>
      <c r="E37" s="534"/>
      <c r="F37" s="487" t="s">
        <v>120</v>
      </c>
      <c r="G37" s="514"/>
      <c r="H37" s="434" t="s">
        <v>121</v>
      </c>
      <c r="I37" s="434"/>
    </row>
    <row r="38" spans="1:10">
      <c r="A38" s="167"/>
      <c r="B38" s="552" t="s">
        <v>349</v>
      </c>
      <c r="C38" s="519"/>
      <c r="D38" s="519"/>
      <c r="E38" s="519"/>
      <c r="F38" s="519"/>
      <c r="G38" s="519"/>
      <c r="H38" s="519"/>
      <c r="I38" s="519"/>
    </row>
    <row r="39" spans="1:10">
      <c r="A39" s="167"/>
      <c r="B39" s="553" t="s">
        <v>229</v>
      </c>
      <c r="C39" s="554"/>
      <c r="D39" s="554"/>
      <c r="E39" s="555"/>
      <c r="F39" s="556" t="s">
        <v>50</v>
      </c>
      <c r="G39" s="557"/>
      <c r="H39" s="415" t="s">
        <v>142</v>
      </c>
      <c r="I39" s="415"/>
    </row>
    <row r="40" spans="1:10">
      <c r="A40" s="167"/>
      <c r="B40" s="435">
        <f>D43</f>
        <v>195</v>
      </c>
      <c r="C40" s="435"/>
      <c r="D40" s="435"/>
      <c r="E40" s="435"/>
      <c r="F40" s="558">
        <v>2026</v>
      </c>
      <c r="G40" s="558"/>
      <c r="H40" s="348" t="s">
        <v>112</v>
      </c>
      <c r="I40" s="348"/>
    </row>
    <row r="41" spans="1:10">
      <c r="A41" s="167"/>
      <c r="B41" s="545" t="s">
        <v>145</v>
      </c>
      <c r="C41" s="546"/>
      <c r="D41" s="546"/>
      <c r="E41" s="546"/>
      <c r="F41" s="546"/>
      <c r="G41" s="546"/>
      <c r="H41" s="546"/>
      <c r="I41" s="547"/>
    </row>
    <row r="42" spans="1:10" ht="36">
      <c r="A42" s="167"/>
      <c r="B42" s="548" t="s">
        <v>123</v>
      </c>
      <c r="C42" s="549"/>
      <c r="D42" s="159" t="s">
        <v>146</v>
      </c>
      <c r="E42" s="160" t="s">
        <v>85</v>
      </c>
      <c r="F42" s="550" t="s">
        <v>86</v>
      </c>
      <c r="G42" s="551"/>
      <c r="H42" s="132" t="s">
        <v>75</v>
      </c>
      <c r="I42" s="132" t="s">
        <v>76</v>
      </c>
    </row>
    <row r="43" spans="1:10">
      <c r="A43" s="167"/>
      <c r="B43" s="498" t="s">
        <v>277</v>
      </c>
      <c r="C43" s="543"/>
      <c r="D43" s="135">
        <f>SUM(CALENDARIZACION!F32:H32)</f>
        <v>195</v>
      </c>
      <c r="E43" s="136">
        <v>0</v>
      </c>
      <c r="F43" s="438">
        <f>SUM(CALENDARIZACION!F33:H33)</f>
        <v>195</v>
      </c>
      <c r="G43" s="438"/>
      <c r="H43" s="161">
        <v>46027</v>
      </c>
      <c r="I43" s="161">
        <v>46386</v>
      </c>
      <c r="J43" s="169"/>
    </row>
    <row r="44" spans="1:10">
      <c r="A44" s="167"/>
      <c r="B44" s="487" t="s">
        <v>278</v>
      </c>
      <c r="C44" s="514"/>
      <c r="D44" s="135">
        <f>SUM(CALENDARIZACION!I32:K32)</f>
        <v>195</v>
      </c>
      <c r="E44" s="138">
        <v>0</v>
      </c>
      <c r="F44" s="438">
        <f>SUM(CALENDARIZACION!I33:K33)</f>
        <v>0</v>
      </c>
      <c r="G44" s="438"/>
      <c r="H44" s="161"/>
      <c r="I44" s="161"/>
      <c r="J44" s="169"/>
    </row>
    <row r="45" spans="1:10">
      <c r="A45" s="167"/>
      <c r="B45" s="487" t="s">
        <v>133</v>
      </c>
      <c r="C45" s="514"/>
      <c r="D45" s="135">
        <f>SUM(CALENDARIZACION!L32:N32)</f>
        <v>195</v>
      </c>
      <c r="E45" s="136">
        <v>0</v>
      </c>
      <c r="F45" s="438">
        <f>SUM(CALENDARIZACION!L33:N33)</f>
        <v>0</v>
      </c>
      <c r="G45" s="438"/>
      <c r="H45" s="161"/>
      <c r="I45" s="161"/>
    </row>
    <row r="46" spans="1:10">
      <c r="A46" s="167"/>
      <c r="B46" s="559" t="s">
        <v>279</v>
      </c>
      <c r="C46" s="560"/>
      <c r="D46" s="139">
        <f>SUM(CALENDARIZACION!O32:Q32)</f>
        <v>195</v>
      </c>
      <c r="E46" s="140">
        <v>0</v>
      </c>
      <c r="F46" s="561">
        <f>SUM(CALENDARIZACION!O33:Q33)</f>
        <v>0</v>
      </c>
      <c r="G46" s="561"/>
      <c r="H46" s="161"/>
      <c r="I46" s="161"/>
    </row>
    <row r="47" spans="1:10" ht="24">
      <c r="A47" s="167"/>
      <c r="B47" s="445" t="s">
        <v>345</v>
      </c>
      <c r="C47" s="445"/>
      <c r="D47" s="162">
        <f>CALENDARIZACION!R32</f>
        <v>780</v>
      </c>
      <c r="E47" s="162">
        <v>0</v>
      </c>
      <c r="F47" s="446">
        <f>CALENDARIZACION!R33</f>
        <v>195</v>
      </c>
      <c r="G47" s="446"/>
      <c r="H47" s="133" t="s">
        <v>148</v>
      </c>
      <c r="I47" s="163">
        <f>CALENDARIZACION!U32</f>
        <v>0.25</v>
      </c>
    </row>
    <row r="48" spans="1:10">
      <c r="A48" s="566"/>
      <c r="B48" s="566"/>
      <c r="C48" s="566"/>
      <c r="D48" s="566"/>
      <c r="E48" s="566"/>
      <c r="F48" s="566"/>
      <c r="G48" s="566"/>
      <c r="H48" s="566"/>
      <c r="I48" s="566"/>
    </row>
    <row r="49" spans="1:9" ht="22.5" customHeight="1">
      <c r="A49" s="566"/>
      <c r="B49" s="566"/>
      <c r="C49" s="566"/>
      <c r="D49" s="566"/>
      <c r="E49" s="566"/>
      <c r="F49" s="566"/>
      <c r="G49" s="566"/>
      <c r="H49" s="566"/>
      <c r="I49" s="566"/>
    </row>
    <row r="50" spans="1:9" ht="39" customHeight="1">
      <c r="A50" s="167"/>
      <c r="B50" s="412" t="s">
        <v>160</v>
      </c>
      <c r="C50" s="417"/>
      <c r="D50" s="441" t="s">
        <v>52</v>
      </c>
      <c r="E50" s="441"/>
      <c r="F50" s="441" t="s">
        <v>154</v>
      </c>
      <c r="G50" s="441"/>
      <c r="H50" s="441"/>
      <c r="I50" s="441"/>
    </row>
    <row r="51" spans="1:9" ht="33.75" customHeight="1">
      <c r="A51" s="167"/>
      <c r="B51" s="442" t="str">
        <f>D8</f>
        <v>PP2 - A1  C2</v>
      </c>
      <c r="C51" s="442"/>
      <c r="D51" s="349" t="str">
        <f>B15</f>
        <v xml:space="preserve">Seguimiento nutricional de los beneficiados. </v>
      </c>
      <c r="E51" s="349"/>
      <c r="F51" s="143" t="s">
        <v>155</v>
      </c>
      <c r="G51" s="133" t="s">
        <v>156</v>
      </c>
      <c r="H51" s="143" t="s">
        <v>67</v>
      </c>
      <c r="I51" s="144" t="s">
        <v>68</v>
      </c>
    </row>
    <row r="52" spans="1:9" ht="30" customHeight="1">
      <c r="A52" s="167"/>
      <c r="B52" s="443"/>
      <c r="C52" s="443"/>
      <c r="D52" s="444"/>
      <c r="E52" s="444"/>
      <c r="F52" s="145">
        <f>CALENDARIZACION!S32</f>
        <v>780</v>
      </c>
      <c r="G52" s="141">
        <f>CALENDARIZACION!S33</f>
        <v>195</v>
      </c>
      <c r="H52" s="145">
        <f>CALENDARIZACION!T32</f>
        <v>585</v>
      </c>
      <c r="I52" s="146">
        <f>CALENDARIZACION!U32</f>
        <v>0.25</v>
      </c>
    </row>
    <row r="53" spans="1:9" ht="20.25" customHeight="1">
      <c r="A53" s="170">
        <v>1</v>
      </c>
      <c r="B53" s="359">
        <v>0</v>
      </c>
      <c r="C53" s="359"/>
      <c r="D53" s="359"/>
      <c r="E53" s="359"/>
      <c r="F53" s="359"/>
      <c r="G53" s="359"/>
      <c r="H53" s="359"/>
      <c r="I53" s="359"/>
    </row>
    <row r="54" spans="1:9">
      <c r="A54" s="170">
        <v>1</v>
      </c>
      <c r="B54" s="359"/>
      <c r="C54" s="359"/>
      <c r="D54" s="359"/>
      <c r="E54" s="359"/>
      <c r="F54" s="359"/>
      <c r="G54" s="359"/>
      <c r="H54" s="359"/>
      <c r="I54" s="359"/>
    </row>
    <row r="55" spans="1:9">
      <c r="A55" s="170">
        <v>1</v>
      </c>
      <c r="B55" s="359"/>
      <c r="C55" s="359"/>
      <c r="D55" s="359"/>
      <c r="E55" s="359"/>
      <c r="F55" s="359"/>
      <c r="G55" s="359"/>
      <c r="H55" s="359"/>
      <c r="I55" s="359"/>
    </row>
    <row r="56" spans="1:9">
      <c r="A56" s="170">
        <v>1</v>
      </c>
      <c r="B56" s="359"/>
      <c r="C56" s="359"/>
      <c r="D56" s="359"/>
      <c r="E56" s="359"/>
      <c r="F56" s="359"/>
      <c r="G56" s="359"/>
      <c r="H56" s="359"/>
      <c r="I56" s="359"/>
    </row>
    <row r="57" spans="1:9">
      <c r="A57" s="170">
        <v>1</v>
      </c>
      <c r="B57" s="359"/>
      <c r="C57" s="359"/>
      <c r="D57" s="359"/>
      <c r="E57" s="359"/>
      <c r="F57" s="359"/>
      <c r="G57" s="359"/>
      <c r="H57" s="359"/>
      <c r="I57" s="359"/>
    </row>
    <row r="58" spans="1:9">
      <c r="A58" s="170">
        <v>1</v>
      </c>
      <c r="B58" s="359"/>
      <c r="C58" s="359"/>
      <c r="D58" s="359"/>
      <c r="E58" s="359"/>
      <c r="F58" s="359"/>
      <c r="G58" s="359"/>
      <c r="H58" s="359"/>
      <c r="I58" s="359"/>
    </row>
    <row r="59" spans="1:9">
      <c r="A59" s="170">
        <v>1</v>
      </c>
      <c r="B59" s="359"/>
      <c r="C59" s="359"/>
      <c r="D59" s="359"/>
      <c r="E59" s="359"/>
      <c r="F59" s="359"/>
      <c r="G59" s="359"/>
      <c r="H59" s="359"/>
      <c r="I59" s="359"/>
    </row>
    <row r="60" spans="1:9">
      <c r="A60" s="170">
        <v>1</v>
      </c>
      <c r="B60" s="359"/>
      <c r="C60" s="359"/>
      <c r="D60" s="359"/>
      <c r="E60" s="359"/>
      <c r="F60" s="359"/>
      <c r="G60" s="359"/>
      <c r="H60" s="359"/>
      <c r="I60" s="359"/>
    </row>
    <row r="61" spans="1:9">
      <c r="A61" s="170">
        <v>1</v>
      </c>
      <c r="B61" s="359"/>
      <c r="C61" s="359"/>
      <c r="D61" s="359"/>
      <c r="E61" s="359"/>
      <c r="F61" s="359"/>
      <c r="G61" s="359"/>
      <c r="H61" s="359"/>
      <c r="I61" s="359"/>
    </row>
    <row r="62" spans="1:9">
      <c r="A62" s="170">
        <v>1</v>
      </c>
      <c r="B62" s="359"/>
      <c r="C62" s="359"/>
      <c r="D62" s="359"/>
      <c r="E62" s="359"/>
      <c r="F62" s="359"/>
      <c r="G62" s="359"/>
      <c r="H62" s="359"/>
      <c r="I62" s="359"/>
    </row>
    <row r="63" spans="1:9">
      <c r="A63" s="170">
        <v>1</v>
      </c>
      <c r="B63" s="359"/>
      <c r="C63" s="359"/>
      <c r="D63" s="359"/>
      <c r="E63" s="359"/>
      <c r="F63" s="359"/>
      <c r="G63" s="359"/>
      <c r="H63" s="359"/>
      <c r="I63" s="359"/>
    </row>
    <row r="64" spans="1:9">
      <c r="A64" s="170">
        <v>1</v>
      </c>
      <c r="B64" s="359"/>
      <c r="C64" s="359"/>
      <c r="D64" s="359"/>
      <c r="E64" s="359"/>
      <c r="F64" s="359"/>
      <c r="G64" s="359"/>
      <c r="H64" s="359"/>
      <c r="I64" s="359"/>
    </row>
    <row r="65" spans="1:9">
      <c r="A65" s="170">
        <v>1</v>
      </c>
      <c r="B65" s="359"/>
      <c r="C65" s="359"/>
      <c r="D65" s="359"/>
      <c r="E65" s="359"/>
      <c r="F65" s="359"/>
      <c r="G65" s="359"/>
      <c r="H65" s="359"/>
      <c r="I65" s="359"/>
    </row>
    <row r="66" spans="1:9">
      <c r="A66" s="170">
        <v>1</v>
      </c>
      <c r="B66" s="359"/>
      <c r="C66" s="359"/>
      <c r="D66" s="359"/>
      <c r="E66" s="359"/>
      <c r="F66" s="359"/>
      <c r="G66" s="359"/>
      <c r="H66" s="359"/>
      <c r="I66" s="359"/>
    </row>
    <row r="67" spans="1:9">
      <c r="A67" s="170">
        <v>1</v>
      </c>
      <c r="B67" s="359"/>
      <c r="C67" s="359"/>
      <c r="D67" s="359"/>
      <c r="E67" s="359"/>
      <c r="F67" s="359"/>
      <c r="G67" s="359"/>
      <c r="H67" s="359"/>
      <c r="I67" s="359"/>
    </row>
    <row r="68" spans="1:9" ht="17.25" customHeight="1">
      <c r="A68" s="170">
        <v>1</v>
      </c>
      <c r="B68" s="359"/>
      <c r="C68" s="359"/>
      <c r="D68" s="359"/>
      <c r="E68" s="359"/>
      <c r="F68" s="359"/>
      <c r="G68" s="359"/>
      <c r="H68" s="359"/>
      <c r="I68" s="359"/>
    </row>
    <row r="69" spans="1:9">
      <c r="A69" s="170">
        <v>1</v>
      </c>
      <c r="B69" s="461" t="s">
        <v>283</v>
      </c>
      <c r="C69" s="461"/>
      <c r="D69" s="461"/>
      <c r="E69" s="461"/>
      <c r="F69" s="461"/>
      <c r="G69" s="461"/>
      <c r="H69" s="461"/>
      <c r="I69" s="461"/>
    </row>
    <row r="70" spans="1:9">
      <c r="A70" s="170">
        <v>1</v>
      </c>
      <c r="B70" s="461"/>
      <c r="C70" s="461"/>
      <c r="D70" s="461"/>
      <c r="E70" s="461"/>
      <c r="F70" s="461"/>
      <c r="G70" s="461"/>
      <c r="H70" s="461"/>
      <c r="I70" s="461"/>
    </row>
    <row r="71" spans="1:9">
      <c r="A71" s="170">
        <v>1</v>
      </c>
      <c r="B71" s="448" t="s">
        <v>277</v>
      </c>
      <c r="C71" s="448"/>
      <c r="D71" s="448"/>
      <c r="E71" s="456">
        <f>F43/D43</f>
        <v>1</v>
      </c>
      <c r="F71" s="456"/>
      <c r="G71" s="456"/>
      <c r="H71" s="456"/>
      <c r="I71" s="456"/>
    </row>
    <row r="72" spans="1:9">
      <c r="A72" s="170">
        <v>1</v>
      </c>
      <c r="B72" s="448"/>
      <c r="C72" s="448"/>
      <c r="D72" s="448"/>
      <c r="E72" s="456"/>
      <c r="F72" s="456"/>
      <c r="G72" s="456"/>
      <c r="H72" s="456"/>
      <c r="I72" s="456"/>
    </row>
    <row r="73" spans="1:9">
      <c r="B73" s="448" t="s">
        <v>278</v>
      </c>
      <c r="C73" s="448"/>
      <c r="D73" s="448"/>
      <c r="E73" s="456">
        <f>F44/D44</f>
        <v>0</v>
      </c>
      <c r="F73" s="456"/>
      <c r="G73" s="456"/>
      <c r="H73" s="456"/>
      <c r="I73" s="456"/>
    </row>
    <row r="74" spans="1:9">
      <c r="B74" s="448"/>
      <c r="C74" s="448"/>
      <c r="D74" s="448"/>
      <c r="E74" s="456"/>
      <c r="F74" s="456"/>
      <c r="G74" s="456"/>
      <c r="H74" s="456"/>
      <c r="I74" s="456"/>
    </row>
    <row r="75" spans="1:9" ht="12.75" customHeight="1">
      <c r="B75" s="448" t="s">
        <v>133</v>
      </c>
      <c r="C75" s="448"/>
      <c r="D75" s="448"/>
      <c r="E75" s="456">
        <f>F45/D45</f>
        <v>0</v>
      </c>
      <c r="F75" s="456"/>
      <c r="G75" s="456"/>
      <c r="H75" s="456"/>
      <c r="I75" s="456"/>
    </row>
    <row r="76" spans="1:9" ht="12.75" customHeight="1">
      <c r="B76" s="448"/>
      <c r="C76" s="448"/>
      <c r="D76" s="448"/>
      <c r="E76" s="456"/>
      <c r="F76" s="456"/>
      <c r="G76" s="456"/>
      <c r="H76" s="456"/>
      <c r="I76" s="456"/>
    </row>
    <row r="77" spans="1:9">
      <c r="B77" s="448" t="s">
        <v>279</v>
      </c>
      <c r="C77" s="448"/>
      <c r="D77" s="448"/>
      <c r="E77" s="456">
        <f>F46/D46</f>
        <v>0</v>
      </c>
      <c r="F77" s="456"/>
      <c r="G77" s="456"/>
      <c r="H77" s="456"/>
      <c r="I77" s="456"/>
    </row>
    <row r="78" spans="1:9">
      <c r="B78" s="448"/>
      <c r="C78" s="448"/>
      <c r="D78" s="448"/>
      <c r="E78" s="456"/>
      <c r="F78" s="456"/>
      <c r="G78" s="456"/>
      <c r="H78" s="456"/>
      <c r="I78" s="456"/>
    </row>
    <row r="79" spans="1:9">
      <c r="B79" s="462"/>
      <c r="C79" s="462"/>
      <c r="D79" s="462"/>
      <c r="E79" s="462"/>
      <c r="F79" s="462"/>
      <c r="G79" s="462"/>
      <c r="H79" s="462"/>
      <c r="I79" s="462"/>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hyperlinks>
    <hyperlink ref="H23" r:id="rId1" xr:uid="{00000000-0004-0000-0F00-000000000000}"/>
    <hyperlink ref="H24" r:id="rId2" xr:uid="{00000000-0004-0000-0F00-000001000000}"/>
    <hyperlink ref="H25" r:id="rId3" xr:uid="{00000000-0004-0000-0F00-000002000000}"/>
  </hyperlinks>
  <pageMargins left="0.7" right="0.7" top="0.75" bottom="0.75" header="0.3" footer="0.3"/>
  <pageSetup scale="57"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F00-000000000000}">
          <x14:formula1>
            <xm:f>'NO SE EDITA'!$J$3:$J$6</xm:f>
          </x14:formula1>
          <xm:sqref>F40:G40</xm:sqref>
        </x14:dataValidation>
        <x14:dataValidation type="list" allowBlank="1" showInputMessage="1" showErrorMessage="1" xr:uid="{00000000-0002-0000-0F00-000001000000}">
          <x14:formula1>
            <xm:f>'NO SE EDITA'!$F$3:$F$4</xm:f>
          </x14:formula1>
          <xm:sqref>F30:I30</xm:sqref>
        </x14:dataValidation>
        <x14:dataValidation type="list" allowBlank="1" showInputMessage="1" showErrorMessage="1" xr:uid="{00000000-0002-0000-0F00-000002000000}">
          <x14:formula1>
            <xm:f>'NO SE EDITA'!$E$3:$E$4</xm:f>
          </x14:formula1>
          <xm:sqref>B30:E30</xm:sqref>
        </x14:dataValidation>
        <x14:dataValidation type="list" allowBlank="1" showInputMessage="1" showErrorMessage="1" xr:uid="{00000000-0002-0000-0F00-000003000000}">
          <x14:formula1>
            <xm:f>'NO SE EDITA'!$M$3:$M$4</xm:f>
          </x14:formula1>
          <xm:sqref>D37:E37</xm:sqref>
        </x14:dataValidation>
        <x14:dataValidation type="list" allowBlank="1" showInputMessage="1" showErrorMessage="1" xr:uid="{00000000-0002-0000-0F00-000004000000}">
          <x14:formula1>
            <xm:f>'NO SE EDITA'!$B$3:$B$4</xm:f>
          </x14:formula1>
          <xm:sqref>B27:C28</xm:sqref>
        </x14:dataValidation>
        <x14:dataValidation type="list" allowBlank="1" showInputMessage="1" showErrorMessage="1" xr:uid="{00000000-0002-0000-0F00-000005000000}">
          <x14:formula1>
            <xm:f>'NO SE EDITA'!$D$3:$D$4</xm:f>
          </x14:formula1>
          <xm:sqref>F28</xm:sqref>
        </x14:dataValidation>
        <x14:dataValidation type="list" allowBlank="1" showInputMessage="1" showErrorMessage="1" xr:uid="{00000000-0002-0000-0F00-000006000000}">
          <x14:formula1>
            <xm:f>'NO SE EDITA'!$H$3:$H$4</xm:f>
          </x14:formula1>
          <xm:sqref>F32:I32</xm:sqref>
        </x14:dataValidation>
        <x14:dataValidation type="list" allowBlank="1" showInputMessage="1" showErrorMessage="1" xr:uid="{00000000-0002-0000-0F00-000007000000}">
          <x14:formula1>
            <xm:f>'NO SE EDITA'!$G$3:$G$5</xm:f>
          </x14:formula1>
          <xm:sqref>B32:E32 D36:E36 H40:I40</xm:sqref>
        </x14:dataValidation>
        <x14:dataValidation type="list" allowBlank="1" showInputMessage="1" showErrorMessage="1" xr:uid="{00000000-0002-0000-0F00-000008000000}">
          <x14:formula1>
            <xm:f>'NO SE EDITA'!$C$3:$C$6</xm:f>
          </x14:formula1>
          <xm:sqref>D28:E28</xm:sqref>
        </x14:dataValidation>
        <x14:dataValidation type="list" allowBlank="1" showInputMessage="1" showErrorMessage="1" xr:uid="{00000000-0002-0000-0F00-000009000000}">
          <x14:formula1>
            <xm:f>'NO SE EDITA'!$L$3:$L$6</xm:f>
          </x14:formula1>
          <xm:sqref>I43:I46</xm:sqref>
        </x14:dataValidation>
        <x14:dataValidation type="list" allowBlank="1" showInputMessage="1" showErrorMessage="1" xr:uid="{00000000-0002-0000-0F00-00000A00000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J79"/>
  <sheetViews>
    <sheetView topLeftCell="A13" zoomScaleNormal="100" workbookViewId="0">
      <selection activeCell="D8" sqref="D8:E8"/>
    </sheetView>
  </sheetViews>
  <sheetFormatPr baseColWidth="10" defaultRowHeight="12.75"/>
  <cols>
    <col min="1" max="1" width="4.33203125" style="142" customWidth="1"/>
    <col min="2" max="3" width="15.83203125" style="142" customWidth="1"/>
    <col min="4" max="9" width="17.83203125" style="142" customWidth="1"/>
    <col min="10" max="16384" width="12" style="142"/>
  </cols>
  <sheetData>
    <row r="2" spans="2:9" ht="18" customHeight="1"/>
    <row r="3" spans="2:9" ht="15" customHeight="1"/>
    <row r="4" spans="2:9" ht="34.5" customHeight="1">
      <c r="B4" s="356" t="s">
        <v>38</v>
      </c>
      <c r="C4" s="420"/>
      <c r="D4" s="420"/>
      <c r="E4" s="420"/>
      <c r="F4" s="420"/>
      <c r="G4" s="420"/>
      <c r="H4" s="420"/>
      <c r="I4" s="420"/>
    </row>
    <row r="5" spans="2:9" ht="19.5" customHeight="1">
      <c r="B5" s="347" t="s">
        <v>346</v>
      </c>
      <c r="C5" s="421"/>
      <c r="D5" s="421"/>
      <c r="E5" s="421"/>
      <c r="F5" s="421"/>
      <c r="G5" s="421"/>
      <c r="H5" s="421"/>
      <c r="I5" s="421"/>
    </row>
    <row r="6" spans="2:9" ht="40.5" customHeight="1">
      <c r="B6" s="496" t="s">
        <v>39</v>
      </c>
      <c r="C6" s="497"/>
      <c r="D6" s="498" t="str">
        <f>'FORMATO 2. POA - MIR'!D4:F4</f>
        <v>SECRETARIA DE BIENESTAR, INCLUSION Y DESARROLLO SOCIAL.</v>
      </c>
      <c r="E6" s="499"/>
      <c r="F6" s="496" t="s">
        <v>42</v>
      </c>
      <c r="G6" s="500"/>
      <c r="H6" s="501">
        <v>2026</v>
      </c>
      <c r="I6" s="501"/>
    </row>
    <row r="7" spans="2:9" ht="54" customHeight="1">
      <c r="B7" s="485" t="s">
        <v>40</v>
      </c>
      <c r="C7" s="486"/>
      <c r="D7" s="487" t="s">
        <v>342</v>
      </c>
      <c r="E7" s="488"/>
      <c r="F7" s="485" t="s">
        <v>43</v>
      </c>
      <c r="G7" s="489"/>
      <c r="H7" s="348" t="s">
        <v>280</v>
      </c>
      <c r="I7" s="348"/>
    </row>
    <row r="8" spans="2:9" ht="41.25" customHeight="1">
      <c r="B8" s="490" t="s">
        <v>41</v>
      </c>
      <c r="C8" s="491"/>
      <c r="D8" s="492" t="s">
        <v>568</v>
      </c>
      <c r="E8" s="493"/>
      <c r="F8" s="494" t="s">
        <v>44</v>
      </c>
      <c r="G8" s="495"/>
      <c r="H8" s="348" t="s">
        <v>343</v>
      </c>
      <c r="I8" s="348"/>
    </row>
    <row r="9" spans="2:9">
      <c r="B9" s="422" t="s">
        <v>89</v>
      </c>
      <c r="C9" s="422"/>
      <c r="D9" s="422"/>
      <c r="E9" s="422"/>
      <c r="F9" s="422"/>
      <c r="G9" s="422"/>
      <c r="H9" s="422"/>
      <c r="I9" s="422"/>
    </row>
    <row r="10" spans="2:9" ht="68.25" customHeight="1">
      <c r="B10" s="417" t="s">
        <v>90</v>
      </c>
      <c r="C10" s="417"/>
      <c r="D10" s="348" t="str">
        <f>'FORMATO 2. POA - MIR'!C9</f>
        <v xml:space="preserve">Acuerdo 2. 
Bienestar social para Zapotlán.
</v>
      </c>
      <c r="E10" s="502"/>
      <c r="F10" s="415" t="s">
        <v>91</v>
      </c>
      <c r="G10" s="415"/>
      <c r="H10" s="503" t="str">
        <f>'FORMATO 2. POA - MIR'!E9</f>
        <v>2.8.1 Fortalecer el desarrollo de las niñas, niños y adolescentes en materia de salud, educación, seguridad, social, alimentación y nutrición</v>
      </c>
      <c r="I10" s="504"/>
    </row>
    <row r="11" spans="2:9" ht="54" customHeight="1">
      <c r="B11" s="415" t="s">
        <v>92</v>
      </c>
      <c r="C11" s="415"/>
      <c r="D11" s="348" t="str">
        <f>'FORMATO 2. POA - MIR'!C10</f>
        <v>Acuerdo 2. Bienestar Social para Zapotlán.</v>
      </c>
      <c r="E11" s="502"/>
      <c r="F11" s="415" t="s">
        <v>94</v>
      </c>
      <c r="G11" s="415"/>
      <c r="H11" s="503" t="str">
        <f>'FORMATO 2. POA - MIR'!E10</f>
        <v xml:space="preserve">2.8.1.1 Garantizar el desarrollo formal de las niñas, niños y adolescentes en materia de salud, educación y seguridad social, alimentación y nutrición en Zapotlán. </v>
      </c>
      <c r="I11" s="504"/>
    </row>
    <row r="12" spans="2:9" ht="126" customHeight="1">
      <c r="B12" s="505" t="s">
        <v>95</v>
      </c>
      <c r="C12" s="505"/>
      <c r="D12" s="506"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próspera.</v>
      </c>
      <c r="E12" s="506"/>
      <c r="F12" s="415" t="s">
        <v>96</v>
      </c>
      <c r="G12" s="415"/>
      <c r="H12" s="503" t="str">
        <f>'FORMATO 2. POA - MIR'!E11</f>
        <v>2.8.1.2 Geneerar atención a la salud física y emocional de las niñas, niños y adolescentes en situación de vulnerabilidad.</v>
      </c>
      <c r="I12" s="504"/>
    </row>
    <row r="13" spans="2:9" ht="15" customHeight="1">
      <c r="B13" s="507" t="s">
        <v>347</v>
      </c>
      <c r="C13" s="508"/>
      <c r="D13" s="508"/>
      <c r="E13" s="508"/>
      <c r="F13" s="508"/>
      <c r="G13" s="508"/>
      <c r="H13" s="508"/>
      <c r="I13" s="509"/>
    </row>
    <row r="14" spans="2:9">
      <c r="B14" s="417" t="s">
        <v>45</v>
      </c>
      <c r="C14" s="417"/>
      <c r="D14" s="417"/>
      <c r="E14" s="417"/>
      <c r="F14" s="417"/>
      <c r="G14" s="417"/>
      <c r="H14" s="417"/>
      <c r="I14" s="417"/>
    </row>
    <row r="15" spans="2:9" ht="30.75" customHeight="1">
      <c r="B15" s="416" t="str">
        <f>'FORMATO 2. POA - MIR'!B22</f>
        <v xml:space="preserve"> Organización de actividades formativas con familias.</v>
      </c>
      <c r="C15" s="416"/>
      <c r="D15" s="416"/>
      <c r="E15" s="416"/>
      <c r="F15" s="416"/>
      <c r="G15" s="416"/>
      <c r="H15" s="416"/>
      <c r="I15" s="416"/>
    </row>
    <row r="16" spans="2:9">
      <c r="B16" s="417" t="s">
        <v>48</v>
      </c>
      <c r="C16" s="417"/>
      <c r="D16" s="417"/>
      <c r="E16" s="417"/>
      <c r="F16" s="417"/>
      <c r="G16" s="417"/>
      <c r="H16" s="417"/>
      <c r="I16" s="417"/>
    </row>
    <row r="17" spans="2:9" ht="39" customHeight="1">
      <c r="B17" s="348" t="str">
        <f>'FORMATO 2. POA - MIR'!C22</f>
        <v xml:space="preserve">Organizar y desarrollar reuniones informativas con padres de familia o tutores con el propósito de fortalecer la comunicación y su participación en el desarrollo de los beneficiarios, a través de la difusión de información, acuerdos y seguimiento de acciones conjuntas. </v>
      </c>
      <c r="C17" s="348"/>
      <c r="D17" s="348"/>
      <c r="E17" s="348"/>
      <c r="F17" s="348"/>
      <c r="G17" s="348"/>
      <c r="H17" s="348"/>
      <c r="I17" s="348"/>
    </row>
    <row r="18" spans="2:9" ht="18.75" customHeight="1">
      <c r="B18" s="418" t="s">
        <v>348</v>
      </c>
      <c r="C18" s="418"/>
      <c r="D18" s="418"/>
      <c r="E18" s="418"/>
      <c r="F18" s="418"/>
      <c r="G18" s="418"/>
      <c r="H18" s="418"/>
      <c r="I18" s="418"/>
    </row>
    <row r="19" spans="2:9">
      <c r="B19" s="419" t="s">
        <v>331</v>
      </c>
      <c r="C19" s="419"/>
      <c r="D19" s="419"/>
      <c r="E19" s="419"/>
      <c r="F19" s="419"/>
      <c r="G19" s="419"/>
      <c r="H19" s="419"/>
      <c r="I19" s="419"/>
    </row>
    <row r="20" spans="2:9">
      <c r="B20" s="348" t="str">
        <f>CALENDARIZACION!E35</f>
        <v xml:space="preserve">PRERPFCAICA=(PRERPFCAICAP/PRERPFCAICAR)X100% </v>
      </c>
      <c r="C20" s="348"/>
      <c r="D20" s="348"/>
      <c r="E20" s="348"/>
      <c r="F20" s="348"/>
      <c r="G20" s="348"/>
      <c r="H20" s="348"/>
      <c r="I20" s="348"/>
    </row>
    <row r="21" spans="2:9">
      <c r="B21" s="419" t="s">
        <v>332</v>
      </c>
      <c r="C21" s="419"/>
      <c r="D21" s="419"/>
      <c r="E21" s="419"/>
      <c r="F21" s="419"/>
      <c r="G21" s="419"/>
      <c r="H21" s="419"/>
      <c r="I21" s="419"/>
    </row>
    <row r="22" spans="2:9" ht="28.5" customHeight="1">
      <c r="B22" s="424" t="s">
        <v>105</v>
      </c>
      <c r="C22" s="425"/>
      <c r="D22" s="426" t="s">
        <v>333</v>
      </c>
      <c r="E22" s="426"/>
      <c r="F22" s="425" t="s">
        <v>334</v>
      </c>
      <c r="G22" s="425"/>
      <c r="H22" s="415" t="s">
        <v>138</v>
      </c>
      <c r="I22" s="415"/>
    </row>
    <row r="23" spans="2:9" ht="46.5" customHeight="1">
      <c r="B23" s="502" t="s">
        <v>446</v>
      </c>
      <c r="C23" s="504"/>
      <c r="D23" s="510" t="s">
        <v>108</v>
      </c>
      <c r="E23" s="511"/>
      <c r="F23" s="502" t="str">
        <f>CALENDARIZACION!C35</f>
        <v>PRERPFCAICA. Porcentaje de  reuniones o entrevistas realizadas a padres de familia  en CAIC Acayuca</v>
      </c>
      <c r="G23" s="504"/>
      <c r="H23" s="423" t="s">
        <v>380</v>
      </c>
      <c r="I23" s="427"/>
    </row>
    <row r="24" spans="2:9" ht="63.75" customHeight="1">
      <c r="B24" s="348" t="s">
        <v>447</v>
      </c>
      <c r="C24" s="348"/>
      <c r="D24" s="510" t="s">
        <v>108</v>
      </c>
      <c r="E24" s="511"/>
      <c r="F24" s="512" t="str">
        <f>CALENDARIZACION!D35</f>
        <v>PRERPFCAICAP. Porcentaje de  reuniones o entrevistas realizadas a padres de familia  en CAIC Acayuca programadas.</v>
      </c>
      <c r="G24" s="513"/>
      <c r="H24" s="423" t="s">
        <v>380</v>
      </c>
      <c r="I24" s="348"/>
    </row>
    <row r="25" spans="2:9" ht="68.25" customHeight="1">
      <c r="B25" s="348" t="s">
        <v>448</v>
      </c>
      <c r="C25" s="348"/>
      <c r="D25" s="510" t="s">
        <v>108</v>
      </c>
      <c r="E25" s="511"/>
      <c r="F25" s="514" t="str">
        <f>CALENDARIZACION!D36</f>
        <v>PRERPFCAICAR. Porcentaje de reuniones o entrevistas realizadas a padres de familia  en CAIC Acayuca realizadas.</v>
      </c>
      <c r="G25" s="514"/>
      <c r="H25" s="423" t="s">
        <v>380</v>
      </c>
      <c r="I25" s="348"/>
    </row>
    <row r="26" spans="2:9" ht="12.75" customHeight="1">
      <c r="B26" s="528" t="s">
        <v>141</v>
      </c>
      <c r="C26" s="528"/>
      <c r="D26" s="528"/>
      <c r="E26" s="528"/>
      <c r="F26" s="528"/>
      <c r="G26" s="528"/>
      <c r="H26" s="528"/>
      <c r="I26" s="528"/>
    </row>
    <row r="27" spans="2:9" ht="15.75" customHeight="1">
      <c r="B27" s="529" t="s">
        <v>28</v>
      </c>
      <c r="C27" s="517"/>
      <c r="D27" s="515" t="s">
        <v>46</v>
      </c>
      <c r="E27" s="517"/>
      <c r="F27" s="529" t="s">
        <v>47</v>
      </c>
      <c r="G27" s="530"/>
      <c r="H27" s="530"/>
      <c r="I27" s="530"/>
    </row>
    <row r="28" spans="2:9" ht="18" customHeight="1">
      <c r="B28" s="502" t="s">
        <v>100</v>
      </c>
      <c r="C28" s="504"/>
      <c r="D28" s="523" t="s">
        <v>98</v>
      </c>
      <c r="E28" s="524"/>
      <c r="F28" s="523" t="s">
        <v>214</v>
      </c>
      <c r="G28" s="506"/>
      <c r="H28" s="506"/>
      <c r="I28" s="524"/>
    </row>
    <row r="29" spans="2:9" ht="18" customHeight="1">
      <c r="B29" s="515" t="s">
        <v>127</v>
      </c>
      <c r="C29" s="516"/>
      <c r="D29" s="516"/>
      <c r="E29" s="517"/>
      <c r="F29" s="518" t="s">
        <v>130</v>
      </c>
      <c r="G29" s="519"/>
      <c r="H29" s="519"/>
      <c r="I29" s="519"/>
    </row>
    <row r="30" spans="2:9" ht="13.5" customHeight="1">
      <c r="B30" s="520" t="s">
        <v>108</v>
      </c>
      <c r="C30" s="521"/>
      <c r="D30" s="521"/>
      <c r="E30" s="522"/>
      <c r="F30" s="523" t="s">
        <v>190</v>
      </c>
      <c r="G30" s="506"/>
      <c r="H30" s="506"/>
      <c r="I30" s="524"/>
    </row>
    <row r="31" spans="2:9" ht="15.75" customHeight="1">
      <c r="B31" s="567" t="s">
        <v>82</v>
      </c>
      <c r="C31" s="568"/>
      <c r="D31" s="568"/>
      <c r="E31" s="527"/>
      <c r="F31" s="569" t="s">
        <v>131</v>
      </c>
      <c r="G31" s="570"/>
      <c r="H31" s="570"/>
      <c r="I31" s="570"/>
    </row>
    <row r="32" spans="2:9" ht="15.75" customHeight="1">
      <c r="B32" s="348" t="s">
        <v>109</v>
      </c>
      <c r="C32" s="348"/>
      <c r="D32" s="348"/>
      <c r="E32" s="348"/>
      <c r="F32" s="348" t="s">
        <v>110</v>
      </c>
      <c r="G32" s="348"/>
      <c r="H32" s="348"/>
      <c r="I32" s="348"/>
    </row>
    <row r="33" spans="1:10" ht="14.25" customHeight="1">
      <c r="B33" s="422" t="s">
        <v>144</v>
      </c>
      <c r="C33" s="422"/>
      <c r="D33" s="422"/>
      <c r="E33" s="422"/>
      <c r="F33" s="422"/>
      <c r="G33" s="422"/>
      <c r="H33" s="422"/>
      <c r="I33" s="422"/>
    </row>
    <row r="34" spans="1:10" ht="13.5" customHeight="1">
      <c r="B34" s="538" t="s">
        <v>336</v>
      </c>
      <c r="C34" s="539"/>
      <c r="D34" s="539"/>
      <c r="E34" s="539"/>
      <c r="F34" s="540" t="s">
        <v>337</v>
      </c>
      <c r="G34" s="540"/>
      <c r="H34" s="540"/>
      <c r="I34" s="540"/>
    </row>
    <row r="35" spans="1:10">
      <c r="B35" s="531" t="s">
        <v>147</v>
      </c>
      <c r="C35" s="532"/>
      <c r="D35" s="541">
        <f>CALENDARIZACION!R35</f>
        <v>260</v>
      </c>
      <c r="E35" s="542"/>
      <c r="F35" s="498" t="s">
        <v>115</v>
      </c>
      <c r="G35" s="543"/>
      <c r="H35" s="544" t="s">
        <v>116</v>
      </c>
      <c r="I35" s="544"/>
    </row>
    <row r="36" spans="1:10">
      <c r="B36" s="531" t="s">
        <v>117</v>
      </c>
      <c r="C36" s="532"/>
      <c r="D36" s="533" t="s">
        <v>109</v>
      </c>
      <c r="E36" s="534"/>
      <c r="F36" s="487" t="s">
        <v>335</v>
      </c>
      <c r="G36" s="514"/>
      <c r="H36" s="433" t="s">
        <v>119</v>
      </c>
      <c r="I36" s="433"/>
    </row>
    <row r="37" spans="1:10">
      <c r="B37" s="531" t="s">
        <v>49</v>
      </c>
      <c r="C37" s="532"/>
      <c r="D37" s="533" t="s">
        <v>189</v>
      </c>
      <c r="E37" s="534"/>
      <c r="F37" s="487" t="s">
        <v>120</v>
      </c>
      <c r="G37" s="514"/>
      <c r="H37" s="434" t="s">
        <v>121</v>
      </c>
      <c r="I37" s="434"/>
    </row>
    <row r="38" spans="1:10">
      <c r="B38" s="552" t="s">
        <v>349</v>
      </c>
      <c r="C38" s="519"/>
      <c r="D38" s="519"/>
      <c r="E38" s="519"/>
      <c r="F38" s="519"/>
      <c r="G38" s="519"/>
      <c r="H38" s="519"/>
      <c r="I38" s="519"/>
    </row>
    <row r="39" spans="1:10">
      <c r="B39" s="553" t="s">
        <v>229</v>
      </c>
      <c r="C39" s="554"/>
      <c r="D39" s="554"/>
      <c r="E39" s="555"/>
      <c r="F39" s="556" t="s">
        <v>50</v>
      </c>
      <c r="G39" s="557"/>
      <c r="H39" s="415" t="s">
        <v>142</v>
      </c>
      <c r="I39" s="415"/>
    </row>
    <row r="40" spans="1:10">
      <c r="B40" s="435">
        <f>D43</f>
        <v>65</v>
      </c>
      <c r="C40" s="435"/>
      <c r="D40" s="435"/>
      <c r="E40" s="435"/>
      <c r="F40" s="558">
        <v>2026</v>
      </c>
      <c r="G40" s="558"/>
      <c r="H40" s="348" t="s">
        <v>112</v>
      </c>
      <c r="I40" s="348"/>
    </row>
    <row r="41" spans="1:10">
      <c r="B41" s="545" t="s">
        <v>145</v>
      </c>
      <c r="C41" s="546"/>
      <c r="D41" s="546"/>
      <c r="E41" s="546"/>
      <c r="F41" s="546"/>
      <c r="G41" s="546"/>
      <c r="H41" s="546"/>
      <c r="I41" s="547"/>
    </row>
    <row r="42" spans="1:10" ht="36">
      <c r="B42" s="548" t="s">
        <v>123</v>
      </c>
      <c r="C42" s="549"/>
      <c r="D42" s="159" t="s">
        <v>146</v>
      </c>
      <c r="E42" s="160" t="s">
        <v>85</v>
      </c>
      <c r="F42" s="550" t="s">
        <v>86</v>
      </c>
      <c r="G42" s="551"/>
      <c r="H42" s="132" t="s">
        <v>75</v>
      </c>
      <c r="I42" s="132" t="s">
        <v>76</v>
      </c>
    </row>
    <row r="43" spans="1:10">
      <c r="B43" s="498" t="s">
        <v>277</v>
      </c>
      <c r="C43" s="543"/>
      <c r="D43" s="135">
        <f>SUM(CALENDARIZACION!F35:H35)</f>
        <v>65</v>
      </c>
      <c r="E43" s="136">
        <v>0</v>
      </c>
      <c r="F43" s="438">
        <f>SUM(CALENDARIZACION!F36:H36)</f>
        <v>65</v>
      </c>
      <c r="G43" s="438"/>
      <c r="H43" s="161">
        <v>46027</v>
      </c>
      <c r="I43" s="161">
        <v>46386</v>
      </c>
      <c r="J43" s="147"/>
    </row>
    <row r="44" spans="1:10">
      <c r="B44" s="487" t="s">
        <v>278</v>
      </c>
      <c r="C44" s="514"/>
      <c r="D44" s="135">
        <f>SUM(CALENDARIZACION!I35:K35)</f>
        <v>65</v>
      </c>
      <c r="E44" s="138">
        <v>0</v>
      </c>
      <c r="F44" s="438">
        <f>SUM(CALENDARIZACION!I36:K36)</f>
        <v>0</v>
      </c>
      <c r="G44" s="438"/>
      <c r="H44" s="161"/>
      <c r="I44" s="161"/>
      <c r="J44" s="147"/>
    </row>
    <row r="45" spans="1:10">
      <c r="B45" s="487" t="s">
        <v>133</v>
      </c>
      <c r="C45" s="514"/>
      <c r="D45" s="135">
        <f>SUM(CALENDARIZACION!L35:N35)</f>
        <v>65</v>
      </c>
      <c r="E45" s="136">
        <v>0</v>
      </c>
      <c r="F45" s="438">
        <f>SUM(CALENDARIZACION!L36:N36)</f>
        <v>0</v>
      </c>
      <c r="G45" s="438"/>
      <c r="H45" s="161"/>
      <c r="I45" s="161"/>
    </row>
    <row r="46" spans="1:10">
      <c r="B46" s="559" t="s">
        <v>279</v>
      </c>
      <c r="C46" s="560"/>
      <c r="D46" s="139">
        <f>SUM(CALENDARIZACION!O35:Q35)</f>
        <v>65</v>
      </c>
      <c r="E46" s="140">
        <v>0</v>
      </c>
      <c r="F46" s="561">
        <f>SUM(CALENDARIZACION!O36:Q36)</f>
        <v>0</v>
      </c>
      <c r="G46" s="561"/>
      <c r="H46" s="161"/>
      <c r="I46" s="161"/>
    </row>
    <row r="47" spans="1:10" ht="24">
      <c r="B47" s="445" t="s">
        <v>345</v>
      </c>
      <c r="C47" s="445"/>
      <c r="D47" s="162">
        <f>CALENDARIZACION!R35</f>
        <v>260</v>
      </c>
      <c r="E47" s="162">
        <v>0</v>
      </c>
      <c r="F47" s="446">
        <f>CALENDARIZACION!R36</f>
        <v>65</v>
      </c>
      <c r="G47" s="446"/>
      <c r="H47" s="133" t="s">
        <v>148</v>
      </c>
      <c r="I47" s="163">
        <f>CALENDARIZACION!U35</f>
        <v>0.25</v>
      </c>
    </row>
    <row r="48" spans="1:10">
      <c r="A48" s="571"/>
      <c r="B48" s="571"/>
      <c r="C48" s="571"/>
      <c r="D48" s="571"/>
      <c r="E48" s="571"/>
      <c r="F48" s="571"/>
      <c r="G48" s="571"/>
      <c r="H48" s="571"/>
      <c r="I48" s="571"/>
    </row>
    <row r="49" spans="1:9" ht="22.5" customHeight="1">
      <c r="A49" s="571"/>
      <c r="B49" s="571"/>
      <c r="C49" s="571"/>
      <c r="D49" s="571"/>
      <c r="E49" s="571"/>
      <c r="F49" s="571"/>
      <c r="G49" s="571"/>
      <c r="H49" s="571"/>
      <c r="I49" s="571"/>
    </row>
    <row r="50" spans="1:9" ht="39" customHeight="1">
      <c r="B50" s="412" t="s">
        <v>160</v>
      </c>
      <c r="C50" s="417"/>
      <c r="D50" s="441" t="s">
        <v>52</v>
      </c>
      <c r="E50" s="441"/>
      <c r="F50" s="441" t="s">
        <v>154</v>
      </c>
      <c r="G50" s="441"/>
      <c r="H50" s="441"/>
      <c r="I50" s="441"/>
    </row>
    <row r="51" spans="1:9" ht="33.75" customHeight="1">
      <c r="B51" s="442" t="str">
        <f>D8</f>
        <v>PP2 - A2  C2</v>
      </c>
      <c r="C51" s="442"/>
      <c r="D51" s="349" t="str">
        <f>B15</f>
        <v xml:space="preserve"> Organización de actividades formativas con familias.</v>
      </c>
      <c r="E51" s="349"/>
      <c r="F51" s="143" t="s">
        <v>155</v>
      </c>
      <c r="G51" s="133" t="s">
        <v>156</v>
      </c>
      <c r="H51" s="143" t="s">
        <v>67</v>
      </c>
      <c r="I51" s="144" t="s">
        <v>68</v>
      </c>
    </row>
    <row r="52" spans="1:9" ht="30" customHeight="1">
      <c r="B52" s="443"/>
      <c r="C52" s="443"/>
      <c r="D52" s="444"/>
      <c r="E52" s="444"/>
      <c r="F52" s="145">
        <f>CALENDARIZACION!S35</f>
        <v>260</v>
      </c>
      <c r="G52" s="141">
        <f>CALENDARIZACION!S36</f>
        <v>65</v>
      </c>
      <c r="H52" s="145">
        <f>CALENDARIZACION!T35</f>
        <v>195</v>
      </c>
      <c r="I52" s="146">
        <f>CALENDARIZACION!U35</f>
        <v>0.25</v>
      </c>
    </row>
    <row r="53" spans="1:9" ht="20.25" customHeight="1">
      <c r="A53" s="148">
        <v>1</v>
      </c>
      <c r="B53" s="359">
        <v>0</v>
      </c>
      <c r="C53" s="359"/>
      <c r="D53" s="359"/>
      <c r="E53" s="359"/>
      <c r="F53" s="359"/>
      <c r="G53" s="359"/>
      <c r="H53" s="359"/>
      <c r="I53" s="359"/>
    </row>
    <row r="54" spans="1:9">
      <c r="A54" s="148">
        <v>1</v>
      </c>
      <c r="B54" s="359"/>
      <c r="C54" s="359"/>
      <c r="D54" s="359"/>
      <c r="E54" s="359"/>
      <c r="F54" s="359"/>
      <c r="G54" s="359"/>
      <c r="H54" s="359"/>
      <c r="I54" s="359"/>
    </row>
    <row r="55" spans="1:9">
      <c r="A55" s="148">
        <v>1</v>
      </c>
      <c r="B55" s="359"/>
      <c r="C55" s="359"/>
      <c r="D55" s="359"/>
      <c r="E55" s="359"/>
      <c r="F55" s="359"/>
      <c r="G55" s="359"/>
      <c r="H55" s="359"/>
      <c r="I55" s="359"/>
    </row>
    <row r="56" spans="1:9">
      <c r="A56" s="148">
        <v>1</v>
      </c>
      <c r="B56" s="359"/>
      <c r="C56" s="359"/>
      <c r="D56" s="359"/>
      <c r="E56" s="359"/>
      <c r="F56" s="359"/>
      <c r="G56" s="359"/>
      <c r="H56" s="359"/>
      <c r="I56" s="359"/>
    </row>
    <row r="57" spans="1:9">
      <c r="A57" s="148">
        <v>1</v>
      </c>
      <c r="B57" s="359"/>
      <c r="C57" s="359"/>
      <c r="D57" s="359"/>
      <c r="E57" s="359"/>
      <c r="F57" s="359"/>
      <c r="G57" s="359"/>
      <c r="H57" s="359"/>
      <c r="I57" s="359"/>
    </row>
    <row r="58" spans="1:9">
      <c r="A58" s="148">
        <v>1</v>
      </c>
      <c r="B58" s="359"/>
      <c r="C58" s="359"/>
      <c r="D58" s="359"/>
      <c r="E58" s="359"/>
      <c r="F58" s="359"/>
      <c r="G58" s="359"/>
      <c r="H58" s="359"/>
      <c r="I58" s="359"/>
    </row>
    <row r="59" spans="1:9">
      <c r="A59" s="148">
        <v>1</v>
      </c>
      <c r="B59" s="359"/>
      <c r="C59" s="359"/>
      <c r="D59" s="359"/>
      <c r="E59" s="359"/>
      <c r="F59" s="359"/>
      <c r="G59" s="359"/>
      <c r="H59" s="359"/>
      <c r="I59" s="359"/>
    </row>
    <row r="60" spans="1:9">
      <c r="A60" s="148">
        <v>1</v>
      </c>
      <c r="B60" s="359"/>
      <c r="C60" s="359"/>
      <c r="D60" s="359"/>
      <c r="E60" s="359"/>
      <c r="F60" s="359"/>
      <c r="G60" s="359"/>
      <c r="H60" s="359"/>
      <c r="I60" s="359"/>
    </row>
    <row r="61" spans="1:9">
      <c r="A61" s="148">
        <v>1</v>
      </c>
      <c r="B61" s="359"/>
      <c r="C61" s="359"/>
      <c r="D61" s="359"/>
      <c r="E61" s="359"/>
      <c r="F61" s="359"/>
      <c r="G61" s="359"/>
      <c r="H61" s="359"/>
      <c r="I61" s="359"/>
    </row>
    <row r="62" spans="1:9">
      <c r="A62" s="148">
        <v>1</v>
      </c>
      <c r="B62" s="359"/>
      <c r="C62" s="359"/>
      <c r="D62" s="359"/>
      <c r="E62" s="359"/>
      <c r="F62" s="359"/>
      <c r="G62" s="359"/>
      <c r="H62" s="359"/>
      <c r="I62" s="359"/>
    </row>
    <row r="63" spans="1:9">
      <c r="A63" s="148">
        <v>1</v>
      </c>
      <c r="B63" s="359"/>
      <c r="C63" s="359"/>
      <c r="D63" s="359"/>
      <c r="E63" s="359"/>
      <c r="F63" s="359"/>
      <c r="G63" s="359"/>
      <c r="H63" s="359"/>
      <c r="I63" s="359"/>
    </row>
    <row r="64" spans="1:9">
      <c r="A64" s="148">
        <v>1</v>
      </c>
      <c r="B64" s="359"/>
      <c r="C64" s="359"/>
      <c r="D64" s="359"/>
      <c r="E64" s="359"/>
      <c r="F64" s="359"/>
      <c r="G64" s="359"/>
      <c r="H64" s="359"/>
      <c r="I64" s="359"/>
    </row>
    <row r="65" spans="1:9">
      <c r="A65" s="148">
        <v>1</v>
      </c>
      <c r="B65" s="359"/>
      <c r="C65" s="359"/>
      <c r="D65" s="359"/>
      <c r="E65" s="359"/>
      <c r="F65" s="359"/>
      <c r="G65" s="359"/>
      <c r="H65" s="359"/>
      <c r="I65" s="359"/>
    </row>
    <row r="66" spans="1:9">
      <c r="A66" s="148">
        <v>1</v>
      </c>
      <c r="B66" s="359"/>
      <c r="C66" s="359"/>
      <c r="D66" s="359"/>
      <c r="E66" s="359"/>
      <c r="F66" s="359"/>
      <c r="G66" s="359"/>
      <c r="H66" s="359"/>
      <c r="I66" s="359"/>
    </row>
    <row r="67" spans="1:9">
      <c r="A67" s="148">
        <v>1</v>
      </c>
      <c r="B67" s="359"/>
      <c r="C67" s="359"/>
      <c r="D67" s="359"/>
      <c r="E67" s="359"/>
      <c r="F67" s="359"/>
      <c r="G67" s="359"/>
      <c r="H67" s="359"/>
      <c r="I67" s="359"/>
    </row>
    <row r="68" spans="1:9" ht="17.25" customHeight="1">
      <c r="A68" s="148">
        <v>1</v>
      </c>
      <c r="B68" s="359"/>
      <c r="C68" s="359"/>
      <c r="D68" s="359"/>
      <c r="E68" s="359"/>
      <c r="F68" s="359"/>
      <c r="G68" s="359"/>
      <c r="H68" s="359"/>
      <c r="I68" s="359"/>
    </row>
    <row r="69" spans="1:9">
      <c r="A69" s="148">
        <v>1</v>
      </c>
      <c r="B69" s="461" t="s">
        <v>283</v>
      </c>
      <c r="C69" s="461"/>
      <c r="D69" s="461"/>
      <c r="E69" s="461"/>
      <c r="F69" s="461"/>
      <c r="G69" s="461"/>
      <c r="H69" s="461"/>
      <c r="I69" s="461"/>
    </row>
    <row r="70" spans="1:9">
      <c r="A70" s="148">
        <v>1</v>
      </c>
      <c r="B70" s="461"/>
      <c r="C70" s="461"/>
      <c r="D70" s="461"/>
      <c r="E70" s="461"/>
      <c r="F70" s="461"/>
      <c r="G70" s="461"/>
      <c r="H70" s="461"/>
      <c r="I70" s="461"/>
    </row>
    <row r="71" spans="1:9">
      <c r="A71" s="148">
        <v>1</v>
      </c>
      <c r="B71" s="448" t="s">
        <v>277</v>
      </c>
      <c r="C71" s="448"/>
      <c r="D71" s="448"/>
      <c r="E71" s="456">
        <f>F43/D43</f>
        <v>1</v>
      </c>
      <c r="F71" s="456"/>
      <c r="G71" s="456"/>
      <c r="H71" s="456"/>
      <c r="I71" s="456"/>
    </row>
    <row r="72" spans="1:9">
      <c r="A72" s="148">
        <v>1</v>
      </c>
      <c r="B72" s="448"/>
      <c r="C72" s="448"/>
      <c r="D72" s="448"/>
      <c r="E72" s="456"/>
      <c r="F72" s="456"/>
      <c r="G72" s="456"/>
      <c r="H72" s="456"/>
      <c r="I72" s="456"/>
    </row>
    <row r="73" spans="1:9">
      <c r="B73" s="448" t="s">
        <v>278</v>
      </c>
      <c r="C73" s="448"/>
      <c r="D73" s="448"/>
      <c r="E73" s="456">
        <f>F44/D44</f>
        <v>0</v>
      </c>
      <c r="F73" s="456"/>
      <c r="G73" s="456"/>
      <c r="H73" s="456"/>
      <c r="I73" s="456"/>
    </row>
    <row r="74" spans="1:9">
      <c r="B74" s="448"/>
      <c r="C74" s="448"/>
      <c r="D74" s="448"/>
      <c r="E74" s="456"/>
      <c r="F74" s="456"/>
      <c r="G74" s="456"/>
      <c r="H74" s="456"/>
      <c r="I74" s="456"/>
    </row>
    <row r="75" spans="1:9" ht="12.75" customHeight="1">
      <c r="B75" s="448" t="s">
        <v>133</v>
      </c>
      <c r="C75" s="448"/>
      <c r="D75" s="448"/>
      <c r="E75" s="456">
        <f>F45/D45</f>
        <v>0</v>
      </c>
      <c r="F75" s="456"/>
      <c r="G75" s="456"/>
      <c r="H75" s="456"/>
      <c r="I75" s="456"/>
    </row>
    <row r="76" spans="1:9" ht="12.75" customHeight="1">
      <c r="B76" s="448"/>
      <c r="C76" s="448"/>
      <c r="D76" s="448"/>
      <c r="E76" s="456"/>
      <c r="F76" s="456"/>
      <c r="G76" s="456"/>
      <c r="H76" s="456"/>
      <c r="I76" s="456"/>
    </row>
    <row r="77" spans="1:9">
      <c r="B77" s="448" t="s">
        <v>279</v>
      </c>
      <c r="C77" s="448"/>
      <c r="D77" s="448"/>
      <c r="E77" s="456">
        <f>F46/D46</f>
        <v>0</v>
      </c>
      <c r="F77" s="456"/>
      <c r="G77" s="456"/>
      <c r="H77" s="456"/>
      <c r="I77" s="456"/>
    </row>
    <row r="78" spans="1:9">
      <c r="B78" s="448"/>
      <c r="C78" s="448"/>
      <c r="D78" s="448"/>
      <c r="E78" s="456"/>
      <c r="F78" s="456"/>
      <c r="G78" s="456"/>
      <c r="H78" s="456"/>
      <c r="I78" s="456"/>
    </row>
    <row r="79" spans="1:9">
      <c r="B79" s="572"/>
      <c r="C79" s="572"/>
      <c r="D79" s="572"/>
      <c r="E79" s="572"/>
      <c r="F79" s="572"/>
      <c r="G79" s="572"/>
      <c r="H79" s="572"/>
      <c r="I79" s="572"/>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hyperlinks>
    <hyperlink ref="H23" r:id="rId1" xr:uid="{00000000-0004-0000-1000-000000000000}"/>
    <hyperlink ref="H24" r:id="rId2" xr:uid="{00000000-0004-0000-1000-000001000000}"/>
    <hyperlink ref="H25" r:id="rId3" xr:uid="{00000000-0004-0000-1000-00000200000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000-000000000000}">
          <x14:formula1>
            <xm:f>'NO SE EDITA'!$K$3:$K$6</xm:f>
          </x14:formula1>
          <xm:sqref>H43:H46</xm:sqref>
        </x14:dataValidation>
        <x14:dataValidation type="list" allowBlank="1" showInputMessage="1" showErrorMessage="1" xr:uid="{00000000-0002-0000-1000-000001000000}">
          <x14:formula1>
            <xm:f>'NO SE EDITA'!$L$3:$L$6</xm:f>
          </x14:formula1>
          <xm:sqref>I43:I46</xm:sqref>
        </x14:dataValidation>
        <x14:dataValidation type="list" allowBlank="1" showInputMessage="1" showErrorMessage="1" xr:uid="{00000000-0002-0000-1000-000002000000}">
          <x14:formula1>
            <xm:f>'NO SE EDITA'!$C$3:$C$6</xm:f>
          </x14:formula1>
          <xm:sqref>D28:E28</xm:sqref>
        </x14:dataValidation>
        <x14:dataValidation type="list" allowBlank="1" showInputMessage="1" showErrorMessage="1" xr:uid="{00000000-0002-0000-1000-000003000000}">
          <x14:formula1>
            <xm:f>'NO SE EDITA'!$G$3:$G$5</xm:f>
          </x14:formula1>
          <xm:sqref>B32:E32 D36:E36 H40:I40</xm:sqref>
        </x14:dataValidation>
        <x14:dataValidation type="list" allowBlank="1" showInputMessage="1" showErrorMessage="1" xr:uid="{00000000-0002-0000-1000-000004000000}">
          <x14:formula1>
            <xm:f>'NO SE EDITA'!$H$3:$H$4</xm:f>
          </x14:formula1>
          <xm:sqref>F32:I32</xm:sqref>
        </x14:dataValidation>
        <x14:dataValidation type="list" allowBlank="1" showInputMessage="1" showErrorMessage="1" xr:uid="{00000000-0002-0000-1000-000005000000}">
          <x14:formula1>
            <xm:f>'NO SE EDITA'!$D$3:$D$4</xm:f>
          </x14:formula1>
          <xm:sqref>F28</xm:sqref>
        </x14:dataValidation>
        <x14:dataValidation type="list" allowBlank="1" showInputMessage="1" showErrorMessage="1" xr:uid="{00000000-0002-0000-1000-000006000000}">
          <x14:formula1>
            <xm:f>'NO SE EDITA'!$B$3:$B$4</xm:f>
          </x14:formula1>
          <xm:sqref>B27:C28</xm:sqref>
        </x14:dataValidation>
        <x14:dataValidation type="list" allowBlank="1" showInputMessage="1" showErrorMessage="1" xr:uid="{00000000-0002-0000-1000-000007000000}">
          <x14:formula1>
            <xm:f>'NO SE EDITA'!$M$3:$M$4</xm:f>
          </x14:formula1>
          <xm:sqref>D37:E37</xm:sqref>
        </x14:dataValidation>
        <x14:dataValidation type="list" allowBlank="1" showInputMessage="1" showErrorMessage="1" xr:uid="{00000000-0002-0000-1000-000008000000}">
          <x14:formula1>
            <xm:f>'NO SE EDITA'!$E$3:$E$4</xm:f>
          </x14:formula1>
          <xm:sqref>B30:E30</xm:sqref>
        </x14:dataValidation>
        <x14:dataValidation type="list" allowBlank="1" showInputMessage="1" showErrorMessage="1" xr:uid="{00000000-0002-0000-1000-000009000000}">
          <x14:formula1>
            <xm:f>'NO SE EDITA'!$F$3:$F$4</xm:f>
          </x14:formula1>
          <xm:sqref>F30:I30</xm:sqref>
        </x14:dataValidation>
        <x14:dataValidation type="list" allowBlank="1" showInputMessage="1" showErrorMessage="1" xr:uid="{00000000-0002-0000-1000-00000A000000}">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J79"/>
  <sheetViews>
    <sheetView topLeftCell="A11" zoomScaleNormal="100" workbookViewId="0">
      <selection activeCell="D12" sqref="D12:E12"/>
    </sheetView>
  </sheetViews>
  <sheetFormatPr baseColWidth="10" defaultRowHeight="12.75"/>
  <cols>
    <col min="1" max="1" width="4.33203125" style="150" customWidth="1"/>
    <col min="2" max="3" width="15.83203125" style="150" customWidth="1"/>
    <col min="4" max="9" width="17.83203125" style="150" customWidth="1"/>
    <col min="10" max="16384" width="12" style="150"/>
  </cols>
  <sheetData>
    <row r="2" spans="2:9" ht="18" customHeight="1"/>
    <row r="3" spans="2:9" ht="15" customHeight="1"/>
    <row r="4" spans="2:9" ht="34.5" customHeight="1">
      <c r="B4" s="356" t="s">
        <v>38</v>
      </c>
      <c r="C4" s="420"/>
      <c r="D4" s="420"/>
      <c r="E4" s="420"/>
      <c r="F4" s="420"/>
      <c r="G4" s="420"/>
      <c r="H4" s="420"/>
      <c r="I4" s="420"/>
    </row>
    <row r="5" spans="2:9" ht="19.5" customHeight="1">
      <c r="B5" s="347" t="s">
        <v>346</v>
      </c>
      <c r="C5" s="421"/>
      <c r="D5" s="421"/>
      <c r="E5" s="421"/>
      <c r="F5" s="421"/>
      <c r="G5" s="421"/>
      <c r="H5" s="421"/>
      <c r="I5" s="421"/>
    </row>
    <row r="6" spans="2:9" ht="31.5" customHeight="1">
      <c r="B6" s="412" t="s">
        <v>39</v>
      </c>
      <c r="C6" s="412"/>
      <c r="D6" s="348" t="str">
        <f>'FORMATO 2. POA - MIR'!D4:F4</f>
        <v>SECRETARIA DE BIENESTAR, INCLUSION Y DESARROLLO SOCIAL.</v>
      </c>
      <c r="E6" s="348"/>
      <c r="F6" s="412" t="s">
        <v>42</v>
      </c>
      <c r="G6" s="412"/>
      <c r="H6" s="348">
        <v>2026</v>
      </c>
      <c r="I6" s="348"/>
    </row>
    <row r="7" spans="2:9" ht="54" customHeight="1">
      <c r="B7" s="412" t="s">
        <v>40</v>
      </c>
      <c r="C7" s="412"/>
      <c r="D7" s="348" t="s">
        <v>342</v>
      </c>
      <c r="E7" s="348"/>
      <c r="F7" s="412" t="s">
        <v>43</v>
      </c>
      <c r="G7" s="412"/>
      <c r="H7" s="348" t="s">
        <v>280</v>
      </c>
      <c r="I7" s="348"/>
    </row>
    <row r="8" spans="2:9" ht="41.25" customHeight="1">
      <c r="B8" s="413" t="s">
        <v>41</v>
      </c>
      <c r="C8" s="413"/>
      <c r="D8" s="414" t="s">
        <v>569</v>
      </c>
      <c r="E8" s="414"/>
      <c r="F8" s="412" t="s">
        <v>44</v>
      </c>
      <c r="G8" s="412"/>
      <c r="H8" s="348" t="s">
        <v>343</v>
      </c>
      <c r="I8" s="348"/>
    </row>
    <row r="9" spans="2:9">
      <c r="B9" s="422" t="s">
        <v>89</v>
      </c>
      <c r="C9" s="422"/>
      <c r="D9" s="422"/>
      <c r="E9" s="422"/>
      <c r="F9" s="422"/>
      <c r="G9" s="422"/>
      <c r="H9" s="422"/>
      <c r="I9" s="422"/>
    </row>
    <row r="10" spans="2:9" ht="68.25" customHeight="1">
      <c r="B10" s="417" t="s">
        <v>90</v>
      </c>
      <c r="C10" s="417"/>
      <c r="D10" s="348" t="str">
        <f>'FORMATO 2. POA - MIR'!C9</f>
        <v xml:space="preserve">Acuerdo 2. 
Bienestar social para Zapotlán.
</v>
      </c>
      <c r="E10" s="348"/>
      <c r="F10" s="415" t="s">
        <v>91</v>
      </c>
      <c r="G10" s="415"/>
      <c r="H10" s="348" t="str">
        <f>'FORMATO 2. POA - MIR'!E9</f>
        <v>2.8.1 Fortalecer el desarrollo de las niñas, niños y adolescentes en materia de salud, educación, seguridad, social, alimentación y nutrición</v>
      </c>
      <c r="I10" s="348"/>
    </row>
    <row r="11" spans="2:9" ht="92.25" customHeight="1">
      <c r="B11" s="415" t="s">
        <v>92</v>
      </c>
      <c r="C11" s="415"/>
      <c r="D11" s="348" t="str">
        <f>'FORMATO 2. POA - MIR'!C10</f>
        <v>Acuerdo 2. Bienestar Social para Zapotlán.</v>
      </c>
      <c r="E11" s="348"/>
      <c r="F11" s="415" t="s">
        <v>94</v>
      </c>
      <c r="G11" s="415"/>
      <c r="H11" s="348" t="str">
        <f>'FORMATO 2. POA - MIR'!E10</f>
        <v xml:space="preserve">2.8.1.1 Garantizar el desarrollo formal de las niñas, niños y adolescentes en materia de salud, educación y seguridad social, alimentación y nutrición en Zapotlán. </v>
      </c>
      <c r="I11" s="348"/>
    </row>
    <row r="12" spans="2:9" ht="126" customHeight="1">
      <c r="B12" s="415" t="s">
        <v>95</v>
      </c>
      <c r="C12" s="415"/>
      <c r="D12" s="348"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próspera.</v>
      </c>
      <c r="E12" s="348"/>
      <c r="F12" s="415" t="s">
        <v>96</v>
      </c>
      <c r="G12" s="415"/>
      <c r="H12" s="348" t="str">
        <f>'FORMATO 2. POA - MIR'!E11</f>
        <v>2.8.1.2 Geneerar atención a la salud física y emocional de las niñas, niños y adolescentes en situación de vulnerabilidad.</v>
      </c>
      <c r="I12" s="348"/>
    </row>
    <row r="13" spans="2:9" ht="15" customHeight="1">
      <c r="B13" s="418" t="s">
        <v>347</v>
      </c>
      <c r="C13" s="418"/>
      <c r="D13" s="418"/>
      <c r="E13" s="418"/>
      <c r="F13" s="418"/>
      <c r="G13" s="418"/>
      <c r="H13" s="418"/>
      <c r="I13" s="418"/>
    </row>
    <row r="14" spans="2:9">
      <c r="B14" s="417" t="s">
        <v>45</v>
      </c>
      <c r="C14" s="417"/>
      <c r="D14" s="417"/>
      <c r="E14" s="417"/>
      <c r="F14" s="417"/>
      <c r="G14" s="417"/>
      <c r="H14" s="417"/>
      <c r="I14" s="417"/>
    </row>
    <row r="15" spans="2:9" ht="30.75" customHeight="1">
      <c r="B15" s="416" t="str">
        <f>'FORMATO 2. POA - MIR'!B23</f>
        <v>Promoción de hábitos saludables</v>
      </c>
      <c r="C15" s="416"/>
      <c r="D15" s="416"/>
      <c r="E15" s="416"/>
      <c r="F15" s="416"/>
      <c r="G15" s="416"/>
      <c r="H15" s="416"/>
      <c r="I15" s="416"/>
    </row>
    <row r="16" spans="2:9">
      <c r="B16" s="417" t="s">
        <v>48</v>
      </c>
      <c r="C16" s="417"/>
      <c r="D16" s="417"/>
      <c r="E16" s="417"/>
      <c r="F16" s="417"/>
      <c r="G16" s="417"/>
      <c r="H16" s="417"/>
      <c r="I16" s="417"/>
    </row>
    <row r="17" spans="2:9" ht="39" customHeight="1">
      <c r="B17" s="348" t="str">
        <f>'FORMATO 2. POA - MIR'!C23</f>
        <v xml:space="preserve">Fomentar en los beneficiarios hábitos de higiene y alimentación saludable para contribuir a su bienestar y desarrollo integral, a través de actividades formativas, prácticas cotidianas y orientación durante la jornada. </v>
      </c>
      <c r="C17" s="348"/>
      <c r="D17" s="348"/>
      <c r="E17" s="348"/>
      <c r="F17" s="348"/>
      <c r="G17" s="348"/>
      <c r="H17" s="348"/>
      <c r="I17" s="348"/>
    </row>
    <row r="18" spans="2:9" ht="18.75" customHeight="1">
      <c r="B18" s="418" t="s">
        <v>348</v>
      </c>
      <c r="C18" s="418"/>
      <c r="D18" s="418"/>
      <c r="E18" s="418"/>
      <c r="F18" s="418"/>
      <c r="G18" s="418"/>
      <c r="H18" s="418"/>
      <c r="I18" s="418"/>
    </row>
    <row r="19" spans="2:9">
      <c r="B19" s="419" t="s">
        <v>331</v>
      </c>
      <c r="C19" s="419"/>
      <c r="D19" s="419"/>
      <c r="E19" s="419"/>
      <c r="F19" s="419"/>
      <c r="G19" s="419"/>
      <c r="H19" s="419"/>
      <c r="I19" s="419"/>
    </row>
    <row r="20" spans="2:9">
      <c r="B20" s="348" t="str">
        <f>CALENDARIZACION!E38</f>
        <v xml:space="preserve"> PBPACAICA=(PBPACAICAP/PBPACAICAR)X100% </v>
      </c>
      <c r="C20" s="348"/>
      <c r="D20" s="348"/>
      <c r="E20" s="348"/>
      <c r="F20" s="348"/>
      <c r="G20" s="348"/>
      <c r="H20" s="348"/>
      <c r="I20" s="348"/>
    </row>
    <row r="21" spans="2:9">
      <c r="B21" s="419" t="s">
        <v>332</v>
      </c>
      <c r="C21" s="419"/>
      <c r="D21" s="419"/>
      <c r="E21" s="419"/>
      <c r="F21" s="419"/>
      <c r="G21" s="419"/>
      <c r="H21" s="419"/>
      <c r="I21" s="419"/>
    </row>
    <row r="22" spans="2:9" ht="28.5" customHeight="1">
      <c r="B22" s="424" t="s">
        <v>105</v>
      </c>
      <c r="C22" s="425"/>
      <c r="D22" s="426" t="s">
        <v>333</v>
      </c>
      <c r="E22" s="426"/>
      <c r="F22" s="425" t="s">
        <v>334</v>
      </c>
      <c r="G22" s="425"/>
      <c r="H22" s="415" t="s">
        <v>138</v>
      </c>
      <c r="I22" s="415"/>
    </row>
    <row r="23" spans="2:9" ht="46.5" customHeight="1">
      <c r="B23" s="348" t="s">
        <v>449</v>
      </c>
      <c r="C23" s="348"/>
      <c r="D23" s="349" t="s">
        <v>108</v>
      </c>
      <c r="E23" s="349"/>
      <c r="F23" s="348" t="str">
        <f>CALENDARIZACION!C38</f>
        <v xml:space="preserve"> PBPACAICA. Porcentaje de beneficiarios que participan en las actividades en CAIC Acayuca.</v>
      </c>
      <c r="G23" s="348"/>
      <c r="H23" s="423" t="s">
        <v>380</v>
      </c>
      <c r="I23" s="427"/>
    </row>
    <row r="24" spans="2:9" ht="63.75" customHeight="1">
      <c r="B24" s="348" t="s">
        <v>450</v>
      </c>
      <c r="C24" s="348"/>
      <c r="D24" s="349" t="s">
        <v>108</v>
      </c>
      <c r="E24" s="349"/>
      <c r="F24" s="348" t="str">
        <f>CALENDARIZACION!D38</f>
        <v xml:space="preserve"> PBPACAICAP. Porcentaje de beneficiarios que participan en las actividades en CAIC Acayuca programado. </v>
      </c>
      <c r="G24" s="348"/>
      <c r="H24" s="423" t="s">
        <v>380</v>
      </c>
      <c r="I24" s="348"/>
    </row>
    <row r="25" spans="2:9" ht="68.25" customHeight="1">
      <c r="B25" s="348" t="s">
        <v>451</v>
      </c>
      <c r="C25" s="348"/>
      <c r="D25" s="349" t="s">
        <v>108</v>
      </c>
      <c r="E25" s="349"/>
      <c r="F25" s="348" t="str">
        <f>CALENDARIZACION!D39</f>
        <v>PBPACAICAR. Porcentaje de beneficiarios que participan en las actividades en CAIC Acayuca realizado.</v>
      </c>
      <c r="G25" s="348"/>
      <c r="H25" s="423" t="s">
        <v>380</v>
      </c>
      <c r="I25" s="348"/>
    </row>
    <row r="26" spans="2:9" ht="12.75" customHeight="1">
      <c r="B26" s="431" t="s">
        <v>141</v>
      </c>
      <c r="C26" s="431"/>
      <c r="D26" s="431"/>
      <c r="E26" s="431"/>
      <c r="F26" s="431"/>
      <c r="G26" s="431"/>
      <c r="H26" s="431"/>
      <c r="I26" s="431"/>
    </row>
    <row r="27" spans="2:9" ht="15.75" customHeight="1">
      <c r="B27" s="417" t="s">
        <v>28</v>
      </c>
      <c r="C27" s="417"/>
      <c r="D27" s="417" t="s">
        <v>46</v>
      </c>
      <c r="E27" s="417"/>
      <c r="F27" s="417" t="s">
        <v>47</v>
      </c>
      <c r="G27" s="417"/>
      <c r="H27" s="417"/>
      <c r="I27" s="417"/>
    </row>
    <row r="28" spans="2:9" ht="18" customHeight="1">
      <c r="B28" s="348" t="s">
        <v>100</v>
      </c>
      <c r="C28" s="348"/>
      <c r="D28" s="348" t="s">
        <v>98</v>
      </c>
      <c r="E28" s="348"/>
      <c r="F28" s="348" t="s">
        <v>214</v>
      </c>
      <c r="G28" s="348"/>
      <c r="H28" s="348"/>
      <c r="I28" s="348"/>
    </row>
    <row r="29" spans="2:9" ht="18" customHeight="1">
      <c r="B29" s="417" t="s">
        <v>127</v>
      </c>
      <c r="C29" s="417"/>
      <c r="D29" s="417"/>
      <c r="E29" s="417"/>
      <c r="F29" s="428" t="s">
        <v>130</v>
      </c>
      <c r="G29" s="419"/>
      <c r="H29" s="419"/>
      <c r="I29" s="419"/>
    </row>
    <row r="30" spans="2:9" ht="13.5" customHeight="1">
      <c r="B30" s="348" t="s">
        <v>108</v>
      </c>
      <c r="C30" s="348"/>
      <c r="D30" s="348"/>
      <c r="E30" s="348"/>
      <c r="F30" s="348" t="s">
        <v>190</v>
      </c>
      <c r="G30" s="348"/>
      <c r="H30" s="348"/>
      <c r="I30" s="348"/>
    </row>
    <row r="31" spans="2:9" ht="15.75" customHeight="1">
      <c r="B31" s="429" t="s">
        <v>82</v>
      </c>
      <c r="C31" s="430"/>
      <c r="D31" s="430"/>
      <c r="E31" s="430"/>
      <c r="F31" s="428" t="s">
        <v>131</v>
      </c>
      <c r="G31" s="419"/>
      <c r="H31" s="419"/>
      <c r="I31" s="419"/>
    </row>
    <row r="32" spans="2:9" ht="15.75" customHeight="1">
      <c r="B32" s="348" t="s">
        <v>109</v>
      </c>
      <c r="C32" s="348"/>
      <c r="D32" s="348"/>
      <c r="E32" s="348"/>
      <c r="F32" s="348" t="s">
        <v>110</v>
      </c>
      <c r="G32" s="348"/>
      <c r="H32" s="348"/>
      <c r="I32" s="348"/>
    </row>
    <row r="33" spans="1:10" ht="14.25" customHeight="1">
      <c r="B33" s="422" t="s">
        <v>144</v>
      </c>
      <c r="C33" s="422"/>
      <c r="D33" s="422"/>
      <c r="E33" s="422"/>
      <c r="F33" s="422"/>
      <c r="G33" s="422"/>
      <c r="H33" s="422"/>
      <c r="I33" s="422"/>
    </row>
    <row r="34" spans="1:10" ht="13.5" customHeight="1">
      <c r="B34" s="430" t="s">
        <v>336</v>
      </c>
      <c r="C34" s="430"/>
      <c r="D34" s="430"/>
      <c r="E34" s="430"/>
      <c r="F34" s="419" t="s">
        <v>337</v>
      </c>
      <c r="G34" s="419"/>
      <c r="H34" s="419"/>
      <c r="I34" s="419"/>
    </row>
    <row r="35" spans="1:10">
      <c r="B35" s="432" t="s">
        <v>147</v>
      </c>
      <c r="C35" s="432"/>
      <c r="D35" s="435">
        <f>CALENDARIZACION!R35</f>
        <v>260</v>
      </c>
      <c r="E35" s="435"/>
      <c r="F35" s="348" t="s">
        <v>115</v>
      </c>
      <c r="G35" s="348"/>
      <c r="H35" s="436" t="s">
        <v>116</v>
      </c>
      <c r="I35" s="436"/>
    </row>
    <row r="36" spans="1:10">
      <c r="B36" s="432" t="s">
        <v>117</v>
      </c>
      <c r="C36" s="432"/>
      <c r="D36" s="349" t="s">
        <v>109</v>
      </c>
      <c r="E36" s="349"/>
      <c r="F36" s="348" t="s">
        <v>335</v>
      </c>
      <c r="G36" s="348"/>
      <c r="H36" s="433" t="s">
        <v>119</v>
      </c>
      <c r="I36" s="433"/>
    </row>
    <row r="37" spans="1:10">
      <c r="B37" s="432" t="s">
        <v>49</v>
      </c>
      <c r="C37" s="432"/>
      <c r="D37" s="349" t="s">
        <v>189</v>
      </c>
      <c r="E37" s="349"/>
      <c r="F37" s="348" t="s">
        <v>120</v>
      </c>
      <c r="G37" s="348"/>
      <c r="H37" s="434" t="s">
        <v>121</v>
      </c>
      <c r="I37" s="434"/>
    </row>
    <row r="38" spans="1:10">
      <c r="B38" s="419" t="s">
        <v>349</v>
      </c>
      <c r="C38" s="419"/>
      <c r="D38" s="419"/>
      <c r="E38" s="419"/>
      <c r="F38" s="419"/>
      <c r="G38" s="419"/>
      <c r="H38" s="419"/>
      <c r="I38" s="419"/>
    </row>
    <row r="39" spans="1:10">
      <c r="B39" s="415" t="s">
        <v>229</v>
      </c>
      <c r="C39" s="415"/>
      <c r="D39" s="415"/>
      <c r="E39" s="415"/>
      <c r="F39" s="415" t="s">
        <v>50</v>
      </c>
      <c r="G39" s="415"/>
      <c r="H39" s="415" t="s">
        <v>142</v>
      </c>
      <c r="I39" s="415"/>
    </row>
    <row r="40" spans="1:10">
      <c r="B40" s="435">
        <f>D43</f>
        <v>195</v>
      </c>
      <c r="C40" s="435"/>
      <c r="D40" s="435"/>
      <c r="E40" s="435"/>
      <c r="F40" s="435">
        <v>2026</v>
      </c>
      <c r="G40" s="435"/>
      <c r="H40" s="348" t="s">
        <v>112</v>
      </c>
      <c r="I40" s="348"/>
    </row>
    <row r="41" spans="1:10">
      <c r="B41" s="437" t="s">
        <v>145</v>
      </c>
      <c r="C41" s="437"/>
      <c r="D41" s="437"/>
      <c r="E41" s="437"/>
      <c r="F41" s="437"/>
      <c r="G41" s="437"/>
      <c r="H41" s="437"/>
      <c r="I41" s="437"/>
    </row>
    <row r="42" spans="1:10" ht="36">
      <c r="B42" s="417" t="s">
        <v>123</v>
      </c>
      <c r="C42" s="417"/>
      <c r="D42" s="159" t="s">
        <v>146</v>
      </c>
      <c r="E42" s="166" t="s">
        <v>85</v>
      </c>
      <c r="F42" s="428" t="s">
        <v>86</v>
      </c>
      <c r="G42" s="419"/>
      <c r="H42" s="132" t="s">
        <v>75</v>
      </c>
      <c r="I42" s="132" t="s">
        <v>76</v>
      </c>
    </row>
    <row r="43" spans="1:10">
      <c r="B43" s="348" t="s">
        <v>277</v>
      </c>
      <c r="C43" s="348"/>
      <c r="D43" s="135">
        <f>SUM(CALENDARIZACION!F38:H38)</f>
        <v>195</v>
      </c>
      <c r="E43" s="136">
        <v>0</v>
      </c>
      <c r="F43" s="438">
        <f>SUM(CALENDARIZACION!F39:H39)</f>
        <v>195</v>
      </c>
      <c r="G43" s="438"/>
      <c r="H43" s="161">
        <v>46027</v>
      </c>
      <c r="I43" s="161">
        <v>46386</v>
      </c>
      <c r="J43" s="169"/>
    </row>
    <row r="44" spans="1:10">
      <c r="B44" s="348" t="s">
        <v>278</v>
      </c>
      <c r="C44" s="348"/>
      <c r="D44" s="135">
        <f>SUM(CALENDARIZACION!I38:K38)</f>
        <v>195</v>
      </c>
      <c r="E44" s="138">
        <v>0</v>
      </c>
      <c r="F44" s="438">
        <f>SUM(CALENDARIZACION!I39:K39)</f>
        <v>0</v>
      </c>
      <c r="G44" s="438"/>
      <c r="H44" s="161"/>
      <c r="I44" s="161"/>
      <c r="J44" s="169"/>
    </row>
    <row r="45" spans="1:10">
      <c r="B45" s="348" t="s">
        <v>133</v>
      </c>
      <c r="C45" s="348"/>
      <c r="D45" s="135">
        <f>SUM(CALENDARIZACION!L38:N38)</f>
        <v>195</v>
      </c>
      <c r="E45" s="136">
        <v>0</v>
      </c>
      <c r="F45" s="438">
        <f>SUM(CALENDARIZACION!L39:N39)</f>
        <v>0</v>
      </c>
      <c r="G45" s="438"/>
      <c r="H45" s="161"/>
      <c r="I45" s="161"/>
    </row>
    <row r="46" spans="1:10">
      <c r="B46" s="348" t="s">
        <v>279</v>
      </c>
      <c r="C46" s="348"/>
      <c r="D46" s="135">
        <f>SUM(CALENDARIZACION!O38:Q38)</f>
        <v>195</v>
      </c>
      <c r="E46" s="136">
        <v>0</v>
      </c>
      <c r="F46" s="438">
        <f>SUM(CALENDARIZACION!O39:Q39)</f>
        <v>0</v>
      </c>
      <c r="G46" s="438"/>
      <c r="H46" s="161"/>
      <c r="I46" s="161"/>
    </row>
    <row r="47" spans="1:10" ht="24">
      <c r="B47" s="445" t="s">
        <v>345</v>
      </c>
      <c r="C47" s="445"/>
      <c r="D47" s="162">
        <f>CALENDARIZACION!R38</f>
        <v>780</v>
      </c>
      <c r="E47" s="162">
        <v>0</v>
      </c>
      <c r="F47" s="446">
        <f>CALENDARIZACION!R39</f>
        <v>195</v>
      </c>
      <c r="G47" s="446"/>
      <c r="H47" s="133" t="s">
        <v>148</v>
      </c>
      <c r="I47" s="163">
        <f>CALENDARIZACION!U38</f>
        <v>0.25</v>
      </c>
    </row>
    <row r="48" spans="1:10">
      <c r="A48" s="447"/>
      <c r="B48" s="447"/>
      <c r="C48" s="447"/>
      <c r="D48" s="447"/>
      <c r="E48" s="447"/>
      <c r="F48" s="447"/>
      <c r="G48" s="447"/>
      <c r="H48" s="447"/>
      <c r="I48" s="474"/>
    </row>
    <row r="49" spans="1:9" ht="22.5" customHeight="1">
      <c r="A49" s="447"/>
      <c r="B49" s="447"/>
      <c r="C49" s="447"/>
      <c r="D49" s="447"/>
      <c r="E49" s="447"/>
      <c r="F49" s="447"/>
      <c r="G49" s="447"/>
      <c r="H49" s="447"/>
      <c r="I49" s="474"/>
    </row>
    <row r="50" spans="1:9" ht="39" customHeight="1">
      <c r="B50" s="412" t="s">
        <v>160</v>
      </c>
      <c r="C50" s="417"/>
      <c r="D50" s="441" t="s">
        <v>52</v>
      </c>
      <c r="E50" s="441"/>
      <c r="F50" s="441" t="s">
        <v>154</v>
      </c>
      <c r="G50" s="441"/>
      <c r="H50" s="441"/>
      <c r="I50" s="441"/>
    </row>
    <row r="51" spans="1:9" ht="33.75" customHeight="1">
      <c r="B51" s="442" t="str">
        <f>D8</f>
        <v>PP2 - A3  C2</v>
      </c>
      <c r="C51" s="442"/>
      <c r="D51" s="349" t="str">
        <f>B15</f>
        <v>Promoción de hábitos saludables</v>
      </c>
      <c r="E51" s="349"/>
      <c r="F51" s="143" t="s">
        <v>155</v>
      </c>
      <c r="G51" s="133" t="s">
        <v>156</v>
      </c>
      <c r="H51" s="143" t="s">
        <v>67</v>
      </c>
      <c r="I51" s="144" t="s">
        <v>68</v>
      </c>
    </row>
    <row r="52" spans="1:9" ht="30" customHeight="1">
      <c r="B52" s="442"/>
      <c r="C52" s="442"/>
      <c r="D52" s="349"/>
      <c r="E52" s="349"/>
      <c r="F52" s="164">
        <f>CALENDARIZACION!S38</f>
        <v>780</v>
      </c>
      <c r="G52" s="137">
        <f>CALENDARIZACION!S39</f>
        <v>195</v>
      </c>
      <c r="H52" s="164">
        <f>CALENDARIZACION!T38</f>
        <v>585</v>
      </c>
      <c r="I52" s="165">
        <f>CALENDARIZACION!U38</f>
        <v>0.25</v>
      </c>
    </row>
    <row r="53" spans="1:9" ht="20.25" customHeight="1">
      <c r="A53" s="170">
        <v>1</v>
      </c>
      <c r="B53" s="359">
        <v>0</v>
      </c>
      <c r="C53" s="359"/>
      <c r="D53" s="359"/>
      <c r="E53" s="359"/>
      <c r="F53" s="359"/>
      <c r="G53" s="359"/>
      <c r="H53" s="359"/>
      <c r="I53" s="359"/>
    </row>
    <row r="54" spans="1:9">
      <c r="A54" s="170">
        <v>1</v>
      </c>
      <c r="B54" s="359"/>
      <c r="C54" s="359"/>
      <c r="D54" s="359"/>
      <c r="E54" s="359"/>
      <c r="F54" s="359"/>
      <c r="G54" s="359"/>
      <c r="H54" s="359"/>
      <c r="I54" s="359"/>
    </row>
    <row r="55" spans="1:9">
      <c r="A55" s="170">
        <v>1</v>
      </c>
      <c r="B55" s="359"/>
      <c r="C55" s="359"/>
      <c r="D55" s="359"/>
      <c r="E55" s="359"/>
      <c r="F55" s="359"/>
      <c r="G55" s="359"/>
      <c r="H55" s="359"/>
      <c r="I55" s="359"/>
    </row>
    <row r="56" spans="1:9">
      <c r="A56" s="170">
        <v>1</v>
      </c>
      <c r="B56" s="359"/>
      <c r="C56" s="359"/>
      <c r="D56" s="359"/>
      <c r="E56" s="359"/>
      <c r="F56" s="359"/>
      <c r="G56" s="359"/>
      <c r="H56" s="359"/>
      <c r="I56" s="359"/>
    </row>
    <row r="57" spans="1:9">
      <c r="A57" s="170">
        <v>1</v>
      </c>
      <c r="B57" s="359"/>
      <c r="C57" s="359"/>
      <c r="D57" s="359"/>
      <c r="E57" s="359"/>
      <c r="F57" s="359"/>
      <c r="G57" s="359"/>
      <c r="H57" s="359"/>
      <c r="I57" s="359"/>
    </row>
    <row r="58" spans="1:9">
      <c r="A58" s="170">
        <v>1</v>
      </c>
      <c r="B58" s="359"/>
      <c r="C58" s="359"/>
      <c r="D58" s="359"/>
      <c r="E58" s="359"/>
      <c r="F58" s="359"/>
      <c r="G58" s="359"/>
      <c r="H58" s="359"/>
      <c r="I58" s="359"/>
    </row>
    <row r="59" spans="1:9">
      <c r="A59" s="170">
        <v>1</v>
      </c>
      <c r="B59" s="359"/>
      <c r="C59" s="359"/>
      <c r="D59" s="359"/>
      <c r="E59" s="359"/>
      <c r="F59" s="359"/>
      <c r="G59" s="359"/>
      <c r="H59" s="359"/>
      <c r="I59" s="359"/>
    </row>
    <row r="60" spans="1:9">
      <c r="A60" s="170">
        <v>1</v>
      </c>
      <c r="B60" s="359"/>
      <c r="C60" s="359"/>
      <c r="D60" s="359"/>
      <c r="E60" s="359"/>
      <c r="F60" s="359"/>
      <c r="G60" s="359"/>
      <c r="H60" s="359"/>
      <c r="I60" s="359"/>
    </row>
    <row r="61" spans="1:9">
      <c r="A61" s="170">
        <v>1</v>
      </c>
      <c r="B61" s="359"/>
      <c r="C61" s="359"/>
      <c r="D61" s="359"/>
      <c r="E61" s="359"/>
      <c r="F61" s="359"/>
      <c r="G61" s="359"/>
      <c r="H61" s="359"/>
      <c r="I61" s="359"/>
    </row>
    <row r="62" spans="1:9">
      <c r="A62" s="170">
        <v>1</v>
      </c>
      <c r="B62" s="359"/>
      <c r="C62" s="359"/>
      <c r="D62" s="359"/>
      <c r="E62" s="359"/>
      <c r="F62" s="359"/>
      <c r="G62" s="359"/>
      <c r="H62" s="359"/>
      <c r="I62" s="359"/>
    </row>
    <row r="63" spans="1:9">
      <c r="A63" s="170">
        <v>1</v>
      </c>
      <c r="B63" s="359"/>
      <c r="C63" s="359"/>
      <c r="D63" s="359"/>
      <c r="E63" s="359"/>
      <c r="F63" s="359"/>
      <c r="G63" s="359"/>
      <c r="H63" s="359"/>
      <c r="I63" s="359"/>
    </row>
    <row r="64" spans="1:9">
      <c r="A64" s="170">
        <v>1</v>
      </c>
      <c r="B64" s="359"/>
      <c r="C64" s="359"/>
      <c r="D64" s="359"/>
      <c r="E64" s="359"/>
      <c r="F64" s="359"/>
      <c r="G64" s="359"/>
      <c r="H64" s="359"/>
      <c r="I64" s="359"/>
    </row>
    <row r="65" spans="1:9">
      <c r="A65" s="170">
        <v>1</v>
      </c>
      <c r="B65" s="359"/>
      <c r="C65" s="359"/>
      <c r="D65" s="359"/>
      <c r="E65" s="359"/>
      <c r="F65" s="359"/>
      <c r="G65" s="359"/>
      <c r="H65" s="359"/>
      <c r="I65" s="359"/>
    </row>
    <row r="66" spans="1:9">
      <c r="A66" s="170">
        <v>1</v>
      </c>
      <c r="B66" s="359"/>
      <c r="C66" s="359"/>
      <c r="D66" s="359"/>
      <c r="E66" s="359"/>
      <c r="F66" s="359"/>
      <c r="G66" s="359"/>
      <c r="H66" s="359"/>
      <c r="I66" s="359"/>
    </row>
    <row r="67" spans="1:9">
      <c r="A67" s="170">
        <v>1</v>
      </c>
      <c r="B67" s="359"/>
      <c r="C67" s="359"/>
      <c r="D67" s="359"/>
      <c r="E67" s="359"/>
      <c r="F67" s="359"/>
      <c r="G67" s="359"/>
      <c r="H67" s="359"/>
      <c r="I67" s="359"/>
    </row>
    <row r="68" spans="1:9" ht="17.25" customHeight="1">
      <c r="A68" s="170">
        <v>1</v>
      </c>
      <c r="B68" s="359"/>
      <c r="C68" s="359"/>
      <c r="D68" s="359"/>
      <c r="E68" s="359"/>
      <c r="F68" s="359"/>
      <c r="G68" s="359"/>
      <c r="H68" s="359"/>
      <c r="I68" s="359"/>
    </row>
    <row r="69" spans="1:9">
      <c r="A69" s="170">
        <v>1</v>
      </c>
      <c r="B69" s="461" t="s">
        <v>283</v>
      </c>
      <c r="C69" s="461"/>
      <c r="D69" s="461"/>
      <c r="E69" s="461"/>
      <c r="F69" s="461"/>
      <c r="G69" s="461"/>
      <c r="H69" s="461"/>
      <c r="I69" s="461"/>
    </row>
    <row r="70" spans="1:9">
      <c r="A70" s="170">
        <v>1</v>
      </c>
      <c r="B70" s="461"/>
      <c r="C70" s="461"/>
      <c r="D70" s="461"/>
      <c r="E70" s="461"/>
      <c r="F70" s="461"/>
      <c r="G70" s="461"/>
      <c r="H70" s="461"/>
      <c r="I70" s="461"/>
    </row>
    <row r="71" spans="1:9">
      <c r="A71" s="170">
        <v>1</v>
      </c>
      <c r="B71" s="448" t="s">
        <v>277</v>
      </c>
      <c r="C71" s="448"/>
      <c r="D71" s="448"/>
      <c r="E71" s="456">
        <f>F43/D43</f>
        <v>1</v>
      </c>
      <c r="F71" s="456"/>
      <c r="G71" s="456"/>
      <c r="H71" s="456"/>
      <c r="I71" s="456"/>
    </row>
    <row r="72" spans="1:9">
      <c r="A72" s="170">
        <v>1</v>
      </c>
      <c r="B72" s="448"/>
      <c r="C72" s="448"/>
      <c r="D72" s="448"/>
      <c r="E72" s="456"/>
      <c r="F72" s="456"/>
      <c r="G72" s="456"/>
      <c r="H72" s="456"/>
      <c r="I72" s="456"/>
    </row>
    <row r="73" spans="1:9">
      <c r="B73" s="448" t="s">
        <v>278</v>
      </c>
      <c r="C73" s="448"/>
      <c r="D73" s="448"/>
      <c r="E73" s="456">
        <f>F44/D44</f>
        <v>0</v>
      </c>
      <c r="F73" s="456"/>
      <c r="G73" s="456"/>
      <c r="H73" s="456"/>
      <c r="I73" s="456"/>
    </row>
    <row r="74" spans="1:9">
      <c r="B74" s="448"/>
      <c r="C74" s="448"/>
      <c r="D74" s="448"/>
      <c r="E74" s="456"/>
      <c r="F74" s="456"/>
      <c r="G74" s="456"/>
      <c r="H74" s="456"/>
      <c r="I74" s="456"/>
    </row>
    <row r="75" spans="1:9" ht="12.75" customHeight="1">
      <c r="B75" s="448" t="s">
        <v>133</v>
      </c>
      <c r="C75" s="448"/>
      <c r="D75" s="448"/>
      <c r="E75" s="456">
        <f>F45/D45</f>
        <v>0</v>
      </c>
      <c r="F75" s="456"/>
      <c r="G75" s="456"/>
      <c r="H75" s="456"/>
      <c r="I75" s="456"/>
    </row>
    <row r="76" spans="1:9" ht="12.75" customHeight="1">
      <c r="B76" s="448"/>
      <c r="C76" s="448"/>
      <c r="D76" s="448"/>
      <c r="E76" s="456"/>
      <c r="F76" s="456"/>
      <c r="G76" s="456"/>
      <c r="H76" s="456"/>
      <c r="I76" s="456"/>
    </row>
    <row r="77" spans="1:9">
      <c r="B77" s="448" t="s">
        <v>279</v>
      </c>
      <c r="C77" s="448"/>
      <c r="D77" s="448"/>
      <c r="E77" s="456">
        <f>F46/D46</f>
        <v>0</v>
      </c>
      <c r="F77" s="456"/>
      <c r="G77" s="456"/>
      <c r="H77" s="456"/>
      <c r="I77" s="456"/>
    </row>
    <row r="78" spans="1:9">
      <c r="B78" s="448"/>
      <c r="C78" s="448"/>
      <c r="D78" s="448"/>
      <c r="E78" s="456"/>
      <c r="F78" s="456"/>
      <c r="G78" s="456"/>
      <c r="H78" s="456"/>
      <c r="I78" s="456"/>
    </row>
    <row r="79" spans="1:9">
      <c r="B79" s="462"/>
      <c r="C79" s="462"/>
      <c r="D79" s="462"/>
      <c r="E79" s="462"/>
      <c r="F79" s="462"/>
      <c r="G79" s="462"/>
      <c r="H79" s="462"/>
      <c r="I79" s="462"/>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{615BE255-EC4A-48A6-A8F3-39E2A56604F7}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{EA390710-20B5-48E9-87F2-DE5A81C244C1}</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{6F3FA8FE-C444-4F72-9202-10D6D20DE051}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{6C81BAA8-DC46-4D71-986C-3D2F8E6D71FF}</x14:id>
        </ext>
      </extLst>
    </cfRule>
  </conditionalFormatting>
  <hyperlinks>
    <hyperlink ref="H23" r:id="rId1" xr:uid="{00000000-0004-0000-1100-000000000000}"/>
    <hyperlink ref="H24" r:id="rId2" xr:uid="{00000000-0004-0000-1100-000001000000}"/>
    <hyperlink ref="H25" r:id="rId3" xr:uid="{00000000-0004-0000-1100-00000200000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615BE255-EC4A-48A6-A8F3-39E2A56604F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EA390710-20B5-48E9-87F2-DE5A81C244C1}">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6F3FA8FE-C444-4F72-9202-10D6D20DE05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C81BAA8-DC46-4D71-986C-3D2F8E6D71F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100-000000000000}">
          <x14:formula1>
            <xm:f>'NO SE EDITA'!$J$3:$J$6</xm:f>
          </x14:formula1>
          <xm:sqref>F40:G40</xm:sqref>
        </x14:dataValidation>
        <x14:dataValidation type="list" allowBlank="1" showInputMessage="1" showErrorMessage="1" xr:uid="{00000000-0002-0000-1100-000001000000}">
          <x14:formula1>
            <xm:f>'NO SE EDITA'!$F$3:$F$4</xm:f>
          </x14:formula1>
          <xm:sqref>F30:I30</xm:sqref>
        </x14:dataValidation>
        <x14:dataValidation type="list" allowBlank="1" showInputMessage="1" showErrorMessage="1" xr:uid="{00000000-0002-0000-1100-000002000000}">
          <x14:formula1>
            <xm:f>'NO SE EDITA'!$E$3:$E$4</xm:f>
          </x14:formula1>
          <xm:sqref>B30:E30</xm:sqref>
        </x14:dataValidation>
        <x14:dataValidation type="list" allowBlank="1" showInputMessage="1" showErrorMessage="1" xr:uid="{00000000-0002-0000-1100-000003000000}">
          <x14:formula1>
            <xm:f>'NO SE EDITA'!$M$3:$M$4</xm:f>
          </x14:formula1>
          <xm:sqref>D37:E37</xm:sqref>
        </x14:dataValidation>
        <x14:dataValidation type="list" allowBlank="1" showInputMessage="1" showErrorMessage="1" xr:uid="{00000000-0002-0000-1100-000004000000}">
          <x14:formula1>
            <xm:f>'NO SE EDITA'!$B$3:$B$4</xm:f>
          </x14:formula1>
          <xm:sqref>B27:C28</xm:sqref>
        </x14:dataValidation>
        <x14:dataValidation type="list" allowBlank="1" showInputMessage="1" showErrorMessage="1" xr:uid="{00000000-0002-0000-1100-000005000000}">
          <x14:formula1>
            <xm:f>'NO SE EDITA'!$D$3:$D$4</xm:f>
          </x14:formula1>
          <xm:sqref>F28</xm:sqref>
        </x14:dataValidation>
        <x14:dataValidation type="list" allowBlank="1" showInputMessage="1" showErrorMessage="1" xr:uid="{00000000-0002-0000-1100-000006000000}">
          <x14:formula1>
            <xm:f>'NO SE EDITA'!$H$3:$H$4</xm:f>
          </x14:formula1>
          <xm:sqref>F32:I32</xm:sqref>
        </x14:dataValidation>
        <x14:dataValidation type="list" allowBlank="1" showInputMessage="1" showErrorMessage="1" xr:uid="{00000000-0002-0000-1100-000007000000}">
          <x14:formula1>
            <xm:f>'NO SE EDITA'!$G$3:$G$5</xm:f>
          </x14:formula1>
          <xm:sqref>B32:E32 D36:E36 H40:I40</xm:sqref>
        </x14:dataValidation>
        <x14:dataValidation type="list" allowBlank="1" showInputMessage="1" showErrorMessage="1" xr:uid="{00000000-0002-0000-1100-000008000000}">
          <x14:formula1>
            <xm:f>'NO SE EDITA'!$C$3:$C$6</xm:f>
          </x14:formula1>
          <xm:sqref>D28:E28</xm:sqref>
        </x14:dataValidation>
        <x14:dataValidation type="list" allowBlank="1" showInputMessage="1" showErrorMessage="1" xr:uid="{00000000-0002-0000-1100-000009000000}">
          <x14:formula1>
            <xm:f>'NO SE EDITA'!$L$3:$L$6</xm:f>
          </x14:formula1>
          <xm:sqref>I43:I46</xm:sqref>
        </x14:dataValidation>
        <x14:dataValidation type="list" allowBlank="1" showInputMessage="1" showErrorMessage="1" xr:uid="{00000000-0002-0000-1100-00000A000000}">
          <x14:formula1>
            <xm:f>'NO SE EDITA'!$K$3:$K$6</xm:f>
          </x14:formula1>
          <xm:sqref>H43:H46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2:R50"/>
  <sheetViews>
    <sheetView topLeftCell="O34" zoomScale="145" zoomScaleNormal="145" workbookViewId="0">
      <selection activeCell="P44" sqref="P44"/>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1" t="s">
        <v>231</v>
      </c>
      <c r="B2" s="76" t="s">
        <v>28</v>
      </c>
      <c r="C2" s="76" t="s">
        <v>129</v>
      </c>
      <c r="D2" s="76" t="s">
        <v>47</v>
      </c>
      <c r="E2" s="76" t="s">
        <v>127</v>
      </c>
      <c r="F2" s="76" t="s">
        <v>130</v>
      </c>
      <c r="G2" s="76" t="s">
        <v>82</v>
      </c>
      <c r="H2" s="76" t="s">
        <v>131</v>
      </c>
      <c r="I2" s="76" t="s">
        <v>143</v>
      </c>
      <c r="J2" s="76" t="s">
        <v>149</v>
      </c>
      <c r="K2" s="76" t="s">
        <v>75</v>
      </c>
      <c r="L2" s="76" t="s">
        <v>76</v>
      </c>
      <c r="M2" s="76" t="s">
        <v>187</v>
      </c>
      <c r="N2" s="70" t="s">
        <v>223</v>
      </c>
      <c r="O2" s="71" t="s">
        <v>132</v>
      </c>
      <c r="P2" s="71" t="s">
        <v>137</v>
      </c>
      <c r="Q2" s="71" t="s">
        <v>88</v>
      </c>
    </row>
    <row r="3" spans="1:18">
      <c r="A3" s="21" t="s">
        <v>217</v>
      </c>
      <c r="B3" s="75" t="s">
        <v>99</v>
      </c>
      <c r="C3" s="74" t="s">
        <v>97</v>
      </c>
      <c r="D3" s="74" t="s">
        <v>214</v>
      </c>
      <c r="E3" s="75" t="s">
        <v>108</v>
      </c>
      <c r="F3" s="74" t="s">
        <v>190</v>
      </c>
      <c r="G3" s="73" t="s">
        <v>109</v>
      </c>
      <c r="H3" s="74" t="s">
        <v>110</v>
      </c>
      <c r="I3" s="73" t="s">
        <v>126</v>
      </c>
      <c r="J3" s="23">
        <v>2026</v>
      </c>
      <c r="K3" s="85">
        <v>46027</v>
      </c>
      <c r="L3" s="85">
        <v>46111</v>
      </c>
      <c r="M3" s="33" t="s">
        <v>188</v>
      </c>
      <c r="N3" s="72" t="s">
        <v>93</v>
      </c>
      <c r="O3" s="33" t="s">
        <v>227</v>
      </c>
      <c r="P3" s="72" t="s">
        <v>230</v>
      </c>
      <c r="Q3" s="79" t="s">
        <v>285</v>
      </c>
      <c r="R3" s="81"/>
    </row>
    <row r="4" spans="1:18">
      <c r="A4" s="21" t="s">
        <v>218</v>
      </c>
      <c r="B4" s="21" t="s">
        <v>100</v>
      </c>
      <c r="C4" s="73" t="s">
        <v>98</v>
      </c>
      <c r="D4" s="73" t="s">
        <v>215</v>
      </c>
      <c r="E4" s="75"/>
      <c r="F4" s="74"/>
      <c r="G4" s="73" t="s">
        <v>111</v>
      </c>
      <c r="H4" s="73" t="s">
        <v>128</v>
      </c>
      <c r="I4" s="73" t="s">
        <v>101</v>
      </c>
      <c r="J4" s="23"/>
      <c r="K4" s="85">
        <v>46117</v>
      </c>
      <c r="L4" s="85">
        <v>46203</v>
      </c>
      <c r="M4" s="33" t="s">
        <v>189</v>
      </c>
      <c r="N4" s="72" t="s">
        <v>219</v>
      </c>
      <c r="O4" s="33" t="s">
        <v>224</v>
      </c>
      <c r="P4" s="18"/>
      <c r="Q4" s="79" t="s">
        <v>232</v>
      </c>
      <c r="R4" s="81"/>
    </row>
    <row r="5" spans="1:18" ht="12.75" customHeight="1">
      <c r="A5" s="18"/>
      <c r="B5" s="18"/>
      <c r="C5" s="73"/>
      <c r="D5" s="18"/>
      <c r="E5" s="18"/>
      <c r="F5" s="18"/>
      <c r="G5" s="73" t="s">
        <v>112</v>
      </c>
      <c r="H5" s="73"/>
      <c r="I5" s="73"/>
      <c r="J5" s="18"/>
      <c r="K5" s="85">
        <v>46208</v>
      </c>
      <c r="L5" s="85">
        <v>46295</v>
      </c>
      <c r="M5" s="43"/>
      <c r="N5" s="72" t="s">
        <v>220</v>
      </c>
      <c r="O5" s="33" t="s">
        <v>225</v>
      </c>
      <c r="P5" s="18"/>
      <c r="Q5" s="79" t="s">
        <v>233</v>
      </c>
      <c r="R5" s="81"/>
    </row>
    <row r="6" spans="1:18" ht="12.75" customHeight="1">
      <c r="A6" s="18"/>
      <c r="B6" s="18"/>
      <c r="C6" s="73"/>
      <c r="D6" s="18"/>
      <c r="E6" s="22"/>
      <c r="F6" s="73"/>
      <c r="G6" s="23"/>
      <c r="H6" s="23"/>
      <c r="I6" s="23"/>
      <c r="J6" s="23"/>
      <c r="K6" s="86">
        <v>46300</v>
      </c>
      <c r="L6" s="85">
        <v>46386</v>
      </c>
      <c r="M6" s="43"/>
      <c r="N6" s="72" t="s">
        <v>221</v>
      </c>
      <c r="O6" s="33" t="s">
        <v>226</v>
      </c>
      <c r="P6" s="18"/>
      <c r="Q6" s="79" t="s">
        <v>234</v>
      </c>
      <c r="R6" s="81"/>
    </row>
    <row r="7" spans="1:18">
      <c r="A7" s="18"/>
      <c r="B7" s="23"/>
      <c r="C7" s="23"/>
      <c r="D7" s="23"/>
      <c r="E7" s="23"/>
      <c r="F7" s="23"/>
      <c r="G7" s="23"/>
      <c r="H7" s="23"/>
      <c r="I7" s="23"/>
      <c r="J7" s="18"/>
      <c r="K7" s="18"/>
      <c r="L7" s="18"/>
      <c r="M7" s="43"/>
      <c r="N7" s="72" t="s">
        <v>222</v>
      </c>
      <c r="O7" s="18"/>
      <c r="P7" s="18"/>
      <c r="Q7" s="79" t="s">
        <v>235</v>
      </c>
      <c r="R7" s="81"/>
    </row>
    <row r="8" spans="1:18">
      <c r="K8" s="44"/>
      <c r="M8" s="69"/>
      <c r="Q8" s="79" t="s">
        <v>236</v>
      </c>
      <c r="R8" s="81"/>
    </row>
    <row r="9" spans="1:18">
      <c r="M9" s="69"/>
      <c r="Q9" s="78" t="s">
        <v>237</v>
      </c>
      <c r="R9" s="82"/>
    </row>
    <row r="10" spans="1:18">
      <c r="M10" s="69"/>
      <c r="Q10" s="78" t="s">
        <v>238</v>
      </c>
      <c r="R10" s="82"/>
    </row>
    <row r="11" spans="1:18">
      <c r="M11" s="69"/>
      <c r="Q11" s="78" t="s">
        <v>239</v>
      </c>
      <c r="R11" s="82"/>
    </row>
    <row r="12" spans="1:18">
      <c r="M12" s="69"/>
      <c r="Q12" s="78" t="s">
        <v>240</v>
      </c>
      <c r="R12" s="82"/>
    </row>
    <row r="13" spans="1:18">
      <c r="B13" s="20"/>
      <c r="M13" s="69"/>
      <c r="Q13" s="78" t="s">
        <v>241</v>
      </c>
      <c r="R13" s="82"/>
    </row>
    <row r="14" spans="1:18">
      <c r="Q14" s="78" t="s">
        <v>242</v>
      </c>
      <c r="R14" s="82"/>
    </row>
    <row r="15" spans="1:18">
      <c r="Q15" s="78" t="s">
        <v>243</v>
      </c>
      <c r="R15" s="82"/>
    </row>
    <row r="16" spans="1:18">
      <c r="Q16" s="78" t="s">
        <v>244</v>
      </c>
      <c r="R16" s="82"/>
    </row>
    <row r="17" spans="17:18">
      <c r="Q17" s="78" t="s">
        <v>245</v>
      </c>
      <c r="R17" s="82"/>
    </row>
    <row r="18" spans="17:18">
      <c r="Q18" s="78" t="s">
        <v>246</v>
      </c>
      <c r="R18" s="82"/>
    </row>
    <row r="19" spans="17:18">
      <c r="Q19" s="78" t="s">
        <v>247</v>
      </c>
      <c r="R19" s="82"/>
    </row>
    <row r="20" spans="17:18">
      <c r="Q20" s="78" t="s">
        <v>248</v>
      </c>
      <c r="R20" s="82"/>
    </row>
    <row r="21" spans="17:18">
      <c r="Q21" s="78" t="s">
        <v>414</v>
      </c>
      <c r="R21" s="82"/>
    </row>
    <row r="22" spans="17:18">
      <c r="Q22" s="78" t="s">
        <v>250</v>
      </c>
      <c r="R22" s="82"/>
    </row>
    <row r="23" spans="17:18">
      <c r="Q23" s="78" t="s">
        <v>251</v>
      </c>
      <c r="R23" s="82"/>
    </row>
    <row r="24" spans="17:18">
      <c r="Q24" s="78" t="s">
        <v>252</v>
      </c>
      <c r="R24" s="82"/>
    </row>
    <row r="25" spans="17:18">
      <c r="Q25" s="78" t="s">
        <v>253</v>
      </c>
      <c r="R25" s="82"/>
    </row>
    <row r="26" spans="17:18">
      <c r="Q26" s="78" t="s">
        <v>254</v>
      </c>
      <c r="R26" s="82"/>
    </row>
    <row r="27" spans="17:18">
      <c r="Q27" s="78" t="s">
        <v>255</v>
      </c>
      <c r="R27" s="82"/>
    </row>
    <row r="28" spans="17:18">
      <c r="Q28" s="78" t="s">
        <v>256</v>
      </c>
      <c r="R28" s="82"/>
    </row>
    <row r="29" spans="17:18">
      <c r="Q29" s="78" t="s">
        <v>257</v>
      </c>
      <c r="R29" s="82"/>
    </row>
    <row r="30" spans="17:18">
      <c r="Q30" s="78" t="s">
        <v>258</v>
      </c>
      <c r="R30" s="82"/>
    </row>
    <row r="31" spans="17:18">
      <c r="Q31" s="78" t="s">
        <v>259</v>
      </c>
      <c r="R31" s="82"/>
    </row>
    <row r="32" spans="17:18">
      <c r="Q32" s="78" t="s">
        <v>260</v>
      </c>
      <c r="R32" s="82"/>
    </row>
    <row r="33" spans="17:18">
      <c r="Q33" s="78" t="s">
        <v>261</v>
      </c>
      <c r="R33" s="82"/>
    </row>
    <row r="34" spans="17:18">
      <c r="Q34" s="78" t="s">
        <v>262</v>
      </c>
      <c r="R34" s="82"/>
    </row>
    <row r="35" spans="17:18">
      <c r="Q35" s="78" t="s">
        <v>263</v>
      </c>
      <c r="R35" s="82"/>
    </row>
    <row r="36" spans="17:18">
      <c r="Q36" s="78" t="s">
        <v>264</v>
      </c>
      <c r="R36" s="82"/>
    </row>
    <row r="37" spans="17:18">
      <c r="Q37" s="80" t="s">
        <v>265</v>
      </c>
      <c r="R37" s="83"/>
    </row>
    <row r="38" spans="17:18">
      <c r="Q38" s="78" t="s">
        <v>266</v>
      </c>
      <c r="R38" s="82"/>
    </row>
    <row r="39" spans="17:18">
      <c r="Q39" s="78" t="s">
        <v>267</v>
      </c>
      <c r="R39" s="82"/>
    </row>
    <row r="40" spans="17:18">
      <c r="Q40" s="78" t="s">
        <v>268</v>
      </c>
      <c r="R40" s="82"/>
    </row>
    <row r="41" spans="17:18">
      <c r="Q41" s="78" t="s">
        <v>269</v>
      </c>
      <c r="R41" s="82"/>
    </row>
    <row r="42" spans="17:18">
      <c r="Q42" s="78" t="s">
        <v>270</v>
      </c>
      <c r="R42" s="82"/>
    </row>
    <row r="43" spans="17:18">
      <c r="Q43" s="80" t="s">
        <v>271</v>
      </c>
      <c r="R43" s="83"/>
    </row>
    <row r="44" spans="17:18">
      <c r="Q44" s="78" t="s">
        <v>272</v>
      </c>
      <c r="R44" s="82"/>
    </row>
    <row r="45" spans="17:18">
      <c r="Q45" s="78" t="s">
        <v>273</v>
      </c>
      <c r="R45" s="82"/>
    </row>
    <row r="46" spans="17:18">
      <c r="Q46" s="78" t="s">
        <v>274</v>
      </c>
      <c r="R46" s="82"/>
    </row>
    <row r="47" spans="17:18">
      <c r="Q47" s="78" t="s">
        <v>275</v>
      </c>
      <c r="R47" s="82"/>
    </row>
    <row r="48" spans="17:18">
      <c r="Q48" s="78" t="s">
        <v>561</v>
      </c>
      <c r="R48" s="82"/>
    </row>
    <row r="49" spans="17:18">
      <c r="Q49" s="78" t="s">
        <v>560</v>
      </c>
      <c r="R49" s="82"/>
    </row>
    <row r="50" spans="17:18">
      <c r="Q50" s="78" t="s">
        <v>276</v>
      </c>
      <c r="R50" s="82"/>
    </row>
  </sheetData>
  <dataConsolidate/>
  <phoneticPr fontId="25" type="noConversion"/>
  <dataValidations count="1">
    <dataValidation type="list" allowBlank="1" showInputMessage="1" showErrorMessage="1" sqref="B3:B4" xr:uid="{00000000-0002-0000-1200-000000000000}">
      <formula1>$B$3:$B$6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view="pageBreakPreview" zoomScaleNormal="100" zoomScaleSheetLayoutView="100" workbookViewId="0">
      <selection activeCell="A26" sqref="A26:N26"/>
    </sheetView>
  </sheetViews>
  <sheetFormatPr baseColWidth="10" defaultColWidth="9.33203125" defaultRowHeight="12.75"/>
  <cols>
    <col min="1" max="1" width="1.83203125" style="44" customWidth="1"/>
    <col min="2" max="2" width="6" style="44" customWidth="1"/>
    <col min="3" max="3" width="18.83203125" style="44" customWidth="1"/>
    <col min="4" max="4" width="2.83203125" style="44" customWidth="1"/>
    <col min="5" max="5" width="4" style="44" customWidth="1"/>
    <col min="6" max="6" width="18.83203125" style="44" customWidth="1"/>
    <col min="7" max="7" width="6.1640625" style="44" customWidth="1"/>
    <col min="8" max="8" width="6" style="44" customWidth="1"/>
    <col min="9" max="9" width="4.6640625" style="44" customWidth="1"/>
    <col min="10" max="10" width="4.1640625" style="44" customWidth="1"/>
    <col min="11" max="11" width="13.33203125" style="44" customWidth="1"/>
    <col min="12" max="12" width="3.1640625" style="44" customWidth="1"/>
    <col min="13" max="13" width="1.5" style="44" customWidth="1"/>
    <col min="14" max="14" width="40.6640625" style="44" customWidth="1"/>
    <col min="15" max="16384" width="9.33203125" style="44"/>
  </cols>
  <sheetData>
    <row r="1" spans="1:14" ht="34.5" customHeight="1">
      <c r="A1" s="240" t="s">
        <v>309</v>
      </c>
      <c r="B1" s="241"/>
      <c r="C1" s="241"/>
      <c r="D1" s="241"/>
      <c r="E1" s="241"/>
      <c r="F1" s="241"/>
      <c r="G1" s="241"/>
      <c r="H1" s="241"/>
      <c r="I1" s="241"/>
      <c r="J1" s="241"/>
      <c r="K1" s="241"/>
      <c r="L1" s="241"/>
      <c r="M1" s="241"/>
      <c r="N1" s="242"/>
    </row>
    <row r="2" spans="1:14" ht="138.75" customHeight="1">
      <c r="A2" s="243" t="s">
        <v>419</v>
      </c>
      <c r="B2" s="244"/>
      <c r="C2" s="244"/>
      <c r="D2" s="244"/>
      <c r="E2" s="244"/>
      <c r="F2" s="244"/>
      <c r="G2" s="244"/>
      <c r="H2" s="244"/>
      <c r="I2" s="244"/>
      <c r="J2" s="244"/>
      <c r="K2" s="244"/>
      <c r="L2" s="244"/>
      <c r="M2" s="244"/>
      <c r="N2" s="245"/>
    </row>
    <row r="3" spans="1:14" ht="34.5" customHeight="1">
      <c r="A3" s="240" t="s">
        <v>310</v>
      </c>
      <c r="B3" s="241"/>
      <c r="C3" s="241"/>
      <c r="D3" s="241"/>
      <c r="E3" s="241"/>
      <c r="F3" s="241"/>
      <c r="G3" s="241"/>
      <c r="H3" s="241"/>
      <c r="I3" s="241"/>
      <c r="J3" s="241"/>
      <c r="K3" s="241"/>
      <c r="L3" s="241"/>
      <c r="M3" s="241"/>
      <c r="N3" s="242"/>
    </row>
    <row r="4" spans="1:14" ht="45.6" customHeight="1">
      <c r="A4" s="246" t="s">
        <v>308</v>
      </c>
      <c r="B4" s="247"/>
      <c r="C4" s="247"/>
      <c r="D4" s="247"/>
      <c r="E4" s="247"/>
      <c r="F4" s="247"/>
      <c r="G4" s="247"/>
      <c r="H4" s="247"/>
      <c r="I4" s="247"/>
      <c r="J4" s="247"/>
      <c r="K4" s="247"/>
      <c r="L4" s="247"/>
      <c r="M4" s="247"/>
      <c r="N4" s="248"/>
    </row>
    <row r="5" spans="1:14" ht="20.85" customHeight="1">
      <c r="A5" s="249"/>
      <c r="B5" s="186" t="s">
        <v>308</v>
      </c>
      <c r="C5" s="251"/>
      <c r="D5" s="251"/>
      <c r="E5" s="251"/>
      <c r="F5" s="251"/>
      <c r="G5" s="251"/>
      <c r="H5" s="251"/>
      <c r="I5" s="251"/>
      <c r="J5" s="251"/>
      <c r="K5" s="251"/>
      <c r="L5" s="251"/>
      <c r="M5" s="251"/>
      <c r="N5" s="252"/>
    </row>
    <row r="6" spans="1:14" ht="22.5" customHeight="1">
      <c r="A6" s="250"/>
      <c r="B6" s="93" t="s">
        <v>307</v>
      </c>
      <c r="C6" s="253"/>
      <c r="D6" s="253"/>
      <c r="E6" s="253"/>
      <c r="F6" s="253"/>
      <c r="G6" s="253"/>
      <c r="H6" s="253"/>
      <c r="I6" s="253"/>
      <c r="J6" s="253"/>
      <c r="K6" s="253"/>
      <c r="L6" s="253"/>
      <c r="M6" s="253"/>
      <c r="N6" s="254"/>
    </row>
    <row r="7" spans="1:14" ht="27.75" customHeight="1">
      <c r="A7" s="256"/>
      <c r="B7" s="257"/>
      <c r="C7" s="257"/>
      <c r="D7" s="257"/>
      <c r="E7" s="258"/>
      <c r="F7" s="257"/>
      <c r="G7" s="257"/>
      <c r="H7" s="257"/>
      <c r="I7" s="258"/>
      <c r="J7" s="257"/>
      <c r="K7" s="257"/>
      <c r="L7" s="258"/>
      <c r="M7" s="258"/>
      <c r="N7" s="259"/>
    </row>
    <row r="8" spans="1:14" ht="18.2" customHeight="1">
      <c r="A8" s="237" t="s">
        <v>296</v>
      </c>
      <c r="B8" s="238"/>
      <c r="C8" s="239"/>
      <c r="D8" s="260"/>
      <c r="E8" s="183"/>
      <c r="F8" s="262"/>
      <c r="G8" s="237" t="s">
        <v>297</v>
      </c>
      <c r="H8" s="238"/>
      <c r="I8" s="90"/>
      <c r="J8" s="262"/>
      <c r="K8" s="94" t="s">
        <v>298</v>
      </c>
      <c r="L8" s="264"/>
      <c r="M8" s="264"/>
      <c r="N8" s="265"/>
    </row>
    <row r="9" spans="1:14" ht="17.850000000000001" customHeight="1">
      <c r="A9" s="237" t="s">
        <v>299</v>
      </c>
      <c r="B9" s="238"/>
      <c r="C9" s="239"/>
      <c r="D9" s="261"/>
      <c r="E9" s="183"/>
      <c r="F9" s="263"/>
      <c r="G9" s="237" t="s">
        <v>297</v>
      </c>
      <c r="H9" s="238"/>
      <c r="I9" s="183"/>
      <c r="J9" s="263"/>
      <c r="K9" s="94" t="s">
        <v>298</v>
      </c>
      <c r="L9" s="255"/>
      <c r="M9" s="255"/>
      <c r="N9" s="266"/>
    </row>
    <row r="10" spans="1:14" ht="17.25" customHeight="1">
      <c r="A10" s="237" t="s">
        <v>300</v>
      </c>
      <c r="B10" s="238"/>
      <c r="C10" s="239"/>
      <c r="D10" s="261"/>
      <c r="E10" s="183"/>
      <c r="F10" s="263"/>
      <c r="G10" s="237" t="s">
        <v>297</v>
      </c>
      <c r="H10" s="238"/>
      <c r="I10" s="90"/>
      <c r="J10" s="263"/>
      <c r="K10" s="94" t="s">
        <v>298</v>
      </c>
      <c r="L10" s="264"/>
      <c r="M10" s="264"/>
      <c r="N10" s="266"/>
    </row>
    <row r="11" spans="1:14" ht="18" customHeight="1">
      <c r="A11" s="237" t="s">
        <v>301</v>
      </c>
      <c r="B11" s="238"/>
      <c r="C11" s="239"/>
      <c r="D11" s="91"/>
      <c r="E11" s="90"/>
      <c r="F11" s="263"/>
      <c r="G11" s="237" t="s">
        <v>297</v>
      </c>
      <c r="H11" s="238"/>
      <c r="I11" s="90"/>
      <c r="J11" s="92"/>
      <c r="K11" s="94" t="s">
        <v>298</v>
      </c>
      <c r="L11" s="255"/>
      <c r="M11" s="255"/>
      <c r="N11" s="266"/>
    </row>
    <row r="12" spans="1:14" ht="18.2" customHeight="1">
      <c r="A12" s="237" t="s">
        <v>302</v>
      </c>
      <c r="B12" s="238"/>
      <c r="C12" s="239"/>
      <c r="D12" s="261"/>
      <c r="E12" s="90"/>
      <c r="F12" s="263"/>
      <c r="G12" s="237" t="s">
        <v>297</v>
      </c>
      <c r="H12" s="238"/>
      <c r="I12" s="90"/>
      <c r="J12" s="263"/>
      <c r="K12" s="94" t="s">
        <v>298</v>
      </c>
      <c r="L12" s="255"/>
      <c r="M12" s="255"/>
      <c r="N12" s="266"/>
    </row>
    <row r="13" spans="1:14" ht="18" customHeight="1">
      <c r="A13" s="237" t="s">
        <v>303</v>
      </c>
      <c r="B13" s="238"/>
      <c r="C13" s="239"/>
      <c r="D13" s="261"/>
      <c r="E13" s="90"/>
      <c r="F13" s="263"/>
      <c r="G13" s="237" t="s">
        <v>297</v>
      </c>
      <c r="H13" s="238"/>
      <c r="I13" s="90"/>
      <c r="J13" s="263"/>
      <c r="K13" s="94" t="s">
        <v>298</v>
      </c>
      <c r="L13" s="255"/>
      <c r="M13" s="255"/>
      <c r="N13" s="266"/>
    </row>
    <row r="14" spans="1:14" ht="17.45" customHeight="1">
      <c r="A14" s="237" t="s">
        <v>304</v>
      </c>
      <c r="B14" s="238"/>
      <c r="C14" s="239"/>
      <c r="D14" s="261"/>
      <c r="E14" s="90"/>
      <c r="F14" s="263"/>
      <c r="G14" s="237" t="s">
        <v>297</v>
      </c>
      <c r="H14" s="238"/>
      <c r="I14" s="90"/>
      <c r="J14" s="263"/>
      <c r="K14" s="94" t="s">
        <v>298</v>
      </c>
      <c r="L14" s="255"/>
      <c r="M14" s="255"/>
      <c r="N14" s="266"/>
    </row>
    <row r="15" spans="1:14" ht="17.850000000000001" customHeight="1">
      <c r="A15" s="237" t="s">
        <v>305</v>
      </c>
      <c r="B15" s="238"/>
      <c r="C15" s="239"/>
      <c r="D15" s="261"/>
      <c r="E15" s="90"/>
      <c r="F15" s="263"/>
      <c r="G15" s="237" t="s">
        <v>297</v>
      </c>
      <c r="H15" s="238"/>
      <c r="I15" s="90"/>
      <c r="J15" s="263"/>
      <c r="K15" s="94" t="s">
        <v>298</v>
      </c>
      <c r="L15" s="255"/>
      <c r="M15" s="255"/>
      <c r="N15" s="266"/>
    </row>
    <row r="16" spans="1:14" ht="18" customHeight="1">
      <c r="A16" s="237" t="s">
        <v>306</v>
      </c>
      <c r="B16" s="238"/>
      <c r="C16" s="239"/>
      <c r="D16" s="261"/>
      <c r="E16" s="90"/>
      <c r="F16" s="263"/>
      <c r="G16" s="237" t="s">
        <v>297</v>
      </c>
      <c r="H16" s="238"/>
      <c r="I16" s="90"/>
      <c r="J16" s="263"/>
      <c r="K16" s="94" t="s">
        <v>298</v>
      </c>
      <c r="L16" s="255"/>
      <c r="M16" s="255"/>
      <c r="N16" s="266"/>
    </row>
    <row r="17" spans="1:14" ht="18" customHeight="1">
      <c r="A17" s="267"/>
      <c r="B17" s="268"/>
      <c r="C17" s="268"/>
      <c r="D17" s="268"/>
      <c r="E17" s="268"/>
      <c r="F17" s="268"/>
      <c r="G17" s="268"/>
      <c r="H17" s="268"/>
      <c r="I17" s="268"/>
      <c r="J17" s="268"/>
      <c r="K17" s="268"/>
      <c r="L17" s="268"/>
      <c r="M17" s="268"/>
      <c r="N17" s="269"/>
    </row>
    <row r="18" spans="1:14" ht="34.5" customHeight="1">
      <c r="A18" s="240" t="s">
        <v>71</v>
      </c>
      <c r="B18" s="241"/>
      <c r="C18" s="241"/>
      <c r="D18" s="241"/>
      <c r="E18" s="241"/>
      <c r="F18" s="241"/>
      <c r="G18" s="241"/>
      <c r="H18" s="241"/>
      <c r="I18" s="241"/>
      <c r="J18" s="241"/>
      <c r="K18" s="241"/>
      <c r="L18" s="241"/>
      <c r="M18" s="241"/>
      <c r="N18" s="242"/>
    </row>
    <row r="19" spans="1:14" ht="47.85" customHeight="1">
      <c r="A19" s="288"/>
      <c r="B19" s="289"/>
      <c r="C19" s="289"/>
      <c r="D19" s="289"/>
      <c r="E19" s="289"/>
      <c r="F19" s="289"/>
      <c r="G19" s="289"/>
      <c r="H19" s="289"/>
      <c r="I19" s="289"/>
      <c r="J19" s="289"/>
      <c r="K19" s="289"/>
      <c r="L19" s="289"/>
      <c r="M19" s="289"/>
      <c r="N19" s="290"/>
    </row>
    <row r="20" spans="1:14" ht="41.25" customHeight="1">
      <c r="A20" s="270" t="s">
        <v>311</v>
      </c>
      <c r="B20" s="271"/>
      <c r="C20" s="271"/>
      <c r="D20" s="272"/>
      <c r="E20" s="279" t="s">
        <v>380</v>
      </c>
      <c r="F20" s="280"/>
      <c r="G20" s="280"/>
      <c r="H20" s="280"/>
      <c r="I20" s="280"/>
      <c r="J20" s="280"/>
      <c r="K20" s="280"/>
      <c r="L20" s="280"/>
      <c r="M20" s="280"/>
      <c r="N20" s="281"/>
    </row>
    <row r="21" spans="1:14" ht="17.45" customHeight="1">
      <c r="A21" s="273"/>
      <c r="B21" s="274"/>
      <c r="C21" s="274"/>
      <c r="D21" s="275"/>
      <c r="E21" s="282"/>
      <c r="F21" s="283"/>
      <c r="G21" s="283"/>
      <c r="H21" s="283"/>
      <c r="I21" s="283"/>
      <c r="J21" s="283"/>
      <c r="K21" s="283"/>
      <c r="L21" s="283"/>
      <c r="M21" s="283"/>
      <c r="N21" s="284"/>
    </row>
    <row r="22" spans="1:14" ht="17.850000000000001" customHeight="1">
      <c r="A22" s="273"/>
      <c r="B22" s="274"/>
      <c r="C22" s="274"/>
      <c r="D22" s="275"/>
      <c r="E22" s="282"/>
      <c r="F22" s="283"/>
      <c r="G22" s="283"/>
      <c r="H22" s="283"/>
      <c r="I22" s="283"/>
      <c r="J22" s="283"/>
      <c r="K22" s="283"/>
      <c r="L22" s="283"/>
      <c r="M22" s="283"/>
      <c r="N22" s="284"/>
    </row>
    <row r="23" spans="1:14" ht="14.25" customHeight="1">
      <c r="A23" s="276"/>
      <c r="B23" s="277"/>
      <c r="C23" s="277"/>
      <c r="D23" s="278"/>
      <c r="E23" s="285"/>
      <c r="F23" s="286"/>
      <c r="G23" s="286"/>
      <c r="H23" s="286"/>
      <c r="I23" s="286"/>
      <c r="J23" s="286"/>
      <c r="K23" s="286"/>
      <c r="L23" s="286"/>
      <c r="M23" s="286"/>
      <c r="N23" s="287"/>
    </row>
    <row r="24" spans="1:14" ht="22.7" customHeight="1">
      <c r="A24" s="256"/>
      <c r="B24" s="257"/>
      <c r="C24" s="257"/>
      <c r="D24" s="257"/>
      <c r="E24" s="257"/>
      <c r="F24" s="257"/>
      <c r="G24" s="257"/>
      <c r="H24" s="257"/>
      <c r="I24" s="257"/>
      <c r="J24" s="257"/>
      <c r="K24" s="257"/>
      <c r="L24" s="257"/>
      <c r="M24" s="257"/>
      <c r="N24" s="259"/>
    </row>
    <row r="25" spans="1:14" ht="34.5" customHeight="1">
      <c r="A25" s="240" t="s">
        <v>294</v>
      </c>
      <c r="B25" s="241"/>
      <c r="C25" s="241"/>
      <c r="D25" s="241"/>
      <c r="E25" s="241"/>
      <c r="F25" s="241"/>
      <c r="G25" s="241"/>
      <c r="H25" s="241"/>
      <c r="I25" s="241"/>
      <c r="J25" s="241"/>
      <c r="K25" s="241"/>
      <c r="L25" s="241"/>
      <c r="M25" s="241"/>
      <c r="N25" s="242"/>
    </row>
    <row r="26" spans="1:14" ht="34.5" customHeight="1">
      <c r="A26" s="291" t="s">
        <v>504</v>
      </c>
      <c r="B26" s="292"/>
      <c r="C26" s="292"/>
      <c r="D26" s="292"/>
      <c r="E26" s="292"/>
      <c r="F26" s="292"/>
      <c r="G26" s="292"/>
      <c r="H26" s="292"/>
      <c r="I26" s="292"/>
      <c r="J26" s="292"/>
      <c r="K26" s="292"/>
      <c r="L26" s="292"/>
      <c r="M26" s="292"/>
      <c r="N26" s="293"/>
    </row>
    <row r="27" spans="1:14" ht="34.5" customHeight="1">
      <c r="A27" s="240" t="s">
        <v>295</v>
      </c>
      <c r="B27" s="241"/>
      <c r="C27" s="241"/>
      <c r="D27" s="241"/>
      <c r="E27" s="241"/>
      <c r="F27" s="241"/>
      <c r="G27" s="241"/>
      <c r="H27" s="241"/>
      <c r="I27" s="241"/>
      <c r="J27" s="241"/>
      <c r="K27" s="241"/>
      <c r="L27" s="241"/>
      <c r="M27" s="241"/>
      <c r="N27" s="242"/>
    </row>
    <row r="28" spans="1:14" ht="43.5" customHeight="1">
      <c r="A28" s="270" t="s">
        <v>311</v>
      </c>
      <c r="B28" s="271"/>
      <c r="C28" s="271"/>
      <c r="D28" s="272"/>
      <c r="E28" s="279" t="s">
        <v>380</v>
      </c>
      <c r="F28" s="280"/>
      <c r="G28" s="280"/>
      <c r="H28" s="280"/>
      <c r="I28" s="280"/>
      <c r="J28" s="280"/>
      <c r="K28" s="280"/>
      <c r="L28" s="280"/>
      <c r="M28" s="280"/>
      <c r="N28" s="281"/>
    </row>
    <row r="29" spans="1:14" ht="17.45" customHeight="1">
      <c r="A29" s="273"/>
      <c r="B29" s="274"/>
      <c r="C29" s="274"/>
      <c r="D29" s="275"/>
      <c r="E29" s="282"/>
      <c r="F29" s="283"/>
      <c r="G29" s="283"/>
      <c r="H29" s="283"/>
      <c r="I29" s="283"/>
      <c r="J29" s="283"/>
      <c r="K29" s="283"/>
      <c r="L29" s="283"/>
      <c r="M29" s="283"/>
      <c r="N29" s="284"/>
    </row>
    <row r="30" spans="1:14" ht="17.850000000000001" customHeight="1">
      <c r="A30" s="273"/>
      <c r="B30" s="274"/>
      <c r="C30" s="274"/>
      <c r="D30" s="275"/>
      <c r="E30" s="282"/>
      <c r="F30" s="283"/>
      <c r="G30" s="283"/>
      <c r="H30" s="283"/>
      <c r="I30" s="283"/>
      <c r="J30" s="283"/>
      <c r="K30" s="283"/>
      <c r="L30" s="283"/>
      <c r="M30" s="283"/>
      <c r="N30" s="284"/>
    </row>
    <row r="31" spans="1:14" ht="14.25" customHeight="1">
      <c r="A31" s="276"/>
      <c r="B31" s="277"/>
      <c r="C31" s="277"/>
      <c r="D31" s="278"/>
      <c r="E31" s="285"/>
      <c r="F31" s="286"/>
      <c r="G31" s="286"/>
      <c r="H31" s="286"/>
      <c r="I31" s="286"/>
      <c r="J31" s="286"/>
      <c r="K31" s="286"/>
      <c r="L31" s="286"/>
      <c r="M31" s="286"/>
      <c r="N31" s="287"/>
    </row>
    <row r="32" spans="1:14" ht="18.95" customHeight="1"/>
  </sheetData>
  <mergeCells count="53">
    <mergeCell ref="A24:N24"/>
    <mergeCell ref="A25:N25"/>
    <mergeCell ref="A27:N27"/>
    <mergeCell ref="A28:D31"/>
    <mergeCell ref="E29:N31"/>
    <mergeCell ref="E28:N28"/>
    <mergeCell ref="A26:N26"/>
    <mergeCell ref="A20:D23"/>
    <mergeCell ref="E20:N20"/>
    <mergeCell ref="E21:N23"/>
    <mergeCell ref="A18:N18"/>
    <mergeCell ref="A19:N19"/>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0" r:id="rId1" xr:uid="{00000000-0004-0000-0100-000000000000}"/>
    <hyperlink ref="E28" r:id="rId2" xr:uid="{00000000-0004-0000-0100-000001000000}"/>
    <hyperlink ref="A26" r:id="rId3" xr:uid="{00000000-0004-0000-0100-000002000000}"/>
  </hyperlinks>
  <pageMargins left="0.7" right="0.7" top="0.75" bottom="0.75" header="0.3" footer="0.3"/>
  <pageSetup paperSize="9" scale="6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T100"/>
  <sheetViews>
    <sheetView zoomScale="70" zoomScaleNormal="70" workbookViewId="0">
      <selection activeCell="T5" sqref="T5"/>
    </sheetView>
  </sheetViews>
  <sheetFormatPr baseColWidth="10" defaultRowHeight="36" customHeight="1"/>
  <cols>
    <col min="1" max="1" width="22.83203125" style="89" customWidth="1"/>
    <col min="2" max="2" width="12" style="89"/>
    <col min="3" max="3" width="12.83203125" style="89" customWidth="1"/>
    <col min="4" max="4" width="14" style="156" customWidth="1"/>
    <col min="5" max="5" width="16" style="156" customWidth="1"/>
    <col min="6" max="6" width="60.83203125" style="89" customWidth="1"/>
    <col min="7" max="7" width="60.1640625" style="89" customWidth="1"/>
    <col min="8" max="8" width="23.6640625" style="89" customWidth="1"/>
    <col min="9" max="9" width="56.6640625" style="89" customWidth="1"/>
    <col min="10" max="10" width="35.1640625" style="89" customWidth="1"/>
    <col min="11" max="11" width="17.1640625" style="89" customWidth="1"/>
    <col min="12" max="12" width="16.5" style="89" customWidth="1"/>
    <col min="13" max="16" width="17.1640625" style="89" customWidth="1"/>
    <col min="17" max="17" width="18.5" style="89" customWidth="1"/>
    <col min="18" max="18" width="40.5" style="89" customWidth="1"/>
    <col min="19" max="19" width="33.33203125" style="89" customWidth="1"/>
    <col min="20" max="16384" width="12" style="89"/>
  </cols>
  <sheetData>
    <row r="2" spans="1:20" ht="36" customHeight="1">
      <c r="A2" s="574" t="s">
        <v>134</v>
      </c>
      <c r="B2" s="574"/>
      <c r="C2" s="574"/>
      <c r="D2" s="574"/>
      <c r="E2" s="574"/>
      <c r="F2" s="574"/>
      <c r="G2" s="574"/>
      <c r="H2" s="574"/>
      <c r="I2" s="574"/>
      <c r="J2" s="574"/>
      <c r="K2" s="574"/>
      <c r="L2" s="574"/>
      <c r="M2" s="574"/>
      <c r="N2" s="574"/>
      <c r="O2" s="574"/>
      <c r="P2" s="574"/>
      <c r="Q2" s="574"/>
      <c r="R2" s="574"/>
      <c r="S2" s="574"/>
    </row>
    <row r="3" spans="1:20" ht="36" customHeight="1">
      <c r="A3" s="573"/>
      <c r="B3" s="573"/>
      <c r="C3" s="573"/>
      <c r="D3" s="573"/>
      <c r="E3" s="573"/>
      <c r="F3" s="573"/>
      <c r="G3" s="573"/>
      <c r="H3" s="573"/>
      <c r="I3" s="573"/>
      <c r="J3" s="573"/>
      <c r="K3" s="573"/>
      <c r="L3" s="573"/>
      <c r="M3" s="573"/>
      <c r="N3" s="573"/>
      <c r="O3" s="573"/>
      <c r="P3" s="573"/>
      <c r="Q3" s="573"/>
      <c r="R3" s="573"/>
      <c r="S3" s="573"/>
    </row>
    <row r="4" spans="1:20" ht="51.75" customHeight="1">
      <c r="A4" s="149" t="s">
        <v>132</v>
      </c>
      <c r="B4" s="131" t="s">
        <v>125</v>
      </c>
      <c r="C4" s="77" t="s">
        <v>74</v>
      </c>
      <c r="D4" s="157" t="s">
        <v>75</v>
      </c>
      <c r="E4" s="157" t="s">
        <v>76</v>
      </c>
      <c r="F4" s="77" t="s">
        <v>77</v>
      </c>
      <c r="G4" s="77" t="s">
        <v>78</v>
      </c>
      <c r="H4" s="77" t="s">
        <v>79</v>
      </c>
      <c r="I4" s="77" t="s">
        <v>80</v>
      </c>
      <c r="J4" s="77" t="s">
        <v>228</v>
      </c>
      <c r="K4" s="77" t="s">
        <v>81</v>
      </c>
      <c r="L4" s="77" t="s">
        <v>82</v>
      </c>
      <c r="M4" s="77" t="s">
        <v>83</v>
      </c>
      <c r="N4" s="77" t="s">
        <v>84</v>
      </c>
      <c r="O4" s="77" t="s">
        <v>85</v>
      </c>
      <c r="P4" s="77" t="s">
        <v>86</v>
      </c>
      <c r="Q4" s="77" t="s">
        <v>87</v>
      </c>
      <c r="R4" s="77" t="s">
        <v>137</v>
      </c>
      <c r="S4" s="77" t="s">
        <v>88</v>
      </c>
    </row>
    <row r="5" spans="1:20" ht="72.75" customHeight="1">
      <c r="A5" s="151" t="s">
        <v>227</v>
      </c>
      <c r="B5" s="24" t="s">
        <v>554</v>
      </c>
      <c r="C5" s="152">
        <v>2026</v>
      </c>
      <c r="D5" s="153">
        <v>46027</v>
      </c>
      <c r="E5" s="153">
        <v>46111</v>
      </c>
      <c r="F5" s="24" t="s">
        <v>219</v>
      </c>
      <c r="G5" s="24" t="s">
        <v>536</v>
      </c>
      <c r="H5" s="24" t="s">
        <v>97</v>
      </c>
      <c r="I5" s="24"/>
      <c r="J5" s="24" t="s">
        <v>386</v>
      </c>
      <c r="K5" s="24" t="s">
        <v>108</v>
      </c>
      <c r="L5" s="24" t="s">
        <v>109</v>
      </c>
      <c r="M5" s="152"/>
      <c r="N5" s="152">
        <v>3</v>
      </c>
      <c r="O5" s="152">
        <v>0</v>
      </c>
      <c r="P5" s="24">
        <v>3</v>
      </c>
      <c r="Q5" s="152" t="s">
        <v>126</v>
      </c>
      <c r="R5" s="24" t="s">
        <v>230</v>
      </c>
      <c r="S5" s="24" t="s">
        <v>414</v>
      </c>
      <c r="T5" s="154"/>
    </row>
    <row r="6" spans="1:20" ht="36" customHeight="1">
      <c r="A6" s="151" t="s">
        <v>227</v>
      </c>
      <c r="B6" s="24" t="s">
        <v>555</v>
      </c>
      <c r="C6" s="152">
        <v>2026</v>
      </c>
      <c r="D6" s="153">
        <v>46027</v>
      </c>
      <c r="E6" s="153">
        <v>46111</v>
      </c>
      <c r="F6" s="24" t="s">
        <v>219</v>
      </c>
      <c r="G6" s="24" t="s">
        <v>537</v>
      </c>
      <c r="H6" s="24" t="s">
        <v>98</v>
      </c>
      <c r="I6" s="24"/>
      <c r="J6" s="24" t="s">
        <v>390</v>
      </c>
      <c r="K6" s="24" t="s">
        <v>108</v>
      </c>
      <c r="L6" s="24" t="s">
        <v>109</v>
      </c>
      <c r="M6" s="152"/>
      <c r="N6" s="24">
        <v>195</v>
      </c>
      <c r="O6" s="24">
        <v>0</v>
      </c>
      <c r="P6" s="24">
        <v>195</v>
      </c>
      <c r="Q6" s="24" t="s">
        <v>126</v>
      </c>
      <c r="R6" s="24" t="s">
        <v>230</v>
      </c>
      <c r="S6" s="24" t="s">
        <v>414</v>
      </c>
      <c r="T6" s="155"/>
    </row>
    <row r="7" spans="1:20" ht="36" customHeight="1">
      <c r="A7" s="151" t="s">
        <v>227</v>
      </c>
      <c r="B7" s="24" t="s">
        <v>556</v>
      </c>
      <c r="C7" s="152">
        <v>2026</v>
      </c>
      <c r="D7" s="153">
        <v>46027</v>
      </c>
      <c r="E7" s="153">
        <v>46111</v>
      </c>
      <c r="F7" s="24" t="s">
        <v>219</v>
      </c>
      <c r="G7" s="24" t="s">
        <v>538</v>
      </c>
      <c r="H7" s="24" t="s">
        <v>97</v>
      </c>
      <c r="I7" s="24"/>
      <c r="J7" s="24" t="s">
        <v>398</v>
      </c>
      <c r="K7" s="24" t="s">
        <v>108</v>
      </c>
      <c r="L7" s="24" t="s">
        <v>109</v>
      </c>
      <c r="M7" s="24"/>
      <c r="N7" s="24">
        <v>7</v>
      </c>
      <c r="O7" s="24">
        <v>0</v>
      </c>
      <c r="P7" s="24">
        <v>7</v>
      </c>
      <c r="Q7" s="24" t="s">
        <v>126</v>
      </c>
      <c r="R7" s="24" t="s">
        <v>230</v>
      </c>
      <c r="S7" s="24" t="s">
        <v>249</v>
      </c>
      <c r="T7" s="155"/>
    </row>
    <row r="8" spans="1:20" ht="36" customHeight="1">
      <c r="A8" s="151" t="s">
        <v>227</v>
      </c>
      <c r="B8" s="24" t="s">
        <v>557</v>
      </c>
      <c r="C8" s="152">
        <v>2026</v>
      </c>
      <c r="D8" s="153">
        <v>46027</v>
      </c>
      <c r="E8" s="153">
        <v>46111</v>
      </c>
      <c r="F8" s="24" t="s">
        <v>219</v>
      </c>
      <c r="G8" s="24" t="s">
        <v>539</v>
      </c>
      <c r="H8" s="24" t="s">
        <v>98</v>
      </c>
      <c r="I8" s="24"/>
      <c r="J8" s="24" t="s">
        <v>402</v>
      </c>
      <c r="K8" s="24" t="s">
        <v>108</v>
      </c>
      <c r="L8" s="24" t="s">
        <v>109</v>
      </c>
      <c r="M8" s="24"/>
      <c r="N8" s="24">
        <v>195</v>
      </c>
      <c r="O8" s="24">
        <v>0</v>
      </c>
      <c r="P8" s="24">
        <v>195</v>
      </c>
      <c r="Q8" s="24" t="s">
        <v>126</v>
      </c>
      <c r="R8" s="24" t="s">
        <v>230</v>
      </c>
      <c r="S8" s="24" t="s">
        <v>414</v>
      </c>
      <c r="T8" s="155"/>
    </row>
    <row r="9" spans="1:20" ht="36" customHeight="1">
      <c r="A9" s="151" t="s">
        <v>227</v>
      </c>
      <c r="B9" s="24" t="s">
        <v>558</v>
      </c>
      <c r="C9" s="152">
        <v>2026</v>
      </c>
      <c r="D9" s="153">
        <v>46027</v>
      </c>
      <c r="E9" s="153">
        <v>46111</v>
      </c>
      <c r="F9" s="24" t="s">
        <v>219</v>
      </c>
      <c r="G9" s="24" t="s">
        <v>540</v>
      </c>
      <c r="H9" s="24" t="s">
        <v>98</v>
      </c>
      <c r="I9" s="24"/>
      <c r="J9" s="24" t="s">
        <v>406</v>
      </c>
      <c r="K9" s="24" t="s">
        <v>108</v>
      </c>
      <c r="L9" s="24" t="s">
        <v>109</v>
      </c>
      <c r="M9" s="24"/>
      <c r="N9" s="24">
        <v>65</v>
      </c>
      <c r="O9" s="24">
        <v>0</v>
      </c>
      <c r="P9" s="24">
        <v>65</v>
      </c>
      <c r="Q9" s="24" t="s">
        <v>126</v>
      </c>
      <c r="R9" s="24" t="s">
        <v>230</v>
      </c>
      <c r="S9" s="24" t="s">
        <v>414</v>
      </c>
      <c r="T9" s="155"/>
    </row>
    <row r="10" spans="1:20" ht="36" customHeight="1">
      <c r="A10" s="151" t="s">
        <v>227</v>
      </c>
      <c r="B10" s="24" t="s">
        <v>559</v>
      </c>
      <c r="C10" s="152">
        <v>2026</v>
      </c>
      <c r="D10" s="153">
        <v>46027</v>
      </c>
      <c r="E10" s="153">
        <v>46111</v>
      </c>
      <c r="F10" s="24" t="s">
        <v>219</v>
      </c>
      <c r="G10" s="24" t="s">
        <v>541</v>
      </c>
      <c r="H10" s="24" t="s">
        <v>98</v>
      </c>
      <c r="I10" s="24"/>
      <c r="J10" s="24" t="s">
        <v>410</v>
      </c>
      <c r="K10" s="24" t="s">
        <v>108</v>
      </c>
      <c r="L10" s="24" t="s">
        <v>109</v>
      </c>
      <c r="M10" s="24"/>
      <c r="N10" s="24">
        <v>195</v>
      </c>
      <c r="O10" s="24">
        <v>0</v>
      </c>
      <c r="P10" s="24">
        <v>195</v>
      </c>
      <c r="Q10" s="24" t="s">
        <v>126</v>
      </c>
      <c r="R10" s="24" t="s">
        <v>230</v>
      </c>
      <c r="S10" s="24" t="s">
        <v>414</v>
      </c>
      <c r="T10" s="155"/>
    </row>
    <row r="11" spans="1:20" ht="36" customHeight="1">
      <c r="A11" s="151"/>
      <c r="B11" s="24"/>
      <c r="C11" s="152"/>
      <c r="D11" s="153"/>
      <c r="E11" s="153"/>
      <c r="F11" s="24"/>
      <c r="G11" s="24"/>
      <c r="H11" s="24"/>
      <c r="I11" s="24"/>
      <c r="J11" s="24"/>
      <c r="K11" s="24"/>
      <c r="L11" s="24"/>
      <c r="M11" s="24"/>
      <c r="N11" s="24"/>
      <c r="O11" s="24"/>
      <c r="P11" s="24"/>
      <c r="Q11" s="24"/>
      <c r="R11" s="24"/>
      <c r="S11" s="24"/>
      <c r="T11" s="155"/>
    </row>
    <row r="12" spans="1:20" ht="36" customHeight="1">
      <c r="A12" s="151"/>
      <c r="B12" s="24"/>
      <c r="C12" s="152"/>
      <c r="D12" s="153"/>
      <c r="E12" s="153"/>
      <c r="F12" s="24"/>
      <c r="G12" s="24"/>
      <c r="H12" s="24"/>
      <c r="I12" s="24"/>
      <c r="J12" s="24"/>
      <c r="K12" s="24"/>
      <c r="L12" s="24"/>
      <c r="M12" s="24"/>
      <c r="N12" s="24"/>
      <c r="O12" s="24"/>
      <c r="P12" s="24"/>
      <c r="Q12" s="24"/>
      <c r="R12" s="24"/>
      <c r="S12" s="24"/>
      <c r="T12" s="155"/>
    </row>
    <row r="13" spans="1:20" ht="36" customHeight="1">
      <c r="A13" s="151"/>
      <c r="B13" s="24"/>
      <c r="C13" s="152"/>
      <c r="D13" s="153"/>
      <c r="E13" s="153"/>
      <c r="F13" s="24"/>
      <c r="G13" s="24"/>
      <c r="H13" s="24"/>
      <c r="I13" s="24"/>
      <c r="J13" s="24"/>
      <c r="K13" s="24"/>
      <c r="L13" s="24"/>
      <c r="M13" s="24"/>
      <c r="N13" s="24"/>
      <c r="O13" s="24"/>
      <c r="P13" s="24"/>
      <c r="Q13" s="24"/>
      <c r="R13" s="24"/>
      <c r="S13" s="24"/>
      <c r="T13" s="155"/>
    </row>
    <row r="14" spans="1:20" ht="36" customHeight="1">
      <c r="A14" s="151"/>
      <c r="B14" s="24"/>
      <c r="C14" s="152"/>
      <c r="D14" s="153"/>
      <c r="E14" s="153"/>
      <c r="F14" s="24"/>
      <c r="G14" s="24"/>
      <c r="H14" s="24"/>
      <c r="I14" s="24"/>
      <c r="J14" s="24"/>
      <c r="K14" s="24"/>
      <c r="L14" s="24"/>
      <c r="M14" s="24"/>
      <c r="N14" s="24"/>
      <c r="O14" s="24"/>
      <c r="P14" s="24"/>
      <c r="Q14" s="24"/>
      <c r="R14" s="24"/>
      <c r="S14" s="24"/>
      <c r="T14" s="155"/>
    </row>
    <row r="15" spans="1:20" ht="36" customHeight="1">
      <c r="A15" s="151"/>
      <c r="B15" s="24"/>
      <c r="C15" s="152"/>
      <c r="D15" s="153"/>
      <c r="E15" s="153"/>
      <c r="F15" s="24"/>
      <c r="G15" s="24"/>
      <c r="H15" s="24"/>
      <c r="I15" s="24"/>
      <c r="J15" s="24"/>
      <c r="K15" s="24"/>
      <c r="L15" s="24"/>
      <c r="M15" s="24"/>
      <c r="N15" s="24"/>
      <c r="O15" s="24"/>
      <c r="P15" s="24"/>
      <c r="Q15" s="24"/>
      <c r="R15" s="24"/>
      <c r="S15" s="24"/>
      <c r="T15" s="155"/>
    </row>
    <row r="16" spans="1:20" ht="36" customHeight="1">
      <c r="A16" s="151"/>
      <c r="B16" s="24"/>
      <c r="C16" s="152"/>
      <c r="D16" s="153"/>
      <c r="E16" s="153"/>
      <c r="F16" s="24"/>
      <c r="G16" s="24"/>
      <c r="H16" s="24"/>
      <c r="I16" s="24"/>
      <c r="J16" s="24"/>
      <c r="K16" s="24"/>
      <c r="L16" s="24"/>
      <c r="M16" s="24"/>
      <c r="N16" s="24"/>
      <c r="O16" s="24"/>
      <c r="P16" s="24"/>
      <c r="Q16" s="24"/>
      <c r="R16" s="24"/>
      <c r="S16" s="24"/>
      <c r="T16" s="155"/>
    </row>
    <row r="17" spans="1:20" ht="36" customHeight="1">
      <c r="A17" s="151"/>
      <c r="B17" s="24"/>
      <c r="C17" s="152"/>
      <c r="D17" s="153"/>
      <c r="E17" s="153"/>
      <c r="F17" s="24"/>
      <c r="G17" s="24"/>
      <c r="H17" s="24"/>
      <c r="I17" s="24"/>
      <c r="J17" s="24"/>
      <c r="K17" s="24"/>
      <c r="L17" s="24"/>
      <c r="M17" s="24"/>
      <c r="N17" s="24"/>
      <c r="O17" s="24"/>
      <c r="P17" s="24"/>
      <c r="Q17" s="24"/>
      <c r="R17" s="24"/>
      <c r="S17" s="24"/>
      <c r="T17" s="155"/>
    </row>
    <row r="18" spans="1:20" ht="36" customHeight="1">
      <c r="A18" s="151"/>
      <c r="B18" s="24"/>
      <c r="C18" s="152"/>
      <c r="D18" s="153"/>
      <c r="E18" s="153"/>
      <c r="F18" s="24"/>
      <c r="G18" s="24"/>
      <c r="H18" s="24"/>
      <c r="I18" s="24"/>
      <c r="J18" s="24"/>
      <c r="K18" s="24"/>
      <c r="L18" s="24"/>
      <c r="M18" s="24"/>
      <c r="N18" s="24"/>
      <c r="O18" s="24"/>
      <c r="P18" s="24"/>
      <c r="Q18" s="24"/>
      <c r="R18" s="24"/>
      <c r="S18" s="24"/>
      <c r="T18" s="155"/>
    </row>
    <row r="19" spans="1:20" ht="36" customHeight="1">
      <c r="A19" s="151"/>
      <c r="B19" s="24"/>
      <c r="C19" s="152"/>
      <c r="D19" s="153"/>
      <c r="E19" s="153"/>
      <c r="F19" s="24"/>
      <c r="G19" s="24"/>
      <c r="H19" s="24"/>
      <c r="I19" s="24"/>
      <c r="J19" s="24"/>
      <c r="K19" s="24"/>
      <c r="L19" s="24"/>
      <c r="M19" s="24"/>
      <c r="N19" s="24"/>
      <c r="O19" s="24"/>
      <c r="P19" s="24"/>
      <c r="Q19" s="24"/>
      <c r="R19" s="24"/>
      <c r="S19" s="24"/>
      <c r="T19" s="155"/>
    </row>
    <row r="20" spans="1:20" ht="36" customHeight="1">
      <c r="A20" s="151"/>
      <c r="B20" s="24"/>
      <c r="C20" s="152"/>
      <c r="D20" s="153"/>
      <c r="E20" s="153"/>
      <c r="F20" s="24"/>
      <c r="G20" s="24"/>
      <c r="H20" s="24"/>
      <c r="I20" s="24"/>
      <c r="J20" s="24"/>
      <c r="K20" s="24"/>
      <c r="L20" s="24"/>
      <c r="M20" s="24"/>
      <c r="N20" s="24"/>
      <c r="O20" s="24"/>
      <c r="P20" s="24"/>
      <c r="Q20" s="24"/>
      <c r="R20" s="24"/>
      <c r="S20" s="24"/>
    </row>
    <row r="21" spans="1:20" ht="36" customHeight="1">
      <c r="A21" s="151"/>
      <c r="B21" s="24"/>
      <c r="C21" s="152"/>
      <c r="D21" s="153"/>
      <c r="E21" s="153"/>
      <c r="F21" s="24"/>
      <c r="G21" s="24"/>
      <c r="H21" s="24"/>
      <c r="I21" s="24"/>
      <c r="J21" s="24"/>
      <c r="K21" s="24"/>
      <c r="L21" s="24"/>
      <c r="M21" s="24"/>
      <c r="N21" s="24"/>
      <c r="O21" s="24"/>
      <c r="P21" s="24"/>
      <c r="Q21" s="24"/>
      <c r="R21" s="24"/>
      <c r="S21" s="24"/>
    </row>
    <row r="22" spans="1:20" ht="36" customHeight="1">
      <c r="A22" s="151"/>
      <c r="B22" s="24"/>
      <c r="C22" s="152"/>
      <c r="D22" s="153"/>
      <c r="E22" s="153"/>
      <c r="F22" s="24"/>
      <c r="G22" s="24"/>
      <c r="H22" s="24"/>
      <c r="I22" s="24"/>
      <c r="J22" s="24"/>
      <c r="K22" s="24"/>
      <c r="L22" s="24"/>
      <c r="M22" s="24"/>
      <c r="N22" s="24"/>
      <c r="O22" s="24"/>
      <c r="P22" s="24"/>
      <c r="Q22" s="24"/>
      <c r="R22" s="24"/>
      <c r="S22" s="24"/>
    </row>
    <row r="23" spans="1:20" ht="36" customHeight="1">
      <c r="A23" s="151"/>
      <c r="B23" s="24"/>
      <c r="C23" s="152"/>
      <c r="D23" s="153"/>
      <c r="E23" s="153"/>
      <c r="F23" s="24"/>
      <c r="G23" s="24"/>
      <c r="H23" s="24"/>
      <c r="I23" s="24"/>
      <c r="J23" s="24"/>
      <c r="K23" s="24"/>
      <c r="L23" s="24"/>
      <c r="M23" s="24"/>
      <c r="N23" s="24"/>
      <c r="O23" s="24"/>
      <c r="P23" s="24"/>
      <c r="Q23" s="24"/>
      <c r="R23" s="24"/>
      <c r="S23" s="24"/>
    </row>
    <row r="24" spans="1:20" ht="36" customHeight="1">
      <c r="A24" s="151"/>
      <c r="B24" s="24"/>
      <c r="C24" s="152"/>
      <c r="D24" s="153"/>
      <c r="E24" s="153"/>
      <c r="F24" s="24"/>
      <c r="G24" s="24"/>
      <c r="H24" s="24"/>
      <c r="I24" s="24"/>
      <c r="J24" s="24"/>
      <c r="K24" s="24"/>
      <c r="L24" s="24"/>
      <c r="M24" s="24"/>
      <c r="N24" s="24"/>
      <c r="O24" s="24"/>
      <c r="P24" s="24"/>
      <c r="Q24" s="24"/>
      <c r="R24" s="24"/>
      <c r="S24" s="24"/>
    </row>
    <row r="25" spans="1:20" ht="36" customHeight="1">
      <c r="A25" s="151"/>
      <c r="B25" s="24"/>
      <c r="C25" s="152"/>
      <c r="D25" s="153"/>
      <c r="E25" s="153"/>
      <c r="F25" s="24"/>
      <c r="G25" s="24"/>
      <c r="H25" s="24"/>
      <c r="I25" s="24"/>
      <c r="J25" s="24"/>
      <c r="K25" s="24"/>
      <c r="L25" s="24"/>
      <c r="M25" s="24"/>
      <c r="N25" s="24"/>
      <c r="O25" s="24"/>
      <c r="P25" s="24"/>
      <c r="Q25" s="24"/>
      <c r="R25" s="24"/>
      <c r="S25" s="24"/>
    </row>
    <row r="26" spans="1:20" ht="36" customHeight="1">
      <c r="A26" s="151"/>
      <c r="B26" s="24"/>
      <c r="C26" s="152"/>
      <c r="D26" s="153"/>
      <c r="E26" s="153"/>
      <c r="F26" s="24"/>
      <c r="G26" s="24"/>
      <c r="H26" s="24"/>
      <c r="I26" s="24"/>
      <c r="J26" s="24"/>
      <c r="K26" s="24"/>
      <c r="L26" s="24"/>
      <c r="M26" s="24"/>
      <c r="N26" s="24"/>
      <c r="O26" s="24"/>
      <c r="P26" s="24"/>
      <c r="Q26" s="24"/>
      <c r="R26" s="24"/>
      <c r="S26" s="24"/>
    </row>
    <row r="27" spans="1:20" ht="36" customHeight="1">
      <c r="A27" s="151"/>
      <c r="B27" s="24"/>
      <c r="C27" s="152"/>
      <c r="D27" s="153"/>
      <c r="E27" s="153"/>
      <c r="F27" s="24"/>
      <c r="G27" s="24"/>
      <c r="H27" s="24"/>
      <c r="I27" s="24"/>
      <c r="J27" s="24"/>
      <c r="K27" s="24"/>
      <c r="L27" s="24"/>
      <c r="M27" s="24"/>
      <c r="N27" s="24"/>
      <c r="O27" s="24"/>
      <c r="P27" s="24"/>
      <c r="Q27" s="24"/>
      <c r="R27" s="24"/>
      <c r="S27" s="24"/>
    </row>
    <row r="28" spans="1:20" ht="36" customHeight="1">
      <c r="A28" s="151"/>
      <c r="B28" s="24"/>
      <c r="C28" s="152"/>
      <c r="D28" s="153"/>
      <c r="E28" s="153"/>
      <c r="F28" s="24"/>
      <c r="G28" s="24"/>
      <c r="H28" s="24"/>
      <c r="I28" s="24"/>
      <c r="J28" s="24"/>
      <c r="K28" s="24"/>
      <c r="L28" s="24"/>
      <c r="M28" s="24"/>
      <c r="N28" s="24"/>
      <c r="O28" s="24"/>
      <c r="P28" s="24"/>
      <c r="Q28" s="24"/>
      <c r="R28" s="24"/>
      <c r="S28" s="24"/>
    </row>
    <row r="29" spans="1:20" ht="36" customHeight="1">
      <c r="A29" s="151"/>
      <c r="B29" s="24"/>
      <c r="C29" s="152"/>
      <c r="D29" s="153"/>
      <c r="E29" s="153"/>
      <c r="F29" s="24"/>
      <c r="G29" s="24"/>
      <c r="H29" s="24"/>
      <c r="I29" s="24"/>
      <c r="J29" s="24"/>
      <c r="K29" s="24"/>
      <c r="L29" s="24"/>
      <c r="M29" s="24"/>
      <c r="N29" s="24"/>
      <c r="O29" s="24"/>
      <c r="P29" s="24"/>
      <c r="Q29" s="24"/>
      <c r="R29" s="24"/>
      <c r="S29" s="24"/>
    </row>
    <row r="30" spans="1:20" ht="36" customHeight="1">
      <c r="A30" s="151"/>
      <c r="B30" s="24"/>
      <c r="C30" s="152"/>
      <c r="D30" s="153"/>
      <c r="E30" s="153"/>
      <c r="F30" s="24"/>
      <c r="G30" s="24"/>
      <c r="H30" s="24"/>
      <c r="I30" s="24"/>
      <c r="J30" s="24"/>
      <c r="K30" s="24"/>
      <c r="L30" s="24"/>
      <c r="M30" s="24"/>
      <c r="N30" s="24"/>
      <c r="O30" s="24"/>
      <c r="P30" s="24"/>
      <c r="Q30" s="24"/>
      <c r="R30" s="24"/>
      <c r="S30" s="24"/>
    </row>
    <row r="31" spans="1:20" ht="36" customHeight="1">
      <c r="A31" s="151"/>
      <c r="B31" s="24"/>
      <c r="C31" s="152"/>
      <c r="D31" s="153"/>
      <c r="E31" s="153"/>
      <c r="F31" s="24"/>
      <c r="G31" s="24"/>
      <c r="H31" s="24"/>
      <c r="I31" s="24"/>
      <c r="J31" s="24"/>
      <c r="K31" s="24"/>
      <c r="L31" s="24"/>
      <c r="M31" s="24"/>
      <c r="N31" s="24"/>
      <c r="O31" s="24"/>
      <c r="P31" s="24"/>
      <c r="Q31" s="24"/>
      <c r="R31" s="24"/>
      <c r="S31" s="24"/>
    </row>
    <row r="32" spans="1:20" ht="36" customHeight="1">
      <c r="A32" s="151"/>
      <c r="B32" s="24"/>
      <c r="C32" s="152"/>
      <c r="D32" s="153"/>
      <c r="E32" s="153"/>
      <c r="F32" s="24"/>
      <c r="G32" s="24"/>
      <c r="H32" s="24"/>
      <c r="I32" s="24"/>
      <c r="J32" s="24"/>
      <c r="K32" s="24"/>
      <c r="L32" s="24"/>
      <c r="M32" s="24"/>
      <c r="N32" s="24"/>
      <c r="O32" s="24"/>
      <c r="P32" s="24"/>
      <c r="Q32" s="24"/>
      <c r="R32" s="24"/>
      <c r="S32" s="24"/>
    </row>
    <row r="33" spans="1:19" ht="36" customHeight="1">
      <c r="A33" s="151"/>
      <c r="B33" s="24"/>
      <c r="C33" s="152"/>
      <c r="D33" s="153"/>
      <c r="E33" s="153"/>
      <c r="F33" s="24"/>
      <c r="G33" s="24"/>
      <c r="H33" s="24"/>
      <c r="I33" s="24"/>
      <c r="J33" s="24"/>
      <c r="K33" s="24"/>
      <c r="L33" s="24"/>
      <c r="M33" s="24"/>
      <c r="N33" s="24"/>
      <c r="O33" s="24"/>
      <c r="P33" s="24"/>
      <c r="Q33" s="24"/>
      <c r="R33" s="24"/>
      <c r="S33" s="24"/>
    </row>
    <row r="34" spans="1:19" ht="36" customHeight="1">
      <c r="A34" s="151"/>
      <c r="B34" s="24"/>
      <c r="C34" s="152"/>
      <c r="D34" s="153"/>
      <c r="E34" s="153"/>
      <c r="F34" s="24"/>
      <c r="G34" s="24"/>
      <c r="H34" s="24"/>
      <c r="I34" s="24"/>
      <c r="J34" s="24"/>
      <c r="K34" s="24"/>
      <c r="L34" s="24"/>
      <c r="M34" s="24"/>
      <c r="N34" s="24"/>
      <c r="O34" s="24"/>
      <c r="P34" s="24"/>
      <c r="Q34" s="24"/>
      <c r="R34" s="24"/>
      <c r="S34" s="24"/>
    </row>
    <row r="35" spans="1:19" ht="36" customHeight="1">
      <c r="A35" s="151"/>
      <c r="B35" s="24"/>
      <c r="C35" s="152"/>
      <c r="D35" s="153"/>
      <c r="E35" s="153"/>
      <c r="F35" s="24"/>
      <c r="G35" s="24"/>
      <c r="H35" s="24"/>
      <c r="I35" s="24"/>
      <c r="J35" s="24"/>
      <c r="K35" s="24"/>
      <c r="L35" s="24"/>
      <c r="M35" s="24"/>
      <c r="N35" s="24"/>
      <c r="O35" s="24"/>
      <c r="P35" s="24"/>
      <c r="Q35" s="24"/>
      <c r="R35" s="24"/>
      <c r="S35" s="24"/>
    </row>
    <row r="36" spans="1:19" ht="36" customHeight="1">
      <c r="A36" s="151"/>
      <c r="B36" s="24"/>
      <c r="C36" s="152"/>
      <c r="D36" s="153"/>
      <c r="E36" s="153"/>
      <c r="F36" s="24"/>
      <c r="G36" s="24"/>
      <c r="H36" s="24"/>
      <c r="I36" s="24"/>
      <c r="J36" s="24"/>
      <c r="K36" s="24"/>
      <c r="L36" s="24"/>
      <c r="M36" s="24"/>
      <c r="N36" s="24"/>
      <c r="O36" s="24"/>
      <c r="P36" s="24"/>
      <c r="Q36" s="24"/>
      <c r="R36" s="24"/>
      <c r="S36" s="24"/>
    </row>
    <row r="37" spans="1:19" ht="36" customHeight="1">
      <c r="A37" s="151"/>
      <c r="B37" s="24"/>
      <c r="C37" s="152"/>
      <c r="D37" s="153"/>
      <c r="E37" s="153"/>
      <c r="F37" s="24"/>
      <c r="G37" s="24"/>
      <c r="H37" s="24"/>
      <c r="I37" s="24"/>
      <c r="J37" s="24"/>
      <c r="K37" s="24"/>
      <c r="L37" s="24"/>
      <c r="M37" s="24"/>
      <c r="N37" s="24"/>
      <c r="O37" s="24"/>
      <c r="P37" s="24"/>
      <c r="Q37" s="24"/>
      <c r="R37" s="24"/>
      <c r="S37" s="24"/>
    </row>
    <row r="38" spans="1:19" ht="36" customHeight="1">
      <c r="A38" s="151"/>
      <c r="B38" s="24"/>
      <c r="C38" s="152"/>
      <c r="D38" s="153"/>
      <c r="E38" s="153"/>
      <c r="F38" s="24"/>
      <c r="G38" s="24"/>
      <c r="H38" s="24"/>
      <c r="I38" s="24"/>
      <c r="J38" s="24"/>
      <c r="K38" s="24"/>
      <c r="L38" s="24"/>
      <c r="M38" s="24"/>
      <c r="N38" s="24"/>
      <c r="O38" s="24"/>
      <c r="P38" s="24"/>
      <c r="Q38" s="24"/>
      <c r="R38" s="24"/>
      <c r="S38" s="24"/>
    </row>
    <row r="39" spans="1:19" ht="36" customHeight="1">
      <c r="A39" s="151"/>
      <c r="B39" s="24"/>
      <c r="C39" s="152"/>
      <c r="D39" s="153"/>
      <c r="E39" s="153"/>
      <c r="F39" s="24"/>
      <c r="G39" s="24"/>
      <c r="H39" s="24"/>
      <c r="I39" s="24"/>
      <c r="J39" s="24"/>
      <c r="K39" s="24"/>
      <c r="L39" s="24"/>
      <c r="M39" s="24"/>
      <c r="N39" s="24"/>
      <c r="O39" s="24"/>
      <c r="P39" s="24"/>
      <c r="Q39" s="24"/>
      <c r="R39" s="24"/>
      <c r="S39" s="24"/>
    </row>
    <row r="40" spans="1:19" ht="36" customHeight="1">
      <c r="A40" s="151"/>
      <c r="B40" s="24"/>
      <c r="C40" s="152"/>
      <c r="D40" s="153"/>
      <c r="E40" s="153"/>
      <c r="F40" s="24"/>
      <c r="G40" s="24"/>
      <c r="H40" s="24"/>
      <c r="I40" s="24"/>
      <c r="J40" s="24"/>
      <c r="K40" s="24"/>
      <c r="L40" s="24"/>
      <c r="M40" s="24"/>
      <c r="N40" s="24"/>
      <c r="O40" s="24"/>
      <c r="P40" s="24"/>
      <c r="Q40" s="24"/>
      <c r="R40" s="24"/>
      <c r="S40" s="24"/>
    </row>
    <row r="41" spans="1:19" ht="36" customHeight="1">
      <c r="A41" s="151"/>
      <c r="B41" s="24"/>
      <c r="C41" s="152"/>
      <c r="D41" s="153"/>
      <c r="E41" s="153"/>
      <c r="F41" s="24"/>
      <c r="G41" s="24"/>
      <c r="H41" s="24"/>
      <c r="I41" s="24"/>
      <c r="J41" s="24"/>
      <c r="K41" s="24"/>
      <c r="L41" s="24"/>
      <c r="M41" s="24"/>
      <c r="N41" s="24"/>
      <c r="O41" s="24"/>
      <c r="P41" s="24"/>
      <c r="Q41" s="24"/>
      <c r="R41" s="24"/>
      <c r="S41" s="24"/>
    </row>
    <row r="42" spans="1:19" ht="36" customHeight="1">
      <c r="A42" s="151"/>
      <c r="B42" s="24"/>
      <c r="C42" s="152"/>
      <c r="D42" s="153"/>
      <c r="E42" s="153"/>
      <c r="F42" s="24"/>
      <c r="G42" s="24"/>
      <c r="H42" s="24"/>
      <c r="I42" s="24"/>
      <c r="J42" s="24"/>
      <c r="K42" s="24"/>
      <c r="L42" s="24"/>
      <c r="M42" s="24"/>
      <c r="N42" s="24"/>
      <c r="O42" s="24"/>
      <c r="P42" s="24"/>
      <c r="Q42" s="24"/>
      <c r="R42" s="24"/>
      <c r="S42" s="24"/>
    </row>
    <row r="43" spans="1:19" ht="36" customHeight="1">
      <c r="A43" s="151"/>
      <c r="B43" s="24"/>
      <c r="C43" s="152"/>
      <c r="D43" s="153"/>
      <c r="E43" s="153"/>
      <c r="F43" s="24"/>
      <c r="G43" s="24"/>
      <c r="H43" s="24"/>
      <c r="I43" s="24"/>
      <c r="J43" s="24"/>
      <c r="K43" s="24"/>
      <c r="L43" s="24"/>
      <c r="M43" s="24"/>
      <c r="N43" s="24"/>
      <c r="O43" s="24"/>
      <c r="P43" s="24"/>
      <c r="Q43" s="24"/>
      <c r="R43" s="24"/>
      <c r="S43" s="24"/>
    </row>
    <row r="44" spans="1:19" ht="36" customHeight="1">
      <c r="A44" s="151"/>
      <c r="B44" s="24"/>
      <c r="C44" s="152"/>
      <c r="D44" s="153"/>
      <c r="E44" s="153"/>
      <c r="F44" s="24"/>
      <c r="G44" s="24"/>
      <c r="H44" s="24"/>
      <c r="I44" s="24"/>
      <c r="J44" s="24"/>
      <c r="K44" s="24"/>
      <c r="L44" s="24"/>
      <c r="M44" s="24"/>
      <c r="N44" s="24"/>
      <c r="O44" s="24"/>
      <c r="P44" s="24"/>
      <c r="Q44" s="24"/>
      <c r="R44" s="24"/>
      <c r="S44" s="24"/>
    </row>
    <row r="45" spans="1:19" ht="36" customHeight="1">
      <c r="A45" s="151"/>
      <c r="B45" s="24"/>
      <c r="C45" s="152"/>
      <c r="D45" s="153"/>
      <c r="E45" s="153"/>
      <c r="F45" s="24"/>
      <c r="G45" s="24"/>
      <c r="H45" s="24"/>
      <c r="I45" s="24"/>
      <c r="J45" s="24"/>
      <c r="K45" s="24"/>
      <c r="L45" s="24"/>
      <c r="M45" s="24"/>
      <c r="N45" s="24"/>
      <c r="O45" s="24"/>
      <c r="P45" s="24"/>
      <c r="Q45" s="24"/>
      <c r="R45" s="24"/>
      <c r="S45" s="24"/>
    </row>
    <row r="46" spans="1:19" ht="36" customHeight="1">
      <c r="A46" s="151"/>
      <c r="B46" s="24"/>
      <c r="C46" s="152"/>
      <c r="D46" s="153"/>
      <c r="E46" s="153"/>
      <c r="F46" s="24"/>
      <c r="G46" s="24"/>
      <c r="H46" s="24"/>
      <c r="I46" s="24"/>
      <c r="J46" s="24"/>
      <c r="K46" s="24"/>
      <c r="L46" s="24"/>
      <c r="M46" s="24"/>
      <c r="N46" s="24"/>
      <c r="O46" s="24"/>
      <c r="P46" s="24"/>
      <c r="Q46" s="24"/>
      <c r="R46" s="24"/>
      <c r="S46" s="24"/>
    </row>
    <row r="47" spans="1:19" ht="36" customHeight="1">
      <c r="A47" s="151"/>
      <c r="B47" s="24"/>
      <c r="C47" s="152"/>
      <c r="D47" s="153"/>
      <c r="E47" s="153"/>
      <c r="F47" s="24"/>
      <c r="G47" s="24"/>
      <c r="H47" s="24"/>
      <c r="I47" s="24"/>
      <c r="J47" s="24"/>
      <c r="K47" s="24"/>
      <c r="L47" s="24"/>
      <c r="M47" s="24"/>
      <c r="N47" s="24"/>
      <c r="O47" s="24"/>
      <c r="P47" s="24"/>
      <c r="Q47" s="24"/>
      <c r="R47" s="24"/>
      <c r="S47" s="24"/>
    </row>
    <row r="48" spans="1:19" ht="36" customHeight="1">
      <c r="A48" s="151"/>
      <c r="B48" s="24"/>
      <c r="C48" s="152"/>
      <c r="D48" s="153"/>
      <c r="E48" s="153"/>
      <c r="F48" s="24"/>
      <c r="G48" s="24"/>
      <c r="H48" s="24"/>
      <c r="I48" s="24"/>
      <c r="J48" s="24"/>
      <c r="K48" s="24"/>
      <c r="L48" s="24"/>
      <c r="M48" s="24"/>
      <c r="N48" s="24"/>
      <c r="O48" s="24"/>
      <c r="P48" s="24"/>
      <c r="Q48" s="24"/>
      <c r="R48" s="24"/>
      <c r="S48" s="24"/>
    </row>
    <row r="49" spans="1:19" ht="36" customHeight="1">
      <c r="A49" s="151"/>
      <c r="B49" s="24"/>
      <c r="C49" s="152"/>
      <c r="D49" s="153"/>
      <c r="E49" s="153"/>
      <c r="F49" s="24"/>
      <c r="G49" s="24"/>
      <c r="H49" s="24"/>
      <c r="I49" s="24"/>
      <c r="J49" s="24"/>
      <c r="K49" s="24"/>
      <c r="L49" s="24"/>
      <c r="M49" s="24"/>
      <c r="N49" s="24"/>
      <c r="O49" s="24"/>
      <c r="P49" s="24"/>
      <c r="Q49" s="24"/>
      <c r="R49" s="24"/>
      <c r="S49" s="24"/>
    </row>
    <row r="50" spans="1:19" ht="36" customHeight="1">
      <c r="A50" s="151"/>
      <c r="B50" s="24"/>
      <c r="C50" s="152"/>
      <c r="D50" s="153"/>
      <c r="E50" s="153"/>
      <c r="F50" s="24"/>
      <c r="G50" s="24"/>
      <c r="H50" s="24"/>
      <c r="I50" s="24"/>
      <c r="J50" s="24"/>
      <c r="K50" s="24"/>
      <c r="L50" s="24"/>
      <c r="M50" s="24"/>
      <c r="N50" s="24"/>
      <c r="O50" s="24"/>
      <c r="P50" s="24"/>
      <c r="Q50" s="24"/>
      <c r="R50" s="24"/>
      <c r="S50" s="24"/>
    </row>
    <row r="51" spans="1:19" ht="36" customHeight="1">
      <c r="A51" s="151"/>
      <c r="B51" s="24"/>
      <c r="C51" s="152"/>
      <c r="D51" s="153"/>
      <c r="E51" s="153"/>
      <c r="F51" s="24"/>
      <c r="G51" s="24"/>
      <c r="H51" s="24"/>
      <c r="I51" s="24"/>
      <c r="J51" s="24"/>
      <c r="K51" s="24"/>
      <c r="L51" s="24"/>
      <c r="M51" s="24"/>
      <c r="N51" s="24"/>
      <c r="O51" s="24"/>
      <c r="P51" s="24"/>
      <c r="Q51" s="24"/>
      <c r="R51" s="24"/>
      <c r="S51" s="24"/>
    </row>
    <row r="52" spans="1:19" ht="36" customHeight="1">
      <c r="A52" s="151"/>
      <c r="B52" s="24"/>
      <c r="C52" s="152"/>
      <c r="D52" s="153"/>
      <c r="E52" s="153"/>
      <c r="F52" s="24"/>
      <c r="G52" s="24"/>
      <c r="H52" s="24"/>
      <c r="I52" s="24"/>
      <c r="J52" s="24"/>
      <c r="K52" s="24"/>
      <c r="L52" s="24"/>
      <c r="M52" s="24"/>
      <c r="N52" s="24"/>
      <c r="O52" s="24"/>
      <c r="P52" s="24"/>
      <c r="Q52" s="24"/>
      <c r="R52" s="24"/>
      <c r="S52" s="24"/>
    </row>
    <row r="53" spans="1:19" ht="36" customHeight="1">
      <c r="A53" s="151"/>
      <c r="B53" s="24"/>
      <c r="C53" s="152"/>
      <c r="D53" s="153"/>
      <c r="E53" s="153"/>
      <c r="F53" s="24"/>
      <c r="G53" s="24"/>
      <c r="H53" s="24"/>
      <c r="I53" s="24"/>
      <c r="J53" s="24"/>
      <c r="K53" s="24"/>
      <c r="L53" s="24"/>
      <c r="M53" s="24"/>
      <c r="N53" s="24"/>
      <c r="O53" s="24"/>
      <c r="P53" s="24"/>
      <c r="Q53" s="24"/>
      <c r="R53" s="24"/>
      <c r="S53" s="24"/>
    </row>
    <row r="54" spans="1:19" ht="36" customHeight="1">
      <c r="A54" s="151"/>
      <c r="B54" s="24"/>
      <c r="C54" s="152"/>
      <c r="D54" s="153"/>
      <c r="E54" s="153"/>
      <c r="F54" s="24"/>
      <c r="G54" s="24"/>
      <c r="H54" s="24"/>
      <c r="I54" s="24"/>
      <c r="J54" s="24"/>
      <c r="K54" s="24"/>
      <c r="L54" s="24"/>
      <c r="M54" s="24"/>
      <c r="N54" s="24"/>
      <c r="O54" s="24"/>
      <c r="P54" s="24"/>
      <c r="Q54" s="24"/>
      <c r="R54" s="24"/>
      <c r="S54" s="24"/>
    </row>
    <row r="55" spans="1:19" ht="36" customHeight="1">
      <c r="A55" s="151"/>
      <c r="B55" s="24"/>
      <c r="C55" s="152"/>
      <c r="D55" s="153"/>
      <c r="E55" s="153"/>
      <c r="F55" s="24"/>
      <c r="G55" s="24"/>
      <c r="H55" s="24"/>
      <c r="I55" s="24"/>
      <c r="J55" s="24"/>
      <c r="K55" s="24"/>
      <c r="L55" s="24"/>
      <c r="M55" s="24"/>
      <c r="N55" s="24"/>
      <c r="O55" s="24"/>
      <c r="P55" s="24"/>
      <c r="Q55" s="24"/>
      <c r="R55" s="24"/>
      <c r="S55" s="24"/>
    </row>
    <row r="56" spans="1:19" ht="36" customHeight="1">
      <c r="A56" s="151"/>
      <c r="B56" s="24"/>
      <c r="C56" s="152"/>
      <c r="D56" s="153"/>
      <c r="E56" s="153"/>
      <c r="F56" s="24"/>
      <c r="G56" s="24"/>
      <c r="H56" s="24"/>
      <c r="I56" s="24"/>
      <c r="J56" s="24"/>
      <c r="K56" s="24"/>
      <c r="L56" s="24"/>
      <c r="M56" s="24"/>
      <c r="N56" s="24"/>
      <c r="O56" s="24"/>
      <c r="P56" s="24"/>
      <c r="Q56" s="24"/>
      <c r="R56" s="24"/>
      <c r="S56" s="24"/>
    </row>
    <row r="57" spans="1:19" ht="36" customHeight="1">
      <c r="A57" s="151"/>
      <c r="B57" s="24"/>
      <c r="C57" s="152"/>
      <c r="D57" s="153"/>
      <c r="E57" s="153"/>
      <c r="F57" s="24"/>
      <c r="G57" s="24"/>
      <c r="H57" s="24"/>
      <c r="I57" s="24"/>
      <c r="J57" s="24"/>
      <c r="K57" s="24"/>
      <c r="L57" s="24"/>
      <c r="M57" s="24"/>
      <c r="N57" s="24"/>
      <c r="O57" s="24"/>
      <c r="P57" s="24"/>
      <c r="Q57" s="24"/>
      <c r="R57" s="24"/>
      <c r="S57" s="24"/>
    </row>
    <row r="58" spans="1:19" ht="36" customHeight="1">
      <c r="A58" s="151"/>
      <c r="B58" s="24"/>
      <c r="C58" s="152"/>
      <c r="D58" s="153"/>
      <c r="E58" s="153"/>
      <c r="F58" s="24"/>
      <c r="G58" s="24"/>
      <c r="H58" s="24"/>
      <c r="I58" s="24"/>
      <c r="J58" s="24"/>
      <c r="K58" s="24"/>
      <c r="L58" s="24"/>
      <c r="M58" s="24"/>
      <c r="N58" s="24"/>
      <c r="O58" s="24"/>
      <c r="P58" s="24"/>
      <c r="Q58" s="24"/>
      <c r="R58" s="24"/>
      <c r="S58" s="24"/>
    </row>
    <row r="59" spans="1:19" ht="36" customHeight="1">
      <c r="A59" s="151"/>
      <c r="B59" s="24"/>
      <c r="C59" s="152"/>
      <c r="D59" s="153"/>
      <c r="E59" s="153"/>
      <c r="F59" s="24"/>
      <c r="G59" s="24"/>
      <c r="H59" s="24"/>
      <c r="I59" s="24"/>
      <c r="J59" s="24"/>
      <c r="K59" s="24"/>
      <c r="L59" s="24"/>
      <c r="M59" s="24"/>
      <c r="N59" s="24"/>
      <c r="O59" s="24"/>
      <c r="P59" s="24"/>
      <c r="Q59" s="24"/>
      <c r="R59" s="24"/>
      <c r="S59" s="24"/>
    </row>
    <row r="60" spans="1:19" ht="36" customHeight="1">
      <c r="A60" s="151"/>
      <c r="B60" s="24"/>
      <c r="C60" s="152"/>
      <c r="D60" s="153"/>
      <c r="E60" s="153"/>
      <c r="F60" s="24"/>
      <c r="G60" s="24"/>
      <c r="H60" s="24"/>
      <c r="I60" s="24"/>
      <c r="J60" s="24"/>
      <c r="K60" s="24"/>
      <c r="L60" s="24"/>
      <c r="M60" s="24"/>
      <c r="N60" s="24"/>
      <c r="O60" s="24"/>
      <c r="P60" s="24"/>
      <c r="Q60" s="24"/>
      <c r="R60" s="24"/>
      <c r="S60" s="24"/>
    </row>
    <row r="61" spans="1:19" ht="36" customHeight="1">
      <c r="A61" s="151"/>
      <c r="B61" s="24"/>
      <c r="C61" s="152"/>
      <c r="D61" s="153"/>
      <c r="E61" s="153"/>
      <c r="F61" s="24"/>
      <c r="G61" s="24"/>
      <c r="H61" s="24"/>
      <c r="I61" s="24"/>
      <c r="J61" s="24"/>
      <c r="K61" s="24"/>
      <c r="L61" s="24"/>
      <c r="M61" s="24"/>
      <c r="N61" s="24"/>
      <c r="O61" s="24"/>
      <c r="P61" s="24"/>
      <c r="Q61" s="24"/>
      <c r="R61" s="24"/>
      <c r="S61" s="24"/>
    </row>
    <row r="62" spans="1:19" ht="36" customHeight="1">
      <c r="A62" s="151"/>
      <c r="B62" s="24"/>
      <c r="C62" s="152"/>
      <c r="D62" s="153"/>
      <c r="E62" s="153"/>
      <c r="F62" s="24"/>
      <c r="G62" s="24"/>
      <c r="H62" s="24"/>
      <c r="I62" s="24"/>
      <c r="J62" s="24"/>
      <c r="K62" s="24"/>
      <c r="L62" s="24"/>
      <c r="M62" s="24"/>
      <c r="N62" s="24"/>
      <c r="O62" s="24"/>
      <c r="P62" s="24"/>
      <c r="Q62" s="24"/>
      <c r="R62" s="24"/>
      <c r="S62" s="24"/>
    </row>
    <row r="63" spans="1:19" ht="36" customHeight="1">
      <c r="A63" s="151"/>
      <c r="B63" s="24"/>
      <c r="C63" s="152"/>
      <c r="D63" s="153"/>
      <c r="E63" s="153"/>
      <c r="F63" s="24"/>
      <c r="G63" s="24"/>
      <c r="H63" s="24"/>
      <c r="I63" s="24"/>
      <c r="J63" s="24"/>
      <c r="K63" s="24"/>
      <c r="L63" s="24"/>
      <c r="M63" s="24"/>
      <c r="N63" s="24"/>
      <c r="O63" s="24"/>
      <c r="P63" s="24"/>
      <c r="Q63" s="24"/>
      <c r="R63" s="24"/>
      <c r="S63" s="24"/>
    </row>
    <row r="64" spans="1:19" ht="36" customHeight="1">
      <c r="A64" s="151"/>
      <c r="B64" s="24"/>
      <c r="C64" s="152"/>
      <c r="D64" s="153"/>
      <c r="E64" s="153"/>
      <c r="F64" s="24"/>
      <c r="G64" s="24"/>
      <c r="H64" s="24"/>
      <c r="I64" s="24"/>
      <c r="J64" s="24"/>
      <c r="K64" s="24"/>
      <c r="L64" s="24"/>
      <c r="M64" s="24"/>
      <c r="N64" s="24"/>
      <c r="O64" s="24"/>
      <c r="P64" s="24"/>
      <c r="Q64" s="24"/>
      <c r="R64" s="24"/>
      <c r="S64" s="24"/>
    </row>
    <row r="65" spans="1:19" ht="36" customHeight="1">
      <c r="A65" s="151"/>
      <c r="B65" s="24"/>
      <c r="C65" s="152"/>
      <c r="D65" s="153"/>
      <c r="E65" s="153"/>
      <c r="F65" s="24"/>
      <c r="G65" s="24"/>
      <c r="H65" s="24"/>
      <c r="I65" s="24"/>
      <c r="J65" s="24"/>
      <c r="K65" s="24"/>
      <c r="L65" s="24"/>
      <c r="M65" s="24"/>
      <c r="N65" s="24"/>
      <c r="O65" s="24"/>
      <c r="P65" s="24"/>
      <c r="Q65" s="24"/>
      <c r="R65" s="24"/>
      <c r="S65" s="24"/>
    </row>
    <row r="66" spans="1:19" ht="36" customHeight="1">
      <c r="A66" s="151"/>
      <c r="B66" s="24"/>
      <c r="C66" s="152"/>
      <c r="D66" s="153"/>
      <c r="E66" s="153"/>
      <c r="F66" s="24"/>
      <c r="G66" s="24"/>
      <c r="H66" s="24"/>
      <c r="I66" s="24"/>
      <c r="J66" s="24"/>
      <c r="K66" s="24"/>
      <c r="L66" s="24"/>
      <c r="M66" s="24"/>
      <c r="N66" s="24"/>
      <c r="O66" s="24"/>
      <c r="P66" s="24"/>
      <c r="Q66" s="24"/>
      <c r="R66" s="24"/>
      <c r="S66" s="24"/>
    </row>
    <row r="67" spans="1:19" ht="36" customHeight="1">
      <c r="A67" s="151"/>
      <c r="B67" s="24"/>
      <c r="C67" s="152"/>
      <c r="D67" s="153"/>
      <c r="E67" s="153"/>
      <c r="F67" s="24"/>
      <c r="G67" s="24"/>
      <c r="H67" s="24"/>
      <c r="I67" s="24"/>
      <c r="J67" s="24"/>
      <c r="K67" s="24"/>
      <c r="L67" s="24"/>
      <c r="M67" s="24"/>
      <c r="N67" s="24"/>
      <c r="O67" s="24"/>
      <c r="P67" s="24"/>
      <c r="Q67" s="24"/>
      <c r="R67" s="24"/>
      <c r="S67" s="24"/>
    </row>
    <row r="68" spans="1:19" ht="36" customHeight="1">
      <c r="A68" s="151"/>
      <c r="B68" s="24"/>
      <c r="C68" s="152"/>
      <c r="D68" s="153"/>
      <c r="E68" s="153"/>
      <c r="F68" s="24"/>
      <c r="G68" s="24"/>
      <c r="H68" s="24"/>
      <c r="I68" s="24"/>
      <c r="J68" s="24"/>
      <c r="K68" s="24"/>
      <c r="L68" s="24"/>
      <c r="M68" s="24"/>
      <c r="N68" s="24"/>
      <c r="O68" s="24"/>
      <c r="P68" s="24"/>
      <c r="Q68" s="24"/>
      <c r="R68" s="24"/>
      <c r="S68" s="24"/>
    </row>
    <row r="69" spans="1:19" ht="36" customHeight="1">
      <c r="A69" s="151"/>
      <c r="B69" s="24"/>
      <c r="C69" s="152"/>
      <c r="D69" s="153"/>
      <c r="E69" s="153"/>
      <c r="F69" s="24"/>
      <c r="G69" s="24"/>
      <c r="H69" s="24"/>
      <c r="I69" s="24"/>
      <c r="J69" s="24"/>
      <c r="K69" s="24"/>
      <c r="L69" s="24"/>
      <c r="M69" s="24"/>
      <c r="N69" s="24"/>
      <c r="O69" s="24"/>
      <c r="P69" s="24"/>
      <c r="Q69" s="24"/>
      <c r="R69" s="24"/>
      <c r="S69" s="24"/>
    </row>
    <row r="70" spans="1:19" ht="36" customHeight="1">
      <c r="A70" s="151"/>
      <c r="B70" s="24"/>
      <c r="C70" s="152"/>
      <c r="D70" s="153"/>
      <c r="E70" s="153"/>
      <c r="F70" s="24"/>
      <c r="G70" s="24"/>
      <c r="H70" s="24"/>
      <c r="I70" s="24"/>
      <c r="J70" s="24"/>
      <c r="K70" s="24"/>
      <c r="L70" s="24"/>
      <c r="M70" s="24"/>
      <c r="N70" s="24"/>
      <c r="O70" s="24"/>
      <c r="P70" s="24"/>
      <c r="Q70" s="24"/>
      <c r="R70" s="24"/>
      <c r="S70" s="24"/>
    </row>
    <row r="71" spans="1:19" ht="36" customHeight="1">
      <c r="A71" s="151"/>
      <c r="B71" s="24"/>
      <c r="C71" s="152"/>
      <c r="D71" s="153"/>
      <c r="E71" s="153"/>
      <c r="F71" s="24"/>
      <c r="G71" s="24"/>
      <c r="H71" s="24"/>
      <c r="I71" s="24"/>
      <c r="J71" s="24"/>
      <c r="K71" s="24"/>
      <c r="L71" s="24"/>
      <c r="M71" s="24"/>
      <c r="N71" s="24"/>
      <c r="O71" s="24"/>
      <c r="P71" s="24"/>
      <c r="Q71" s="24"/>
      <c r="R71" s="24"/>
      <c r="S71" s="24"/>
    </row>
    <row r="72" spans="1:19" ht="36" customHeight="1">
      <c r="A72" s="151"/>
      <c r="B72" s="24"/>
      <c r="C72" s="152"/>
      <c r="D72" s="153"/>
      <c r="E72" s="153"/>
      <c r="F72" s="24"/>
      <c r="G72" s="24"/>
      <c r="H72" s="24"/>
      <c r="I72" s="24"/>
      <c r="J72" s="24"/>
      <c r="K72" s="24"/>
      <c r="L72" s="24"/>
      <c r="M72" s="24"/>
      <c r="N72" s="24"/>
      <c r="O72" s="24"/>
      <c r="P72" s="24"/>
      <c r="Q72" s="24"/>
      <c r="R72" s="24"/>
      <c r="S72" s="24"/>
    </row>
    <row r="73" spans="1:19" ht="36" customHeight="1">
      <c r="A73" s="151"/>
      <c r="B73" s="24"/>
      <c r="C73" s="152"/>
      <c r="D73" s="153"/>
      <c r="E73" s="153"/>
      <c r="F73" s="24"/>
      <c r="G73" s="24"/>
      <c r="H73" s="24"/>
      <c r="I73" s="24"/>
      <c r="J73" s="24"/>
      <c r="K73" s="24"/>
      <c r="L73" s="24"/>
      <c r="M73" s="24"/>
      <c r="N73" s="24"/>
      <c r="O73" s="24"/>
      <c r="P73" s="24"/>
      <c r="Q73" s="24"/>
      <c r="R73" s="24"/>
      <c r="S73" s="24"/>
    </row>
    <row r="74" spans="1:19" ht="36" customHeight="1">
      <c r="A74" s="151"/>
      <c r="B74" s="24"/>
      <c r="C74" s="152"/>
      <c r="D74" s="153"/>
      <c r="E74" s="153"/>
      <c r="F74" s="24"/>
      <c r="G74" s="24"/>
      <c r="H74" s="24"/>
      <c r="I74" s="24"/>
      <c r="J74" s="24"/>
      <c r="K74" s="24"/>
      <c r="L74" s="24"/>
      <c r="M74" s="24"/>
      <c r="N74" s="24"/>
      <c r="O74" s="24"/>
      <c r="P74" s="24"/>
      <c r="Q74" s="24"/>
      <c r="R74" s="24"/>
      <c r="S74" s="24"/>
    </row>
    <row r="75" spans="1:19" ht="36" customHeight="1">
      <c r="A75" s="151"/>
      <c r="B75" s="24"/>
      <c r="C75" s="152"/>
      <c r="D75" s="153"/>
      <c r="E75" s="153"/>
      <c r="F75" s="24"/>
      <c r="G75" s="24"/>
      <c r="H75" s="24"/>
      <c r="I75" s="24"/>
      <c r="J75" s="24"/>
      <c r="K75" s="24"/>
      <c r="L75" s="24"/>
      <c r="M75" s="24"/>
      <c r="N75" s="24"/>
      <c r="O75" s="24"/>
      <c r="P75" s="24"/>
      <c r="Q75" s="24"/>
      <c r="R75" s="24"/>
      <c r="S75" s="24"/>
    </row>
    <row r="76" spans="1:19" ht="36" customHeight="1">
      <c r="A76" s="151"/>
      <c r="B76" s="24"/>
      <c r="C76" s="152"/>
      <c r="D76" s="153"/>
      <c r="E76" s="153"/>
      <c r="F76" s="24"/>
      <c r="G76" s="24"/>
      <c r="H76" s="24"/>
      <c r="I76" s="24"/>
      <c r="J76" s="24"/>
      <c r="K76" s="24"/>
      <c r="L76" s="24"/>
      <c r="M76" s="24"/>
      <c r="N76" s="24"/>
      <c r="O76" s="24"/>
      <c r="P76" s="24"/>
      <c r="Q76" s="24"/>
      <c r="R76" s="24"/>
      <c r="S76" s="24"/>
    </row>
    <row r="77" spans="1:19" ht="36" customHeight="1">
      <c r="A77" s="151"/>
      <c r="B77" s="24"/>
      <c r="C77" s="152"/>
      <c r="D77" s="153"/>
      <c r="E77" s="153"/>
      <c r="F77" s="24"/>
      <c r="G77" s="24"/>
      <c r="H77" s="24"/>
      <c r="I77" s="24"/>
      <c r="J77" s="24"/>
      <c r="K77" s="24"/>
      <c r="L77" s="24"/>
      <c r="M77" s="24"/>
      <c r="N77" s="24"/>
      <c r="O77" s="24"/>
      <c r="P77" s="24"/>
      <c r="Q77" s="24"/>
      <c r="R77" s="24"/>
      <c r="S77" s="24"/>
    </row>
    <row r="78" spans="1:19" ht="36" customHeight="1">
      <c r="A78" s="151"/>
      <c r="B78" s="24"/>
      <c r="C78" s="152"/>
      <c r="D78" s="153"/>
      <c r="E78" s="153"/>
      <c r="F78" s="24"/>
      <c r="G78" s="24"/>
      <c r="H78" s="24"/>
      <c r="I78" s="24"/>
      <c r="J78" s="24"/>
      <c r="K78" s="24"/>
      <c r="L78" s="24"/>
      <c r="M78" s="24"/>
      <c r="N78" s="24"/>
      <c r="O78" s="24"/>
      <c r="P78" s="24"/>
      <c r="Q78" s="24"/>
      <c r="R78" s="24"/>
      <c r="S78" s="24"/>
    </row>
    <row r="79" spans="1:19" ht="36" customHeight="1">
      <c r="A79" s="151"/>
      <c r="B79" s="24"/>
      <c r="C79" s="152"/>
      <c r="D79" s="153"/>
      <c r="E79" s="153"/>
      <c r="F79" s="24"/>
      <c r="G79" s="24"/>
      <c r="H79" s="24"/>
      <c r="I79" s="24"/>
      <c r="J79" s="24"/>
      <c r="K79" s="24"/>
      <c r="L79" s="24"/>
      <c r="M79" s="24"/>
      <c r="N79" s="24"/>
      <c r="O79" s="24"/>
      <c r="P79" s="24"/>
      <c r="Q79" s="24"/>
      <c r="R79" s="24"/>
      <c r="S79" s="24"/>
    </row>
    <row r="80" spans="1:19" ht="36" customHeight="1">
      <c r="A80" s="151"/>
      <c r="B80" s="24"/>
      <c r="C80" s="152"/>
      <c r="D80" s="153"/>
      <c r="E80" s="153"/>
      <c r="F80" s="24"/>
      <c r="G80" s="24"/>
      <c r="H80" s="24"/>
      <c r="I80" s="24"/>
      <c r="J80" s="24"/>
      <c r="K80" s="24"/>
      <c r="L80" s="24"/>
      <c r="M80" s="24"/>
      <c r="N80" s="24"/>
      <c r="O80" s="24"/>
      <c r="P80" s="24"/>
      <c r="Q80" s="24"/>
      <c r="R80" s="24"/>
      <c r="S80" s="24"/>
    </row>
    <row r="81" spans="1:19" ht="36" customHeight="1">
      <c r="A81" s="151"/>
      <c r="B81" s="24"/>
      <c r="C81" s="152"/>
      <c r="D81" s="153"/>
      <c r="E81" s="153"/>
      <c r="F81" s="24"/>
      <c r="G81" s="24"/>
      <c r="H81" s="24"/>
      <c r="I81" s="24"/>
      <c r="J81" s="24"/>
      <c r="K81" s="24"/>
      <c r="L81" s="24"/>
      <c r="M81" s="24"/>
      <c r="N81" s="24"/>
      <c r="O81" s="24"/>
      <c r="P81" s="24"/>
      <c r="Q81" s="24"/>
      <c r="R81" s="24"/>
      <c r="S81" s="24"/>
    </row>
    <row r="82" spans="1:19" ht="36" customHeight="1">
      <c r="A82" s="151"/>
      <c r="B82" s="24"/>
      <c r="C82" s="152"/>
      <c r="D82" s="153"/>
      <c r="E82" s="153"/>
      <c r="F82" s="24"/>
      <c r="G82" s="24"/>
      <c r="H82" s="24"/>
      <c r="I82" s="24"/>
      <c r="J82" s="24"/>
      <c r="K82" s="24"/>
      <c r="L82" s="24"/>
      <c r="M82" s="24"/>
      <c r="N82" s="24"/>
      <c r="O82" s="24"/>
      <c r="P82" s="24"/>
      <c r="Q82" s="24"/>
      <c r="R82" s="24"/>
      <c r="S82" s="24"/>
    </row>
    <row r="83" spans="1:19" ht="36" customHeight="1">
      <c r="A83" s="151"/>
      <c r="B83" s="24"/>
      <c r="C83" s="152"/>
      <c r="D83" s="153"/>
      <c r="E83" s="153"/>
      <c r="F83" s="24"/>
      <c r="G83" s="24"/>
      <c r="H83" s="24"/>
      <c r="I83" s="24"/>
      <c r="J83" s="24"/>
      <c r="K83" s="24"/>
      <c r="L83" s="24"/>
      <c r="M83" s="24"/>
      <c r="N83" s="24"/>
      <c r="O83" s="24"/>
      <c r="P83" s="24"/>
      <c r="Q83" s="24"/>
      <c r="R83" s="24"/>
      <c r="S83" s="24"/>
    </row>
    <row r="84" spans="1:19" ht="36" customHeight="1">
      <c r="A84" s="151"/>
      <c r="B84" s="24"/>
      <c r="C84" s="152"/>
      <c r="D84" s="153"/>
      <c r="E84" s="153"/>
      <c r="F84" s="24"/>
      <c r="G84" s="24"/>
      <c r="H84" s="24"/>
      <c r="I84" s="24"/>
      <c r="J84" s="24"/>
      <c r="K84" s="24"/>
      <c r="L84" s="24"/>
      <c r="M84" s="24"/>
      <c r="N84" s="24"/>
      <c r="O84" s="24"/>
      <c r="P84" s="24"/>
      <c r="Q84" s="24"/>
      <c r="R84" s="24"/>
      <c r="S84" s="24"/>
    </row>
    <row r="85" spans="1:19" ht="36" customHeight="1">
      <c r="A85" s="151"/>
      <c r="B85" s="24"/>
      <c r="C85" s="152"/>
      <c r="D85" s="153"/>
      <c r="E85" s="153"/>
      <c r="F85" s="24"/>
      <c r="G85" s="24"/>
      <c r="H85" s="24"/>
      <c r="I85" s="24"/>
      <c r="J85" s="24"/>
      <c r="K85" s="24"/>
      <c r="L85" s="24"/>
      <c r="M85" s="24"/>
      <c r="N85" s="24"/>
      <c r="O85" s="24"/>
      <c r="P85" s="24"/>
      <c r="Q85" s="24"/>
      <c r="R85" s="24"/>
      <c r="S85" s="24"/>
    </row>
    <row r="86" spans="1:19" ht="36" customHeight="1">
      <c r="A86" s="151"/>
      <c r="B86" s="24"/>
      <c r="C86" s="152"/>
      <c r="D86" s="153"/>
      <c r="E86" s="153"/>
      <c r="F86" s="24"/>
      <c r="G86" s="24"/>
      <c r="H86" s="24"/>
      <c r="I86" s="24"/>
      <c r="J86" s="24"/>
      <c r="K86" s="24"/>
      <c r="L86" s="24"/>
      <c r="M86" s="24"/>
      <c r="N86" s="24"/>
      <c r="O86" s="24"/>
      <c r="P86" s="24"/>
      <c r="Q86" s="24"/>
      <c r="R86" s="24"/>
      <c r="S86" s="24"/>
    </row>
    <row r="87" spans="1:19" ht="36" customHeight="1">
      <c r="A87" s="151"/>
      <c r="B87" s="24"/>
      <c r="C87" s="152"/>
      <c r="D87" s="153"/>
      <c r="E87" s="153"/>
      <c r="F87" s="24"/>
      <c r="G87" s="24"/>
      <c r="H87" s="24"/>
      <c r="I87" s="24"/>
      <c r="J87" s="24"/>
      <c r="K87" s="24"/>
      <c r="L87" s="24"/>
      <c r="M87" s="24"/>
      <c r="N87" s="24"/>
      <c r="O87" s="24"/>
      <c r="P87" s="24"/>
      <c r="Q87" s="24"/>
      <c r="R87" s="24"/>
      <c r="S87" s="24"/>
    </row>
    <row r="88" spans="1:19" ht="36" customHeight="1">
      <c r="A88" s="151"/>
      <c r="B88" s="24"/>
      <c r="C88" s="152"/>
      <c r="D88" s="153"/>
      <c r="E88" s="153"/>
      <c r="F88" s="24"/>
      <c r="G88" s="24"/>
      <c r="H88" s="24"/>
      <c r="I88" s="24"/>
      <c r="J88" s="24"/>
      <c r="K88" s="24"/>
      <c r="L88" s="24"/>
      <c r="M88" s="24"/>
      <c r="N88" s="24"/>
      <c r="O88" s="24"/>
      <c r="P88" s="24"/>
      <c r="Q88" s="24"/>
      <c r="R88" s="24"/>
      <c r="S88" s="24"/>
    </row>
    <row r="89" spans="1:19" ht="36" customHeight="1">
      <c r="A89" s="151"/>
      <c r="B89" s="24"/>
      <c r="C89" s="152"/>
      <c r="D89" s="153"/>
      <c r="E89" s="153"/>
      <c r="F89" s="24"/>
      <c r="G89" s="24"/>
      <c r="H89" s="24"/>
      <c r="I89" s="24"/>
      <c r="J89" s="24"/>
      <c r="K89" s="24"/>
      <c r="L89" s="24"/>
      <c r="M89" s="24"/>
      <c r="N89" s="24"/>
      <c r="O89" s="24"/>
      <c r="P89" s="24"/>
      <c r="Q89" s="24"/>
      <c r="R89" s="24"/>
      <c r="S89" s="24"/>
    </row>
    <row r="90" spans="1:19" ht="36" customHeight="1">
      <c r="A90" s="151"/>
      <c r="B90" s="24"/>
      <c r="C90" s="152"/>
      <c r="D90" s="153"/>
      <c r="E90" s="153"/>
      <c r="F90" s="24"/>
      <c r="G90" s="24"/>
      <c r="H90" s="24"/>
      <c r="I90" s="24"/>
      <c r="J90" s="24"/>
      <c r="K90" s="24"/>
      <c r="L90" s="24"/>
      <c r="M90" s="24"/>
      <c r="N90" s="24"/>
      <c r="O90" s="24"/>
      <c r="P90" s="24"/>
      <c r="Q90" s="24"/>
      <c r="R90" s="24"/>
      <c r="S90" s="24"/>
    </row>
    <row r="91" spans="1:19" ht="36" customHeight="1">
      <c r="A91" s="151"/>
      <c r="B91" s="24"/>
      <c r="C91" s="152"/>
      <c r="D91" s="153"/>
      <c r="E91" s="153"/>
      <c r="F91" s="24"/>
      <c r="G91" s="24"/>
      <c r="H91" s="24"/>
      <c r="I91" s="24"/>
      <c r="J91" s="24"/>
      <c r="K91" s="24"/>
      <c r="L91" s="24"/>
      <c r="M91" s="24"/>
      <c r="N91" s="24"/>
      <c r="O91" s="24"/>
      <c r="P91" s="24"/>
      <c r="Q91" s="24"/>
      <c r="R91" s="24"/>
      <c r="S91" s="24"/>
    </row>
    <row r="92" spans="1:19" ht="36" customHeight="1">
      <c r="A92" s="151"/>
      <c r="B92" s="24"/>
      <c r="C92" s="152"/>
      <c r="D92" s="153"/>
      <c r="E92" s="153"/>
      <c r="F92" s="24"/>
      <c r="G92" s="24"/>
      <c r="H92" s="24"/>
      <c r="I92" s="24"/>
      <c r="J92" s="24"/>
      <c r="K92" s="24"/>
      <c r="L92" s="24"/>
      <c r="M92" s="24"/>
      <c r="N92" s="24"/>
      <c r="O92" s="24"/>
      <c r="P92" s="24"/>
      <c r="Q92" s="24"/>
      <c r="R92" s="24"/>
      <c r="S92" s="24"/>
    </row>
    <row r="93" spans="1:19" ht="36" customHeight="1">
      <c r="A93" s="151"/>
      <c r="B93" s="24"/>
      <c r="C93" s="152"/>
      <c r="D93" s="153"/>
      <c r="E93" s="153"/>
      <c r="F93" s="24"/>
      <c r="G93" s="24"/>
      <c r="H93" s="24"/>
      <c r="I93" s="24"/>
      <c r="J93" s="24"/>
      <c r="K93" s="24"/>
      <c r="L93" s="24"/>
      <c r="M93" s="24"/>
      <c r="N93" s="24"/>
      <c r="O93" s="24"/>
      <c r="P93" s="24"/>
      <c r="Q93" s="24"/>
      <c r="R93" s="24"/>
      <c r="S93" s="24"/>
    </row>
    <row r="94" spans="1:19" ht="36" customHeight="1">
      <c r="A94" s="151"/>
      <c r="B94" s="24"/>
      <c r="C94" s="152"/>
      <c r="D94" s="153"/>
      <c r="E94" s="153"/>
      <c r="F94" s="24"/>
      <c r="G94" s="24"/>
      <c r="H94" s="24"/>
      <c r="I94" s="24"/>
      <c r="J94" s="24"/>
      <c r="K94" s="24"/>
      <c r="L94" s="24"/>
      <c r="M94" s="24"/>
      <c r="N94" s="24"/>
      <c r="O94" s="24"/>
      <c r="P94" s="24"/>
      <c r="Q94" s="24"/>
      <c r="R94" s="24"/>
      <c r="S94" s="24"/>
    </row>
    <row r="95" spans="1:19" ht="36" customHeight="1">
      <c r="A95" s="151"/>
      <c r="B95" s="24"/>
      <c r="C95" s="152"/>
      <c r="D95" s="153"/>
      <c r="E95" s="153"/>
      <c r="F95" s="24"/>
      <c r="G95" s="24"/>
      <c r="H95" s="24"/>
      <c r="I95" s="24"/>
      <c r="J95" s="24"/>
      <c r="K95" s="24"/>
      <c r="L95" s="24"/>
      <c r="M95" s="24"/>
      <c r="N95" s="24"/>
      <c r="O95" s="24"/>
      <c r="P95" s="24"/>
      <c r="Q95" s="24"/>
      <c r="R95" s="24"/>
      <c r="S95" s="24"/>
    </row>
    <row r="96" spans="1:19" ht="36" customHeight="1">
      <c r="A96" s="151"/>
      <c r="B96" s="24"/>
      <c r="C96" s="152"/>
      <c r="D96" s="153"/>
      <c r="E96" s="153"/>
      <c r="F96" s="24"/>
      <c r="G96" s="24"/>
      <c r="H96" s="24"/>
      <c r="I96" s="24"/>
      <c r="J96" s="24"/>
      <c r="K96" s="24"/>
      <c r="L96" s="24"/>
      <c r="M96" s="24"/>
      <c r="N96" s="24"/>
      <c r="O96" s="24"/>
      <c r="P96" s="24"/>
      <c r="Q96" s="24"/>
      <c r="R96" s="24"/>
      <c r="S96" s="24"/>
    </row>
    <row r="97" spans="1:19" ht="36" customHeight="1">
      <c r="A97" s="151"/>
      <c r="B97" s="24"/>
      <c r="C97" s="152"/>
      <c r="D97" s="153"/>
      <c r="E97" s="153"/>
      <c r="F97" s="24"/>
      <c r="G97" s="24"/>
      <c r="H97" s="24"/>
      <c r="I97" s="24"/>
      <c r="J97" s="24"/>
      <c r="K97" s="24"/>
      <c r="L97" s="24"/>
      <c r="M97" s="24"/>
      <c r="N97" s="24"/>
      <c r="O97" s="24"/>
      <c r="P97" s="24"/>
      <c r="Q97" s="24"/>
      <c r="R97" s="24"/>
      <c r="S97" s="24"/>
    </row>
    <row r="98" spans="1:19" ht="36" customHeight="1">
      <c r="A98" s="151"/>
      <c r="B98" s="24"/>
      <c r="C98" s="152"/>
      <c r="D98" s="153"/>
      <c r="E98" s="153"/>
      <c r="F98" s="24"/>
      <c r="G98" s="24"/>
      <c r="H98" s="24"/>
      <c r="I98" s="24"/>
      <c r="J98" s="24"/>
      <c r="K98" s="24"/>
      <c r="L98" s="24"/>
      <c r="M98" s="24"/>
      <c r="N98" s="24"/>
      <c r="O98" s="24"/>
      <c r="P98" s="24"/>
      <c r="Q98" s="24"/>
      <c r="R98" s="24"/>
      <c r="S98" s="24"/>
    </row>
    <row r="99" spans="1:19" ht="36" customHeight="1">
      <c r="A99" s="151"/>
      <c r="B99" s="24"/>
      <c r="C99" s="152"/>
      <c r="D99" s="153"/>
      <c r="E99" s="153"/>
      <c r="F99" s="24"/>
      <c r="G99" s="24"/>
      <c r="H99" s="24"/>
      <c r="I99" s="24"/>
      <c r="J99" s="24"/>
      <c r="K99" s="24"/>
      <c r="L99" s="24"/>
      <c r="M99" s="24"/>
      <c r="N99" s="24"/>
      <c r="O99" s="24"/>
      <c r="P99" s="24"/>
      <c r="Q99" s="24"/>
      <c r="R99" s="24"/>
      <c r="S99" s="24"/>
    </row>
    <row r="100" spans="1:19" ht="36" customHeight="1">
      <c r="A100" s="151"/>
      <c r="B100" s="24"/>
      <c r="C100" s="152"/>
      <c r="D100" s="153"/>
      <c r="E100" s="153"/>
      <c r="F100" s="24"/>
      <c r="G100" s="24"/>
      <c r="H100" s="24"/>
      <c r="I100" s="24"/>
      <c r="J100" s="24"/>
      <c r="K100" s="24"/>
      <c r="L100" s="24"/>
      <c r="M100" s="24"/>
      <c r="N100" s="24"/>
      <c r="O100" s="24"/>
      <c r="P100" s="24"/>
      <c r="Q100" s="24"/>
      <c r="R100" s="24"/>
      <c r="S100" s="24"/>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300-000000000000}">
          <x14:formula1>
            <xm:f>'NO SE EDITA'!$K$3:$K$6</xm:f>
          </x14:formula1>
          <xm:sqref>D5:D100</xm:sqref>
        </x14:dataValidation>
        <x14:dataValidation type="list" allowBlank="1" showInputMessage="1" showErrorMessage="1" xr:uid="{00000000-0002-0000-1300-000001000000}">
          <x14:formula1>
            <xm:f>'NO SE EDITA'!$C$3:$C$4</xm:f>
          </x14:formula1>
          <xm:sqref>H5:H100</xm:sqref>
        </x14:dataValidation>
        <x14:dataValidation type="list" allowBlank="1" showInputMessage="1" showErrorMessage="1" xr:uid="{00000000-0002-0000-1300-000002000000}">
          <x14:formula1>
            <xm:f>'NO SE EDITA'!$E$3</xm:f>
          </x14:formula1>
          <xm:sqref>K5:K100</xm:sqref>
        </x14:dataValidation>
        <x14:dataValidation type="list" allowBlank="1" showInputMessage="1" showErrorMessage="1" xr:uid="{00000000-0002-0000-1300-000003000000}">
          <x14:formula1>
            <xm:f>'NO SE EDITA'!$G$3:$G$5</xm:f>
          </x14:formula1>
          <xm:sqref>L5:L100</xm:sqref>
        </x14:dataValidation>
        <x14:dataValidation type="list" allowBlank="1" showInputMessage="1" showErrorMessage="1" xr:uid="{00000000-0002-0000-1300-000004000000}">
          <x14:formula1>
            <xm:f>'NO SE EDITA'!$I$3:$I$4</xm:f>
          </x14:formula1>
          <xm:sqref>Q5:Q100</xm:sqref>
        </x14:dataValidation>
        <x14:dataValidation type="list" allowBlank="1" showInputMessage="1" showErrorMessage="1" xr:uid="{00000000-0002-0000-1300-000005000000}">
          <x14:formula1>
            <xm:f>'NO SE EDITA'!$L$3:$L$6</xm:f>
          </x14:formula1>
          <xm:sqref>E5:E100</xm:sqref>
        </x14:dataValidation>
        <x14:dataValidation type="list" allowBlank="1" showInputMessage="1" showErrorMessage="1" xr:uid="{00000000-0002-0000-1300-000006000000}">
          <x14:formula1>
            <xm:f>'NO SE EDITA'!$J$3</xm:f>
          </x14:formula1>
          <xm:sqref>C5:C100</xm:sqref>
        </x14:dataValidation>
        <x14:dataValidation type="list" allowBlank="1" showInputMessage="1" showErrorMessage="1" xr:uid="{00000000-0002-0000-1300-000007000000}">
          <x14:formula1>
            <xm:f>'NO SE EDITA'!$N$3:$N$7</xm:f>
          </x14:formula1>
          <xm:sqref>F5:F100</xm:sqref>
        </x14:dataValidation>
        <x14:dataValidation type="list" allowBlank="1" showInputMessage="1" showErrorMessage="1" xr:uid="{00000000-0002-0000-1300-000008000000}">
          <x14:formula1>
            <xm:f>'NO SE EDITA'!$O$3:$O$6</xm:f>
          </x14:formula1>
          <xm:sqref>A5:A100</xm:sqref>
        </x14:dataValidation>
        <x14:dataValidation type="list" allowBlank="1" showInputMessage="1" showErrorMessage="1" xr:uid="{00000000-0002-0000-1300-000009000000}">
          <x14:formula1>
            <xm:f>'NO SE EDITA'!$P$3</xm:f>
          </x14:formula1>
          <xm:sqref>R5:R100</xm:sqref>
        </x14:dataValidation>
        <x14:dataValidation type="list" allowBlank="1" showInputMessage="1" showErrorMessage="1" xr:uid="{00000000-0002-0000-1300-00000A000000}">
          <x14:formula1>
            <xm:f>'NO SE EDITA'!$Q$3:$Q$50</xm:f>
          </x14:formula1>
          <xm:sqref>S5:S100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0"/>
  <sheetViews>
    <sheetView topLeftCell="B1" zoomScaleNormal="100" workbookViewId="0">
      <selection activeCell="J15" sqref="J15"/>
    </sheetView>
  </sheetViews>
  <sheetFormatPr baseColWidth="10" defaultColWidth="9.33203125" defaultRowHeight="12.75"/>
  <cols>
    <col min="1" max="1" width="20.5" style="142" customWidth="1"/>
    <col min="2" max="3" width="10.1640625" style="142" customWidth="1"/>
    <col min="4" max="4" width="20.6640625" style="142" customWidth="1"/>
    <col min="5" max="5" width="30.6640625" style="142" customWidth="1"/>
    <col min="6" max="6" width="25.5" style="142" customWidth="1"/>
    <col min="7" max="16384" width="9.33203125" style="142"/>
  </cols>
  <sheetData>
    <row r="1" spans="1:6" ht="27.6" customHeight="1">
      <c r="A1" s="575" t="s">
        <v>7</v>
      </c>
      <c r="B1" s="576"/>
      <c r="C1" s="576"/>
      <c r="D1" s="576"/>
      <c r="E1" s="576"/>
      <c r="F1" s="577"/>
    </row>
    <row r="2" spans="1:6" ht="26.85" customHeight="1">
      <c r="A2" s="578" t="s">
        <v>32</v>
      </c>
      <c r="B2" s="579"/>
      <c r="C2" s="579"/>
      <c r="D2" s="579"/>
      <c r="E2" s="579"/>
      <c r="F2" s="580"/>
    </row>
    <row r="3" spans="1:6" ht="12.75" customHeight="1">
      <c r="A3" s="581" t="s">
        <v>350</v>
      </c>
      <c r="B3" s="582"/>
      <c r="C3" s="582"/>
      <c r="D3" s="582"/>
      <c r="E3" s="582"/>
      <c r="F3" s="583"/>
    </row>
    <row r="4" spans="1:6" ht="24.75" customHeight="1">
      <c r="A4" s="584" t="s">
        <v>33</v>
      </c>
      <c r="B4" s="585"/>
      <c r="C4" s="586"/>
      <c r="D4" s="587" t="s">
        <v>542</v>
      </c>
      <c r="E4" s="588"/>
      <c r="F4" s="589"/>
    </row>
    <row r="5" spans="1:6" ht="24.75" customHeight="1">
      <c r="A5" s="584" t="s">
        <v>34</v>
      </c>
      <c r="B5" s="585"/>
      <c r="C5" s="586"/>
      <c r="D5" s="587" t="s">
        <v>543</v>
      </c>
      <c r="E5" s="588"/>
      <c r="F5" s="589"/>
    </row>
    <row r="6" spans="1:6" ht="24.75" customHeight="1">
      <c r="A6" s="584" t="s">
        <v>35</v>
      </c>
      <c r="B6" s="585"/>
      <c r="C6" s="586"/>
      <c r="D6" s="587" t="s">
        <v>544</v>
      </c>
      <c r="E6" s="588"/>
      <c r="F6" s="589"/>
    </row>
    <row r="7" spans="1:6" ht="24.75" customHeight="1">
      <c r="A7" s="584" t="s">
        <v>36</v>
      </c>
      <c r="B7" s="585"/>
      <c r="C7" s="586"/>
      <c r="D7" s="587" t="s">
        <v>467</v>
      </c>
      <c r="E7" s="588"/>
      <c r="F7" s="589"/>
    </row>
    <row r="8" spans="1:6" ht="24.75" customHeight="1">
      <c r="A8" s="584" t="s">
        <v>37</v>
      </c>
      <c r="B8" s="585"/>
      <c r="C8" s="586"/>
      <c r="D8" s="587" t="s">
        <v>414</v>
      </c>
      <c r="E8" s="588"/>
      <c r="F8" s="589"/>
    </row>
    <row r="9" spans="1:6" ht="12.75" customHeight="1">
      <c r="A9" s="581" t="s">
        <v>351</v>
      </c>
      <c r="B9" s="582"/>
      <c r="C9" s="582"/>
      <c r="D9" s="582"/>
      <c r="E9" s="582"/>
      <c r="F9" s="583"/>
    </row>
    <row r="10" spans="1:6" ht="12.75" customHeight="1">
      <c r="A10" s="172" t="s">
        <v>352</v>
      </c>
      <c r="B10" s="590" t="s">
        <v>455</v>
      </c>
      <c r="C10" s="591"/>
      <c r="D10" s="591"/>
      <c r="E10" s="591"/>
      <c r="F10" s="592"/>
    </row>
    <row r="11" spans="1:6" ht="40.5" customHeight="1">
      <c r="A11" s="172" t="s">
        <v>353</v>
      </c>
      <c r="B11" s="593" t="s">
        <v>551</v>
      </c>
      <c r="C11" s="594"/>
      <c r="D11" s="594"/>
      <c r="E11" s="594"/>
      <c r="F11" s="595"/>
    </row>
    <row r="12" spans="1:6" ht="40.5" customHeight="1">
      <c r="A12" s="172" t="s">
        <v>354</v>
      </c>
      <c r="B12" s="596" t="s">
        <v>547</v>
      </c>
      <c r="C12" s="597"/>
      <c r="D12" s="597"/>
      <c r="E12" s="597"/>
      <c r="F12" s="598"/>
    </row>
    <row r="13" spans="1:6" ht="12.75" customHeight="1">
      <c r="A13" s="581" t="s">
        <v>355</v>
      </c>
      <c r="B13" s="582"/>
      <c r="C13" s="582"/>
      <c r="D13" s="582"/>
      <c r="E13" s="582"/>
      <c r="F13" s="583"/>
    </row>
    <row r="14" spans="1:6" ht="29.25" customHeight="1">
      <c r="A14" s="172" t="s">
        <v>356</v>
      </c>
      <c r="B14" s="608" t="s">
        <v>548</v>
      </c>
      <c r="C14" s="609"/>
      <c r="D14" s="609"/>
      <c r="E14" s="609"/>
      <c r="F14" s="610"/>
    </row>
    <row r="15" spans="1:6" ht="28.5" customHeight="1">
      <c r="A15" s="172" t="s">
        <v>357</v>
      </c>
      <c r="B15" s="611" t="s">
        <v>549</v>
      </c>
      <c r="C15" s="612"/>
      <c r="D15" s="612"/>
      <c r="E15" s="612"/>
      <c r="F15" s="613"/>
    </row>
    <row r="16" spans="1:6" ht="29.25" customHeight="1">
      <c r="A16" s="172" t="s">
        <v>358</v>
      </c>
      <c r="B16" s="608" t="s">
        <v>550</v>
      </c>
      <c r="C16" s="609"/>
      <c r="D16" s="609"/>
      <c r="E16" s="609"/>
      <c r="F16" s="610"/>
    </row>
    <row r="17" spans="1:6" ht="12.75" customHeight="1">
      <c r="A17" s="581" t="s">
        <v>359</v>
      </c>
      <c r="B17" s="582"/>
      <c r="C17" s="582"/>
      <c r="D17" s="582"/>
      <c r="E17" s="582"/>
      <c r="F17" s="583"/>
    </row>
    <row r="18" spans="1:6" ht="12.75" customHeight="1">
      <c r="A18" s="599" t="s">
        <v>360</v>
      </c>
      <c r="B18" s="600"/>
      <c r="C18" s="601"/>
      <c r="D18" s="602"/>
      <c r="E18" s="602"/>
      <c r="F18" s="603"/>
    </row>
    <row r="19" spans="1:6" ht="25.5" customHeight="1">
      <c r="A19" s="604" t="s">
        <v>361</v>
      </c>
      <c r="B19" s="605"/>
      <c r="C19" s="606" t="s">
        <v>362</v>
      </c>
      <c r="D19" s="607"/>
      <c r="E19" s="172" t="s">
        <v>363</v>
      </c>
      <c r="F19" s="173" t="s">
        <v>364</v>
      </c>
    </row>
    <row r="20" spans="1:6" ht="79.7" customHeight="1">
      <c r="A20" s="309" t="s">
        <v>365</v>
      </c>
      <c r="B20" s="310"/>
      <c r="C20" s="310"/>
      <c r="D20" s="310"/>
      <c r="E20" s="310"/>
      <c r="F20" s="311"/>
    </row>
  </sheetData>
  <mergeCells count="27">
    <mergeCell ref="B12:F12"/>
    <mergeCell ref="A20:F20"/>
    <mergeCell ref="A17:F17"/>
    <mergeCell ref="A18:B18"/>
    <mergeCell ref="C18:F18"/>
    <mergeCell ref="A19:B19"/>
    <mergeCell ref="C19:D19"/>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68" t="s">
        <v>51</v>
      </c>
      <c r="B1" s="668"/>
      <c r="C1" s="668"/>
      <c r="D1" s="668"/>
      <c r="E1" s="668"/>
      <c r="F1" s="668"/>
      <c r="G1" s="668"/>
      <c r="H1" s="668"/>
      <c r="I1" s="668"/>
      <c r="J1" s="668"/>
      <c r="K1" s="668"/>
      <c r="L1" s="668"/>
      <c r="M1" s="668"/>
      <c r="N1" s="668"/>
      <c r="O1" s="668"/>
      <c r="P1" s="668"/>
      <c r="Q1" s="668"/>
      <c r="R1" s="668"/>
      <c r="S1" s="668"/>
      <c r="T1" s="668"/>
      <c r="U1" s="669"/>
    </row>
    <row r="2" spans="1:21">
      <c r="A2" s="643" t="s">
        <v>33</v>
      </c>
      <c r="B2" s="643"/>
      <c r="C2" s="643"/>
      <c r="D2" s="643"/>
      <c r="E2" s="643"/>
      <c r="F2" s="643"/>
      <c r="G2" s="643"/>
      <c r="H2" s="643"/>
      <c r="I2" s="643"/>
      <c r="J2" s="643"/>
      <c r="K2" s="644" t="s">
        <v>69</v>
      </c>
      <c r="L2" s="645"/>
      <c r="M2" s="645"/>
      <c r="N2" s="645"/>
      <c r="O2" s="645"/>
      <c r="P2" s="645"/>
      <c r="Q2" s="645"/>
      <c r="R2" s="645"/>
      <c r="S2" s="645"/>
      <c r="T2" s="645"/>
      <c r="U2" s="646"/>
    </row>
    <row r="3" spans="1:21">
      <c r="A3" s="643" t="s">
        <v>34</v>
      </c>
      <c r="B3" s="643"/>
      <c r="C3" s="643"/>
      <c r="D3" s="643"/>
      <c r="E3" s="643"/>
      <c r="F3" s="643"/>
      <c r="G3" s="643"/>
      <c r="H3" s="643"/>
      <c r="I3" s="643"/>
      <c r="J3" s="643"/>
      <c r="K3" s="644" t="s">
        <v>69</v>
      </c>
      <c r="L3" s="645"/>
      <c r="M3" s="645"/>
      <c r="N3" s="645"/>
      <c r="O3" s="645"/>
      <c r="P3" s="645"/>
      <c r="Q3" s="645"/>
      <c r="R3" s="645"/>
      <c r="S3" s="645"/>
      <c r="T3" s="645"/>
      <c r="U3" s="646"/>
    </row>
    <row r="4" spans="1:21">
      <c r="A4" s="643" t="s">
        <v>35</v>
      </c>
      <c r="B4" s="643"/>
      <c r="C4" s="643"/>
      <c r="D4" s="643"/>
      <c r="E4" s="643"/>
      <c r="F4" s="643"/>
      <c r="G4" s="643"/>
      <c r="H4" s="643"/>
      <c r="I4" s="643"/>
      <c r="J4" s="643"/>
      <c r="K4" s="644" t="s">
        <v>69</v>
      </c>
      <c r="L4" s="645"/>
      <c r="M4" s="645"/>
      <c r="N4" s="645"/>
      <c r="O4" s="645"/>
      <c r="P4" s="645"/>
      <c r="Q4" s="645"/>
      <c r="R4" s="645"/>
      <c r="S4" s="645"/>
      <c r="T4" s="645"/>
      <c r="U4" s="646"/>
    </row>
    <row r="5" spans="1:21">
      <c r="A5" s="643" t="s">
        <v>36</v>
      </c>
      <c r="B5" s="643"/>
      <c r="C5" s="643"/>
      <c r="D5" s="643"/>
      <c r="E5" s="643"/>
      <c r="F5" s="643"/>
      <c r="G5" s="643"/>
      <c r="H5" s="643"/>
      <c r="I5" s="643"/>
      <c r="J5" s="643"/>
      <c r="K5" s="670" t="s">
        <v>70</v>
      </c>
      <c r="L5" s="671"/>
      <c r="M5" s="671"/>
      <c r="N5" s="671"/>
      <c r="O5" s="671"/>
      <c r="P5" s="671"/>
      <c r="Q5" s="671"/>
      <c r="R5" s="671"/>
      <c r="S5" s="671"/>
      <c r="T5" s="671"/>
      <c r="U5" s="672"/>
    </row>
    <row r="6" spans="1:21">
      <c r="A6" s="643" t="s">
        <v>37</v>
      </c>
      <c r="B6" s="643"/>
      <c r="C6" s="643"/>
      <c r="D6" s="643"/>
      <c r="E6" s="643"/>
      <c r="F6" s="643"/>
      <c r="G6" s="643"/>
      <c r="H6" s="643"/>
      <c r="I6" s="643"/>
      <c r="J6" s="643"/>
      <c r="K6" s="644"/>
      <c r="L6" s="645"/>
      <c r="M6" s="645"/>
      <c r="N6" s="645"/>
      <c r="O6" s="645"/>
      <c r="P6" s="645"/>
      <c r="Q6" s="645"/>
      <c r="R6" s="645"/>
      <c r="S6" s="645"/>
      <c r="T6" s="645"/>
      <c r="U6" s="646"/>
    </row>
    <row r="7" spans="1:21" ht="47.25" customHeight="1">
      <c r="A7" s="665" t="s">
        <v>173</v>
      </c>
      <c r="B7" s="666"/>
      <c r="C7" s="666"/>
      <c r="D7" s="666"/>
      <c r="E7" s="666"/>
      <c r="F7" s="666"/>
      <c r="G7" s="666"/>
      <c r="H7" s="666"/>
      <c r="I7" s="666"/>
      <c r="J7" s="666"/>
      <c r="K7" s="666"/>
      <c r="L7" s="666"/>
      <c r="M7" s="666"/>
      <c r="N7" s="666"/>
      <c r="O7" s="666"/>
      <c r="P7" s="666"/>
      <c r="Q7" s="666"/>
      <c r="R7" s="666"/>
      <c r="S7" s="666"/>
      <c r="T7" s="666"/>
      <c r="U7" s="667"/>
    </row>
    <row r="8" spans="1:21" ht="30.75" customHeight="1">
      <c r="A8" s="647" t="s">
        <v>160</v>
      </c>
      <c r="B8" s="630" t="s">
        <v>171</v>
      </c>
      <c r="C8" s="630" t="s">
        <v>162</v>
      </c>
      <c r="D8" s="630" t="s">
        <v>161</v>
      </c>
      <c r="E8" s="630" t="s">
        <v>152</v>
      </c>
      <c r="F8" s="648" t="s">
        <v>163</v>
      </c>
      <c r="G8" s="648"/>
      <c r="H8" s="648"/>
      <c r="I8" s="648"/>
      <c r="J8" s="648"/>
      <c r="K8" s="648"/>
      <c r="L8" s="648"/>
      <c r="M8" s="648"/>
      <c r="N8" s="648"/>
      <c r="O8" s="648"/>
      <c r="P8" s="648"/>
      <c r="Q8" s="648"/>
      <c r="R8" s="649"/>
      <c r="S8" s="653" t="s">
        <v>154</v>
      </c>
      <c r="T8" s="654"/>
      <c r="U8" s="655"/>
    </row>
    <row r="9" spans="1:21" ht="21" customHeight="1">
      <c r="A9" s="647"/>
      <c r="B9" s="630"/>
      <c r="C9" s="630"/>
      <c r="D9" s="630"/>
      <c r="E9" s="630"/>
      <c r="F9" s="41" t="s">
        <v>54</v>
      </c>
      <c r="G9" s="7" t="s">
        <v>55</v>
      </c>
      <c r="H9" s="8" t="s">
        <v>56</v>
      </c>
      <c r="I9" s="9" t="s">
        <v>57</v>
      </c>
      <c r="J9" s="9" t="s">
        <v>58</v>
      </c>
      <c r="K9" s="9" t="s">
        <v>59</v>
      </c>
      <c r="L9" s="8" t="s">
        <v>60</v>
      </c>
      <c r="M9" s="8" t="s">
        <v>61</v>
      </c>
      <c r="N9" s="8" t="s">
        <v>62</v>
      </c>
      <c r="O9" s="9" t="s">
        <v>63</v>
      </c>
      <c r="P9" s="9" t="s">
        <v>64</v>
      </c>
      <c r="Q9" s="42" t="s">
        <v>65</v>
      </c>
      <c r="R9" s="656" t="s">
        <v>26</v>
      </c>
      <c r="S9" s="657" t="s">
        <v>66</v>
      </c>
      <c r="T9" s="657" t="s">
        <v>67</v>
      </c>
      <c r="U9" s="658" t="s">
        <v>68</v>
      </c>
    </row>
    <row r="10" spans="1:21">
      <c r="A10" s="647"/>
      <c r="B10" s="630"/>
      <c r="C10" s="630"/>
      <c r="D10" s="630"/>
      <c r="E10" s="630"/>
      <c r="F10" s="659" t="s">
        <v>53</v>
      </c>
      <c r="G10" s="660"/>
      <c r="H10" s="660"/>
      <c r="I10" s="660"/>
      <c r="J10" s="660"/>
      <c r="K10" s="660"/>
      <c r="L10" s="660"/>
      <c r="M10" s="660"/>
      <c r="N10" s="660"/>
      <c r="O10" s="660"/>
      <c r="P10" s="660"/>
      <c r="Q10" s="661"/>
      <c r="R10" s="656"/>
      <c r="S10" s="657"/>
      <c r="T10" s="657"/>
      <c r="U10" s="658"/>
    </row>
    <row r="11" spans="1:21">
      <c r="A11" s="647"/>
      <c r="B11" s="630"/>
      <c r="C11" s="630"/>
      <c r="D11" s="630"/>
      <c r="E11" s="630"/>
      <c r="F11" s="662"/>
      <c r="G11" s="663"/>
      <c r="H11" s="663"/>
      <c r="I11" s="663"/>
      <c r="J11" s="663"/>
      <c r="K11" s="663"/>
      <c r="L11" s="663"/>
      <c r="M11" s="663"/>
      <c r="N11" s="663"/>
      <c r="O11" s="663"/>
      <c r="P11" s="663"/>
      <c r="Q11" s="664"/>
      <c r="R11" s="656"/>
      <c r="S11" s="657"/>
      <c r="T11" s="657"/>
      <c r="U11" s="658"/>
    </row>
    <row r="12" spans="1:21" ht="72" customHeight="1">
      <c r="A12" s="650" t="s">
        <v>172</v>
      </c>
      <c r="B12" s="651" t="s">
        <v>157</v>
      </c>
      <c r="C12" s="623" t="s">
        <v>153</v>
      </c>
      <c r="D12" s="10" t="s">
        <v>150</v>
      </c>
      <c r="E12" s="621" t="s">
        <v>103</v>
      </c>
      <c r="F12" s="11"/>
      <c r="G12" s="11"/>
      <c r="H12" s="16"/>
      <c r="I12" s="13"/>
      <c r="J12" s="13"/>
      <c r="K12" s="16">
        <v>15</v>
      </c>
      <c r="L12" s="13"/>
      <c r="M12" s="13"/>
      <c r="N12" s="16"/>
      <c r="O12" s="17"/>
      <c r="P12" s="13"/>
      <c r="Q12" s="16"/>
      <c r="R12" s="14">
        <f>SUM(F12:Q12)</f>
        <v>15</v>
      </c>
      <c r="S12" s="11">
        <f>SUM(R12)</f>
        <v>15</v>
      </c>
      <c r="T12" s="639">
        <f>'AE1'!H51</f>
        <v>11</v>
      </c>
      <c r="U12" s="641">
        <f>S13/S12</f>
        <v>0.8</v>
      </c>
    </row>
    <row r="13" spans="1:21" ht="70.5" customHeight="1">
      <c r="A13" s="650"/>
      <c r="B13" s="652"/>
      <c r="C13" s="637"/>
      <c r="D13" s="36" t="s">
        <v>151</v>
      </c>
      <c r="E13" s="638"/>
      <c r="F13" s="35"/>
      <c r="G13" s="35"/>
      <c r="H13" s="38"/>
      <c r="I13" s="39"/>
      <c r="J13" s="39"/>
      <c r="K13" s="38">
        <v>12</v>
      </c>
      <c r="L13" s="39"/>
      <c r="M13" s="39"/>
      <c r="N13" s="38"/>
      <c r="O13" s="39"/>
      <c r="P13" s="39"/>
      <c r="Q13" s="38"/>
      <c r="R13" s="40">
        <f>SUM(F13:Q13)</f>
        <v>12</v>
      </c>
      <c r="S13" s="35">
        <f>SUM(R13)</f>
        <v>12</v>
      </c>
      <c r="T13" s="640"/>
      <c r="U13" s="642"/>
    </row>
    <row r="14" spans="1:21" ht="24" customHeight="1">
      <c r="A14" s="630" t="s">
        <v>160</v>
      </c>
      <c r="B14" s="630" t="s">
        <v>171</v>
      </c>
      <c r="C14" s="630" t="s">
        <v>162</v>
      </c>
      <c r="D14" s="630" t="s">
        <v>161</v>
      </c>
      <c r="E14" s="630" t="s">
        <v>152</v>
      </c>
      <c r="F14" s="631" t="s">
        <v>164</v>
      </c>
      <c r="G14" s="632"/>
      <c r="H14" s="632"/>
      <c r="I14" s="632"/>
      <c r="J14" s="632"/>
      <c r="K14" s="632"/>
      <c r="L14" s="632"/>
      <c r="M14" s="632"/>
      <c r="N14" s="632"/>
      <c r="O14" s="632"/>
      <c r="P14" s="632"/>
      <c r="Q14" s="633"/>
      <c r="R14" s="634" t="s">
        <v>26</v>
      </c>
      <c r="S14" s="614" t="s">
        <v>66</v>
      </c>
      <c r="T14" s="614" t="s">
        <v>67</v>
      </c>
      <c r="U14" s="614" t="s">
        <v>68</v>
      </c>
    </row>
    <row r="15" spans="1:21" ht="38.25" customHeight="1">
      <c r="A15" s="630"/>
      <c r="B15" s="630"/>
      <c r="C15" s="630"/>
      <c r="D15" s="630"/>
      <c r="E15" s="630"/>
      <c r="F15" s="41" t="s">
        <v>54</v>
      </c>
      <c r="G15" s="7" t="s">
        <v>55</v>
      </c>
      <c r="H15" s="8" t="s">
        <v>56</v>
      </c>
      <c r="I15" s="9" t="s">
        <v>57</v>
      </c>
      <c r="J15" s="9" t="s">
        <v>58</v>
      </c>
      <c r="K15" s="9" t="s">
        <v>59</v>
      </c>
      <c r="L15" s="8" t="s">
        <v>60</v>
      </c>
      <c r="M15" s="8" t="s">
        <v>61</v>
      </c>
      <c r="N15" s="8" t="s">
        <v>62</v>
      </c>
      <c r="O15" s="9" t="s">
        <v>63</v>
      </c>
      <c r="P15" s="9" t="s">
        <v>64</v>
      </c>
      <c r="Q15" s="42" t="s">
        <v>65</v>
      </c>
      <c r="R15" s="635"/>
      <c r="S15" s="615"/>
      <c r="T15" s="615"/>
      <c r="U15" s="615"/>
    </row>
    <row r="16" spans="1:21" ht="62.25" customHeight="1">
      <c r="A16" s="616" t="s">
        <v>174</v>
      </c>
      <c r="B16" s="617" t="s">
        <v>181</v>
      </c>
      <c r="C16" s="623" t="s">
        <v>182</v>
      </c>
      <c r="D16" s="11" t="s">
        <v>183</v>
      </c>
      <c r="E16" s="621" t="s">
        <v>185</v>
      </c>
      <c r="F16" s="11"/>
      <c r="G16" s="11"/>
      <c r="H16" s="16"/>
      <c r="I16" s="13"/>
      <c r="J16" s="13"/>
      <c r="K16" s="16">
        <v>15</v>
      </c>
      <c r="L16" s="13"/>
      <c r="M16" s="13"/>
      <c r="N16" s="16"/>
      <c r="O16" s="17"/>
      <c r="P16" s="13"/>
      <c r="Q16" s="16"/>
      <c r="R16" s="14">
        <f>SUM(F16:Q16)</f>
        <v>15</v>
      </c>
      <c r="S16" s="11">
        <f>SUM(R16)</f>
        <v>15</v>
      </c>
      <c r="T16" s="639">
        <f>'AE1'!H55</f>
        <v>0</v>
      </c>
      <c r="U16" s="641">
        <f>S17/S16</f>
        <v>0.8</v>
      </c>
    </row>
    <row r="17" spans="1:21" ht="85.5" customHeight="1">
      <c r="A17" s="616"/>
      <c r="B17" s="636"/>
      <c r="C17" s="637"/>
      <c r="D17" s="35" t="s">
        <v>184</v>
      </c>
      <c r="E17" s="638"/>
      <c r="F17" s="35"/>
      <c r="G17" s="35"/>
      <c r="H17" s="38"/>
      <c r="I17" s="39"/>
      <c r="J17" s="39"/>
      <c r="K17" s="38">
        <v>12</v>
      </c>
      <c r="L17" s="39"/>
      <c r="M17" s="39"/>
      <c r="N17" s="38"/>
      <c r="O17" s="39"/>
      <c r="P17" s="39"/>
      <c r="Q17" s="38"/>
      <c r="R17" s="40">
        <f>SUM(F17:Q17)</f>
        <v>12</v>
      </c>
      <c r="S17" s="35">
        <f>SUM(R17)</f>
        <v>12</v>
      </c>
      <c r="T17" s="640"/>
      <c r="U17" s="642"/>
    </row>
    <row r="18" spans="1:21" ht="21.75" customHeight="1">
      <c r="A18" s="630" t="s">
        <v>160</v>
      </c>
      <c r="B18" s="630" t="s">
        <v>171</v>
      </c>
      <c r="C18" s="630" t="s">
        <v>162</v>
      </c>
      <c r="D18" s="630" t="s">
        <v>161</v>
      </c>
      <c r="E18" s="630" t="s">
        <v>152</v>
      </c>
      <c r="F18" s="631" t="s">
        <v>164</v>
      </c>
      <c r="G18" s="632"/>
      <c r="H18" s="632"/>
      <c r="I18" s="632"/>
      <c r="J18" s="632"/>
      <c r="K18" s="632"/>
      <c r="L18" s="632"/>
      <c r="M18" s="632"/>
      <c r="N18" s="632"/>
      <c r="O18" s="632"/>
      <c r="P18" s="632"/>
      <c r="Q18" s="633"/>
      <c r="R18" s="634" t="s">
        <v>26</v>
      </c>
      <c r="S18" s="614" t="s">
        <v>66</v>
      </c>
      <c r="T18" s="614" t="s">
        <v>67</v>
      </c>
      <c r="U18" s="614" t="s">
        <v>68</v>
      </c>
    </row>
    <row r="19" spans="1:21" ht="34.5" customHeight="1">
      <c r="A19" s="630"/>
      <c r="B19" s="630"/>
      <c r="C19" s="630"/>
      <c r="D19" s="630"/>
      <c r="E19" s="630"/>
      <c r="F19" s="41" t="s">
        <v>54</v>
      </c>
      <c r="G19" s="7" t="s">
        <v>55</v>
      </c>
      <c r="H19" s="8" t="s">
        <v>56</v>
      </c>
      <c r="I19" s="9" t="s">
        <v>57</v>
      </c>
      <c r="J19" s="9" t="s">
        <v>58</v>
      </c>
      <c r="K19" s="9" t="s">
        <v>59</v>
      </c>
      <c r="L19" s="8" t="s">
        <v>60</v>
      </c>
      <c r="M19" s="8" t="s">
        <v>61</v>
      </c>
      <c r="N19" s="8" t="s">
        <v>62</v>
      </c>
      <c r="O19" s="9" t="s">
        <v>63</v>
      </c>
      <c r="P19" s="9" t="s">
        <v>64</v>
      </c>
      <c r="Q19" s="42" t="s">
        <v>65</v>
      </c>
      <c r="R19" s="635"/>
      <c r="S19" s="615"/>
      <c r="T19" s="615"/>
      <c r="U19" s="615"/>
    </row>
    <row r="20" spans="1:21" ht="69" customHeight="1">
      <c r="A20" s="616" t="s">
        <v>175</v>
      </c>
      <c r="B20" s="617"/>
      <c r="C20" s="619"/>
      <c r="D20" s="10"/>
      <c r="E20" s="621"/>
      <c r="F20" s="11"/>
      <c r="G20" s="11"/>
      <c r="H20" s="16"/>
      <c r="I20" s="13"/>
      <c r="J20" s="13"/>
      <c r="K20" s="13"/>
      <c r="L20" s="13"/>
      <c r="M20" s="13"/>
      <c r="N20" s="13"/>
      <c r="O20" s="13"/>
      <c r="P20" s="17"/>
      <c r="Q20" s="13"/>
      <c r="R20" s="14"/>
      <c r="S20" s="11"/>
      <c r="T20" s="623"/>
      <c r="U20" s="625"/>
    </row>
    <row r="21" spans="1:21" ht="80.25" customHeight="1">
      <c r="A21" s="616"/>
      <c r="B21" s="618"/>
      <c r="C21" s="620"/>
      <c r="D21" s="10"/>
      <c r="E21" s="622"/>
      <c r="F21" s="11"/>
      <c r="G21" s="11"/>
      <c r="H21" s="12"/>
      <c r="I21" s="13"/>
      <c r="J21" s="13"/>
      <c r="K21" s="13"/>
      <c r="L21" s="13"/>
      <c r="M21" s="13"/>
      <c r="N21" s="13"/>
      <c r="O21" s="13"/>
      <c r="P21" s="13"/>
      <c r="Q21" s="13"/>
      <c r="R21" s="14"/>
      <c r="S21" s="11"/>
      <c r="T21" s="624"/>
      <c r="U21" s="626"/>
    </row>
    <row r="22" spans="1:21" ht="47.25" customHeight="1">
      <c r="A22" s="627" t="s">
        <v>176</v>
      </c>
      <c r="B22" s="628"/>
      <c r="C22" s="628"/>
      <c r="D22" s="628"/>
      <c r="E22" s="628"/>
      <c r="F22" s="628"/>
      <c r="G22" s="628"/>
      <c r="H22" s="628"/>
      <c r="I22" s="628"/>
      <c r="J22" s="628"/>
      <c r="K22" s="628"/>
      <c r="L22" s="628"/>
      <c r="M22" s="628"/>
      <c r="N22" s="628"/>
      <c r="O22" s="628"/>
      <c r="P22" s="628"/>
      <c r="Q22" s="628"/>
      <c r="R22" s="628"/>
      <c r="S22" s="628"/>
      <c r="T22" s="628"/>
      <c r="U22" s="629"/>
    </row>
    <row r="23" spans="1:21" ht="21.75" customHeight="1">
      <c r="A23" s="634" t="s">
        <v>160</v>
      </c>
      <c r="B23" s="634" t="s">
        <v>171</v>
      </c>
      <c r="C23" s="634" t="s">
        <v>162</v>
      </c>
      <c r="D23" s="634" t="s">
        <v>161</v>
      </c>
      <c r="E23" s="634" t="s">
        <v>152</v>
      </c>
      <c r="F23" s="631" t="s">
        <v>164</v>
      </c>
      <c r="G23" s="632"/>
      <c r="H23" s="632"/>
      <c r="I23" s="632"/>
      <c r="J23" s="632"/>
      <c r="K23" s="632"/>
      <c r="L23" s="632"/>
      <c r="M23" s="632"/>
      <c r="N23" s="632"/>
      <c r="O23" s="632"/>
      <c r="P23" s="632"/>
      <c r="Q23" s="633"/>
      <c r="R23" s="634" t="s">
        <v>26</v>
      </c>
      <c r="S23" s="614" t="s">
        <v>66</v>
      </c>
      <c r="T23" s="614" t="s">
        <v>67</v>
      </c>
      <c r="U23" s="614" t="s">
        <v>68</v>
      </c>
    </row>
    <row r="24" spans="1:21" ht="36.75" customHeight="1">
      <c r="A24" s="635"/>
      <c r="B24" s="635"/>
      <c r="C24" s="635"/>
      <c r="D24" s="635"/>
      <c r="E24" s="635"/>
      <c r="F24" s="41" t="s">
        <v>54</v>
      </c>
      <c r="G24" s="7" t="s">
        <v>55</v>
      </c>
      <c r="H24" s="8" t="s">
        <v>56</v>
      </c>
      <c r="I24" s="9" t="s">
        <v>57</v>
      </c>
      <c r="J24" s="9" t="s">
        <v>58</v>
      </c>
      <c r="K24" s="9" t="s">
        <v>59</v>
      </c>
      <c r="L24" s="8" t="s">
        <v>60</v>
      </c>
      <c r="M24" s="8" t="s">
        <v>61</v>
      </c>
      <c r="N24" s="8" t="s">
        <v>62</v>
      </c>
      <c r="O24" s="9" t="s">
        <v>63</v>
      </c>
      <c r="P24" s="9" t="s">
        <v>64</v>
      </c>
      <c r="Q24" s="42" t="s">
        <v>65</v>
      </c>
      <c r="R24" s="635"/>
      <c r="S24" s="615"/>
      <c r="T24" s="615"/>
      <c r="U24" s="615"/>
    </row>
    <row r="25" spans="1:21" ht="71.25" customHeight="1">
      <c r="A25" s="616" t="s">
        <v>192</v>
      </c>
      <c r="B25" s="617" t="s">
        <v>159</v>
      </c>
      <c r="C25" s="619"/>
      <c r="D25" s="36"/>
      <c r="E25" s="621"/>
      <c r="F25" s="11"/>
      <c r="G25" s="11"/>
      <c r="H25" s="16"/>
      <c r="I25" s="13"/>
      <c r="J25" s="13"/>
      <c r="K25" s="13"/>
      <c r="L25" s="13"/>
      <c r="M25" s="13"/>
      <c r="N25" s="13"/>
      <c r="O25" s="13"/>
      <c r="P25" s="17"/>
      <c r="Q25" s="13"/>
      <c r="R25" s="14"/>
      <c r="S25" s="11"/>
      <c r="T25" s="623"/>
      <c r="U25" s="625"/>
    </row>
    <row r="26" spans="1:21" ht="78" customHeight="1">
      <c r="A26" s="616"/>
      <c r="B26" s="618"/>
      <c r="C26" s="620"/>
      <c r="D26" s="37"/>
      <c r="E26" s="622"/>
      <c r="F26" s="11"/>
      <c r="G26" s="11"/>
      <c r="H26" s="12"/>
      <c r="I26" s="13"/>
      <c r="J26" s="13"/>
      <c r="K26" s="13"/>
      <c r="L26" s="13"/>
      <c r="M26" s="13"/>
      <c r="N26" s="13"/>
      <c r="O26" s="13"/>
      <c r="P26" s="13"/>
      <c r="Q26" s="13"/>
      <c r="R26" s="14"/>
      <c r="S26" s="11"/>
      <c r="T26" s="624"/>
      <c r="U26" s="626"/>
    </row>
    <row r="27" spans="1:21" ht="28.5" customHeight="1">
      <c r="A27" s="630" t="s">
        <v>160</v>
      </c>
      <c r="B27" s="630" t="s">
        <v>171</v>
      </c>
      <c r="C27" s="630" t="s">
        <v>162</v>
      </c>
      <c r="D27" s="630" t="s">
        <v>161</v>
      </c>
      <c r="E27" s="630" t="s">
        <v>152</v>
      </c>
      <c r="F27" s="631" t="s">
        <v>164</v>
      </c>
      <c r="G27" s="632"/>
      <c r="H27" s="632"/>
      <c r="I27" s="632"/>
      <c r="J27" s="632"/>
      <c r="K27" s="632"/>
      <c r="L27" s="632"/>
      <c r="M27" s="632"/>
      <c r="N27" s="632"/>
      <c r="O27" s="632"/>
      <c r="P27" s="632"/>
      <c r="Q27" s="633"/>
      <c r="R27" s="634" t="s">
        <v>26</v>
      </c>
      <c r="S27" s="614" t="s">
        <v>66</v>
      </c>
      <c r="T27" s="614" t="s">
        <v>67</v>
      </c>
      <c r="U27" s="614" t="s">
        <v>68</v>
      </c>
    </row>
    <row r="28" spans="1:21" ht="36" customHeight="1">
      <c r="A28" s="630"/>
      <c r="B28" s="630"/>
      <c r="C28" s="630"/>
      <c r="D28" s="630"/>
      <c r="E28" s="630"/>
      <c r="F28" s="41" t="s">
        <v>54</v>
      </c>
      <c r="G28" s="7" t="s">
        <v>55</v>
      </c>
      <c r="H28" s="8" t="s">
        <v>56</v>
      </c>
      <c r="I28" s="9" t="s">
        <v>57</v>
      </c>
      <c r="J28" s="9" t="s">
        <v>58</v>
      </c>
      <c r="K28" s="9" t="s">
        <v>59</v>
      </c>
      <c r="L28" s="8" t="s">
        <v>60</v>
      </c>
      <c r="M28" s="8" t="s">
        <v>61</v>
      </c>
      <c r="N28" s="8" t="s">
        <v>62</v>
      </c>
      <c r="O28" s="9" t="s">
        <v>63</v>
      </c>
      <c r="P28" s="9" t="s">
        <v>64</v>
      </c>
      <c r="Q28" s="42" t="s">
        <v>65</v>
      </c>
      <c r="R28" s="635"/>
      <c r="S28" s="615"/>
      <c r="T28" s="615"/>
      <c r="U28" s="615"/>
    </row>
    <row r="29" spans="1:21" ht="76.5" customHeight="1">
      <c r="A29" s="616" t="s">
        <v>193</v>
      </c>
      <c r="B29" s="617" t="s">
        <v>159</v>
      </c>
      <c r="C29" s="619"/>
      <c r="D29" s="36"/>
      <c r="E29" s="621"/>
      <c r="F29" s="11"/>
      <c r="G29" s="11"/>
      <c r="H29" s="16"/>
      <c r="I29" s="13"/>
      <c r="J29" s="13"/>
      <c r="K29" s="13"/>
      <c r="L29" s="13"/>
      <c r="M29" s="13"/>
      <c r="N29" s="13"/>
      <c r="O29" s="13"/>
      <c r="P29" s="17"/>
      <c r="Q29" s="13"/>
      <c r="R29" s="14"/>
      <c r="S29" s="11"/>
      <c r="T29" s="623"/>
      <c r="U29" s="625"/>
    </row>
    <row r="30" spans="1:21" ht="87" customHeight="1">
      <c r="A30" s="616"/>
      <c r="B30" s="618"/>
      <c r="C30" s="620"/>
      <c r="D30" s="37"/>
      <c r="E30" s="622"/>
      <c r="F30" s="11"/>
      <c r="G30" s="11"/>
      <c r="H30" s="12"/>
      <c r="I30" s="13"/>
      <c r="J30" s="13"/>
      <c r="K30" s="13"/>
      <c r="L30" s="13"/>
      <c r="M30" s="13"/>
      <c r="N30" s="13"/>
      <c r="O30" s="13"/>
      <c r="P30" s="13"/>
      <c r="Q30" s="13"/>
      <c r="R30" s="14"/>
      <c r="S30" s="11"/>
      <c r="T30" s="624"/>
      <c r="U30" s="626"/>
    </row>
    <row r="31" spans="1:21" ht="28.5" customHeight="1">
      <c r="A31" s="630" t="s">
        <v>160</v>
      </c>
      <c r="B31" s="630" t="s">
        <v>171</v>
      </c>
      <c r="C31" s="630" t="s">
        <v>162</v>
      </c>
      <c r="D31" s="630" t="s">
        <v>161</v>
      </c>
      <c r="E31" s="630" t="s">
        <v>152</v>
      </c>
      <c r="F31" s="631" t="s">
        <v>164</v>
      </c>
      <c r="G31" s="632"/>
      <c r="H31" s="632"/>
      <c r="I31" s="632"/>
      <c r="J31" s="632"/>
      <c r="K31" s="632"/>
      <c r="L31" s="632"/>
      <c r="M31" s="632"/>
      <c r="N31" s="632"/>
      <c r="O31" s="632"/>
      <c r="P31" s="632"/>
      <c r="Q31" s="633"/>
      <c r="R31" s="634" t="s">
        <v>26</v>
      </c>
      <c r="S31" s="614" t="s">
        <v>66</v>
      </c>
      <c r="T31" s="614" t="s">
        <v>67</v>
      </c>
      <c r="U31" s="614" t="s">
        <v>68</v>
      </c>
    </row>
    <row r="32" spans="1:21" ht="39" customHeight="1">
      <c r="A32" s="630"/>
      <c r="B32" s="630"/>
      <c r="C32" s="630"/>
      <c r="D32" s="630"/>
      <c r="E32" s="630"/>
      <c r="F32" s="41"/>
      <c r="G32" s="7" t="s">
        <v>55</v>
      </c>
      <c r="H32" s="8" t="s">
        <v>56</v>
      </c>
      <c r="I32" s="9" t="s">
        <v>57</v>
      </c>
      <c r="J32" s="9" t="s">
        <v>58</v>
      </c>
      <c r="K32" s="9" t="s">
        <v>59</v>
      </c>
      <c r="L32" s="8" t="s">
        <v>60</v>
      </c>
      <c r="M32" s="8" t="s">
        <v>61</v>
      </c>
      <c r="N32" s="8" t="s">
        <v>62</v>
      </c>
      <c r="O32" s="9" t="s">
        <v>63</v>
      </c>
      <c r="P32" s="9" t="s">
        <v>64</v>
      </c>
      <c r="Q32" s="42" t="s">
        <v>65</v>
      </c>
      <c r="R32" s="635"/>
      <c r="S32" s="615"/>
      <c r="T32" s="615"/>
      <c r="U32" s="615"/>
    </row>
    <row r="33" spans="1:21" ht="74.25" customHeight="1">
      <c r="A33" s="616" t="s">
        <v>194</v>
      </c>
      <c r="B33" s="617" t="s">
        <v>159</v>
      </c>
      <c r="C33" s="619"/>
      <c r="D33" s="36"/>
      <c r="E33" s="621"/>
      <c r="F33" s="11"/>
      <c r="G33" s="11"/>
      <c r="H33" s="16"/>
      <c r="I33" s="13"/>
      <c r="J33" s="13"/>
      <c r="K33" s="13"/>
      <c r="L33" s="13"/>
      <c r="M33" s="13"/>
      <c r="N33" s="13"/>
      <c r="O33" s="13"/>
      <c r="P33" s="17"/>
      <c r="Q33" s="13"/>
      <c r="R33" s="14"/>
      <c r="S33" s="11"/>
      <c r="T33" s="623"/>
      <c r="U33" s="625"/>
    </row>
    <row r="34" spans="1:21" ht="81.75" customHeight="1">
      <c r="A34" s="616"/>
      <c r="B34" s="618"/>
      <c r="C34" s="620"/>
      <c r="D34" s="37"/>
      <c r="E34" s="622"/>
      <c r="F34" s="11"/>
      <c r="G34" s="11"/>
      <c r="H34" s="12"/>
      <c r="I34" s="13"/>
      <c r="J34" s="13"/>
      <c r="K34" s="13"/>
      <c r="L34" s="13"/>
      <c r="M34" s="13"/>
      <c r="N34" s="13"/>
      <c r="O34" s="13"/>
      <c r="P34" s="13"/>
      <c r="Q34" s="13"/>
      <c r="R34" s="14"/>
      <c r="S34" s="11"/>
      <c r="T34" s="624"/>
      <c r="U34" s="626"/>
    </row>
    <row r="35" spans="1:21" ht="46.5" customHeight="1">
      <c r="A35" s="627" t="s">
        <v>177</v>
      </c>
      <c r="B35" s="628"/>
      <c r="C35" s="628"/>
      <c r="D35" s="628"/>
      <c r="E35" s="628"/>
      <c r="F35" s="628"/>
      <c r="G35" s="628"/>
      <c r="H35" s="628"/>
      <c r="I35" s="628"/>
      <c r="J35" s="628"/>
      <c r="K35" s="628"/>
      <c r="L35" s="628"/>
      <c r="M35" s="628"/>
      <c r="N35" s="628"/>
      <c r="O35" s="628"/>
      <c r="P35" s="628"/>
      <c r="Q35" s="628"/>
      <c r="R35" s="628"/>
      <c r="S35" s="628"/>
      <c r="T35" s="628"/>
      <c r="U35" s="629"/>
    </row>
    <row r="36" spans="1:21" ht="22.5" customHeight="1">
      <c r="A36" s="630" t="s">
        <v>160</v>
      </c>
      <c r="B36" s="630" t="s">
        <v>171</v>
      </c>
      <c r="C36" s="630" t="s">
        <v>162</v>
      </c>
      <c r="D36" s="630" t="s">
        <v>161</v>
      </c>
      <c r="E36" s="630" t="s">
        <v>152</v>
      </c>
      <c r="F36" s="631" t="s">
        <v>164</v>
      </c>
      <c r="G36" s="632"/>
      <c r="H36" s="632"/>
      <c r="I36" s="632"/>
      <c r="J36" s="632"/>
      <c r="K36" s="632"/>
      <c r="L36" s="632"/>
      <c r="M36" s="632"/>
      <c r="N36" s="632"/>
      <c r="O36" s="632"/>
      <c r="P36" s="632"/>
      <c r="Q36" s="633"/>
      <c r="R36" s="634" t="s">
        <v>26</v>
      </c>
      <c r="S36" s="614" t="s">
        <v>66</v>
      </c>
      <c r="T36" s="614" t="s">
        <v>67</v>
      </c>
      <c r="U36" s="614" t="s">
        <v>68</v>
      </c>
    </row>
    <row r="37" spans="1:21" ht="32.25" customHeight="1">
      <c r="A37" s="630"/>
      <c r="B37" s="630"/>
      <c r="C37" s="630"/>
      <c r="D37" s="630"/>
      <c r="E37" s="630"/>
      <c r="F37" s="41"/>
      <c r="G37" s="7" t="s">
        <v>55</v>
      </c>
      <c r="H37" s="8" t="s">
        <v>56</v>
      </c>
      <c r="I37" s="9" t="s">
        <v>57</v>
      </c>
      <c r="J37" s="9" t="s">
        <v>58</v>
      </c>
      <c r="K37" s="9" t="s">
        <v>59</v>
      </c>
      <c r="L37" s="8" t="s">
        <v>60</v>
      </c>
      <c r="M37" s="8" t="s">
        <v>61</v>
      </c>
      <c r="N37" s="8" t="s">
        <v>62</v>
      </c>
      <c r="O37" s="9" t="s">
        <v>63</v>
      </c>
      <c r="P37" s="9" t="s">
        <v>64</v>
      </c>
      <c r="Q37" s="42" t="s">
        <v>65</v>
      </c>
      <c r="R37" s="635"/>
      <c r="S37" s="615"/>
      <c r="T37" s="615"/>
      <c r="U37" s="615"/>
    </row>
    <row r="38" spans="1:21" ht="69.75" customHeight="1">
      <c r="A38" s="616" t="s">
        <v>195</v>
      </c>
      <c r="B38" s="617" t="s">
        <v>159</v>
      </c>
      <c r="C38" s="619"/>
      <c r="D38" s="36"/>
      <c r="E38" s="621"/>
      <c r="F38" s="11"/>
      <c r="G38" s="11"/>
      <c r="H38" s="16"/>
      <c r="I38" s="13"/>
      <c r="J38" s="13"/>
      <c r="K38" s="13"/>
      <c r="L38" s="13"/>
      <c r="M38" s="13"/>
      <c r="N38" s="13"/>
      <c r="O38" s="13"/>
      <c r="P38" s="17"/>
      <c r="Q38" s="13"/>
      <c r="R38" s="14"/>
      <c r="S38" s="11"/>
      <c r="T38" s="623"/>
      <c r="U38" s="625"/>
    </row>
    <row r="39" spans="1:21" ht="72.75" customHeight="1">
      <c r="A39" s="616"/>
      <c r="B39" s="618"/>
      <c r="C39" s="620"/>
      <c r="D39" s="37"/>
      <c r="E39" s="622"/>
      <c r="F39" s="11"/>
      <c r="G39" s="11"/>
      <c r="H39" s="12"/>
      <c r="I39" s="13"/>
      <c r="J39" s="13"/>
      <c r="K39" s="13"/>
      <c r="L39" s="13"/>
      <c r="M39" s="13"/>
      <c r="N39" s="13"/>
      <c r="O39" s="13"/>
      <c r="P39" s="13"/>
      <c r="Q39" s="13"/>
      <c r="R39" s="14"/>
      <c r="S39" s="11"/>
      <c r="T39" s="624"/>
      <c r="U39" s="626"/>
    </row>
    <row r="40" spans="1:21" ht="22.5" customHeight="1">
      <c r="A40" s="630" t="s">
        <v>160</v>
      </c>
      <c r="B40" s="630" t="s">
        <v>171</v>
      </c>
      <c r="C40" s="630" t="s">
        <v>162</v>
      </c>
      <c r="D40" s="630" t="s">
        <v>161</v>
      </c>
      <c r="E40" s="630" t="s">
        <v>152</v>
      </c>
      <c r="F40" s="631" t="s">
        <v>164</v>
      </c>
      <c r="G40" s="632"/>
      <c r="H40" s="632"/>
      <c r="I40" s="632"/>
      <c r="J40" s="632"/>
      <c r="K40" s="632"/>
      <c r="L40" s="632"/>
      <c r="M40" s="632"/>
      <c r="N40" s="632"/>
      <c r="O40" s="632"/>
      <c r="P40" s="632"/>
      <c r="Q40" s="633"/>
      <c r="R40" s="634" t="s">
        <v>26</v>
      </c>
      <c r="S40" s="614" t="s">
        <v>66</v>
      </c>
      <c r="T40" s="614" t="s">
        <v>67</v>
      </c>
      <c r="U40" s="614" t="s">
        <v>68</v>
      </c>
    </row>
    <row r="41" spans="1:21" ht="33" customHeight="1">
      <c r="A41" s="630"/>
      <c r="B41" s="630"/>
      <c r="C41" s="630"/>
      <c r="D41" s="630"/>
      <c r="E41" s="630"/>
      <c r="F41" s="41"/>
      <c r="G41" s="7" t="s">
        <v>55</v>
      </c>
      <c r="H41" s="8" t="s">
        <v>56</v>
      </c>
      <c r="I41" s="9" t="s">
        <v>57</v>
      </c>
      <c r="J41" s="9" t="s">
        <v>58</v>
      </c>
      <c r="K41" s="9" t="s">
        <v>59</v>
      </c>
      <c r="L41" s="8" t="s">
        <v>60</v>
      </c>
      <c r="M41" s="8" t="s">
        <v>61</v>
      </c>
      <c r="N41" s="8" t="s">
        <v>62</v>
      </c>
      <c r="O41" s="9" t="s">
        <v>63</v>
      </c>
      <c r="P41" s="9" t="s">
        <v>64</v>
      </c>
      <c r="Q41" s="42" t="s">
        <v>65</v>
      </c>
      <c r="R41" s="635"/>
      <c r="S41" s="615"/>
      <c r="T41" s="615"/>
      <c r="U41" s="615"/>
    </row>
    <row r="42" spans="1:21" ht="72.75" customHeight="1">
      <c r="A42" s="616" t="s">
        <v>196</v>
      </c>
      <c r="B42" s="617" t="s">
        <v>159</v>
      </c>
      <c r="C42" s="619"/>
      <c r="D42" s="36"/>
      <c r="E42" s="621"/>
      <c r="F42" s="11"/>
      <c r="G42" s="11"/>
      <c r="H42" s="16"/>
      <c r="I42" s="13"/>
      <c r="J42" s="13"/>
      <c r="K42" s="13"/>
      <c r="L42" s="13"/>
      <c r="M42" s="13"/>
      <c r="N42" s="13"/>
      <c r="O42" s="13"/>
      <c r="P42" s="17"/>
      <c r="Q42" s="13"/>
      <c r="R42" s="14"/>
      <c r="S42" s="11"/>
      <c r="T42" s="623"/>
      <c r="U42" s="625"/>
    </row>
    <row r="43" spans="1:21" ht="80.25" customHeight="1">
      <c r="A43" s="616"/>
      <c r="B43" s="618"/>
      <c r="C43" s="620"/>
      <c r="D43" s="37"/>
      <c r="E43" s="622"/>
      <c r="F43" s="11"/>
      <c r="G43" s="11"/>
      <c r="H43" s="12"/>
      <c r="I43" s="13"/>
      <c r="J43" s="13"/>
      <c r="K43" s="13"/>
      <c r="L43" s="13"/>
      <c r="M43" s="13"/>
      <c r="N43" s="13"/>
      <c r="O43" s="13"/>
      <c r="P43" s="13"/>
      <c r="Q43" s="13"/>
      <c r="R43" s="14"/>
      <c r="S43" s="11"/>
      <c r="T43" s="624"/>
      <c r="U43" s="626"/>
    </row>
    <row r="44" spans="1:21" ht="30.75" customHeight="1">
      <c r="A44" s="630" t="s">
        <v>160</v>
      </c>
      <c r="B44" s="630" t="s">
        <v>171</v>
      </c>
      <c r="C44" s="630" t="s">
        <v>162</v>
      </c>
      <c r="D44" s="630" t="s">
        <v>161</v>
      </c>
      <c r="E44" s="630" t="s">
        <v>152</v>
      </c>
      <c r="F44" s="631" t="s">
        <v>164</v>
      </c>
      <c r="G44" s="632"/>
      <c r="H44" s="632"/>
      <c r="I44" s="632"/>
      <c r="J44" s="632"/>
      <c r="K44" s="632"/>
      <c r="L44" s="632"/>
      <c r="M44" s="632"/>
      <c r="N44" s="632"/>
      <c r="O44" s="632"/>
      <c r="P44" s="632"/>
      <c r="Q44" s="633"/>
      <c r="R44" s="634" t="s">
        <v>26</v>
      </c>
      <c r="S44" s="614" t="s">
        <v>66</v>
      </c>
      <c r="T44" s="614" t="s">
        <v>67</v>
      </c>
      <c r="U44" s="614" t="s">
        <v>68</v>
      </c>
    </row>
    <row r="45" spans="1:21" ht="33.75" customHeight="1">
      <c r="A45" s="630"/>
      <c r="B45" s="630"/>
      <c r="C45" s="630"/>
      <c r="D45" s="630"/>
      <c r="E45" s="630"/>
      <c r="F45" s="41"/>
      <c r="G45" s="7" t="s">
        <v>55</v>
      </c>
      <c r="H45" s="8" t="s">
        <v>56</v>
      </c>
      <c r="I45" s="9" t="s">
        <v>57</v>
      </c>
      <c r="J45" s="9" t="s">
        <v>58</v>
      </c>
      <c r="K45" s="9" t="s">
        <v>59</v>
      </c>
      <c r="L45" s="8" t="s">
        <v>60</v>
      </c>
      <c r="M45" s="8" t="s">
        <v>61</v>
      </c>
      <c r="N45" s="8" t="s">
        <v>62</v>
      </c>
      <c r="O45" s="9" t="s">
        <v>63</v>
      </c>
      <c r="P45" s="9" t="s">
        <v>64</v>
      </c>
      <c r="Q45" s="42" t="s">
        <v>65</v>
      </c>
      <c r="R45" s="635"/>
      <c r="S45" s="615"/>
      <c r="T45" s="615"/>
      <c r="U45" s="615"/>
    </row>
    <row r="46" spans="1:21" ht="75.75" customHeight="1">
      <c r="A46" s="616" t="s">
        <v>197</v>
      </c>
      <c r="B46" s="617" t="s">
        <v>159</v>
      </c>
      <c r="C46" s="619"/>
      <c r="D46" s="36"/>
      <c r="E46" s="621"/>
      <c r="F46" s="11"/>
      <c r="G46" s="11"/>
      <c r="H46" s="16"/>
      <c r="I46" s="13"/>
      <c r="J46" s="13"/>
      <c r="K46" s="13"/>
      <c r="L46" s="13"/>
      <c r="M46" s="13"/>
      <c r="N46" s="13"/>
      <c r="O46" s="13"/>
      <c r="P46" s="17"/>
      <c r="Q46" s="13"/>
      <c r="R46" s="14"/>
      <c r="S46" s="11"/>
      <c r="T46" s="623"/>
      <c r="U46" s="625"/>
    </row>
    <row r="47" spans="1:21" ht="72.75" customHeight="1">
      <c r="A47" s="616"/>
      <c r="B47" s="618"/>
      <c r="C47" s="620"/>
      <c r="D47" s="37"/>
      <c r="E47" s="622"/>
      <c r="F47" s="11"/>
      <c r="G47" s="11"/>
      <c r="H47" s="12"/>
      <c r="I47" s="13"/>
      <c r="J47" s="13"/>
      <c r="K47" s="13"/>
      <c r="L47" s="13"/>
      <c r="M47" s="13"/>
      <c r="N47" s="13"/>
      <c r="O47" s="13"/>
      <c r="P47" s="13"/>
      <c r="Q47" s="13"/>
      <c r="R47" s="14"/>
      <c r="S47" s="11"/>
      <c r="T47" s="624"/>
      <c r="U47" s="626"/>
    </row>
    <row r="48" spans="1:21" ht="52.5" customHeight="1">
      <c r="A48" s="627" t="s">
        <v>178</v>
      </c>
      <c r="B48" s="628"/>
      <c r="C48" s="628"/>
      <c r="D48" s="628"/>
      <c r="E48" s="628"/>
      <c r="F48" s="628"/>
      <c r="G48" s="628"/>
      <c r="H48" s="628"/>
      <c r="I48" s="628"/>
      <c r="J48" s="628"/>
      <c r="K48" s="628"/>
      <c r="L48" s="628"/>
      <c r="M48" s="628"/>
      <c r="N48" s="628"/>
      <c r="O48" s="628"/>
      <c r="P48" s="628"/>
      <c r="Q48" s="628"/>
      <c r="R48" s="628"/>
      <c r="S48" s="628"/>
      <c r="T48" s="628"/>
      <c r="U48" s="629"/>
    </row>
    <row r="49" spans="1:21" ht="27" customHeight="1">
      <c r="A49" s="630" t="s">
        <v>160</v>
      </c>
      <c r="B49" s="630" t="s">
        <v>171</v>
      </c>
      <c r="C49" s="630" t="s">
        <v>162</v>
      </c>
      <c r="D49" s="630" t="s">
        <v>161</v>
      </c>
      <c r="E49" s="630" t="s">
        <v>152</v>
      </c>
      <c r="F49" s="631" t="s">
        <v>164</v>
      </c>
      <c r="G49" s="632"/>
      <c r="H49" s="632"/>
      <c r="I49" s="632"/>
      <c r="J49" s="632"/>
      <c r="K49" s="632"/>
      <c r="L49" s="632"/>
      <c r="M49" s="632"/>
      <c r="N49" s="632"/>
      <c r="O49" s="632"/>
      <c r="P49" s="632"/>
      <c r="Q49" s="633"/>
      <c r="R49" s="634" t="s">
        <v>26</v>
      </c>
      <c r="S49" s="614" t="s">
        <v>66</v>
      </c>
      <c r="T49" s="614" t="s">
        <v>67</v>
      </c>
      <c r="U49" s="614" t="s">
        <v>68</v>
      </c>
    </row>
    <row r="50" spans="1:21" ht="34.5" customHeight="1">
      <c r="A50" s="630"/>
      <c r="B50" s="630"/>
      <c r="C50" s="630"/>
      <c r="D50" s="630"/>
      <c r="E50" s="630"/>
      <c r="F50" s="41"/>
      <c r="G50" s="7" t="s">
        <v>55</v>
      </c>
      <c r="H50" s="8" t="s">
        <v>56</v>
      </c>
      <c r="I50" s="9" t="s">
        <v>57</v>
      </c>
      <c r="J50" s="9" t="s">
        <v>58</v>
      </c>
      <c r="K50" s="9" t="s">
        <v>59</v>
      </c>
      <c r="L50" s="8" t="s">
        <v>60</v>
      </c>
      <c r="M50" s="8" t="s">
        <v>61</v>
      </c>
      <c r="N50" s="8" t="s">
        <v>62</v>
      </c>
      <c r="O50" s="9" t="s">
        <v>63</v>
      </c>
      <c r="P50" s="9" t="s">
        <v>64</v>
      </c>
      <c r="Q50" s="42" t="s">
        <v>65</v>
      </c>
      <c r="R50" s="635"/>
      <c r="S50" s="615"/>
      <c r="T50" s="615"/>
      <c r="U50" s="615"/>
    </row>
    <row r="51" spans="1:21" ht="68.25" customHeight="1">
      <c r="A51" s="616" t="s">
        <v>198</v>
      </c>
      <c r="B51" s="617" t="s">
        <v>159</v>
      </c>
      <c r="C51" s="619"/>
      <c r="D51" s="36"/>
      <c r="E51" s="621"/>
      <c r="F51" s="11"/>
      <c r="G51" s="11"/>
      <c r="H51" s="16"/>
      <c r="I51" s="13"/>
      <c r="J51" s="13"/>
      <c r="K51" s="13"/>
      <c r="L51" s="13"/>
      <c r="M51" s="13"/>
      <c r="N51" s="13"/>
      <c r="O51" s="13"/>
      <c r="P51" s="17"/>
      <c r="Q51" s="13"/>
      <c r="R51" s="14"/>
      <c r="S51" s="11"/>
      <c r="T51" s="623"/>
      <c r="U51" s="625"/>
    </row>
    <row r="52" spans="1:21" ht="81.75" customHeight="1">
      <c r="A52" s="616"/>
      <c r="B52" s="618"/>
      <c r="C52" s="620"/>
      <c r="D52" s="37"/>
      <c r="E52" s="622"/>
      <c r="F52" s="11"/>
      <c r="G52" s="11"/>
      <c r="H52" s="12"/>
      <c r="I52" s="13"/>
      <c r="J52" s="13"/>
      <c r="K52" s="13"/>
      <c r="L52" s="13"/>
      <c r="M52" s="13"/>
      <c r="N52" s="13"/>
      <c r="O52" s="13"/>
      <c r="P52" s="13"/>
      <c r="Q52" s="13"/>
      <c r="R52" s="14"/>
      <c r="S52" s="11"/>
      <c r="T52" s="624"/>
      <c r="U52" s="626"/>
    </row>
    <row r="53" spans="1:21" ht="24.75" customHeight="1">
      <c r="A53" s="630" t="s">
        <v>160</v>
      </c>
      <c r="B53" s="630" t="s">
        <v>171</v>
      </c>
      <c r="C53" s="630" t="s">
        <v>162</v>
      </c>
      <c r="D53" s="630" t="s">
        <v>161</v>
      </c>
      <c r="E53" s="630" t="s">
        <v>152</v>
      </c>
      <c r="F53" s="631" t="s">
        <v>164</v>
      </c>
      <c r="G53" s="632"/>
      <c r="H53" s="632"/>
      <c r="I53" s="632"/>
      <c r="J53" s="632"/>
      <c r="K53" s="632"/>
      <c r="L53" s="632"/>
      <c r="M53" s="632"/>
      <c r="N53" s="632"/>
      <c r="O53" s="632"/>
      <c r="P53" s="632"/>
      <c r="Q53" s="633"/>
      <c r="R53" s="634" t="s">
        <v>26</v>
      </c>
      <c r="S53" s="614" t="s">
        <v>66</v>
      </c>
      <c r="T53" s="614" t="s">
        <v>67</v>
      </c>
      <c r="U53" s="614" t="s">
        <v>68</v>
      </c>
    </row>
    <row r="54" spans="1:21" ht="30.75" customHeight="1">
      <c r="A54" s="630"/>
      <c r="B54" s="630"/>
      <c r="C54" s="630"/>
      <c r="D54" s="630"/>
      <c r="E54" s="630"/>
      <c r="F54" s="41"/>
      <c r="G54" s="7" t="s">
        <v>55</v>
      </c>
      <c r="H54" s="8" t="s">
        <v>56</v>
      </c>
      <c r="I54" s="9" t="s">
        <v>57</v>
      </c>
      <c r="J54" s="9" t="s">
        <v>58</v>
      </c>
      <c r="K54" s="9" t="s">
        <v>59</v>
      </c>
      <c r="L54" s="8" t="s">
        <v>60</v>
      </c>
      <c r="M54" s="8" t="s">
        <v>61</v>
      </c>
      <c r="N54" s="8" t="s">
        <v>62</v>
      </c>
      <c r="O54" s="9" t="s">
        <v>63</v>
      </c>
      <c r="P54" s="9" t="s">
        <v>64</v>
      </c>
      <c r="Q54" s="42" t="s">
        <v>65</v>
      </c>
      <c r="R54" s="635"/>
      <c r="S54" s="615"/>
      <c r="T54" s="615"/>
      <c r="U54" s="615"/>
    </row>
    <row r="55" spans="1:21" ht="68.25" customHeight="1">
      <c r="A55" s="616" t="s">
        <v>199</v>
      </c>
      <c r="B55" s="617" t="s">
        <v>159</v>
      </c>
      <c r="C55" s="619"/>
      <c r="D55" s="36"/>
      <c r="E55" s="621"/>
      <c r="F55" s="11"/>
      <c r="G55" s="11"/>
      <c r="H55" s="16"/>
      <c r="I55" s="13"/>
      <c r="J55" s="13"/>
      <c r="K55" s="13"/>
      <c r="L55" s="13"/>
      <c r="M55" s="13"/>
      <c r="N55" s="13"/>
      <c r="O55" s="13"/>
      <c r="P55" s="17"/>
      <c r="Q55" s="13"/>
      <c r="R55" s="14"/>
      <c r="S55" s="11"/>
      <c r="T55" s="623"/>
      <c r="U55" s="625"/>
    </row>
    <row r="56" spans="1:21" ht="91.5" customHeight="1">
      <c r="A56" s="616"/>
      <c r="B56" s="618"/>
      <c r="C56" s="620"/>
      <c r="D56" s="37"/>
      <c r="E56" s="622"/>
      <c r="F56" s="11"/>
      <c r="G56" s="11"/>
      <c r="H56" s="12"/>
      <c r="I56" s="13"/>
      <c r="J56" s="13"/>
      <c r="K56" s="13"/>
      <c r="L56" s="13"/>
      <c r="M56" s="13"/>
      <c r="N56" s="13"/>
      <c r="O56" s="13"/>
      <c r="P56" s="13"/>
      <c r="Q56" s="13"/>
      <c r="R56" s="14"/>
      <c r="S56" s="11"/>
      <c r="T56" s="624"/>
      <c r="U56" s="626"/>
    </row>
    <row r="57" spans="1:21" ht="24" customHeight="1">
      <c r="A57" s="630" t="s">
        <v>160</v>
      </c>
      <c r="B57" s="630" t="s">
        <v>171</v>
      </c>
      <c r="C57" s="630" t="s">
        <v>162</v>
      </c>
      <c r="D57" s="630" t="s">
        <v>161</v>
      </c>
      <c r="E57" s="630" t="s">
        <v>152</v>
      </c>
      <c r="F57" s="631" t="s">
        <v>164</v>
      </c>
      <c r="G57" s="632"/>
      <c r="H57" s="632"/>
      <c r="I57" s="632"/>
      <c r="J57" s="632"/>
      <c r="K57" s="632"/>
      <c r="L57" s="632"/>
      <c r="M57" s="632"/>
      <c r="N57" s="632"/>
      <c r="O57" s="632"/>
      <c r="P57" s="632"/>
      <c r="Q57" s="633"/>
      <c r="R57" s="634" t="s">
        <v>26</v>
      </c>
      <c r="S57" s="614" t="s">
        <v>66</v>
      </c>
      <c r="T57" s="614" t="s">
        <v>67</v>
      </c>
      <c r="U57" s="614" t="s">
        <v>68</v>
      </c>
    </row>
    <row r="58" spans="1:21" ht="27" customHeight="1">
      <c r="A58" s="630"/>
      <c r="B58" s="630"/>
      <c r="C58" s="630"/>
      <c r="D58" s="630"/>
      <c r="E58" s="630"/>
      <c r="F58" s="41"/>
      <c r="G58" s="7" t="s">
        <v>55</v>
      </c>
      <c r="H58" s="8" t="s">
        <v>56</v>
      </c>
      <c r="I58" s="9" t="s">
        <v>57</v>
      </c>
      <c r="J58" s="9" t="s">
        <v>58</v>
      </c>
      <c r="K58" s="9" t="s">
        <v>59</v>
      </c>
      <c r="L58" s="8" t="s">
        <v>60</v>
      </c>
      <c r="M58" s="8" t="s">
        <v>61</v>
      </c>
      <c r="N58" s="8" t="s">
        <v>62</v>
      </c>
      <c r="O58" s="9" t="s">
        <v>63</v>
      </c>
      <c r="P58" s="9" t="s">
        <v>64</v>
      </c>
      <c r="Q58" s="42" t="s">
        <v>65</v>
      </c>
      <c r="R58" s="635"/>
      <c r="S58" s="615"/>
      <c r="T58" s="615"/>
      <c r="U58" s="615"/>
    </row>
    <row r="59" spans="1:21" ht="57.75" customHeight="1">
      <c r="A59" s="616" t="s">
        <v>200</v>
      </c>
      <c r="B59" s="617" t="s">
        <v>159</v>
      </c>
      <c r="C59" s="619"/>
      <c r="D59" s="36"/>
      <c r="E59" s="621"/>
      <c r="F59" s="11"/>
      <c r="G59" s="11"/>
      <c r="H59" s="16"/>
      <c r="I59" s="13"/>
      <c r="J59" s="13"/>
      <c r="K59" s="13"/>
      <c r="L59" s="13"/>
      <c r="M59" s="13"/>
      <c r="N59" s="13"/>
      <c r="O59" s="13"/>
      <c r="P59" s="17"/>
      <c r="Q59" s="13"/>
      <c r="R59" s="14"/>
      <c r="S59" s="11"/>
      <c r="T59" s="623"/>
      <c r="U59" s="625"/>
    </row>
    <row r="60" spans="1:21" ht="111.75" customHeight="1">
      <c r="A60" s="616"/>
      <c r="B60" s="618"/>
      <c r="C60" s="620"/>
      <c r="D60" s="37"/>
      <c r="E60" s="622"/>
      <c r="F60" s="11"/>
      <c r="G60" s="11"/>
      <c r="H60" s="12"/>
      <c r="I60" s="13"/>
      <c r="J60" s="13"/>
      <c r="K60" s="13"/>
      <c r="L60" s="13"/>
      <c r="M60" s="13"/>
      <c r="N60" s="13"/>
      <c r="O60" s="13"/>
      <c r="P60" s="13"/>
      <c r="Q60" s="13"/>
      <c r="R60" s="14"/>
      <c r="S60" s="11"/>
      <c r="T60" s="624"/>
      <c r="U60" s="626"/>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84" t="s">
        <v>38</v>
      </c>
      <c r="C4" s="685"/>
      <c r="D4" s="685"/>
      <c r="E4" s="685"/>
      <c r="F4" s="685"/>
      <c r="G4" s="685"/>
      <c r="H4" s="685"/>
      <c r="I4" s="685"/>
    </row>
    <row r="5" spans="2:9" ht="19.5" customHeight="1">
      <c r="B5" s="686" t="s">
        <v>346</v>
      </c>
      <c r="C5" s="687"/>
      <c r="D5" s="687"/>
      <c r="E5" s="687"/>
      <c r="F5" s="687"/>
      <c r="G5" s="687"/>
      <c r="H5" s="687"/>
      <c r="I5" s="687"/>
    </row>
    <row r="6" spans="2:9" ht="31.5" customHeight="1">
      <c r="B6" s="688" t="s">
        <v>39</v>
      </c>
      <c r="C6" s="689"/>
      <c r="D6" s="690" t="str">
        <f>'FORMATO 2. POA - MIR'!D4:F4</f>
        <v>SECRETARIA DE BIENESTAR, INCLUSION Y DESARROLLO SOCIAL.</v>
      </c>
      <c r="E6" s="691"/>
      <c r="F6" s="688" t="s">
        <v>42</v>
      </c>
      <c r="G6" s="692"/>
      <c r="H6" s="693"/>
      <c r="I6" s="693"/>
    </row>
    <row r="7" spans="2:9" ht="54" customHeight="1">
      <c r="B7" s="673" t="s">
        <v>40</v>
      </c>
      <c r="C7" s="674"/>
      <c r="D7" s="675" t="s">
        <v>344</v>
      </c>
      <c r="E7" s="676"/>
      <c r="F7" s="673" t="s">
        <v>43</v>
      </c>
      <c r="G7" s="677"/>
      <c r="H7" s="678" t="s">
        <v>340</v>
      </c>
      <c r="I7" s="678"/>
    </row>
    <row r="8" spans="2:9" ht="41.25" customHeight="1">
      <c r="B8" s="679" t="s">
        <v>41</v>
      </c>
      <c r="C8" s="680"/>
      <c r="D8" s="681" t="s">
        <v>172</v>
      </c>
      <c r="E8" s="682"/>
      <c r="F8" s="679" t="s">
        <v>44</v>
      </c>
      <c r="G8" s="683"/>
      <c r="H8" s="678" t="s">
        <v>340</v>
      </c>
      <c r="I8" s="678"/>
    </row>
    <row r="9" spans="2:9">
      <c r="B9" s="694" t="s">
        <v>89</v>
      </c>
      <c r="C9" s="694"/>
      <c r="D9" s="694"/>
      <c r="E9" s="694"/>
      <c r="F9" s="694"/>
      <c r="G9" s="694"/>
      <c r="H9" s="694"/>
      <c r="I9" s="694"/>
    </row>
    <row r="10" spans="2:9" ht="68.25" customHeight="1">
      <c r="B10" s="695" t="s">
        <v>90</v>
      </c>
      <c r="C10" s="695"/>
      <c r="D10" s="678" t="str">
        <f>'FORMATO 2. POA - MIR'!C9</f>
        <v xml:space="preserve">Acuerdo 2. 
Bienestar social para Zapotlán.
</v>
      </c>
      <c r="E10" s="696"/>
      <c r="F10" s="695" t="s">
        <v>91</v>
      </c>
      <c r="G10" s="695"/>
      <c r="H10" s="697" t="str">
        <f>'FORMATO 2. POA - MIR'!E9</f>
        <v>2.8.1 Fortalecer el desarrollo de las niñas, niños y adolescentes en materia de salud, educación, seguridad, social, alimentación y nutrición</v>
      </c>
      <c r="I10" s="698"/>
    </row>
    <row r="11" spans="2:9" ht="54" customHeight="1">
      <c r="B11" s="695" t="s">
        <v>92</v>
      </c>
      <c r="C11" s="695"/>
      <c r="D11" s="678" t="str">
        <f>'FORMATO 2. POA - MIR'!C10</f>
        <v>Acuerdo 2. Bienestar Social para Zapotlán.</v>
      </c>
      <c r="E11" s="696"/>
      <c r="F11" s="695" t="s">
        <v>94</v>
      </c>
      <c r="G11" s="695"/>
      <c r="H11" s="697" t="str">
        <f>'FORMATO 2. POA - MIR'!E10</f>
        <v xml:space="preserve">2.8.1.1 Garantizar el desarrollo formal de las niñas, niños y adolescentes en materia de salud, educación y seguridad social, alimentación y nutrición en Zapotlán. </v>
      </c>
      <c r="I11" s="698"/>
    </row>
    <row r="12" spans="2:9" ht="126" customHeight="1">
      <c r="B12" s="702" t="s">
        <v>95</v>
      </c>
      <c r="C12" s="702"/>
      <c r="D12" s="703"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próspera.</v>
      </c>
      <c r="E12" s="703"/>
      <c r="F12" s="695" t="s">
        <v>96</v>
      </c>
      <c r="G12" s="695"/>
      <c r="H12" s="697" t="str">
        <f>'FORMATO 2. POA - MIR'!E11</f>
        <v>2.8.1.2 Geneerar atención a la salud física y emocional de las niñas, niños y adolescentes en situación de vulnerabilidad.</v>
      </c>
      <c r="I12" s="698"/>
    </row>
    <row r="13" spans="2:9" ht="15" customHeight="1">
      <c r="B13" s="704" t="s">
        <v>139</v>
      </c>
      <c r="C13" s="705"/>
      <c r="D13" s="705"/>
      <c r="E13" s="705"/>
      <c r="F13" s="705"/>
      <c r="G13" s="705"/>
      <c r="H13" s="705"/>
      <c r="I13" s="706"/>
    </row>
    <row r="14" spans="2:9">
      <c r="B14" s="700" t="s">
        <v>45</v>
      </c>
      <c r="C14" s="700"/>
      <c r="D14" s="700"/>
      <c r="E14" s="700"/>
      <c r="F14" s="700"/>
      <c r="G14" s="700"/>
      <c r="H14" s="700"/>
      <c r="I14" s="700"/>
    </row>
    <row r="15" spans="2:9">
      <c r="B15" s="699" t="str">
        <f>CALENDARIZACION!B17</f>
        <v>Oferta deducativa para el ingreso de alumnos.</v>
      </c>
      <c r="C15" s="699"/>
      <c r="D15" s="699"/>
      <c r="E15" s="699"/>
      <c r="F15" s="699"/>
      <c r="G15" s="699"/>
      <c r="H15" s="699"/>
      <c r="I15" s="699"/>
    </row>
    <row r="16" spans="2:9">
      <c r="B16" s="700" t="s">
        <v>48</v>
      </c>
      <c r="C16" s="700"/>
      <c r="D16" s="700"/>
      <c r="E16" s="700"/>
      <c r="F16" s="700"/>
      <c r="G16" s="700"/>
      <c r="H16" s="700"/>
      <c r="I16" s="700"/>
    </row>
    <row r="17" spans="2:9" ht="12.75" customHeight="1">
      <c r="B17" s="678" t="str">
        <f>CALENDARIZACION!C17</f>
        <v>PCAACAICA. Porcentaje de capacidad atendida de alumnos en CAIC Acayuca.</v>
      </c>
      <c r="C17" s="678"/>
      <c r="D17" s="678"/>
      <c r="E17" s="678"/>
      <c r="F17" s="678"/>
      <c r="G17" s="678"/>
      <c r="H17" s="678"/>
      <c r="I17" s="678"/>
    </row>
    <row r="18" spans="2:9" ht="18.75" customHeight="1">
      <c r="B18" s="687" t="s">
        <v>140</v>
      </c>
      <c r="C18" s="687"/>
      <c r="D18" s="687"/>
      <c r="E18" s="687"/>
      <c r="F18" s="687"/>
      <c r="G18" s="687"/>
      <c r="H18" s="687"/>
      <c r="I18" s="687"/>
    </row>
    <row r="19" spans="2:9">
      <c r="B19" s="701" t="s">
        <v>102</v>
      </c>
      <c r="C19" s="701"/>
      <c r="D19" s="701"/>
      <c r="E19" s="701"/>
      <c r="F19" s="701"/>
      <c r="G19" s="701"/>
      <c r="H19" s="701"/>
      <c r="I19" s="701"/>
    </row>
    <row r="20" spans="2:9">
      <c r="B20" s="678" t="str">
        <f>CALENDARIZACION!E17</f>
        <v>PCAACAICA=(PCAACAICAP/PCAACAICAR)X100%</v>
      </c>
      <c r="C20" s="678"/>
      <c r="D20" s="678"/>
      <c r="E20" s="678"/>
      <c r="F20" s="678"/>
      <c r="G20" s="678"/>
      <c r="H20" s="678"/>
      <c r="I20" s="678"/>
    </row>
    <row r="21" spans="2:9">
      <c r="B21" s="701" t="s">
        <v>104</v>
      </c>
      <c r="C21" s="701"/>
      <c r="D21" s="701"/>
      <c r="E21" s="701"/>
      <c r="F21" s="701"/>
      <c r="G21" s="701"/>
      <c r="H21" s="701"/>
      <c r="I21" s="701"/>
    </row>
    <row r="22" spans="2:9" ht="28.5" customHeight="1">
      <c r="B22" s="716" t="s">
        <v>105</v>
      </c>
      <c r="C22" s="717"/>
      <c r="D22" s="718" t="s">
        <v>106</v>
      </c>
      <c r="E22" s="718"/>
      <c r="F22" s="717" t="s">
        <v>107</v>
      </c>
      <c r="G22" s="717"/>
      <c r="H22" s="719" t="s">
        <v>138</v>
      </c>
      <c r="I22" s="719"/>
    </row>
    <row r="23" spans="2:9" ht="75.75" customHeight="1">
      <c r="B23" s="707"/>
      <c r="C23" s="707"/>
      <c r="D23" s="707" t="str">
        <f>CALENDARIZACION!D17</f>
        <v> PCAACAICAP. Porcentaje de capacidad atendida de alumnos en CAIC Acayuca programado.</v>
      </c>
      <c r="E23" s="707"/>
      <c r="F23" s="720"/>
      <c r="G23" s="721"/>
      <c r="H23" s="722" t="str">
        <f>'FORMATO 2. POA - MIR'!E16</f>
        <v>Medios de verificación.
● Formato de registro de ingreso de alumnos.
● Listas de asistencia trimestrales.
● Reportes de seguimiento escolar.
● Expedientes de los alumnos.
● Informes o reportes estadísticos del plantel.
Fuentes de información: https://sigeh.hidalgo.gob.mx/pags/info_reg/municipal/13082%20-%20Zapotl%C3%A1n%20de%20Ju%C3%A1rez.pdf
● Fichas de  inscripción
● CONEST
● SIEB
● Archivo escolar
● Estadística 911
● https://zapotlan.hidalgo.gob.mx/
Periodicidad:  Trimestral
Resguardante:: CAIC Acayuca.</v>
      </c>
      <c r="I23" s="723"/>
    </row>
    <row r="24" spans="2:9" ht="101.25" customHeight="1">
      <c r="B24" s="707"/>
      <c r="C24" s="707"/>
      <c r="D24" s="707" t="str">
        <f>CALENDARIZACION!D18</f>
        <v xml:space="preserve">PCAACAICAR. Porcentaje de capacidad atendida de alumnos en CAIC Acayuca realizado.
</v>
      </c>
      <c r="E24" s="707"/>
      <c r="F24" s="708"/>
      <c r="G24" s="709"/>
      <c r="H24" s="724"/>
      <c r="I24" s="725"/>
    </row>
    <row r="25" spans="2:9" ht="21.75" customHeight="1">
      <c r="B25" s="710" t="s">
        <v>141</v>
      </c>
      <c r="C25" s="710"/>
      <c r="D25" s="710"/>
      <c r="E25" s="710"/>
      <c r="F25" s="710"/>
      <c r="G25" s="710"/>
      <c r="H25" s="710"/>
      <c r="I25" s="710"/>
    </row>
    <row r="26" spans="2:9" ht="12.75" customHeight="1">
      <c r="B26" s="711" t="s">
        <v>28</v>
      </c>
      <c r="C26" s="712"/>
      <c r="D26" s="713" t="s">
        <v>46</v>
      </c>
      <c r="E26" s="714"/>
      <c r="F26" s="711" t="s">
        <v>47</v>
      </c>
      <c r="G26" s="715"/>
      <c r="H26" s="715"/>
      <c r="I26" s="715"/>
    </row>
    <row r="27" spans="2:9" ht="15.75" customHeight="1">
      <c r="B27" s="742" t="s">
        <v>99</v>
      </c>
      <c r="C27" s="743"/>
      <c r="D27" s="744" t="s">
        <v>97</v>
      </c>
      <c r="E27" s="745"/>
      <c r="F27" s="744" t="s">
        <v>126</v>
      </c>
      <c r="G27" s="746"/>
      <c r="H27" s="746"/>
      <c r="I27" s="745"/>
    </row>
    <row r="28" spans="2:9" ht="18" customHeight="1">
      <c r="B28" s="688" t="s">
        <v>127</v>
      </c>
      <c r="C28" s="692"/>
      <c r="D28" s="692"/>
      <c r="E28" s="747"/>
      <c r="F28" s="748" t="s">
        <v>130</v>
      </c>
      <c r="G28" s="749"/>
      <c r="H28" s="749"/>
      <c r="I28" s="749"/>
    </row>
    <row r="29" spans="2:9" ht="18" customHeight="1">
      <c r="B29" s="750" t="s">
        <v>108</v>
      </c>
      <c r="C29" s="751"/>
      <c r="D29" s="751"/>
      <c r="E29" s="752"/>
      <c r="F29" s="753" t="s">
        <v>190</v>
      </c>
      <c r="G29" s="703"/>
      <c r="H29" s="703"/>
      <c r="I29" s="754"/>
    </row>
    <row r="30" spans="2:9" ht="13.5" customHeight="1">
      <c r="B30" s="726" t="s">
        <v>82</v>
      </c>
      <c r="C30" s="727"/>
      <c r="D30" s="727"/>
      <c r="E30" s="728"/>
      <c r="F30" s="729" t="s">
        <v>131</v>
      </c>
      <c r="G30" s="730"/>
      <c r="H30" s="730"/>
      <c r="I30" s="730"/>
    </row>
    <row r="31" spans="2:9" ht="15.75" customHeight="1">
      <c r="B31" s="731" t="s">
        <v>109</v>
      </c>
      <c r="C31" s="732"/>
      <c r="D31" s="732"/>
      <c r="E31" s="733"/>
      <c r="F31" s="734" t="s">
        <v>110</v>
      </c>
      <c r="G31" s="735"/>
      <c r="H31" s="735"/>
      <c r="I31" s="736"/>
    </row>
    <row r="32" spans="2:9" ht="15.75" customHeight="1">
      <c r="B32" s="737" t="s">
        <v>144</v>
      </c>
      <c r="C32" s="738"/>
      <c r="D32" s="738"/>
      <c r="E32" s="738"/>
      <c r="F32" s="738"/>
      <c r="G32" s="738"/>
      <c r="H32" s="738"/>
      <c r="I32" s="739"/>
    </row>
    <row r="33" spans="2:9" ht="14.25" customHeight="1">
      <c r="B33" s="740" t="s">
        <v>113</v>
      </c>
      <c r="C33" s="727"/>
      <c r="D33" s="727"/>
      <c r="E33" s="741"/>
      <c r="F33" s="730" t="s">
        <v>114</v>
      </c>
      <c r="G33" s="730"/>
      <c r="H33" s="730"/>
      <c r="I33" s="730"/>
    </row>
    <row r="34" spans="2:9" ht="13.5" customHeight="1">
      <c r="B34" s="770" t="s">
        <v>147</v>
      </c>
      <c r="C34" s="771"/>
      <c r="D34" s="772">
        <f>CALENDARIZACION!R17</f>
        <v>14</v>
      </c>
      <c r="E34" s="773"/>
      <c r="F34" s="774" t="s">
        <v>115</v>
      </c>
      <c r="G34" s="775"/>
      <c r="H34" s="776" t="s">
        <v>116</v>
      </c>
      <c r="I34" s="776"/>
    </row>
    <row r="35" spans="2:9">
      <c r="B35" s="770" t="s">
        <v>117</v>
      </c>
      <c r="C35" s="771"/>
      <c r="D35" s="777" t="s">
        <v>112</v>
      </c>
      <c r="E35" s="778"/>
      <c r="F35" s="759" t="s">
        <v>118</v>
      </c>
      <c r="G35" s="760"/>
      <c r="H35" s="779" t="s">
        <v>119</v>
      </c>
      <c r="I35" s="779"/>
    </row>
    <row r="36" spans="2:9">
      <c r="B36" s="755" t="s">
        <v>49</v>
      </c>
      <c r="C36" s="756"/>
      <c r="D36" s="757" t="s">
        <v>188</v>
      </c>
      <c r="E36" s="758"/>
      <c r="F36" s="759" t="s">
        <v>120</v>
      </c>
      <c r="G36" s="760"/>
      <c r="H36" s="761" t="s">
        <v>121</v>
      </c>
      <c r="I36" s="761"/>
    </row>
    <row r="37" spans="2:9">
      <c r="B37" s="762" t="s">
        <v>122</v>
      </c>
      <c r="C37" s="763"/>
      <c r="D37" s="763"/>
      <c r="E37" s="763"/>
      <c r="F37" s="763"/>
      <c r="G37" s="763"/>
      <c r="H37" s="763"/>
      <c r="I37" s="763"/>
    </row>
    <row r="38" spans="2:9">
      <c r="B38" s="764" t="s">
        <v>186</v>
      </c>
      <c r="C38" s="765"/>
      <c r="D38" s="765"/>
      <c r="E38" s="766"/>
      <c r="F38" s="767" t="s">
        <v>50</v>
      </c>
      <c r="G38" s="768"/>
      <c r="H38" s="769" t="s">
        <v>142</v>
      </c>
      <c r="I38" s="769"/>
    </row>
    <row r="39" spans="2:9">
      <c r="B39" s="783">
        <f>CALENDARIZACION!H17</f>
        <v>1</v>
      </c>
      <c r="C39" s="783"/>
      <c r="D39" s="783"/>
      <c r="E39" s="783"/>
      <c r="F39" s="784">
        <v>2026</v>
      </c>
      <c r="G39" s="784"/>
      <c r="H39" s="785" t="s">
        <v>112</v>
      </c>
      <c r="I39" s="785"/>
    </row>
    <row r="40" spans="2:9">
      <c r="B40" s="786" t="s">
        <v>145</v>
      </c>
      <c r="C40" s="787"/>
      <c r="D40" s="787"/>
      <c r="E40" s="787"/>
      <c r="F40" s="787"/>
      <c r="G40" s="787"/>
      <c r="H40" s="787"/>
      <c r="I40" s="788"/>
    </row>
    <row r="41" spans="2:9" ht="33.75">
      <c r="B41" s="679" t="s">
        <v>123</v>
      </c>
      <c r="C41" s="683"/>
      <c r="D41" s="52" t="s">
        <v>146</v>
      </c>
      <c r="E41" s="53" t="s">
        <v>85</v>
      </c>
      <c r="F41" s="789" t="s">
        <v>86</v>
      </c>
      <c r="G41" s="790"/>
      <c r="H41" s="54" t="s">
        <v>75</v>
      </c>
      <c r="I41" s="54" t="s">
        <v>76</v>
      </c>
    </row>
    <row r="42" spans="2:9">
      <c r="B42" s="724" t="s">
        <v>4</v>
      </c>
      <c r="C42" s="780"/>
      <c r="D42" s="45"/>
      <c r="E42" s="24">
        <v>0</v>
      </c>
      <c r="F42" s="359"/>
      <c r="G42" s="359"/>
      <c r="H42" s="19">
        <v>46027</v>
      </c>
      <c r="I42" s="19">
        <v>46386</v>
      </c>
    </row>
    <row r="43" spans="2:9">
      <c r="B43" s="781" t="s">
        <v>5</v>
      </c>
      <c r="C43" s="708"/>
      <c r="D43" s="45">
        <f>'COMP ACT EXTEMPORANEAS'!K12</f>
        <v>15</v>
      </c>
      <c r="E43" s="24">
        <v>0</v>
      </c>
      <c r="F43" s="359">
        <f>'COMP ACT EXTEMPORANEAS'!K13</f>
        <v>12</v>
      </c>
      <c r="G43" s="359"/>
      <c r="H43" s="19"/>
      <c r="I43" s="19"/>
    </row>
    <row r="44" spans="2:9">
      <c r="B44" s="782" t="s">
        <v>133</v>
      </c>
      <c r="C44" s="708"/>
      <c r="D44" s="45"/>
      <c r="E44" s="24">
        <v>0</v>
      </c>
      <c r="F44" s="359"/>
      <c r="G44" s="359"/>
      <c r="H44" s="19"/>
      <c r="I44" s="19"/>
    </row>
    <row r="45" spans="2:9">
      <c r="B45" s="797" t="s">
        <v>6</v>
      </c>
      <c r="C45" s="798"/>
      <c r="D45" s="46"/>
      <c r="E45" s="25">
        <v>0</v>
      </c>
      <c r="F45" s="799"/>
      <c r="G45" s="799"/>
      <c r="H45" s="19"/>
      <c r="I45" s="19"/>
    </row>
    <row r="46" spans="2:9">
      <c r="B46" s="445" t="s">
        <v>345</v>
      </c>
      <c r="C46" s="445"/>
      <c r="D46" s="28">
        <f>'COMP ACT EXTEMPORANEAS'!S12</f>
        <v>15</v>
      </c>
      <c r="E46" s="28">
        <v>0</v>
      </c>
      <c r="F46" s="800">
        <f>'COMP ACT EXTEMPORANEAS'!R13</f>
        <v>12</v>
      </c>
      <c r="G46" s="800"/>
      <c r="H46" s="26" t="s">
        <v>148</v>
      </c>
      <c r="I46" s="27">
        <f>'COMP ACT EXTEMPORANEAS'!U12</f>
        <v>0.8</v>
      </c>
    </row>
    <row r="47" spans="2:9">
      <c r="B47" s="801"/>
      <c r="C47" s="324"/>
    </row>
    <row r="49" spans="1:12" ht="22.5" customHeight="1">
      <c r="B49" s="802" t="s">
        <v>160</v>
      </c>
      <c r="C49" s="803"/>
      <c r="D49" s="804" t="s">
        <v>52</v>
      </c>
      <c r="E49" s="804"/>
      <c r="F49" s="804" t="s">
        <v>154</v>
      </c>
      <c r="G49" s="804"/>
      <c r="H49" s="804"/>
      <c r="I49" s="804"/>
    </row>
    <row r="50" spans="1:12" ht="39" customHeight="1">
      <c r="B50" s="791" t="str">
        <f>D8</f>
        <v>AE1</v>
      </c>
      <c r="C50" s="792"/>
      <c r="D50" s="795" t="str">
        <f>CALENDARIZACION!B17</f>
        <v>Oferta deducativa para el ingreso de alumnos.</v>
      </c>
      <c r="E50" s="795"/>
      <c r="F50" s="30" t="s">
        <v>155</v>
      </c>
      <c r="G50" s="31" t="s">
        <v>156</v>
      </c>
      <c r="H50" s="30" t="s">
        <v>67</v>
      </c>
      <c r="I50" s="29" t="s">
        <v>68</v>
      </c>
      <c r="L50" s="51"/>
    </row>
    <row r="51" spans="1:12" ht="18.75" customHeight="1">
      <c r="B51" s="793"/>
      <c r="C51" s="794"/>
      <c r="D51" s="795"/>
      <c r="E51" s="795"/>
      <c r="F51" s="32">
        <f>'COMP ACT EXTEMPORANEAS'!R12</f>
        <v>15</v>
      </c>
      <c r="G51" s="33">
        <f>'COMP ACT EXTEMPORANEAS'!R13</f>
        <v>12</v>
      </c>
      <c r="H51" s="32">
        <f>CALENDARIZACION!T17</f>
        <v>11</v>
      </c>
      <c r="I51" s="34">
        <f>'COMP ACT EXTEMPORANEAS'!U12</f>
        <v>0.8</v>
      </c>
    </row>
    <row r="52" spans="1:12" ht="206.25" customHeight="1">
      <c r="B52" s="352"/>
      <c r="C52" s="352"/>
      <c r="D52" s="352"/>
      <c r="E52" s="352"/>
      <c r="F52" s="796"/>
      <c r="G52" s="796"/>
      <c r="H52" s="796"/>
      <c r="I52" s="796"/>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600-000000000000}">
          <x14:formula1>
            <xm:f>'NO SE EDITA'!$C$3:$C$6</xm:f>
          </x14:formula1>
          <xm:sqref>D27:E27</xm:sqref>
        </x14:dataValidation>
        <x14:dataValidation type="list" allowBlank="1" showInputMessage="1" showErrorMessage="1" xr:uid="{00000000-0002-0000-1600-000001000000}">
          <x14:formula1>
            <xm:f>'NO SE EDITA'!$G$3:$G$5</xm:f>
          </x14:formula1>
          <xm:sqref>B31:E31 D35:E35 H39:I39</xm:sqref>
        </x14:dataValidation>
        <x14:dataValidation type="list" allowBlank="1" showInputMessage="1" showErrorMessage="1" xr:uid="{00000000-0002-0000-1600-000002000000}">
          <x14:formula1>
            <xm:f>'NO SE EDITA'!$H$3:$H$4</xm:f>
          </x14:formula1>
          <xm:sqref>F31:I31</xm:sqref>
        </x14:dataValidation>
        <x14:dataValidation type="list" allowBlank="1" showInputMessage="1" showErrorMessage="1" xr:uid="{00000000-0002-0000-1600-000003000000}">
          <x14:formula1>
            <xm:f>'NO SE EDITA'!$D$3:$D$4</xm:f>
          </x14:formula1>
          <xm:sqref>F27</xm:sqref>
        </x14:dataValidation>
        <x14:dataValidation type="list" allowBlank="1" showInputMessage="1" showErrorMessage="1" xr:uid="{00000000-0002-0000-1600-000004000000}">
          <x14:formula1>
            <xm:f>'NO SE EDITA'!$B$3:$B$4</xm:f>
          </x14:formula1>
          <xm:sqref>B26:C27</xm:sqref>
        </x14:dataValidation>
        <x14:dataValidation type="list" allowBlank="1" showInputMessage="1" showErrorMessage="1" xr:uid="{00000000-0002-0000-1600-000005000000}">
          <x14:formula1>
            <xm:f>'NO SE EDITA'!$M$3:$M$4</xm:f>
          </x14:formula1>
          <xm:sqref>D36:E36</xm:sqref>
        </x14:dataValidation>
        <x14:dataValidation type="list" allowBlank="1" showInputMessage="1" showErrorMessage="1" xr:uid="{00000000-0002-0000-1600-000006000000}">
          <x14:formula1>
            <xm:f>'NO SE EDITA'!$E$3:$E$4</xm:f>
          </x14:formula1>
          <xm:sqref>B29:E29</xm:sqref>
        </x14:dataValidation>
        <x14:dataValidation type="list" allowBlank="1" showInputMessage="1" showErrorMessage="1" xr:uid="{00000000-0002-0000-1600-000007000000}">
          <x14:formula1>
            <xm:f>'NO SE EDITA'!$F$3:$F$4</xm:f>
          </x14:formula1>
          <xm:sqref>F29:I29</xm:sqref>
        </x14:dataValidation>
        <x14:dataValidation type="list" allowBlank="1" showInputMessage="1" showErrorMessage="1" xr:uid="{00000000-0002-0000-1600-000008000000}">
          <x14:formula1>
            <xm:f>'NO SE EDITA'!$J$3:$J$6</xm:f>
          </x14:formula1>
          <xm:sqref>F39:G39</xm:sqref>
        </x14:dataValidation>
        <x14:dataValidation type="list" allowBlank="1" showInputMessage="1" showErrorMessage="1" xr:uid="{00000000-0002-0000-1600-000009000000}">
          <x14:formula1>
            <xm:f>'NO SE EDITA'!$K$3:$K$6</xm:f>
          </x14:formula1>
          <xm:sqref>H42:H45</xm:sqref>
        </x14:dataValidation>
        <x14:dataValidation type="list" allowBlank="1" showInputMessage="1" showErrorMessage="1" xr:uid="{00000000-0002-0000-1600-00000A000000}">
          <x14:formula1>
            <xm:f>'NO SE EDITA'!$L$3:$L$6</xm:f>
          </x14:formula1>
          <xm:sqref>I42:I45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L72"/>
  <sheetViews>
    <sheetView topLeftCell="A30" zoomScale="130" zoomScaleNormal="130" workbookViewId="0">
      <selection activeCell="J41" sqref="J41"/>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84" t="s">
        <v>38</v>
      </c>
      <c r="C4" s="685"/>
      <c r="D4" s="685"/>
      <c r="E4" s="685"/>
      <c r="F4" s="685"/>
      <c r="G4" s="685"/>
      <c r="H4" s="685"/>
      <c r="I4" s="685"/>
    </row>
    <row r="5" spans="2:9" ht="19.5" customHeight="1">
      <c r="B5" s="686" t="s">
        <v>346</v>
      </c>
      <c r="C5" s="687"/>
      <c r="D5" s="687"/>
      <c r="E5" s="687"/>
      <c r="F5" s="687"/>
      <c r="G5" s="687"/>
      <c r="H5" s="687"/>
      <c r="I5" s="687"/>
    </row>
    <row r="6" spans="2:9" ht="31.5" customHeight="1">
      <c r="B6" s="688" t="s">
        <v>39</v>
      </c>
      <c r="C6" s="689"/>
      <c r="D6" s="690" t="str">
        <f>'FORMATO 2. POA - MIR'!D4:F4</f>
        <v>SECRETARIA DE BIENESTAR, INCLUSION Y DESARROLLO SOCIAL.</v>
      </c>
      <c r="E6" s="691"/>
      <c r="F6" s="688" t="s">
        <v>42</v>
      </c>
      <c r="G6" s="692"/>
      <c r="H6" s="693"/>
      <c r="I6" s="693"/>
    </row>
    <row r="7" spans="2:9" ht="54" customHeight="1">
      <c r="B7" s="673" t="s">
        <v>40</v>
      </c>
      <c r="C7" s="674"/>
      <c r="D7" s="675" t="s">
        <v>344</v>
      </c>
      <c r="E7" s="676"/>
      <c r="F7" s="673" t="s">
        <v>43</v>
      </c>
      <c r="G7" s="677"/>
      <c r="H7" s="678" t="s">
        <v>340</v>
      </c>
      <c r="I7" s="678"/>
    </row>
    <row r="8" spans="2:9" ht="41.25" customHeight="1">
      <c r="B8" s="679" t="s">
        <v>41</v>
      </c>
      <c r="C8" s="680"/>
      <c r="D8" s="681" t="s">
        <v>172</v>
      </c>
      <c r="E8" s="682"/>
      <c r="F8" s="679" t="s">
        <v>44</v>
      </c>
      <c r="G8" s="683"/>
      <c r="H8" s="678" t="s">
        <v>340</v>
      </c>
      <c r="I8" s="678"/>
    </row>
    <row r="9" spans="2:9">
      <c r="B9" s="694" t="s">
        <v>89</v>
      </c>
      <c r="C9" s="694"/>
      <c r="D9" s="694"/>
      <c r="E9" s="694"/>
      <c r="F9" s="694"/>
      <c r="G9" s="694"/>
      <c r="H9" s="694"/>
      <c r="I9" s="694"/>
    </row>
    <row r="10" spans="2:9" ht="68.25" customHeight="1">
      <c r="B10" s="695" t="s">
        <v>90</v>
      </c>
      <c r="C10" s="695"/>
      <c r="D10" s="678" t="str">
        <f>'FORMATO 2. POA - MIR'!C9</f>
        <v xml:space="preserve">Acuerdo 2. 
Bienestar social para Zapotlán.
</v>
      </c>
      <c r="E10" s="696"/>
      <c r="F10" s="695" t="s">
        <v>91</v>
      </c>
      <c r="G10" s="695"/>
      <c r="H10" s="697" t="str">
        <f>'FORMATO 2. POA - MIR'!E9</f>
        <v>2.8.1 Fortalecer el desarrollo de las niñas, niños y adolescentes en materia de salud, educación, seguridad, social, alimentación y nutrición</v>
      </c>
      <c r="I10" s="698"/>
    </row>
    <row r="11" spans="2:9" ht="54" customHeight="1">
      <c r="B11" s="695" t="s">
        <v>92</v>
      </c>
      <c r="C11" s="695"/>
      <c r="D11" s="678" t="str">
        <f>'FORMATO 2. POA - MIR'!C10</f>
        <v>Acuerdo 2. Bienestar Social para Zapotlán.</v>
      </c>
      <c r="E11" s="696"/>
      <c r="F11" s="695" t="s">
        <v>94</v>
      </c>
      <c r="G11" s="695"/>
      <c r="H11" s="697" t="str">
        <f>'FORMATO 2. POA - MIR'!E10</f>
        <v xml:space="preserve">2.8.1.1 Garantizar el desarrollo formal de las niñas, niños y adolescentes en materia de salud, educación y seguridad social, alimentación y nutrición en Zapotlán. </v>
      </c>
      <c r="I11" s="698"/>
    </row>
    <row r="12" spans="2:9" ht="126" customHeight="1">
      <c r="B12" s="702" t="s">
        <v>95</v>
      </c>
      <c r="C12" s="702"/>
      <c r="D12" s="703"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próspera.</v>
      </c>
      <c r="E12" s="703"/>
      <c r="F12" s="695" t="s">
        <v>96</v>
      </c>
      <c r="G12" s="695"/>
      <c r="H12" s="697" t="str">
        <f>'FORMATO 2. POA - MIR'!E11</f>
        <v>2.8.1.2 Geneerar atención a la salud física y emocional de las niñas, niños y adolescentes en situación de vulnerabilidad.</v>
      </c>
      <c r="I12" s="698"/>
    </row>
    <row r="13" spans="2:9" ht="15" customHeight="1">
      <c r="B13" s="704" t="s">
        <v>139</v>
      </c>
      <c r="C13" s="705"/>
      <c r="D13" s="705"/>
      <c r="E13" s="705"/>
      <c r="F13" s="705"/>
      <c r="G13" s="705"/>
      <c r="H13" s="705"/>
      <c r="I13" s="706"/>
    </row>
    <row r="14" spans="2:9">
      <c r="B14" s="700" t="s">
        <v>45</v>
      </c>
      <c r="C14" s="700"/>
      <c r="D14" s="700"/>
      <c r="E14" s="700"/>
      <c r="F14" s="700"/>
      <c r="G14" s="700"/>
      <c r="H14" s="700"/>
      <c r="I14" s="700"/>
    </row>
    <row r="15" spans="2:9">
      <c r="B15" s="699" t="str">
        <f>CALENDARIZACION!B17</f>
        <v>Oferta deducativa para el ingreso de alumnos.</v>
      </c>
      <c r="C15" s="699"/>
      <c r="D15" s="699"/>
      <c r="E15" s="699"/>
      <c r="F15" s="699"/>
      <c r="G15" s="699"/>
      <c r="H15" s="699"/>
      <c r="I15" s="699"/>
    </row>
    <row r="16" spans="2:9">
      <c r="B16" s="700" t="s">
        <v>48</v>
      </c>
      <c r="C16" s="700"/>
      <c r="D16" s="700"/>
      <c r="E16" s="700"/>
      <c r="F16" s="700"/>
      <c r="G16" s="700"/>
      <c r="H16" s="700"/>
      <c r="I16" s="700"/>
    </row>
    <row r="17" spans="2:9" ht="12.75" customHeight="1">
      <c r="B17" s="678" t="str">
        <f>CALENDARIZACION!C17</f>
        <v>PCAACAICA. Porcentaje de capacidad atendida de alumnos en CAIC Acayuca.</v>
      </c>
      <c r="C17" s="678"/>
      <c r="D17" s="678"/>
      <c r="E17" s="678"/>
      <c r="F17" s="678"/>
      <c r="G17" s="678"/>
      <c r="H17" s="678"/>
      <c r="I17" s="678"/>
    </row>
    <row r="18" spans="2:9" ht="18.75" customHeight="1">
      <c r="B18" s="687" t="s">
        <v>140</v>
      </c>
      <c r="C18" s="687"/>
      <c r="D18" s="687"/>
      <c r="E18" s="687"/>
      <c r="F18" s="687"/>
      <c r="G18" s="687"/>
      <c r="H18" s="687"/>
      <c r="I18" s="687"/>
    </row>
    <row r="19" spans="2:9">
      <c r="B19" s="701" t="s">
        <v>102</v>
      </c>
      <c r="C19" s="701"/>
      <c r="D19" s="701"/>
      <c r="E19" s="701"/>
      <c r="F19" s="701"/>
      <c r="G19" s="701"/>
      <c r="H19" s="701"/>
      <c r="I19" s="701"/>
    </row>
    <row r="20" spans="2:9">
      <c r="B20" s="678" t="str">
        <f>CALENDARIZACION!E17</f>
        <v>PCAACAICA=(PCAACAICAP/PCAACAICAR)X100%</v>
      </c>
      <c r="C20" s="678"/>
      <c r="D20" s="678"/>
      <c r="E20" s="678"/>
      <c r="F20" s="678"/>
      <c r="G20" s="678"/>
      <c r="H20" s="678"/>
      <c r="I20" s="678"/>
    </row>
    <row r="21" spans="2:9">
      <c r="B21" s="701" t="s">
        <v>104</v>
      </c>
      <c r="C21" s="701"/>
      <c r="D21" s="701"/>
      <c r="E21" s="701"/>
      <c r="F21" s="701"/>
      <c r="G21" s="701"/>
      <c r="H21" s="701"/>
      <c r="I21" s="701"/>
    </row>
    <row r="22" spans="2:9" ht="28.5" customHeight="1">
      <c r="B22" s="716" t="s">
        <v>105</v>
      </c>
      <c r="C22" s="717"/>
      <c r="D22" s="718" t="s">
        <v>106</v>
      </c>
      <c r="E22" s="718"/>
      <c r="F22" s="717" t="s">
        <v>107</v>
      </c>
      <c r="G22" s="717"/>
      <c r="H22" s="719" t="s">
        <v>138</v>
      </c>
      <c r="I22" s="719"/>
    </row>
    <row r="23" spans="2:9" ht="75.75" customHeight="1">
      <c r="B23" s="707"/>
      <c r="C23" s="707"/>
      <c r="D23" s="707" t="str">
        <f>CALENDARIZACION!D17</f>
        <v> PCAACAICAP. Porcentaje de capacidad atendida de alumnos en CAIC Acayuca programado.</v>
      </c>
      <c r="E23" s="707"/>
      <c r="F23" s="720"/>
      <c r="G23" s="721"/>
      <c r="H23" s="722" t="str">
        <f>'FORMATO 2. POA - MIR'!E16</f>
        <v>Medios de verificación.
● Formato de registro de ingreso de alumnos.
● Listas de asistencia trimestrales.
● Reportes de seguimiento escolar.
● Expedientes de los alumnos.
● Informes o reportes estadísticos del plantel.
Fuentes de información: https://sigeh.hidalgo.gob.mx/pags/info_reg/municipal/13082%20-%20Zapotl%C3%A1n%20de%20Ju%C3%A1rez.pdf
● Fichas de  inscripción
● CONEST
● SIEB
● Archivo escolar
● Estadística 911
● https://zapotlan.hidalgo.gob.mx/
Periodicidad:  Trimestral
Resguardante:: CAIC Acayuca.</v>
      </c>
      <c r="I23" s="723"/>
    </row>
    <row r="24" spans="2:9" ht="101.25" customHeight="1">
      <c r="B24" s="707"/>
      <c r="C24" s="707"/>
      <c r="D24" s="707" t="str">
        <f>CALENDARIZACION!D18</f>
        <v xml:space="preserve">PCAACAICAR. Porcentaje de capacidad atendida de alumnos en CAIC Acayuca realizado.
</v>
      </c>
      <c r="E24" s="707"/>
      <c r="F24" s="708"/>
      <c r="G24" s="709"/>
      <c r="H24" s="724"/>
      <c r="I24" s="725"/>
    </row>
    <row r="25" spans="2:9" ht="21.75" customHeight="1">
      <c r="B25" s="710" t="s">
        <v>141</v>
      </c>
      <c r="C25" s="710"/>
      <c r="D25" s="710"/>
      <c r="E25" s="710"/>
      <c r="F25" s="710"/>
      <c r="G25" s="710"/>
      <c r="H25" s="710"/>
      <c r="I25" s="710"/>
    </row>
    <row r="26" spans="2:9" ht="12.75" customHeight="1">
      <c r="B26" s="711" t="s">
        <v>28</v>
      </c>
      <c r="C26" s="712"/>
      <c r="D26" s="713" t="s">
        <v>46</v>
      </c>
      <c r="E26" s="714"/>
      <c r="F26" s="711" t="s">
        <v>47</v>
      </c>
      <c r="G26" s="715"/>
      <c r="H26" s="715"/>
      <c r="I26" s="715"/>
    </row>
    <row r="27" spans="2:9" ht="15.75" customHeight="1">
      <c r="B27" s="742" t="s">
        <v>99</v>
      </c>
      <c r="C27" s="743"/>
      <c r="D27" s="744" t="s">
        <v>97</v>
      </c>
      <c r="E27" s="745"/>
      <c r="F27" s="744" t="s">
        <v>126</v>
      </c>
      <c r="G27" s="746"/>
      <c r="H27" s="746"/>
      <c r="I27" s="745"/>
    </row>
    <row r="28" spans="2:9" ht="18" customHeight="1">
      <c r="B28" s="688" t="s">
        <v>127</v>
      </c>
      <c r="C28" s="692"/>
      <c r="D28" s="692"/>
      <c r="E28" s="747"/>
      <c r="F28" s="748" t="s">
        <v>130</v>
      </c>
      <c r="G28" s="749"/>
      <c r="H28" s="749"/>
      <c r="I28" s="749"/>
    </row>
    <row r="29" spans="2:9" ht="18" customHeight="1">
      <c r="B29" s="750" t="s">
        <v>108</v>
      </c>
      <c r="C29" s="751"/>
      <c r="D29" s="751"/>
      <c r="E29" s="752"/>
      <c r="F29" s="753" t="s">
        <v>190</v>
      </c>
      <c r="G29" s="703"/>
      <c r="H29" s="703"/>
      <c r="I29" s="754"/>
    </row>
    <row r="30" spans="2:9" ht="13.5" customHeight="1">
      <c r="B30" s="726" t="s">
        <v>82</v>
      </c>
      <c r="C30" s="727"/>
      <c r="D30" s="727"/>
      <c r="E30" s="728"/>
      <c r="F30" s="729" t="s">
        <v>131</v>
      </c>
      <c r="G30" s="730"/>
      <c r="H30" s="730"/>
      <c r="I30" s="730"/>
    </row>
    <row r="31" spans="2:9" ht="15.75" customHeight="1">
      <c r="B31" s="731" t="s">
        <v>109</v>
      </c>
      <c r="C31" s="732"/>
      <c r="D31" s="732"/>
      <c r="E31" s="733"/>
      <c r="F31" s="734" t="s">
        <v>110</v>
      </c>
      <c r="G31" s="735"/>
      <c r="H31" s="735"/>
      <c r="I31" s="736"/>
    </row>
    <row r="32" spans="2:9" ht="15.75" customHeight="1">
      <c r="B32" s="737" t="s">
        <v>144</v>
      </c>
      <c r="C32" s="738"/>
      <c r="D32" s="738"/>
      <c r="E32" s="738"/>
      <c r="F32" s="738"/>
      <c r="G32" s="738"/>
      <c r="H32" s="738"/>
      <c r="I32" s="739"/>
    </row>
    <row r="33" spans="2:9" ht="14.25" customHeight="1">
      <c r="B33" s="740" t="s">
        <v>113</v>
      </c>
      <c r="C33" s="727"/>
      <c r="D33" s="727"/>
      <c r="E33" s="741"/>
      <c r="F33" s="730" t="s">
        <v>114</v>
      </c>
      <c r="G33" s="730"/>
      <c r="H33" s="730"/>
      <c r="I33" s="730"/>
    </row>
    <row r="34" spans="2:9" ht="13.5" customHeight="1">
      <c r="B34" s="770" t="s">
        <v>147</v>
      </c>
      <c r="C34" s="771"/>
      <c r="D34" s="772">
        <f>CALENDARIZACION!R17</f>
        <v>14</v>
      </c>
      <c r="E34" s="773"/>
      <c r="F34" s="774" t="s">
        <v>115</v>
      </c>
      <c r="G34" s="775"/>
      <c r="H34" s="776" t="s">
        <v>116</v>
      </c>
      <c r="I34" s="776"/>
    </row>
    <row r="35" spans="2:9">
      <c r="B35" s="770" t="s">
        <v>117</v>
      </c>
      <c r="C35" s="771"/>
      <c r="D35" s="777" t="s">
        <v>112</v>
      </c>
      <c r="E35" s="778"/>
      <c r="F35" s="759" t="s">
        <v>118</v>
      </c>
      <c r="G35" s="760"/>
      <c r="H35" s="779" t="s">
        <v>119</v>
      </c>
      <c r="I35" s="779"/>
    </row>
    <row r="36" spans="2:9">
      <c r="B36" s="755" t="s">
        <v>49</v>
      </c>
      <c r="C36" s="756"/>
      <c r="D36" s="757" t="s">
        <v>188</v>
      </c>
      <c r="E36" s="758"/>
      <c r="F36" s="759" t="s">
        <v>120</v>
      </c>
      <c r="G36" s="760"/>
      <c r="H36" s="761" t="s">
        <v>121</v>
      </c>
      <c r="I36" s="761"/>
    </row>
    <row r="37" spans="2:9">
      <c r="B37" s="762" t="s">
        <v>122</v>
      </c>
      <c r="C37" s="763"/>
      <c r="D37" s="763"/>
      <c r="E37" s="763"/>
      <c r="F37" s="763"/>
      <c r="G37" s="763"/>
      <c r="H37" s="763"/>
      <c r="I37" s="763"/>
    </row>
    <row r="38" spans="2:9">
      <c r="B38" s="764" t="s">
        <v>186</v>
      </c>
      <c r="C38" s="765"/>
      <c r="D38" s="765"/>
      <c r="E38" s="766"/>
      <c r="F38" s="767" t="s">
        <v>50</v>
      </c>
      <c r="G38" s="768"/>
      <c r="H38" s="769" t="s">
        <v>142</v>
      </c>
      <c r="I38" s="769"/>
    </row>
    <row r="39" spans="2:9">
      <c r="B39" s="783">
        <f>CALENDARIZACION!H17</f>
        <v>1</v>
      </c>
      <c r="C39" s="783"/>
      <c r="D39" s="783"/>
      <c r="E39" s="783"/>
      <c r="F39" s="784">
        <v>2026</v>
      </c>
      <c r="G39" s="784"/>
      <c r="H39" s="785" t="s">
        <v>112</v>
      </c>
      <c r="I39" s="785"/>
    </row>
    <row r="40" spans="2:9">
      <c r="B40" s="786" t="s">
        <v>145</v>
      </c>
      <c r="C40" s="787"/>
      <c r="D40" s="787"/>
      <c r="E40" s="787"/>
      <c r="F40" s="787"/>
      <c r="G40" s="787"/>
      <c r="H40" s="787"/>
      <c r="I40" s="788"/>
    </row>
    <row r="41" spans="2:9" ht="33.75">
      <c r="B41" s="679" t="s">
        <v>123</v>
      </c>
      <c r="C41" s="683"/>
      <c r="D41" s="52" t="s">
        <v>146</v>
      </c>
      <c r="E41" s="53" t="s">
        <v>85</v>
      </c>
      <c r="F41" s="789" t="s">
        <v>86</v>
      </c>
      <c r="G41" s="790"/>
      <c r="H41" s="54" t="s">
        <v>75</v>
      </c>
      <c r="I41" s="54" t="s">
        <v>76</v>
      </c>
    </row>
    <row r="42" spans="2:9">
      <c r="B42" s="724" t="s">
        <v>4</v>
      </c>
      <c r="C42" s="780"/>
      <c r="D42" s="45"/>
      <c r="E42" s="24">
        <v>0</v>
      </c>
      <c r="F42" s="359"/>
      <c r="G42" s="359"/>
      <c r="H42" s="19">
        <v>46027</v>
      </c>
      <c r="I42" s="19">
        <v>46386</v>
      </c>
    </row>
    <row r="43" spans="2:9">
      <c r="B43" s="781" t="s">
        <v>5</v>
      </c>
      <c r="C43" s="708"/>
      <c r="D43" s="45">
        <f>'COMP ACT EXTEMPORANEAS'!K12</f>
        <v>15</v>
      </c>
      <c r="E43" s="24">
        <v>0</v>
      </c>
      <c r="F43" s="359">
        <f>'COMP ACT EXTEMPORANEAS'!K13</f>
        <v>12</v>
      </c>
      <c r="G43" s="359"/>
      <c r="H43" s="19"/>
      <c r="I43" s="19"/>
    </row>
    <row r="44" spans="2:9">
      <c r="B44" s="782" t="s">
        <v>133</v>
      </c>
      <c r="C44" s="708"/>
      <c r="D44" s="45"/>
      <c r="E44" s="24">
        <v>0</v>
      </c>
      <c r="F44" s="359"/>
      <c r="G44" s="359"/>
      <c r="H44" s="19"/>
      <c r="I44" s="19"/>
    </row>
    <row r="45" spans="2:9">
      <c r="B45" s="797" t="s">
        <v>6</v>
      </c>
      <c r="C45" s="798"/>
      <c r="D45" s="46"/>
      <c r="E45" s="25">
        <v>0</v>
      </c>
      <c r="F45" s="799"/>
      <c r="G45" s="799"/>
      <c r="H45" s="19"/>
      <c r="I45" s="19"/>
    </row>
    <row r="46" spans="2:9">
      <c r="B46" s="445" t="s">
        <v>345</v>
      </c>
      <c r="C46" s="445"/>
      <c r="D46" s="28">
        <f>'COMP ACT EXTEMPORANEAS'!S12</f>
        <v>15</v>
      </c>
      <c r="E46" s="28">
        <v>0</v>
      </c>
      <c r="F46" s="800">
        <f>'COMP ACT EXTEMPORANEAS'!R13</f>
        <v>12</v>
      </c>
      <c r="G46" s="800"/>
      <c r="H46" s="26" t="s">
        <v>148</v>
      </c>
      <c r="I46" s="27">
        <f>'COMP ACT EXTEMPORANEAS'!U12</f>
        <v>0.8</v>
      </c>
    </row>
    <row r="47" spans="2:9">
      <c r="B47" s="801"/>
      <c r="C47" s="324"/>
    </row>
    <row r="49" spans="1:12" ht="22.5" customHeight="1">
      <c r="B49" s="802" t="s">
        <v>160</v>
      </c>
      <c r="C49" s="803"/>
      <c r="D49" s="804" t="s">
        <v>52</v>
      </c>
      <c r="E49" s="804"/>
      <c r="F49" s="804" t="s">
        <v>154</v>
      </c>
      <c r="G49" s="804"/>
      <c r="H49" s="804"/>
      <c r="I49" s="804"/>
    </row>
    <row r="50" spans="1:12" ht="39" customHeight="1">
      <c r="B50" s="791" t="str">
        <f>D8</f>
        <v>AE1</v>
      </c>
      <c r="C50" s="792"/>
      <c r="D50" s="795" t="str">
        <f>CALENDARIZACION!B17</f>
        <v>Oferta deducativa para el ingreso de alumnos.</v>
      </c>
      <c r="E50" s="795"/>
      <c r="F50" s="30" t="s">
        <v>155</v>
      </c>
      <c r="G50" s="31" t="s">
        <v>156</v>
      </c>
      <c r="H50" s="30" t="s">
        <v>67</v>
      </c>
      <c r="I50" s="29" t="s">
        <v>68</v>
      </c>
      <c r="L50" s="51"/>
    </row>
    <row r="51" spans="1:12" ht="18.75" customHeight="1">
      <c r="B51" s="793"/>
      <c r="C51" s="794"/>
      <c r="D51" s="795"/>
      <c r="E51" s="795"/>
      <c r="F51" s="32">
        <f>'COMP ACT EXTEMPORANEAS'!R12</f>
        <v>15</v>
      </c>
      <c r="G51" s="33">
        <f>'COMP ACT EXTEMPORANEAS'!R13</f>
        <v>12</v>
      </c>
      <c r="H51" s="32">
        <f>CALENDARIZACION!T17</f>
        <v>11</v>
      </c>
      <c r="I51" s="34">
        <f>'COMP ACT EXTEMPORANEAS'!U12</f>
        <v>0.8</v>
      </c>
    </row>
    <row r="52" spans="1:12" ht="206.25" customHeight="1">
      <c r="B52" s="352"/>
      <c r="C52" s="352"/>
      <c r="D52" s="352"/>
      <c r="E52" s="352"/>
      <c r="F52" s="796"/>
      <c r="G52" s="796"/>
      <c r="H52" s="796"/>
      <c r="I52" s="796"/>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700-000000000000}">
          <x14:formula1>
            <xm:f>'NO SE EDITA'!$M$3:$M$4</xm:f>
          </x14:formula1>
          <xm:sqref>D36:E36</xm:sqref>
        </x14:dataValidation>
        <x14:dataValidation type="list" allowBlank="1" showInputMessage="1" showErrorMessage="1" xr:uid="{00000000-0002-0000-1700-000001000000}">
          <x14:formula1>
            <xm:f>'NO SE EDITA'!$B$3:$B$4</xm:f>
          </x14:formula1>
          <xm:sqref>B26:C27</xm:sqref>
        </x14:dataValidation>
        <x14:dataValidation type="list" allowBlank="1" showInputMessage="1" showErrorMessage="1" xr:uid="{00000000-0002-0000-1700-000002000000}">
          <x14:formula1>
            <xm:f>'NO SE EDITA'!$D$3:$D$4</xm:f>
          </x14:formula1>
          <xm:sqref>F27</xm:sqref>
        </x14:dataValidation>
        <x14:dataValidation type="list" allowBlank="1" showInputMessage="1" showErrorMessage="1" xr:uid="{00000000-0002-0000-1700-000003000000}">
          <x14:formula1>
            <xm:f>'NO SE EDITA'!$H$3:$H$4</xm:f>
          </x14:formula1>
          <xm:sqref>F31:I31</xm:sqref>
        </x14:dataValidation>
        <x14:dataValidation type="list" allowBlank="1" showInputMessage="1" showErrorMessage="1" xr:uid="{00000000-0002-0000-1700-000004000000}">
          <x14:formula1>
            <xm:f>'NO SE EDITA'!$G$3:$G$5</xm:f>
          </x14:formula1>
          <xm:sqref>B31:E31 D35:E35 H39:I39</xm:sqref>
        </x14:dataValidation>
        <x14:dataValidation type="list" allowBlank="1" showInputMessage="1" showErrorMessage="1" xr:uid="{00000000-0002-0000-1700-000005000000}">
          <x14:formula1>
            <xm:f>'NO SE EDITA'!$C$3:$C$6</xm:f>
          </x14:formula1>
          <xm:sqref>D27:E27</xm:sqref>
        </x14:dataValidation>
        <x14:dataValidation type="list" allowBlank="1" showInputMessage="1" showErrorMessage="1" xr:uid="{00000000-0002-0000-1700-000006000000}">
          <x14:formula1>
            <xm:f>'NO SE EDITA'!$E$3:$E$4</xm:f>
          </x14:formula1>
          <xm:sqref>B29:E29</xm:sqref>
        </x14:dataValidation>
        <x14:dataValidation type="list" allowBlank="1" showInputMessage="1" showErrorMessage="1" xr:uid="{00000000-0002-0000-1700-000007000000}">
          <x14:formula1>
            <xm:f>'NO SE EDITA'!$F$3:$F$4</xm:f>
          </x14:formula1>
          <xm:sqref>F29:I29</xm:sqref>
        </x14:dataValidation>
        <x14:dataValidation type="list" allowBlank="1" showInputMessage="1" showErrorMessage="1" xr:uid="{00000000-0002-0000-1700-000008000000}">
          <x14:formula1>
            <xm:f>'NO SE EDITA'!$J$3:$J$6</xm:f>
          </x14:formula1>
          <xm:sqref>F39:G39</xm:sqref>
        </x14:dataValidation>
        <x14:dataValidation type="list" allowBlank="1" showInputMessage="1" showErrorMessage="1" xr:uid="{00000000-0002-0000-1700-000009000000}">
          <x14:formula1>
            <xm:f>'NO SE EDITA'!$L$3:$L$6</xm:f>
          </x14:formula1>
          <xm:sqref>I42:I45</xm:sqref>
        </x14:dataValidation>
        <x14:dataValidation type="list" allowBlank="1" showInputMessage="1" showErrorMessage="1" xr:uid="{00000000-0002-0000-1700-00000A000000}">
          <x14:formula1>
            <xm:f>'NO SE EDITA'!$K$3:$K$6</xm:f>
          </x14:formula1>
          <xm:sqref>H42:H45</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baseColWidth="10" defaultRowHeight="12.7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10" zoomScale="120" zoomScaleNormal="100" zoomScaleSheetLayoutView="120" workbookViewId="0">
      <selection activeCell="A12" sqref="A12:C12"/>
    </sheetView>
  </sheetViews>
  <sheetFormatPr baseColWidth="10" defaultColWidth="9.33203125" defaultRowHeight="12.75"/>
  <cols>
    <col min="1" max="1" width="51.33203125" style="95" customWidth="1"/>
    <col min="2" max="2" width="37.83203125" style="95" customWidth="1"/>
    <col min="3" max="3" width="49.1640625" style="95" customWidth="1"/>
    <col min="4" max="16384" width="9.33203125" style="95"/>
  </cols>
  <sheetData>
    <row r="1" spans="1:3" ht="47.85" customHeight="1">
      <c r="A1" s="300" t="s">
        <v>372</v>
      </c>
      <c r="B1" s="301"/>
      <c r="C1" s="302"/>
    </row>
    <row r="2" spans="1:3" s="48" customFormat="1" ht="35.25" customHeight="1">
      <c r="A2" s="294" t="s">
        <v>9</v>
      </c>
      <c r="B2" s="295"/>
      <c r="C2" s="296"/>
    </row>
    <row r="3" spans="1:3" ht="37.700000000000003" customHeight="1">
      <c r="A3" s="297" t="s">
        <v>505</v>
      </c>
      <c r="B3" s="298"/>
      <c r="C3" s="299"/>
    </row>
    <row r="4" spans="1:3" s="48" customFormat="1" ht="35.25" customHeight="1">
      <c r="A4" s="294" t="s">
        <v>10</v>
      </c>
      <c r="B4" s="295"/>
      <c r="C4" s="296"/>
    </row>
    <row r="5" spans="1:3" ht="51" customHeight="1">
      <c r="A5" s="306" t="s">
        <v>506</v>
      </c>
      <c r="B5" s="307"/>
      <c r="C5" s="308"/>
    </row>
    <row r="6" spans="1:3" s="48" customFormat="1" ht="33" customHeight="1">
      <c r="A6" s="294" t="s">
        <v>11</v>
      </c>
      <c r="B6" s="295"/>
      <c r="C6" s="296"/>
    </row>
    <row r="7" spans="1:3" ht="93" customHeight="1">
      <c r="A7" s="309" t="s">
        <v>507</v>
      </c>
      <c r="B7" s="310"/>
      <c r="C7" s="311"/>
    </row>
    <row r="8" spans="1:3" s="48" customFormat="1" ht="35.25" customHeight="1">
      <c r="A8" s="240" t="s">
        <v>12</v>
      </c>
      <c r="B8" s="241"/>
      <c r="C8" s="242"/>
    </row>
    <row r="9" spans="1:3" ht="32.450000000000003" customHeight="1">
      <c r="A9" s="97" t="s">
        <v>13</v>
      </c>
      <c r="B9" s="97" t="s">
        <v>14</v>
      </c>
      <c r="C9" s="97" t="s">
        <v>15</v>
      </c>
    </row>
    <row r="10" spans="1:3" ht="90" customHeight="1">
      <c r="A10" s="96" t="s">
        <v>508</v>
      </c>
      <c r="B10" s="96" t="s">
        <v>509</v>
      </c>
      <c r="C10" s="15" t="s">
        <v>510</v>
      </c>
    </row>
    <row r="11" spans="1:3" s="48" customFormat="1" ht="35.25" customHeight="1">
      <c r="A11" s="240" t="s">
        <v>16</v>
      </c>
      <c r="B11" s="241"/>
      <c r="C11" s="242"/>
    </row>
    <row r="12" spans="1:3" ht="63" customHeight="1">
      <c r="A12" s="303" t="s">
        <v>511</v>
      </c>
      <c r="B12" s="304"/>
      <c r="C12" s="305"/>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D5" sqref="D5:D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12" t="s">
        <v>312</v>
      </c>
      <c r="B1" s="313"/>
      <c r="C1" s="313"/>
      <c r="D1" s="314"/>
    </row>
    <row r="2" spans="1:4" ht="27.75" customHeight="1">
      <c r="A2" s="315" t="s">
        <v>373</v>
      </c>
      <c r="B2" s="316"/>
      <c r="C2" s="316"/>
      <c r="D2" s="317"/>
    </row>
    <row r="3" spans="1:4" ht="39" customHeight="1">
      <c r="A3" s="300" t="s">
        <v>8</v>
      </c>
      <c r="B3" s="318"/>
      <c r="C3" s="318"/>
      <c r="D3" s="319"/>
    </row>
    <row r="4" spans="1:4" ht="28.7" customHeight="1">
      <c r="A4" s="4" t="s">
        <v>0</v>
      </c>
      <c r="B4" s="4" t="s">
        <v>1</v>
      </c>
      <c r="C4" s="4" t="s">
        <v>2</v>
      </c>
      <c r="D4" s="4" t="s">
        <v>3</v>
      </c>
    </row>
    <row r="5" spans="1:4" ht="28.7" customHeight="1">
      <c r="A5" s="320" t="s">
        <v>421</v>
      </c>
      <c r="B5" s="320" t="s">
        <v>535</v>
      </c>
      <c r="C5" s="320" t="s">
        <v>422</v>
      </c>
      <c r="D5" s="320" t="s">
        <v>423</v>
      </c>
    </row>
    <row r="6" spans="1:4" ht="28.7" customHeight="1">
      <c r="A6" s="321"/>
      <c r="B6" s="321"/>
      <c r="C6" s="321"/>
      <c r="D6" s="321"/>
    </row>
    <row r="7" spans="1:4" ht="28.7" customHeight="1">
      <c r="A7" s="321"/>
      <c r="B7" s="321"/>
      <c r="C7" s="321"/>
      <c r="D7" s="321"/>
    </row>
    <row r="8" spans="1:4" ht="143.25" customHeight="1">
      <c r="A8" s="322"/>
      <c r="B8" s="322"/>
      <c r="C8" s="322"/>
      <c r="D8" s="322"/>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topLeftCell="A3" zoomScale="90" zoomScaleNormal="85" zoomScaleSheetLayoutView="90"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15" t="s">
        <v>7</v>
      </c>
      <c r="B1" s="215"/>
      <c r="C1" s="215"/>
      <c r="D1" s="215"/>
      <c r="E1" s="215"/>
      <c r="F1" s="215"/>
      <c r="G1" s="215"/>
      <c r="H1" s="215"/>
      <c r="I1" s="215"/>
      <c r="J1" s="215"/>
      <c r="K1" s="215"/>
      <c r="L1" s="215"/>
      <c r="M1" s="215"/>
      <c r="N1" s="215"/>
      <c r="O1" s="215"/>
      <c r="P1" s="215"/>
    </row>
    <row r="2" spans="1:16" ht="27.75" customHeight="1">
      <c r="A2" s="323" t="s">
        <v>313</v>
      </c>
      <c r="B2" s="323"/>
      <c r="C2" s="323"/>
      <c r="D2" s="323"/>
      <c r="E2" s="323"/>
      <c r="F2" s="323"/>
      <c r="G2" s="323"/>
      <c r="H2" s="323"/>
      <c r="I2" s="323"/>
      <c r="J2" s="323"/>
      <c r="K2" s="323"/>
      <c r="L2" s="323"/>
      <c r="M2" s="323"/>
      <c r="N2" s="323"/>
      <c r="O2" s="323"/>
      <c r="P2" s="323"/>
    </row>
    <row r="3" spans="1:16" ht="408.95" customHeight="1">
      <c r="A3" s="324"/>
      <c r="B3" s="324"/>
      <c r="C3" s="324"/>
      <c r="D3" s="324"/>
      <c r="E3" s="324"/>
      <c r="F3" s="324"/>
      <c r="G3" s="324"/>
      <c r="H3" s="324"/>
      <c r="I3" s="324"/>
      <c r="J3" s="324"/>
      <c r="K3" s="324"/>
      <c r="L3" s="324"/>
      <c r="M3" s="324"/>
      <c r="N3" s="324"/>
      <c r="O3" s="324"/>
      <c r="P3" s="324"/>
    </row>
    <row r="4" spans="1:16">
      <c r="A4" s="324"/>
      <c r="B4" s="324"/>
      <c r="C4" s="324"/>
      <c r="D4" s="324"/>
      <c r="E4" s="324"/>
      <c r="F4" s="324"/>
      <c r="G4" s="324"/>
      <c r="H4" s="324"/>
      <c r="I4" s="324"/>
      <c r="J4" s="324"/>
      <c r="K4" s="324"/>
      <c r="L4" s="324"/>
      <c r="M4" s="324"/>
      <c r="N4" s="324"/>
      <c r="O4" s="324"/>
      <c r="P4" s="324"/>
    </row>
    <row r="5" spans="1:16">
      <c r="A5" s="324"/>
      <c r="B5" s="324"/>
      <c r="C5" s="324"/>
      <c r="D5" s="324"/>
      <c r="E5" s="324"/>
      <c r="F5" s="324"/>
      <c r="G5" s="324"/>
      <c r="H5" s="324"/>
      <c r="I5" s="324"/>
      <c r="J5" s="324"/>
      <c r="K5" s="324"/>
      <c r="L5" s="324"/>
      <c r="M5" s="324"/>
      <c r="N5" s="324"/>
      <c r="O5" s="324"/>
      <c r="P5" s="324"/>
    </row>
    <row r="6" spans="1:16">
      <c r="A6" s="324"/>
      <c r="B6" s="324"/>
      <c r="C6" s="324"/>
      <c r="D6" s="324"/>
      <c r="E6" s="324"/>
      <c r="F6" s="324"/>
      <c r="G6" s="324"/>
      <c r="H6" s="324"/>
      <c r="I6" s="324"/>
      <c r="J6" s="324"/>
      <c r="K6" s="324"/>
      <c r="L6" s="324"/>
      <c r="M6" s="324"/>
      <c r="N6" s="324"/>
      <c r="O6" s="324"/>
      <c r="P6" s="324"/>
    </row>
    <row r="7" spans="1:16">
      <c r="A7" s="324"/>
      <c r="B7" s="324"/>
      <c r="C7" s="324"/>
      <c r="D7" s="324"/>
      <c r="E7" s="324"/>
      <c r="F7" s="324"/>
      <c r="G7" s="324"/>
      <c r="H7" s="324"/>
      <c r="I7" s="324"/>
      <c r="J7" s="324"/>
      <c r="K7" s="324"/>
      <c r="L7" s="324"/>
      <c r="M7" s="324"/>
      <c r="N7" s="324"/>
      <c r="O7" s="324"/>
      <c r="P7" s="324"/>
    </row>
    <row r="8" spans="1:16">
      <c r="A8" s="324"/>
      <c r="B8" s="324"/>
      <c r="C8" s="324"/>
      <c r="D8" s="324"/>
      <c r="E8" s="324"/>
      <c r="F8" s="324"/>
      <c r="G8" s="324"/>
      <c r="H8" s="324"/>
      <c r="I8" s="324"/>
      <c r="J8" s="324"/>
      <c r="K8" s="324"/>
      <c r="L8" s="324"/>
      <c r="M8" s="324"/>
      <c r="N8" s="324"/>
      <c r="O8" s="324"/>
      <c r="P8" s="324"/>
    </row>
  </sheetData>
  <mergeCells count="3">
    <mergeCell ref="A1:P1"/>
    <mergeCell ref="A2:P2"/>
    <mergeCell ref="A3:P8"/>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14" t="s">
        <v>315</v>
      </c>
      <c r="B1" s="215"/>
      <c r="C1" s="215"/>
      <c r="D1" s="215"/>
      <c r="E1" s="215"/>
      <c r="F1" s="215"/>
      <c r="G1" s="215"/>
      <c r="H1" s="215"/>
      <c r="I1" s="215"/>
      <c r="J1" s="215"/>
      <c r="K1" s="215"/>
      <c r="L1" s="215"/>
      <c r="M1" s="215"/>
      <c r="N1" s="215"/>
      <c r="O1" s="215"/>
      <c r="P1" s="215"/>
    </row>
    <row r="2" spans="1:16" ht="22.5" customHeight="1">
      <c r="A2" s="325" t="s">
        <v>314</v>
      </c>
      <c r="B2" s="323"/>
      <c r="C2" s="323"/>
      <c r="D2" s="323"/>
      <c r="E2" s="323"/>
      <c r="F2" s="323"/>
      <c r="G2" s="323"/>
      <c r="H2" s="323"/>
      <c r="I2" s="323"/>
      <c r="J2" s="323"/>
      <c r="K2" s="323"/>
      <c r="L2" s="323"/>
      <c r="M2" s="323"/>
      <c r="N2" s="323"/>
      <c r="O2" s="323"/>
      <c r="P2" s="323"/>
    </row>
    <row r="3" spans="1:16">
      <c r="A3" s="324"/>
      <c r="B3" s="324"/>
      <c r="C3" s="324"/>
      <c r="D3" s="324"/>
      <c r="E3" s="324"/>
      <c r="F3" s="324"/>
      <c r="G3" s="324"/>
      <c r="H3" s="324"/>
      <c r="I3" s="324"/>
      <c r="J3" s="324"/>
      <c r="K3" s="324"/>
      <c r="L3" s="324"/>
      <c r="M3" s="324"/>
      <c r="N3" s="324"/>
      <c r="O3" s="324"/>
      <c r="P3" s="324"/>
    </row>
    <row r="4" spans="1:16">
      <c r="A4" s="324"/>
      <c r="B4" s="324"/>
      <c r="C4" s="324"/>
      <c r="D4" s="324"/>
      <c r="E4" s="324"/>
      <c r="F4" s="324"/>
      <c r="G4" s="324"/>
      <c r="H4" s="324"/>
      <c r="I4" s="324"/>
      <c r="J4" s="324"/>
      <c r="K4" s="324"/>
      <c r="L4" s="324"/>
      <c r="M4" s="324"/>
      <c r="N4" s="324"/>
      <c r="O4" s="324"/>
      <c r="P4" s="324"/>
    </row>
    <row r="5" spans="1:16">
      <c r="A5" s="324"/>
      <c r="B5" s="324"/>
      <c r="C5" s="324"/>
      <c r="D5" s="324"/>
      <c r="E5" s="324"/>
      <c r="F5" s="324"/>
      <c r="G5" s="324"/>
      <c r="H5" s="324"/>
      <c r="I5" s="324"/>
      <c r="J5" s="324"/>
      <c r="K5" s="324"/>
      <c r="L5" s="324"/>
      <c r="M5" s="324"/>
      <c r="N5" s="324"/>
      <c r="O5" s="324"/>
      <c r="P5" s="324"/>
    </row>
    <row r="6" spans="1:16">
      <c r="A6" s="324"/>
      <c r="B6" s="324"/>
      <c r="C6" s="324"/>
      <c r="D6" s="324"/>
      <c r="E6" s="324"/>
      <c r="F6" s="324"/>
      <c r="G6" s="324"/>
      <c r="H6" s="324"/>
      <c r="I6" s="324"/>
      <c r="J6" s="324"/>
      <c r="K6" s="324"/>
      <c r="L6" s="324"/>
      <c r="M6" s="324"/>
      <c r="N6" s="324"/>
      <c r="O6" s="324"/>
      <c r="P6" s="324"/>
    </row>
    <row r="7" spans="1:16">
      <c r="A7" s="324"/>
      <c r="B7" s="324"/>
      <c r="C7" s="324"/>
      <c r="D7" s="324"/>
      <c r="E7" s="324"/>
      <c r="F7" s="324"/>
      <c r="G7" s="324"/>
      <c r="H7" s="324"/>
      <c r="I7" s="324"/>
      <c r="J7" s="324"/>
      <c r="K7" s="324"/>
      <c r="L7" s="324"/>
      <c r="M7" s="324"/>
      <c r="N7" s="324"/>
      <c r="O7" s="324"/>
      <c r="P7" s="324"/>
    </row>
    <row r="8" spans="1:16">
      <c r="A8" s="324"/>
      <c r="B8" s="324"/>
      <c r="C8" s="324"/>
      <c r="D8" s="324"/>
      <c r="E8" s="324"/>
      <c r="F8" s="324"/>
      <c r="G8" s="324"/>
      <c r="H8" s="324"/>
      <c r="I8" s="324"/>
      <c r="J8" s="324"/>
      <c r="K8" s="324"/>
      <c r="L8" s="324"/>
      <c r="M8" s="324"/>
      <c r="N8" s="324"/>
      <c r="O8" s="324"/>
      <c r="P8" s="324"/>
    </row>
    <row r="9" spans="1:16">
      <c r="A9" s="324"/>
      <c r="B9" s="324"/>
      <c r="C9" s="324"/>
      <c r="D9" s="324"/>
      <c r="E9" s="324"/>
      <c r="F9" s="324"/>
      <c r="G9" s="324"/>
      <c r="H9" s="324"/>
      <c r="I9" s="324"/>
      <c r="J9" s="324"/>
      <c r="K9" s="324"/>
      <c r="L9" s="324"/>
      <c r="M9" s="324"/>
      <c r="N9" s="324"/>
      <c r="O9" s="324"/>
      <c r="P9" s="324"/>
    </row>
    <row r="10" spans="1:16">
      <c r="A10" s="324"/>
      <c r="B10" s="324"/>
      <c r="C10" s="324"/>
      <c r="D10" s="324"/>
      <c r="E10" s="324"/>
      <c r="F10" s="324"/>
      <c r="G10" s="324"/>
      <c r="H10" s="324"/>
      <c r="I10" s="324"/>
      <c r="J10" s="324"/>
      <c r="K10" s="324"/>
      <c r="L10" s="324"/>
      <c r="M10" s="324"/>
      <c r="N10" s="324"/>
      <c r="O10" s="324"/>
      <c r="P10" s="324"/>
    </row>
    <row r="11" spans="1:16">
      <c r="A11" s="324"/>
      <c r="B11" s="324"/>
      <c r="C11" s="324"/>
      <c r="D11" s="324"/>
      <c r="E11" s="324"/>
      <c r="F11" s="324"/>
      <c r="G11" s="324"/>
      <c r="H11" s="324"/>
      <c r="I11" s="324"/>
      <c r="J11" s="324"/>
      <c r="K11" s="324"/>
      <c r="L11" s="324"/>
      <c r="M11" s="324"/>
      <c r="N11" s="324"/>
      <c r="O11" s="324"/>
      <c r="P11" s="324"/>
    </row>
    <row r="12" spans="1:16">
      <c r="A12" s="324"/>
      <c r="B12" s="324"/>
      <c r="C12" s="324"/>
      <c r="D12" s="324"/>
      <c r="E12" s="324"/>
      <c r="F12" s="324"/>
      <c r="G12" s="324"/>
      <c r="H12" s="324"/>
      <c r="I12" s="324"/>
      <c r="J12" s="324"/>
      <c r="K12" s="324"/>
      <c r="L12" s="324"/>
      <c r="M12" s="324"/>
      <c r="N12" s="324"/>
      <c r="O12" s="324"/>
      <c r="P12" s="324"/>
    </row>
    <row r="13" spans="1:16">
      <c r="A13" s="324"/>
      <c r="B13" s="324"/>
      <c r="C13" s="324"/>
      <c r="D13" s="324"/>
      <c r="E13" s="324"/>
      <c r="F13" s="324"/>
      <c r="G13" s="324"/>
      <c r="H13" s="324"/>
      <c r="I13" s="324"/>
      <c r="J13" s="324"/>
      <c r="K13" s="324"/>
      <c r="L13" s="324"/>
      <c r="M13" s="324"/>
      <c r="N13" s="324"/>
      <c r="O13" s="324"/>
      <c r="P13" s="324"/>
    </row>
    <row r="14" spans="1:16">
      <c r="A14" s="324"/>
      <c r="B14" s="324"/>
      <c r="C14" s="324"/>
      <c r="D14" s="324"/>
      <c r="E14" s="324"/>
      <c r="F14" s="324"/>
      <c r="G14" s="324"/>
      <c r="H14" s="324"/>
      <c r="I14" s="324"/>
      <c r="J14" s="324"/>
      <c r="K14" s="324"/>
      <c r="L14" s="324"/>
      <c r="M14" s="324"/>
      <c r="N14" s="324"/>
      <c r="O14" s="324"/>
      <c r="P14" s="324"/>
    </row>
    <row r="15" spans="1:16">
      <c r="A15" s="324"/>
      <c r="B15" s="324"/>
      <c r="C15" s="324"/>
      <c r="D15" s="324"/>
      <c r="E15" s="324"/>
      <c r="F15" s="324"/>
      <c r="G15" s="324"/>
      <c r="H15" s="324"/>
      <c r="I15" s="324"/>
      <c r="J15" s="324"/>
      <c r="K15" s="324"/>
      <c r="L15" s="324"/>
      <c r="M15" s="324"/>
      <c r="N15" s="324"/>
      <c r="O15" s="324"/>
      <c r="P15" s="324"/>
    </row>
    <row r="16" spans="1:16">
      <c r="A16" s="324"/>
      <c r="B16" s="324"/>
      <c r="C16" s="324"/>
      <c r="D16" s="324"/>
      <c r="E16" s="324"/>
      <c r="F16" s="324"/>
      <c r="G16" s="324"/>
      <c r="H16" s="324"/>
      <c r="I16" s="324"/>
      <c r="J16" s="324"/>
      <c r="K16" s="324"/>
      <c r="L16" s="324"/>
      <c r="M16" s="324"/>
      <c r="N16" s="324"/>
      <c r="O16" s="324"/>
      <c r="P16" s="324"/>
    </row>
    <row r="17" spans="1:16">
      <c r="A17" s="324"/>
      <c r="B17" s="324"/>
      <c r="C17" s="324"/>
      <c r="D17" s="324"/>
      <c r="E17" s="324"/>
      <c r="F17" s="324"/>
      <c r="G17" s="324"/>
      <c r="H17" s="324"/>
      <c r="I17" s="324"/>
      <c r="J17" s="324"/>
      <c r="K17" s="324"/>
      <c r="L17" s="324"/>
      <c r="M17" s="324"/>
      <c r="N17" s="324"/>
      <c r="O17" s="324"/>
      <c r="P17" s="324"/>
    </row>
    <row r="18" spans="1:16">
      <c r="A18" s="324"/>
      <c r="B18" s="324"/>
      <c r="C18" s="324"/>
      <c r="D18" s="324"/>
      <c r="E18" s="324"/>
      <c r="F18" s="324"/>
      <c r="G18" s="324"/>
      <c r="H18" s="324"/>
      <c r="I18" s="324"/>
      <c r="J18" s="324"/>
      <c r="K18" s="324"/>
      <c r="L18" s="324"/>
      <c r="M18" s="324"/>
      <c r="N18" s="324"/>
      <c r="O18" s="324"/>
      <c r="P18" s="324"/>
    </row>
    <row r="19" spans="1:16">
      <c r="A19" s="324"/>
      <c r="B19" s="324"/>
      <c r="C19" s="324"/>
      <c r="D19" s="324"/>
      <c r="E19" s="324"/>
      <c r="F19" s="324"/>
      <c r="G19" s="324"/>
      <c r="H19" s="324"/>
      <c r="I19" s="324"/>
      <c r="J19" s="324"/>
      <c r="K19" s="324"/>
      <c r="L19" s="324"/>
      <c r="M19" s="324"/>
      <c r="N19" s="324"/>
      <c r="O19" s="324"/>
      <c r="P19" s="324"/>
    </row>
    <row r="20" spans="1:16">
      <c r="A20" s="324"/>
      <c r="B20" s="324"/>
      <c r="C20" s="324"/>
      <c r="D20" s="324"/>
      <c r="E20" s="324"/>
      <c r="F20" s="324"/>
      <c r="G20" s="324"/>
      <c r="H20" s="324"/>
      <c r="I20" s="324"/>
      <c r="J20" s="324"/>
      <c r="K20" s="324"/>
      <c r="L20" s="324"/>
      <c r="M20" s="324"/>
      <c r="N20" s="324"/>
      <c r="O20" s="324"/>
      <c r="P20" s="324"/>
    </row>
    <row r="21" spans="1:16">
      <c r="A21" s="324"/>
      <c r="B21" s="324"/>
      <c r="C21" s="324"/>
      <c r="D21" s="324"/>
      <c r="E21" s="324"/>
      <c r="F21" s="324"/>
      <c r="G21" s="324"/>
      <c r="H21" s="324"/>
      <c r="I21" s="324"/>
      <c r="J21" s="324"/>
      <c r="K21" s="324"/>
      <c r="L21" s="324"/>
      <c r="M21" s="324"/>
      <c r="N21" s="324"/>
      <c r="O21" s="324"/>
      <c r="P21" s="324"/>
    </row>
    <row r="22" spans="1:16">
      <c r="A22" s="324"/>
      <c r="B22" s="324"/>
      <c r="C22" s="324"/>
      <c r="D22" s="324"/>
      <c r="E22" s="324"/>
      <c r="F22" s="324"/>
      <c r="G22" s="324"/>
      <c r="H22" s="324"/>
      <c r="I22" s="324"/>
      <c r="J22" s="324"/>
      <c r="K22" s="324"/>
      <c r="L22" s="324"/>
      <c r="M22" s="324"/>
      <c r="N22" s="324"/>
      <c r="O22" s="324"/>
      <c r="P22" s="324"/>
    </row>
    <row r="23" spans="1:16">
      <c r="A23" s="324"/>
      <c r="B23" s="324"/>
      <c r="C23" s="324"/>
      <c r="D23" s="324"/>
      <c r="E23" s="324"/>
      <c r="F23" s="324"/>
      <c r="G23" s="324"/>
      <c r="H23" s="324"/>
      <c r="I23" s="324"/>
      <c r="J23" s="324"/>
      <c r="K23" s="324"/>
      <c r="L23" s="324"/>
      <c r="M23" s="324"/>
      <c r="N23" s="324"/>
      <c r="O23" s="324"/>
      <c r="P23" s="324"/>
    </row>
    <row r="24" spans="1:16">
      <c r="A24" s="324"/>
      <c r="B24" s="324"/>
      <c r="C24" s="324"/>
      <c r="D24" s="324"/>
      <c r="E24" s="324"/>
      <c r="F24" s="324"/>
      <c r="G24" s="324"/>
      <c r="H24" s="324"/>
      <c r="I24" s="324"/>
      <c r="J24" s="324"/>
      <c r="K24" s="324"/>
      <c r="L24" s="324"/>
      <c r="M24" s="324"/>
      <c r="N24" s="324"/>
      <c r="O24" s="324"/>
      <c r="P24" s="324"/>
    </row>
    <row r="25" spans="1:16">
      <c r="A25" s="324"/>
      <c r="B25" s="324"/>
      <c r="C25" s="324"/>
      <c r="D25" s="324"/>
      <c r="E25" s="324"/>
      <c r="F25" s="324"/>
      <c r="G25" s="324"/>
      <c r="H25" s="324"/>
      <c r="I25" s="324"/>
      <c r="J25" s="324"/>
      <c r="K25" s="324"/>
      <c r="L25" s="324"/>
      <c r="M25" s="324"/>
      <c r="N25" s="324"/>
      <c r="O25" s="324"/>
      <c r="P25" s="324"/>
    </row>
    <row r="26" spans="1:16">
      <c r="A26" s="324"/>
      <c r="B26" s="324"/>
      <c r="C26" s="324"/>
      <c r="D26" s="324"/>
      <c r="E26" s="324"/>
      <c r="F26" s="324"/>
      <c r="G26" s="324"/>
      <c r="H26" s="324"/>
      <c r="I26" s="324"/>
      <c r="J26" s="324"/>
      <c r="K26" s="324"/>
      <c r="L26" s="324"/>
      <c r="M26" s="324"/>
      <c r="N26" s="324"/>
      <c r="O26" s="324"/>
      <c r="P26" s="324"/>
    </row>
    <row r="27" spans="1:16">
      <c r="A27" s="324"/>
      <c r="B27" s="324"/>
      <c r="C27" s="324"/>
      <c r="D27" s="324"/>
      <c r="E27" s="324"/>
      <c r="F27" s="324"/>
      <c r="G27" s="324"/>
      <c r="H27" s="324"/>
      <c r="I27" s="324"/>
      <c r="J27" s="324"/>
      <c r="K27" s="324"/>
      <c r="L27" s="324"/>
      <c r="M27" s="324"/>
      <c r="N27" s="324"/>
      <c r="O27" s="324"/>
      <c r="P27" s="324"/>
    </row>
    <row r="28" spans="1:16">
      <c r="A28" s="324"/>
      <c r="B28" s="324"/>
      <c r="C28" s="324"/>
      <c r="D28" s="324"/>
      <c r="E28" s="324"/>
      <c r="F28" s="324"/>
      <c r="G28" s="324"/>
      <c r="H28" s="324"/>
      <c r="I28" s="324"/>
      <c r="J28" s="324"/>
      <c r="K28" s="324"/>
      <c r="L28" s="324"/>
      <c r="M28" s="324"/>
      <c r="N28" s="324"/>
      <c r="O28" s="324"/>
      <c r="P28" s="324"/>
    </row>
    <row r="29" spans="1:16">
      <c r="A29" s="324"/>
      <c r="B29" s="324"/>
      <c r="C29" s="324"/>
      <c r="D29" s="324"/>
      <c r="E29" s="324"/>
      <c r="F29" s="324"/>
      <c r="G29" s="324"/>
      <c r="H29" s="324"/>
      <c r="I29" s="324"/>
      <c r="J29" s="324"/>
      <c r="K29" s="324"/>
      <c r="L29" s="324"/>
      <c r="M29" s="324"/>
      <c r="N29" s="324"/>
      <c r="O29" s="324"/>
      <c r="P29" s="324"/>
    </row>
    <row r="30" spans="1:16">
      <c r="A30" s="324"/>
      <c r="B30" s="324"/>
      <c r="C30" s="324"/>
      <c r="D30" s="324"/>
      <c r="E30" s="324"/>
      <c r="F30" s="324"/>
      <c r="G30" s="324"/>
      <c r="H30" s="324"/>
      <c r="I30" s="324"/>
      <c r="J30" s="324"/>
      <c r="K30" s="324"/>
      <c r="L30" s="324"/>
      <c r="M30" s="324"/>
      <c r="N30" s="324"/>
      <c r="O30" s="324"/>
      <c r="P30" s="324"/>
    </row>
    <row r="31" spans="1:16">
      <c r="A31" s="324"/>
      <c r="B31" s="324"/>
      <c r="C31" s="324"/>
      <c r="D31" s="324"/>
      <c r="E31" s="324"/>
      <c r="F31" s="324"/>
      <c r="G31" s="324"/>
      <c r="H31" s="324"/>
      <c r="I31" s="324"/>
      <c r="J31" s="324"/>
      <c r="K31" s="324"/>
      <c r="L31" s="324"/>
      <c r="M31" s="324"/>
      <c r="N31" s="324"/>
      <c r="O31" s="324"/>
      <c r="P31" s="324"/>
    </row>
    <row r="32" spans="1:16">
      <c r="A32" s="324"/>
      <c r="B32" s="324"/>
      <c r="C32" s="324"/>
      <c r="D32" s="324"/>
      <c r="E32" s="324"/>
      <c r="F32" s="324"/>
      <c r="G32" s="324"/>
      <c r="H32" s="324"/>
      <c r="I32" s="324"/>
      <c r="J32" s="324"/>
      <c r="K32" s="324"/>
      <c r="L32" s="324"/>
      <c r="M32" s="324"/>
      <c r="N32" s="324"/>
      <c r="O32" s="324"/>
      <c r="P32" s="324"/>
    </row>
    <row r="33" spans="1:16">
      <c r="A33" s="324"/>
      <c r="B33" s="324"/>
      <c r="C33" s="324"/>
      <c r="D33" s="324"/>
      <c r="E33" s="324"/>
      <c r="F33" s="324"/>
      <c r="G33" s="324"/>
      <c r="H33" s="324"/>
      <c r="I33" s="324"/>
      <c r="J33" s="324"/>
      <c r="K33" s="324"/>
      <c r="L33" s="324"/>
      <c r="M33" s="324"/>
      <c r="N33" s="324"/>
      <c r="O33" s="324"/>
      <c r="P33" s="324"/>
    </row>
    <row r="34" spans="1:16">
      <c r="A34" s="324"/>
      <c r="B34" s="324"/>
      <c r="C34" s="324"/>
      <c r="D34" s="324"/>
      <c r="E34" s="324"/>
      <c r="F34" s="324"/>
      <c r="G34" s="324"/>
      <c r="H34" s="324"/>
      <c r="I34" s="324"/>
      <c r="J34" s="324"/>
      <c r="K34" s="324"/>
      <c r="L34" s="324"/>
      <c r="M34" s="324"/>
      <c r="N34" s="324"/>
      <c r="O34" s="324"/>
      <c r="P34" s="324"/>
    </row>
    <row r="35" spans="1:16">
      <c r="A35" s="324"/>
      <c r="B35" s="324"/>
      <c r="C35" s="324"/>
      <c r="D35" s="324"/>
      <c r="E35" s="324"/>
      <c r="F35" s="324"/>
      <c r="G35" s="324"/>
      <c r="H35" s="324"/>
      <c r="I35" s="324"/>
      <c r="J35" s="324"/>
      <c r="K35" s="324"/>
      <c r="L35" s="324"/>
      <c r="M35" s="324"/>
      <c r="N35" s="324"/>
      <c r="O35" s="324"/>
      <c r="P35" s="324"/>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6"/>
  <sheetViews>
    <sheetView view="pageBreakPreview" topLeftCell="A25" zoomScale="115" zoomScaleNormal="115" zoomScaleSheetLayoutView="115" workbookViewId="0">
      <selection activeCell="B20" sqref="B20"/>
    </sheetView>
  </sheetViews>
  <sheetFormatPr baseColWidth="10" defaultColWidth="9.33203125" defaultRowHeight="12.75"/>
  <cols>
    <col min="1" max="1" width="61.33203125" customWidth="1"/>
    <col min="2" max="2" width="52.1640625" customWidth="1"/>
  </cols>
  <sheetData>
    <row r="1" spans="1:2" ht="27.95" customHeight="1">
      <c r="A1" s="326" t="s">
        <v>7</v>
      </c>
      <c r="B1" s="327"/>
    </row>
    <row r="2" spans="1:2" ht="27.95" customHeight="1">
      <c r="A2" s="330" t="s">
        <v>373</v>
      </c>
      <c r="B2" s="331"/>
    </row>
    <row r="3" spans="1:2" ht="27.95" customHeight="1">
      <c r="A3" s="328" t="s">
        <v>27</v>
      </c>
      <c r="B3" s="329"/>
    </row>
    <row r="4" spans="1:2" ht="24.95" customHeight="1">
      <c r="A4" s="112" t="s">
        <v>33</v>
      </c>
      <c r="B4" s="113" t="s">
        <v>497</v>
      </c>
    </row>
    <row r="5" spans="1:2" ht="24.95" customHeight="1">
      <c r="A5" s="112" t="s">
        <v>316</v>
      </c>
      <c r="B5" s="113" t="s">
        <v>414</v>
      </c>
    </row>
    <row r="6" spans="1:2" ht="24.95" customHeight="1">
      <c r="A6" s="112" t="s">
        <v>317</v>
      </c>
      <c r="B6" s="113" t="s">
        <v>503</v>
      </c>
    </row>
    <row r="7" spans="1:2" ht="24.95" customHeight="1">
      <c r="A7" s="112" t="s">
        <v>36</v>
      </c>
      <c r="B7" s="114" t="s">
        <v>512</v>
      </c>
    </row>
    <row r="8" spans="1:2" ht="25.5">
      <c r="A8" s="100" t="s">
        <v>319</v>
      </c>
      <c r="B8" s="101" t="s">
        <v>318</v>
      </c>
    </row>
    <row r="9" spans="1:2" ht="102.75" customHeight="1">
      <c r="A9" s="185" t="s">
        <v>425</v>
      </c>
      <c r="B9" s="184" t="s">
        <v>424</v>
      </c>
    </row>
    <row r="10" spans="1:2" ht="27.95" customHeight="1">
      <c r="A10" s="179" t="s">
        <v>320</v>
      </c>
      <c r="B10" s="179" t="s">
        <v>321</v>
      </c>
    </row>
    <row r="11" spans="1:2" ht="45" customHeight="1">
      <c r="A11" s="194" t="s">
        <v>513</v>
      </c>
      <c r="B11" s="194" t="s">
        <v>514</v>
      </c>
    </row>
    <row r="12" spans="1:2" ht="48" customHeight="1">
      <c r="A12" s="192" t="s">
        <v>518</v>
      </c>
      <c r="B12" s="102" t="s">
        <v>531</v>
      </c>
    </row>
    <row r="13" spans="1:2" ht="45" customHeight="1">
      <c r="A13" s="102" t="s">
        <v>519</v>
      </c>
      <c r="B13" s="102" t="s">
        <v>520</v>
      </c>
    </row>
    <row r="14" spans="1:2" ht="54" customHeight="1">
      <c r="A14" s="191" t="s">
        <v>522</v>
      </c>
      <c r="B14" s="102" t="s">
        <v>527</v>
      </c>
    </row>
    <row r="15" spans="1:2" ht="20.25" customHeight="1">
      <c r="A15" s="102" t="s">
        <v>532</v>
      </c>
      <c r="B15" s="102" t="s">
        <v>529</v>
      </c>
    </row>
    <row r="16" spans="1:2" ht="27.95" customHeight="1">
      <c r="A16" s="103" t="s">
        <v>367</v>
      </c>
      <c r="B16" s="103" t="s">
        <v>368</v>
      </c>
    </row>
    <row r="17" spans="1:2" ht="43.5" customHeight="1">
      <c r="A17" s="99"/>
      <c r="B17" s="99"/>
    </row>
    <row r="18" spans="1:2" ht="27.95" customHeight="1">
      <c r="A18" s="103" t="s">
        <v>369</v>
      </c>
      <c r="B18" s="103" t="s">
        <v>370</v>
      </c>
    </row>
    <row r="19" spans="1:2" ht="31.5" customHeight="1">
      <c r="A19" s="184" t="s">
        <v>515</v>
      </c>
      <c r="B19" s="193" t="s">
        <v>516</v>
      </c>
    </row>
    <row r="20" spans="1:2" ht="42" customHeight="1">
      <c r="A20" s="184" t="s">
        <v>517</v>
      </c>
      <c r="B20" s="184" t="s">
        <v>525</v>
      </c>
    </row>
    <row r="21" spans="1:2" ht="33" customHeight="1">
      <c r="A21" s="184" t="s">
        <v>526</v>
      </c>
      <c r="B21" s="184" t="s">
        <v>521</v>
      </c>
    </row>
    <row r="22" spans="1:2" ht="45" customHeight="1">
      <c r="A22" s="184" t="s">
        <v>523</v>
      </c>
      <c r="B22" s="184" t="s">
        <v>524</v>
      </c>
    </row>
    <row r="23" spans="1:2" ht="41.25" customHeight="1">
      <c r="A23" s="184" t="s">
        <v>530</v>
      </c>
      <c r="B23" s="184" t="s">
        <v>528</v>
      </c>
    </row>
    <row r="24" spans="1:2" ht="15" customHeight="1"/>
    <row r="25" spans="1:2" ht="21.75" customHeight="1"/>
    <row r="26"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1"/>
  <sheetViews>
    <sheetView tabSelected="1" view="pageBreakPreview" topLeftCell="A7" zoomScale="130" zoomScaleNormal="115" zoomScaleSheetLayoutView="130" workbookViewId="0">
      <selection activeCell="A4" sqref="A4:D4"/>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32" t="s">
        <v>7</v>
      </c>
      <c r="B1" s="333"/>
      <c r="C1" s="333"/>
      <c r="D1" s="333"/>
      <c r="E1" s="333"/>
      <c r="F1" s="333"/>
      <c r="G1" s="333"/>
      <c r="H1" s="333"/>
      <c r="I1" s="334"/>
    </row>
    <row r="2" spans="1:9" ht="24.2" customHeight="1">
      <c r="A2" s="335" t="s">
        <v>17</v>
      </c>
      <c r="B2" s="336"/>
      <c r="C2" s="336"/>
      <c r="D2" s="336"/>
      <c r="E2" s="336"/>
      <c r="F2" s="336"/>
      <c r="G2" s="336"/>
      <c r="H2" s="336"/>
      <c r="I2" s="337"/>
    </row>
    <row r="3" spans="1:9" ht="24.95" customHeight="1">
      <c r="A3" s="338" t="s">
        <v>33</v>
      </c>
      <c r="B3" s="339"/>
      <c r="C3" s="339"/>
      <c r="D3" s="340"/>
      <c r="E3" s="246" t="s">
        <v>466</v>
      </c>
      <c r="F3" s="247"/>
      <c r="G3" s="247"/>
      <c r="H3" s="247"/>
      <c r="I3" s="248"/>
    </row>
    <row r="4" spans="1:9" ht="24.95" customHeight="1">
      <c r="A4" s="338" t="s">
        <v>316</v>
      </c>
      <c r="B4" s="339"/>
      <c r="C4" s="339"/>
      <c r="D4" s="340"/>
      <c r="E4" s="246" t="s">
        <v>570</v>
      </c>
      <c r="F4" s="247"/>
      <c r="G4" s="247"/>
      <c r="H4" s="247"/>
      <c r="I4" s="248"/>
    </row>
    <row r="5" spans="1:9" ht="24.95" customHeight="1">
      <c r="A5" s="338" t="s">
        <v>317</v>
      </c>
      <c r="B5" s="339"/>
      <c r="C5" s="339"/>
      <c r="D5" s="340"/>
      <c r="E5" s="246" t="s">
        <v>496</v>
      </c>
      <c r="F5" s="247"/>
      <c r="G5" s="247"/>
      <c r="H5" s="247"/>
      <c r="I5" s="248"/>
    </row>
    <row r="6" spans="1:9" ht="24.95" customHeight="1">
      <c r="A6" s="338" t="s">
        <v>36</v>
      </c>
      <c r="B6" s="339"/>
      <c r="C6" s="339"/>
      <c r="D6" s="340"/>
      <c r="E6" s="344" t="s">
        <v>467</v>
      </c>
      <c r="F6" s="345"/>
      <c r="G6" s="345"/>
      <c r="H6" s="345"/>
      <c r="I6" s="346"/>
    </row>
    <row r="7" spans="1:9" s="111" customFormat="1" ht="51">
      <c r="A7" s="104" t="s">
        <v>18</v>
      </c>
      <c r="B7" s="104" t="s">
        <v>19</v>
      </c>
      <c r="C7" s="104" t="s">
        <v>20</v>
      </c>
      <c r="D7" s="104" t="s">
        <v>21</v>
      </c>
      <c r="E7" s="104" t="s">
        <v>22</v>
      </c>
      <c r="F7" s="104" t="s">
        <v>23</v>
      </c>
      <c r="G7" s="104" t="s">
        <v>24</v>
      </c>
      <c r="H7" s="105" t="s">
        <v>25</v>
      </c>
      <c r="I7" s="105" t="s">
        <v>26</v>
      </c>
    </row>
    <row r="8" spans="1:9" ht="60" customHeight="1">
      <c r="A8" s="99" t="s">
        <v>72</v>
      </c>
      <c r="B8" s="99">
        <v>3</v>
      </c>
      <c r="C8" s="106">
        <v>1</v>
      </c>
      <c r="D8" s="106">
        <v>2</v>
      </c>
      <c r="E8" s="106">
        <v>1</v>
      </c>
      <c r="F8" s="106">
        <v>1</v>
      </c>
      <c r="G8" s="107">
        <v>3</v>
      </c>
      <c r="H8" s="108">
        <v>2</v>
      </c>
      <c r="I8" s="109">
        <f>SUM(B8:H8)</f>
        <v>13</v>
      </c>
    </row>
    <row r="9" spans="1:9" ht="60" customHeight="1">
      <c r="A9" s="99" t="s">
        <v>73</v>
      </c>
      <c r="B9" s="99">
        <v>2</v>
      </c>
      <c r="C9" s="106">
        <v>2</v>
      </c>
      <c r="D9" s="106">
        <v>2</v>
      </c>
      <c r="E9" s="106">
        <v>1</v>
      </c>
      <c r="F9" s="106">
        <v>2</v>
      </c>
      <c r="G9" s="107">
        <v>3</v>
      </c>
      <c r="H9" s="110">
        <v>3</v>
      </c>
      <c r="I9" s="109">
        <f>SUM(B9:H9)</f>
        <v>15</v>
      </c>
    </row>
    <row r="10" spans="1:9" ht="30" hidden="1" customHeight="1">
      <c r="A10" s="1"/>
      <c r="B10" s="1"/>
      <c r="C10" s="2"/>
      <c r="D10" s="2"/>
      <c r="E10" s="2"/>
      <c r="F10" s="2"/>
      <c r="G10" s="3"/>
      <c r="H10" s="5"/>
      <c r="I10" s="6"/>
    </row>
    <row r="11" spans="1:9">
      <c r="A11" s="341" t="s">
        <v>322</v>
      </c>
      <c r="B11" s="342"/>
      <c r="C11" s="342"/>
      <c r="D11" s="342"/>
      <c r="E11" s="342"/>
      <c r="F11" s="342"/>
      <c r="G11" s="342"/>
      <c r="H11" s="342"/>
      <c r="I11" s="343"/>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5"/>
  <sheetViews>
    <sheetView zoomScale="85" zoomScaleNormal="85" zoomScaleSheetLayoutView="85" workbookViewId="0">
      <selection activeCell="D5" sqref="D5:F5"/>
    </sheetView>
  </sheetViews>
  <sheetFormatPr baseColWidth="10" defaultColWidth="9.33203125" defaultRowHeight="12.75"/>
  <cols>
    <col min="1" max="1" width="22.83203125" style="176" customWidth="1"/>
    <col min="2" max="2" width="19.83203125" style="176" customWidth="1"/>
    <col min="3" max="3" width="36.5" style="176" customWidth="1"/>
    <col min="4" max="4" width="25.33203125" style="176" customWidth="1"/>
    <col min="5" max="5" width="34.83203125" style="176" customWidth="1"/>
    <col min="6" max="6" width="33.33203125" style="176" customWidth="1"/>
    <col min="7" max="7" width="9.33203125" style="176" customWidth="1"/>
    <col min="8" max="16384" width="9.33203125" style="176"/>
  </cols>
  <sheetData>
    <row r="1" spans="1:7" s="177" customFormat="1" ht="15.75" customHeight="1">
      <c r="A1" s="354" t="s">
        <v>371</v>
      </c>
      <c r="B1" s="354"/>
      <c r="C1" s="354"/>
      <c r="D1" s="354"/>
      <c r="E1" s="354"/>
      <c r="F1" s="354"/>
      <c r="G1" s="175"/>
    </row>
    <row r="2" spans="1:7" s="177" customFormat="1" ht="21" customHeight="1">
      <c r="A2" s="215"/>
      <c r="B2" s="215"/>
      <c r="C2" s="215"/>
      <c r="D2" s="215"/>
      <c r="E2" s="215"/>
      <c r="F2" s="215"/>
      <c r="G2" s="175"/>
    </row>
    <row r="3" spans="1:7" ht="24.75" customHeight="1">
      <c r="A3" s="355"/>
      <c r="B3" s="355"/>
      <c r="C3" s="355"/>
      <c r="D3" s="355"/>
      <c r="E3" s="355"/>
      <c r="F3" s="355"/>
    </row>
    <row r="4" spans="1:7" ht="15" customHeight="1">
      <c r="A4" s="357" t="s">
        <v>33</v>
      </c>
      <c r="B4" s="357"/>
      <c r="C4" s="357"/>
      <c r="D4" s="357" t="s">
        <v>466</v>
      </c>
      <c r="E4" s="357"/>
      <c r="F4" s="357"/>
    </row>
    <row r="5" spans="1:7" ht="15" customHeight="1">
      <c r="A5" s="357" t="s">
        <v>191</v>
      </c>
      <c r="B5" s="357"/>
      <c r="C5" s="357"/>
      <c r="D5" s="357" t="s">
        <v>497</v>
      </c>
      <c r="E5" s="357"/>
      <c r="F5" s="357"/>
    </row>
    <row r="6" spans="1:7" ht="15" customHeight="1">
      <c r="A6" s="357" t="s">
        <v>323</v>
      </c>
      <c r="B6" s="357"/>
      <c r="C6" s="357"/>
      <c r="D6" s="357" t="s">
        <v>498</v>
      </c>
      <c r="E6" s="357"/>
      <c r="F6" s="357"/>
    </row>
    <row r="7" spans="1:7" ht="15" customHeight="1">
      <c r="A7" s="359" t="s">
        <v>36</v>
      </c>
      <c r="B7" s="359"/>
      <c r="C7" s="359"/>
      <c r="D7" s="357" t="s">
        <v>467</v>
      </c>
      <c r="E7" s="357"/>
      <c r="F7" s="357"/>
    </row>
    <row r="8" spans="1:7" ht="23.25" customHeight="1">
      <c r="A8" s="358" t="s">
        <v>366</v>
      </c>
      <c r="B8" s="358"/>
      <c r="C8" s="358"/>
      <c r="D8" s="358"/>
      <c r="E8" s="358"/>
      <c r="F8" s="358"/>
    </row>
    <row r="9" spans="1:7" ht="44.25" customHeight="1">
      <c r="A9" s="356" t="s">
        <v>90</v>
      </c>
      <c r="B9" s="356"/>
      <c r="C9" s="178" t="s">
        <v>501</v>
      </c>
      <c r="D9" s="118" t="s">
        <v>29</v>
      </c>
      <c r="E9" s="348" t="s">
        <v>468</v>
      </c>
      <c r="F9" s="348"/>
    </row>
    <row r="10" spans="1:7" ht="42.75" customHeight="1">
      <c r="A10" s="347" t="s">
        <v>92</v>
      </c>
      <c r="B10" s="347"/>
      <c r="C10" s="134" t="s">
        <v>455</v>
      </c>
      <c r="D10" s="158" t="s">
        <v>30</v>
      </c>
      <c r="E10" s="348" t="s">
        <v>502</v>
      </c>
      <c r="F10" s="348"/>
    </row>
    <row r="11" spans="1:7" ht="111" customHeight="1">
      <c r="A11" s="347" t="s">
        <v>180</v>
      </c>
      <c r="B11" s="347"/>
      <c r="C11" s="134" t="s">
        <v>533</v>
      </c>
      <c r="D11" s="158" t="s">
        <v>31</v>
      </c>
      <c r="E11" s="349" t="s">
        <v>534</v>
      </c>
      <c r="F11" s="349"/>
    </row>
    <row r="12" spans="1:7" ht="59.25" customHeight="1">
      <c r="A12" s="356" t="s">
        <v>324</v>
      </c>
      <c r="B12" s="356"/>
      <c r="C12" s="130" t="s">
        <v>325</v>
      </c>
      <c r="D12" s="130" t="s">
        <v>326</v>
      </c>
      <c r="E12" s="130" t="s">
        <v>327</v>
      </c>
      <c r="F12" s="130" t="s">
        <v>328</v>
      </c>
    </row>
    <row r="13" spans="1:7" ht="375.75" customHeight="1">
      <c r="A13" s="350" t="s">
        <v>329</v>
      </c>
      <c r="B13" s="350"/>
      <c r="C13" s="195" t="s">
        <v>546</v>
      </c>
      <c r="D13" s="190" t="s">
        <v>545</v>
      </c>
      <c r="E13" s="87" t="s">
        <v>457</v>
      </c>
      <c r="F13" s="188" t="s">
        <v>458</v>
      </c>
    </row>
    <row r="14" spans="1:7" ht="292.5" customHeight="1">
      <c r="A14" s="350" t="s">
        <v>330</v>
      </c>
      <c r="B14" s="350"/>
      <c r="C14" s="134" t="s">
        <v>459</v>
      </c>
      <c r="D14" s="190" t="s">
        <v>460</v>
      </c>
      <c r="E14" s="87" t="s">
        <v>461</v>
      </c>
      <c r="F14" s="134" t="s">
        <v>462</v>
      </c>
    </row>
    <row r="15" spans="1:7" ht="39" customHeight="1">
      <c r="A15" s="174" t="s">
        <v>160</v>
      </c>
      <c r="B15" s="174" t="s">
        <v>52</v>
      </c>
      <c r="C15" s="174" t="s">
        <v>165</v>
      </c>
      <c r="D15" s="174" t="s">
        <v>162</v>
      </c>
      <c r="E15" s="174" t="s">
        <v>166</v>
      </c>
      <c r="F15" s="187" t="s">
        <v>201</v>
      </c>
    </row>
    <row r="16" spans="1:7" ht="311.25" customHeight="1">
      <c r="A16" s="117" t="s">
        <v>124</v>
      </c>
      <c r="B16" s="115" t="s">
        <v>454</v>
      </c>
      <c r="C16" s="806" t="s">
        <v>453</v>
      </c>
      <c r="D16" s="189" t="s">
        <v>463</v>
      </c>
      <c r="E16" s="87" t="s">
        <v>464</v>
      </c>
      <c r="F16" s="137" t="s">
        <v>465</v>
      </c>
    </row>
    <row r="17" spans="1:6" ht="258.75" customHeight="1">
      <c r="A17" s="118" t="s">
        <v>158</v>
      </c>
      <c r="B17" s="115" t="s">
        <v>470</v>
      </c>
      <c r="C17" s="116" t="s">
        <v>471</v>
      </c>
      <c r="D17" s="134" t="s">
        <v>472</v>
      </c>
      <c r="E17" s="87" t="s">
        <v>473</v>
      </c>
      <c r="F17" s="134" t="s">
        <v>469</v>
      </c>
    </row>
    <row r="18" spans="1:6" ht="216.75" customHeight="1">
      <c r="A18" s="118" t="s">
        <v>135</v>
      </c>
      <c r="B18" s="115" t="s">
        <v>376</v>
      </c>
      <c r="C18" s="87" t="s">
        <v>474</v>
      </c>
      <c r="D18" s="134" t="s">
        <v>475</v>
      </c>
      <c r="E18" s="87" t="s">
        <v>476</v>
      </c>
      <c r="F18" s="134" t="s">
        <v>469</v>
      </c>
    </row>
    <row r="19" spans="1:6" ht="221.25" customHeight="1">
      <c r="A19" s="118" t="s">
        <v>136</v>
      </c>
      <c r="B19" s="115" t="s">
        <v>477</v>
      </c>
      <c r="C19" s="134" t="s">
        <v>478</v>
      </c>
      <c r="D19" s="134" t="s">
        <v>479</v>
      </c>
      <c r="E19" s="87" t="s">
        <v>480</v>
      </c>
      <c r="F19" s="134" t="s">
        <v>469</v>
      </c>
    </row>
    <row r="20" spans="1:6" ht="217.5" customHeight="1">
      <c r="A20" s="117" t="s">
        <v>167</v>
      </c>
      <c r="B20" s="115" t="s">
        <v>481</v>
      </c>
      <c r="C20" s="87" t="s">
        <v>482</v>
      </c>
      <c r="D20" s="87" t="s">
        <v>483</v>
      </c>
      <c r="E20" s="87" t="s">
        <v>484</v>
      </c>
      <c r="F20" s="87" t="s">
        <v>469</v>
      </c>
    </row>
    <row r="21" spans="1:6" ht="188.1" customHeight="1">
      <c r="A21" s="118" t="s">
        <v>168</v>
      </c>
      <c r="B21" s="115" t="s">
        <v>378</v>
      </c>
      <c r="C21" s="87" t="s">
        <v>485</v>
      </c>
      <c r="D21" s="87" t="s">
        <v>486</v>
      </c>
      <c r="E21" s="87" t="s">
        <v>487</v>
      </c>
      <c r="F21" s="87" t="s">
        <v>469</v>
      </c>
    </row>
    <row r="22" spans="1:6" ht="208.5" customHeight="1">
      <c r="A22" s="118" t="s">
        <v>169</v>
      </c>
      <c r="B22" s="115" t="s">
        <v>488</v>
      </c>
      <c r="C22" s="87" t="s">
        <v>489</v>
      </c>
      <c r="D22" s="87" t="s">
        <v>490</v>
      </c>
      <c r="E22" s="87" t="s">
        <v>491</v>
      </c>
      <c r="F22" s="87" t="s">
        <v>469</v>
      </c>
    </row>
    <row r="23" spans="1:6" ht="188.1" customHeight="1">
      <c r="A23" s="118" t="s">
        <v>170</v>
      </c>
      <c r="B23" s="115" t="s">
        <v>492</v>
      </c>
      <c r="C23" s="87" t="s">
        <v>493</v>
      </c>
      <c r="D23" s="87" t="s">
        <v>494</v>
      </c>
      <c r="E23" s="87" t="s">
        <v>495</v>
      </c>
      <c r="F23" s="87" t="s">
        <v>469</v>
      </c>
    </row>
    <row r="24" spans="1:6" ht="14.25" customHeight="1"/>
    <row r="25" spans="1:6" ht="14.25" customHeight="1"/>
    <row r="26" spans="1:6" ht="12.75" customHeight="1"/>
    <row r="27" spans="1:6" ht="15.75" customHeight="1">
      <c r="A27" s="351"/>
      <c r="B27" s="351"/>
      <c r="C27" s="351"/>
      <c r="D27" s="351"/>
      <c r="E27" s="351"/>
      <c r="F27" s="351"/>
    </row>
    <row r="28" spans="1:6">
      <c r="A28" s="352"/>
      <c r="B28" s="352"/>
      <c r="C28" s="352"/>
      <c r="D28" s="352"/>
      <c r="E28" s="352"/>
      <c r="F28" s="352"/>
    </row>
    <row r="29" spans="1:6">
      <c r="A29" s="352"/>
      <c r="B29" s="352"/>
      <c r="C29" s="352"/>
      <c r="D29" s="352"/>
      <c r="E29" s="352"/>
      <c r="F29" s="352"/>
    </row>
    <row r="30" spans="1:6">
      <c r="A30" s="352"/>
      <c r="B30" s="352"/>
      <c r="C30" s="352"/>
      <c r="D30" s="352"/>
      <c r="E30" s="352"/>
      <c r="F30" s="352"/>
    </row>
    <row r="31" spans="1:6">
      <c r="A31" s="352"/>
      <c r="B31" s="352"/>
      <c r="C31" s="352"/>
      <c r="D31" s="352"/>
      <c r="E31" s="352"/>
      <c r="F31" s="352"/>
    </row>
    <row r="32" spans="1:6">
      <c r="A32" s="352"/>
      <c r="B32" s="352"/>
      <c r="C32" s="352"/>
      <c r="D32" s="352"/>
      <c r="E32" s="352"/>
      <c r="F32" s="352"/>
    </row>
    <row r="33" spans="1:6">
      <c r="A33" s="352"/>
      <c r="B33" s="352"/>
      <c r="C33" s="352"/>
      <c r="D33" s="352"/>
      <c r="E33" s="352"/>
      <c r="F33" s="352"/>
    </row>
    <row r="34" spans="1:6">
      <c r="A34" s="352"/>
      <c r="B34" s="352"/>
      <c r="C34" s="352"/>
      <c r="D34" s="352"/>
      <c r="E34" s="352"/>
      <c r="F34" s="352"/>
    </row>
    <row r="35" spans="1:6">
      <c r="A35" s="353"/>
      <c r="B35" s="353"/>
      <c r="C35" s="353"/>
      <c r="D35" s="353"/>
      <c r="E35" s="353"/>
      <c r="F35" s="353"/>
    </row>
  </sheetData>
  <dataConsolidate/>
  <mergeCells count="20">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 ref="E10:F10"/>
    <mergeCell ref="E11:F11"/>
    <mergeCell ref="A13:B13"/>
    <mergeCell ref="A27:F35"/>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4</vt:i4>
      </vt:variant>
    </vt:vector>
  </HeadingPairs>
  <TitlesOfParts>
    <vt:vector size="30"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C2</vt:lpstr>
      <vt:lpstr>A1 C2 </vt:lpstr>
      <vt:lpstr>A2 C2</vt:lpstr>
      <vt:lpstr>A3 C2</vt:lpstr>
      <vt:lpstr>NO SE EDITA</vt:lpstr>
      <vt:lpstr>REPORTE TRIMESTRAL</vt:lpstr>
      <vt:lpstr>ALINEACION AL PED</vt:lpstr>
      <vt:lpstr>COMP ACT EXTEMPORANEAS</vt:lpstr>
      <vt:lpstr>AE2</vt:lpstr>
      <vt:lpstr>AE1</vt:lpstr>
      <vt:lpstr>Hoja2</vt:lpstr>
      <vt:lpstr>Hoja3</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Lizeth Escobar</cp:lastModifiedBy>
  <cp:lastPrinted>2026-03-26T06:47:50Z</cp:lastPrinted>
  <dcterms:created xsi:type="dcterms:W3CDTF">2024-11-28T16:02:21Z</dcterms:created>
  <dcterms:modified xsi:type="dcterms:W3CDTF">2026-04-09T00:44:28Z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