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drawings/drawing1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24226"/>
  <mc:AlternateContent xmlns:mc="http://schemas.openxmlformats.org/markup-compatibility/2006">
    <mc:Choice Requires="x15">
      <x15ac:absPath xmlns:x15ac="http://schemas.microsoft.com/office/spreadsheetml/2010/11/ac" url="E:\12-04-26\Revison - MIR - EMIR 09-04-26\TRANSPARENCIA\"/>
    </mc:Choice>
  </mc:AlternateContent>
  <xr:revisionPtr revIDLastSave="0" documentId="13_ncr:1_{5F8C2E3D-0D95-4E76-9E1D-7B25354D8889}" xr6:coauthVersionLast="43" xr6:coauthVersionMax="47" xr10:uidLastSave="{00000000-0000-0000-0000-000000000000}"/>
  <bookViews>
    <workbookView xWindow="-60" yWindow="-60" windowWidth="24120" windowHeight="12960" tabRatio="839" firstSheet="8" activeTab="14"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Hoja1" sheetId="48" state="hidden" r:id="rId10"/>
    <sheet name="CALENDARIZACION" sheetId="14" r:id="rId11"/>
    <sheet name="C1" sheetId="39" r:id="rId12"/>
    <sheet name="A1 C1 " sheetId="32" r:id="rId13"/>
    <sheet name="C2" sheetId="46" r:id="rId14"/>
    <sheet name="A1 C2 " sheetId="47" r:id="rId15"/>
    <sheet name="REPORTE TRIMESTRAL" sheetId="15" r:id="rId16"/>
    <sheet name="NO SE EDITA" sheetId="16" state="hidden" r:id="rId17"/>
    <sheet name="ALINEACION AL PED" sheetId="9" r:id="rId18"/>
    <sheet name="COMP ACT EXTEMPORANEAS" sheetId="21" r:id="rId19"/>
    <sheet name="AE2" sheetId="29" r:id="rId20"/>
    <sheet name="AE1" sheetId="28" r:id="rId21"/>
  </sheets>
  <externalReferences>
    <externalReference r:id="rId22"/>
  </externalReferences>
  <definedNames>
    <definedName name="_xlnm.Print_Area" localSheetId="0">'ANEXO 1 '!$A$1:$E$26</definedName>
    <definedName name="_xlnm.Print_Area" localSheetId="1">'ANEXO 1.1'!$A$1:$N$32</definedName>
    <definedName name="_xlnm.Print_Area" localSheetId="6">'ANEXO VII. ESTRC. ANAL. PRG.P.P'!$A$1:$B$20</definedName>
    <definedName name="_xlnm.Print_Area" localSheetId="8">'FORMATO 2. POA - MIR'!$A$1:$F$31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B14" i="39" l="1"/>
  <c r="F25" i="47"/>
  <c r="F24" i="47"/>
  <c r="F23" i="47"/>
  <c r="F25" i="46"/>
  <c r="F24" i="46"/>
  <c r="F23" i="46"/>
  <c r="F22" i="32"/>
  <c r="F21" i="32"/>
  <c r="F20" i="32"/>
  <c r="F22" i="39"/>
  <c r="F21" i="39"/>
  <c r="F20" i="39"/>
  <c r="H23" i="47" l="1"/>
  <c r="H20" i="32"/>
  <c r="H23" i="46"/>
  <c r="H20" i="39"/>
  <c r="D8" i="9" l="1"/>
  <c r="D7" i="9"/>
  <c r="D6" i="9"/>
  <c r="D4" i="9"/>
  <c r="E6" i="7"/>
  <c r="A17" i="14"/>
  <c r="A26" i="14"/>
  <c r="A23" i="14"/>
  <c r="D5" i="10"/>
  <c r="D6" i="10"/>
  <c r="D7" i="10"/>
  <c r="D4" i="10"/>
  <c r="E4" i="7"/>
  <c r="E5" i="7"/>
  <c r="E3" i="7"/>
  <c r="S27" i="14"/>
  <c r="S24" i="14"/>
  <c r="R27" i="14"/>
  <c r="G52" i="47" s="1"/>
  <c r="R26" i="14"/>
  <c r="R24" i="14"/>
  <c r="G52" i="46" s="1"/>
  <c r="R23" i="14"/>
  <c r="S26" i="14" l="1"/>
  <c r="U26" i="14" s="1"/>
  <c r="T26" i="14"/>
  <c r="S23" i="14"/>
  <c r="T23" i="14"/>
  <c r="H52" i="46" s="1"/>
  <c r="F52" i="46"/>
  <c r="B3" i="48" s="1"/>
  <c r="C3" i="48" s="1"/>
  <c r="U23" i="14"/>
  <c r="R17" i="14"/>
  <c r="S17" i="14" s="1"/>
  <c r="R18" i="14"/>
  <c r="T17" i="14" s="1"/>
  <c r="S18" i="14"/>
  <c r="D48" i="39"/>
  <c r="E44" i="39"/>
  <c r="D40" i="39"/>
  <c r="B37" i="39" s="1"/>
  <c r="D41" i="39"/>
  <c r="D42" i="39"/>
  <c r="D43" i="39"/>
  <c r="S21" i="14"/>
  <c r="B12" i="39" l="1"/>
  <c r="F46" i="47"/>
  <c r="F45" i="47"/>
  <c r="F44" i="47"/>
  <c r="F43" i="47"/>
  <c r="D46" i="47"/>
  <c r="D45" i="47"/>
  <c r="D44" i="47"/>
  <c r="D43" i="47"/>
  <c r="B40" i="47" s="1"/>
  <c r="B20" i="47"/>
  <c r="B17" i="47"/>
  <c r="I8" i="15" s="1"/>
  <c r="B15" i="47"/>
  <c r="D51" i="47" s="1"/>
  <c r="B51" i="47"/>
  <c r="H12" i="47"/>
  <c r="D12" i="47"/>
  <c r="H11" i="47"/>
  <c r="D11" i="47"/>
  <c r="H10" i="47"/>
  <c r="D10" i="47"/>
  <c r="D6" i="47"/>
  <c r="F46" i="46"/>
  <c r="F45" i="46"/>
  <c r="F44" i="46"/>
  <c r="F43" i="46"/>
  <c r="D46" i="46"/>
  <c r="D45" i="46"/>
  <c r="D44" i="46"/>
  <c r="D43" i="46"/>
  <c r="B40" i="46" s="1"/>
  <c r="B20" i="46"/>
  <c r="B17" i="46"/>
  <c r="B15" i="46"/>
  <c r="D51" i="46" s="1"/>
  <c r="B51" i="46"/>
  <c r="H12" i="46"/>
  <c r="D12" i="46"/>
  <c r="H11" i="46"/>
  <c r="D11" i="46"/>
  <c r="H10" i="46"/>
  <c r="D10" i="46"/>
  <c r="D6" i="46"/>
  <c r="B12" i="32"/>
  <c r="D48" i="32" s="1"/>
  <c r="B17" i="32"/>
  <c r="B14" i="32"/>
  <c r="E77" i="46" l="1"/>
  <c r="E73" i="46"/>
  <c r="E75" i="47"/>
  <c r="E71" i="47"/>
  <c r="E73" i="47"/>
  <c r="E77" i="47"/>
  <c r="E75" i="46"/>
  <c r="E71" i="46"/>
  <c r="H9" i="32" l="1"/>
  <c r="H8" i="32"/>
  <c r="H7" i="32"/>
  <c r="D9" i="32"/>
  <c r="D8" i="32"/>
  <c r="D7" i="32"/>
  <c r="H9" i="39" l="1"/>
  <c r="H8" i="39"/>
  <c r="H7" i="39"/>
  <c r="D9" i="39"/>
  <c r="D8" i="39"/>
  <c r="D7" i="39"/>
  <c r="B17" i="39" l="1"/>
  <c r="F43" i="39"/>
  <c r="F42" i="39"/>
  <c r="F41" i="39"/>
  <c r="F40" i="39"/>
  <c r="B48" i="39"/>
  <c r="D3" i="39"/>
  <c r="F43" i="32"/>
  <c r="F42" i="32"/>
  <c r="F41" i="32"/>
  <c r="D43" i="32"/>
  <c r="D42" i="32"/>
  <c r="D41" i="32"/>
  <c r="D40" i="32"/>
  <c r="E68" i="39" l="1"/>
  <c r="E74" i="32"/>
  <c r="E72" i="32"/>
  <c r="E70" i="39"/>
  <c r="E72" i="39"/>
  <c r="E70" i="32"/>
  <c r="E74" i="39"/>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R21" i="14"/>
  <c r="R20" i="14"/>
  <c r="T20" i="14" s="1"/>
  <c r="S20" i="14" l="1"/>
  <c r="U20" i="14"/>
  <c r="F47" i="47"/>
  <c r="D32" i="32"/>
  <c r="D47" i="46"/>
  <c r="D35" i="46"/>
  <c r="F47" i="46"/>
  <c r="D35" i="47"/>
  <c r="F52" i="47" l="1"/>
  <c r="B4" i="48" s="1"/>
  <c r="C4" i="48" s="1"/>
  <c r="H52" i="47"/>
  <c r="G49" i="32"/>
  <c r="F44" i="32" s="1"/>
  <c r="F49" i="32"/>
  <c r="D44" i="32" l="1"/>
  <c r="B2" i="48"/>
  <c r="C2" i="48" s="1"/>
  <c r="I47" i="47"/>
  <c r="I52" i="47"/>
  <c r="I52" i="46"/>
  <c r="I47" i="46"/>
  <c r="H49" i="32"/>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F49" i="39"/>
  <c r="H51" i="28"/>
  <c r="T12" i="21" s="1"/>
  <c r="H51" i="29"/>
  <c r="D44" i="39" l="1"/>
  <c r="B1" i="48"/>
  <c r="C1" i="48" s="1"/>
  <c r="I49" i="39"/>
  <c r="I44" i="39" s="1"/>
</calcChain>
</file>

<file path=xl/sharedStrings.xml><?xml version="1.0" encoding="utf-8"?>
<sst xmlns="http://schemas.openxmlformats.org/spreadsheetml/2006/main" count="1306" uniqueCount="452">
  <si>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</si>
  <si>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</si>
  <si>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</si>
  <si>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</si>
  <si>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</si>
  <si>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</si>
  <si>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</si>
  <si>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</si>
  <si>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</si>
  <si>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</si>
  <si>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</si>
  <si>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</si>
  <si>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</si>
  <si>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</si>
  <si>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</si>
  <si>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</si>
  <si>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</si>
  <si>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</si>
  <si>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</si>
  <si>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</si>
  <si>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</si>
  <si>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</si>
  <si>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</si>
  <si>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</si>
  <si>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</si>
  <si>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</si>
  <si>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</si>
  <si>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</si>
  <si>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</si>
  <si>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</si>
  <si>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</si>
  <si>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</si>
  <si>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</si>
  <si>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</si>
  <si>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</si>
  <si>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</si>
  <si>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</si>
  <si>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</si>
  <si>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</si>
  <si>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</si>
  <si>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</si>
  <si>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</si>
  <si>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</si>
  <si>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</si>
  <si>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</si>
  <si>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</si>
  <si>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</si>
  <si>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</si>
  <si>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</si>
  <si>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</si>
  <si>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</si>
  <si>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</si>
  <si>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</si>
  <si>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</si>
  <si>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</si>
  <si>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</si>
  <si>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</si>
  <si>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</si>
  <si>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</si>
  <si>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</si>
  <si>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</si>
  <si>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</si>
  <si>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</si>
  <si>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</si>
  <si>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</si>
  <si>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</si>
  <si>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</si>
  <si>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</si>
  <si>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</si>
  <si>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</si>
  <si>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</si>
  <si>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</si>
  <si>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</si>
  <si>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</si>
  <si>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</si>
  <si>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</si>
  <si>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</si>
  <si>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</si>
  <si>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</si>
  <si>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</si>
  <si>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</si>
  <si>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</si>
  <si>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</si>
  <si>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</si>
  <si>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</si>
  <si>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</si>
  <si>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</si>
  <si>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</si>
  <si>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</si>
  <si>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</si>
  <si>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</si>
  <si>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</si>
  <si>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</si>
  <si>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</si>
  <si>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</si>
  <si>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</si>
  <si>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</si>
  <si>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</si>
  <si>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</si>
  <si>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</si>
  <si>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</si>
  <si>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</si>
  <si>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</si>
  <si>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</si>
  <si>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</si>
  <si>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</si>
  <si>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</si>
  <si>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</si>
  <si>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</si>
  <si>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</si>
  <si>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</si>
  <si>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</si>
  <si>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</si>
  <si>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</si>
  <si>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</si>
  <si>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</si>
  <si>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</si>
  <si>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</si>
  <si>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</si>
  <si>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</si>
  <si>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</si>
  <si>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</si>
  <si>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</si>
  <si>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</si>
  <si>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</si>
  <si>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</si>
  <si>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</si>
  <si>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</si>
  <si>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</si>
  <si>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</si>
  <si>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</si>
  <si>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</si>
  <si>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</si>
  <si>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</si>
  <si>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</si>
  <si>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</si>
  <si>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</si>
  <si>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</si>
  <si>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</si>
  <si>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</si>
  <si>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</si>
  <si>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</si>
  <si>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</si>
  <si>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</si>
  <si>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</si>
  <si>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</si>
  <si>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</si>
  <si>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</si>
  <si>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</si>
  <si>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</si>
  <si>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</si>
  <si>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</si>
  <si>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</si>
  <si>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</si>
  <si>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</si>
  <si>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</si>
  <si>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</si>
  <si>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</si>
  <si>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</si>
  <si>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</si>
  <si>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</si>
  <si>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</si>
  <si>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</si>
  <si>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 A1</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</si>
  <si>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</si>
  <si>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</si>
  <si>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</si>
  <si>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</si>
  <si>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</si>
  <si>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</si>
  <si>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</si>
  <si>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</si>
  <si>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</si>
  <si>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</si>
  <si>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</si>
  <si>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</si>
  <si>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</si>
  <si>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</si>
  <si>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</si>
  <si>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</si>
  <si>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</si>
  <si>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</si>
  <si>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</si>
  <si>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</si>
  <si>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</si>
  <si>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</si>
  <si>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</si>
  <si>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</si>
  <si>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</si>
  <si>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</si>
  <si>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</si>
  <si>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</si>
  <si>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</si>
  <si>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</si>
  <si>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</si>
  <si>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</si>
  <si>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</si>
  <si>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</si>
  <si>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</si>
  <si>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</si>
  <si>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</si>
  <si>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</si>
  <si>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</si>
  <si>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</si>
  <si>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</si>
  <si>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</si>
  <si>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</si>
  <si>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</si>
  <si>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</si>
  <si>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</si>
  <si>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</si>
  <si>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</si>
  <si>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</si>
  <si>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</si>
  <si>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</si>
  <si>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</si>
  <si>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</si>
  <si>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</si>
  <si>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</si>
  <si>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</si>
  <si>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</si>
  <si>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</si>
  <si>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</si>
  <si>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</si>
  <si>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</si>
  <si>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</si>
  <si>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</si>
  <si>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</si>
  <si>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</si>
  <si>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</si>
  <si>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</si>
  <si>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</si>
  <si>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</si>
  <si>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</si>
  <si>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</si>
  <si>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</si>
  <si>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</si>
  <si>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</si>
  <si>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</si>
  <si>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</si>
  <si>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</si>
  <si>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</si>
  <si>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</si>
  <si>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</si>
  <si>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</si>
  <si>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</si>
  <si>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</si>
  <si>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</si>
  <si>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</si>
  <si>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</si>
  <si>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</si>
  <si>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</si>
  <si>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</si>
  <si>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</si>
  <si>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</si>
  <si>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</si>
  <si>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</si>
  <si>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</si>
  <si>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</si>
  <si>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</si>
  <si>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</si>
  <si>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</si>
  <si>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</si>
  <si>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</si>
  <si>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</si>
  <si>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</si>
  <si>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</si>
  <si>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</si>
  <si>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</si>
  <si>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</si>
  <si>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</si>
  <si>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</si>
  <si>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</si>
  <si>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POCENTAJE DE AVANCE TRIMESTRAL PROGRAMADO</t>
  </si>
  <si>
    <t>PP1- C1</t>
  </si>
  <si>
    <t>POCENTAJE DE AVANCE  PROGRAMATICO TRIMESTRAL</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</si>
  <si>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</si>
  <si>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</si>
  <si>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</si>
  <si>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</si>
  <si>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</si>
  <si>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</si>
  <si>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</si>
  <si>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</si>
  <si>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</si>
  <si>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8.- REGLAS DE OPERACIÓN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</si>
  <si>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</si>
  <si>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</si>
  <si>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</si>
  <si>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</si>
  <si>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</si>
  <si>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</si>
  <si>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</si>
  <si>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</si>
  <si>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</si>
  <si>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</si>
  <si>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</si>
  <si>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</si>
  <si>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</si>
  <si>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</si>
  <si>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</si>
  <si>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</si>
  <si>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ANEXO IV. ÁRBOL DE PROBLEMAS</t>
  </si>
  <si>
    <t>ANEXO V. ÁRBOL DE OJETIVOS</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</si>
  <si>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</si>
  <si>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</si>
  <si>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</si>
  <si>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</si>
  <si>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</si>
  <si>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</si>
  <si>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</si>
  <si>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</si>
  <si>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</si>
  <si>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</si>
  <si>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</si>
  <si>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</si>
  <si>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</si>
  <si>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</si>
  <si>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</si>
  <si>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</si>
  <si>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</si>
  <si>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</si>
  <si>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</si>
  <si>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</si>
  <si>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</si>
  <si>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</si>
  <si>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</si>
  <si>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</si>
  <si>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</si>
  <si>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</si>
  <si>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</si>
  <si>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</si>
  <si>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</si>
  <si>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</si>
  <si>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</si>
  <si>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</si>
  <si>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</si>
  <si>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</si>
  <si>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</si>
  <si>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</si>
  <si>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</si>
  <si>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</si>
  <si>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</si>
  <si>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</si>
  <si>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</si>
  <si>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</si>
  <si>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</si>
  <si>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</si>
  <si>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</si>
  <si>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</si>
  <si>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</si>
  <si>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</si>
  <si>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</si>
  <si>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</si>
  <si>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</si>
  <si>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MIR 2026</t>
  </si>
  <si>
    <t>ÓRGANO INTERNO DE CONTROL</t>
  </si>
  <si>
    <t>DIRECCIÓN DE TRANSPARENCIA</t>
  </si>
  <si>
    <t xml:space="preserve">
MUNICIPIO DE ZAPOTLÁN DE JUÁREZ
ANEXO I. FICHA DE INFORMACIÓN BÁSICA DEL PROGRAMA PRESUPUESTARIO
</t>
  </si>
  <si>
    <t>Dar trámite a las solicitudes de acceso a la información pública y de protección de datos personales que llegan a la Plataforma Nacional de Transparencia o directamente a la unidad de transparencia en tiempo y forma, además de cumplir con las actualizaciones de las obligaciones comunes y específicas de la Ley de Transparencia y Acceso a la Información Pública para el Estado de Hidalgo salvaguardando el derecho a la protección de datos personales.</t>
  </si>
  <si>
    <t>Atender correctamente las solicitudes de acceso a la información pública y de protección de datos personales, coordinar la actualización de la información a la Plataforma Nacional de Transparencia y en el portal web de la Administración Pública Municipal.</t>
  </si>
  <si>
    <t>Personal de las diferentes áreas de la Administración Pública Municipal que posean, generen información pública o traten con datos personales.</t>
  </si>
  <si>
    <t>21,443 habitantes y personas morales</t>
  </si>
  <si>
    <t>Secretarios, Titulares y Directores de la Administración Pública Municipal de Zapotlán de Juárez, Hidalgo.</t>
  </si>
  <si>
    <t>Población potencial y población objetiva</t>
  </si>
  <si>
    <t xml:space="preserve">Verificaciones, recomendaciones y resoluciones de la Autoridad garante en el Estado de Hidalgo.
</t>
  </si>
  <si>
    <t>https://zapotlan.hidalgo.gob.mx/normateca.html</t>
  </si>
  <si>
    <t>https://zapotlan.hidalgo.gob.mx/ADMINISTRACION%202024-2027/Normateca/Presidencia/Planeacion/Plan%20Municipal%20de%20Desarrollo%2024-27/PMZJ.pdf</t>
  </si>
  <si>
    <t>7.- DIAGNÓSTICO PARTICIPATIVO</t>
  </si>
  <si>
    <t>N/A</t>
  </si>
  <si>
    <t>MUNICIPIO DE ZAPOTLÁN DE JUÁREZ, MIR  2026
ANEXO II. DEFINICIÓN DEL PROBLEMA</t>
  </si>
  <si>
    <t>Ciudadanía desconfiada de la Administración Pública Municipal por la falta de mecanismos para el acceso a la información pública y de protección de datos personales. Ademas, una Administración Pública Municipal faltante de conocimientos y  mecanismos para el acceso a la información pública y de protección de datos personales.</t>
  </si>
  <si>
    <t>Secretarios, Titulares y Directores de la Administración Pública de Zapotlán de Juárez, Hidalgo.</t>
  </si>
  <si>
    <t>Ciudadania en general</t>
  </si>
  <si>
    <t>Servidores públicos que no asistan a capacitaciones.</t>
  </si>
  <si>
    <t>Autoridad garante del Estado de Hidalgo y la Dirección de Transparencia.</t>
  </si>
  <si>
    <t xml:space="preserve">Pueden ser individuos, grupos o incluso instituciones que tienen intereses o visiones diferentes sobre la información generada en esta Administración. Estos opositores pueden expresar su disconformidad a través de la Autoridad garante o en la Dirección de Transparencia. </t>
  </si>
  <si>
    <t>MUNICIPIO DE ZAPOTLÁN DE JUÁREZ
ANEXO III. ANÁLISIS DE LOS INVOLUCRADOS</t>
  </si>
  <si>
    <t>MUNICIPIO DE ZAPOTLÁN DE JUÁREZ</t>
  </si>
  <si>
    <t>MUNICIPIO DE ZAPOTLÁN JUÁREZ 2026</t>
  </si>
  <si>
    <t>Órgano Interno de Control</t>
  </si>
  <si>
    <t>Dirección de transparencia</t>
  </si>
  <si>
    <t>P.P.1 Zapotlán Seguro, con un Gobierno Transparente y Justo.</t>
  </si>
  <si>
    <t>Con el fin de velar por los derechos humanos la dirección de transparencia se encarga de recibir y turnar las solicitudes de información pública y de datos personales a los servidores que la posean, así mismo, se encarga de que cada área administrativa cumpla con actualizar la información que por ley tiene que ser disponible en la Plataforma nacional de transparencia salvaguardando la protección de datos personales.</t>
  </si>
  <si>
    <t>Ser multados por la Autoridad garante y dejar de ser un gobierno transparente, de confianza y cercano con la ciudadanía.</t>
  </si>
  <si>
    <t>Dar indicios de ser una administración corrupta por la falta de transparencia en el ejercicio de las funciones de la Administracion de este municipio.</t>
  </si>
  <si>
    <t xml:space="preserve">Ser un gobierno transparente, de confianza y cercano con la ciudadanía. </t>
  </si>
  <si>
    <t>Ser una administración transparente en el ejercicio de las funciones de la Administracion de este municipio.</t>
  </si>
  <si>
    <t>toda información que sea generada en el ejercicio de las funciones de los servidores públicos es pública</t>
  </si>
  <si>
    <t>ser un gobierno comprometido con la rendición de cuentas</t>
  </si>
  <si>
    <t xml:space="preserve"> Ignorar o no dar correcta atención a las solicitudes de información pública que lleguen a la administración mediante la Plataforma Nacional de Transparencia y a la Unidad de Transparencia.</t>
  </si>
  <si>
    <t xml:space="preserve"> Incumplimiento de la actualización de las obligaciones comúnes y especifícas de la Ley de Transparencia y Acceso a la Información Pública para el Estado de Hidalgo.</t>
  </si>
  <si>
    <t xml:space="preserve">Cumplir con las solicitudes de información pública y de datos personales que lleguen a la Administración por medio de la Plataforma nacional o directamente a la unidad de transparencia. </t>
  </si>
  <si>
    <t>Cada trimestre se vigila el cumplimiento de las obligaciones comunes y especificas de la Ley de Trasparencia y acceso a la información publica para el Estado de Hidalgo.</t>
  </si>
  <si>
    <t>4.- Acuerdo para el desarrollo sostenible e infraestructura transformadora</t>
  </si>
  <si>
    <t>Acuerdo transversal 1: Gobierno abierto</t>
  </si>
  <si>
    <t>A.T.1.1.2 Garantizar la transparencia y la rendición de cuentas en el desarrollo sostenible de las direcciones municipales, promoviendo la eficiencia en la gestión pública y el fortalecimiento de la confianza ciudadana.</t>
  </si>
  <si>
    <t>4.5.- Objetivos Transversales por el desarrollo sostenible e infraestructura transformadora.</t>
  </si>
  <si>
    <t>A.T.1.1.2.1 Promover el acceso a la información a las cuentas públicas de la administración Cuentas públicas transparentes Dirección de transparencia</t>
  </si>
  <si>
    <t>A.T.1.1.2.2 Fortalecer el proceso de transparencia en a través de la contraloría interna.</t>
  </si>
  <si>
    <t>Tener una ciudadanía bien informada, debido a que, los servidores públicos sepan atender las obligaciones en materia de transparencia, para lograr ser un gobierno transparente a la ciudadanía.</t>
  </si>
  <si>
    <t>Responder satisfactoriamente las solicitudes de información pública y obtener una calificación máxima en las verificaciones del Órgano garante</t>
  </si>
  <si>
    <t>Medios de verificación: órgano garante
Fuente de información: 
https://www.plataformadetransparencia.org.mx/Inicio
Periodicidad: trimestral
Resguardante: Dirección de Transparencia</t>
  </si>
  <si>
    <t>La Dirección se niegue a entregar la información solicitada</t>
  </si>
  <si>
    <t>Responder satisfactoriamente las solicitudes de información pública y obtener una calificación máxima en las verificaciones del órgano garante</t>
  </si>
  <si>
    <t>No tener recursos de revisión y tener 100 por ciento en la verificación del Órgano garante</t>
  </si>
  <si>
    <t>Acceso a la Información Pública</t>
  </si>
  <si>
    <t>Cumplir con las solicitudes de información pública y de datos personales que lleguen a la Unidad de Transparencia.</t>
  </si>
  <si>
    <t>Porcentaje de 100 en las solicitudes atendidas por la Unidad de Transparencia</t>
  </si>
  <si>
    <t>Anual</t>
  </si>
  <si>
    <t>Trimestral</t>
  </si>
  <si>
    <t>Actualización de la información pública</t>
  </si>
  <si>
    <t>Cumplimiento de las obligaciones comunes y específicas de la Ley de Transparencia y Acceso a la Información Pública para el Estado de Hidalgo.</t>
  </si>
  <si>
    <t>Porcentaje de 100 en las fracciones de las obligaciones comunes y específicas de transparencia</t>
  </si>
  <si>
    <t>Porcentaje de 100 en las fracciones de las obligaciones comunes y específicas de transparencia (PFOCET)</t>
  </si>
  <si>
    <t>Porcentaje de fracciones para actualizar (PFPA)</t>
  </si>
  <si>
    <t>Porcentaje de fracciones actualizadas (PFA)</t>
  </si>
  <si>
    <t xml:space="preserve">OE1: Coordinación optima con todas las áreas administrativas para que, las solicitudes de información que llegan a la Unidad de Transparencia sean atendidas eficazmente y entregadas al solicitante conforme lo establecido en la ley.
OE2: Desarrollar el Documento de seguridad para todos los tratamientos de los datos personales de los usuarios de las distintas áreas administrativas.
OE3: Constante comunicación con las áreas administrativas para el correcto cumplimiento de las fracciones de los artículos 65 y 66 de la ley general.            </t>
  </si>
  <si>
    <t xml:space="preserve">Tener el propósito de facilitar el cumplimiento de lo dispuesto por las Leyes antes mencionadas en la Administración Pública Municipal de Zapotlán de Juárez, Hidalgo. Con la Unidad de Transparencia, y en el caso que lo amerite con el comité de transparencia. La unidad tiene la responsabilidad de recibir, revisar, analizar y turnar las solicitudes de acceso a la información pública y solicitudes de datos personales, de acuerdo a su competencia de las diferentes áreas, y el envío de la información que sea solicitada, además de vigilar la correcta atención hacia los solicitantes, así como, aplicar los plazos que la Ley establece para dar respuesta a las solicitudes. Verificar que todas las áreas que traten con datos personales den estricto cumplimento a la ley en materia. Y cumplir con el 100% de las verificaciones de las obligaciones comunes y específicas de la ley.                 </t>
  </si>
  <si>
    <t xml:space="preserve">Acuerdo transversal 1: Gobierno abierto       </t>
  </si>
  <si>
    <t>POA de la Dirección de Transparencia</t>
  </si>
  <si>
    <t>PFOCET</t>
  </si>
  <si>
    <t>PSR</t>
  </si>
  <si>
    <t>PSA</t>
  </si>
  <si>
    <t>PFA</t>
  </si>
  <si>
    <t>PFPA</t>
  </si>
  <si>
    <t>ZAPOTLÁN DE JUÁREZ
PRESUPUESTO 2026 
Matriz de Indicadores de Resultados (MIR)</t>
  </si>
  <si>
    <t>Dirección de Transparencia</t>
  </si>
  <si>
    <t>4.- Acuerdo para el desarrollo sostenible e infraestructura transformadora.</t>
  </si>
  <si>
    <t>4.5.- Objetivos transversales por el desarrollo sostenible e infraestructura transformadora.</t>
  </si>
  <si>
    <t>4.5.3.- Garantizar la transparencia y la rendición de cuentas en el desarrollo sostenible de la infraestructura transformadora.</t>
  </si>
  <si>
    <t>Garantizar el derecho humano del acceso a la información y protección de datos personales en la Administración Pública de Zapotlán de Juárez, Hidalgo.</t>
  </si>
  <si>
    <t>Atender las solicitudes de acceso a la información y verificar que las áreas cumplan con las obligaciones comunes y especificas de la Ley de Transparencia y acceso a la información para el estado de Hidalgo.</t>
  </si>
  <si>
    <t>Asistir a las distintas áreas de esta administración a cumplir conforme a la ley las obligaciones en materia de transparencia.</t>
  </si>
  <si>
    <t>Porcentaje de solicitudes recibidas (PSR)</t>
  </si>
  <si>
    <t>Porcentaje de solicitudes Atendidas (PSA)</t>
  </si>
  <si>
    <t>(PSAUT) Porcentaje de 100 en las solicitudes atendidas por la Unidad de Transparencia</t>
  </si>
  <si>
    <t>PSAUT</t>
  </si>
  <si>
    <t>C1</t>
  </si>
  <si>
    <t>A1C1</t>
  </si>
  <si>
    <t>C2</t>
  </si>
  <si>
    <t>A1C2</t>
  </si>
  <si>
    <t>PSAUT= (PSR /PSA) *100%</t>
  </si>
  <si>
    <t>PFOCET=(PFPA/PFA) *100%</t>
  </si>
  <si>
    <t xml:space="preserve">A.T.1.1 Generar un desarrollo sostenible e innovador en la infraestructura municipal, impulsando la mejora continua de los procesos de transparencia y rendición de cuentas, fortaleciendo un gobierno honesto y eficiente en las localidades de Zapotlán de Juárez.                         </t>
  </si>
  <si>
    <t>Medios de verificación: órgano garante
Fuente de información:
https://www.plataformadetransparencia.org.mx/Inicio
Periodicidad: trimestral
Resguardante: Dirección de Transparencia</t>
  </si>
  <si>
    <t>PP1 - A1  C2</t>
  </si>
  <si>
    <t>PP1 - C2</t>
  </si>
  <si>
    <t>PP1 C1</t>
  </si>
  <si>
    <t>PP1 A1 C1</t>
  </si>
  <si>
    <t>PP1 C2</t>
  </si>
  <si>
    <t>PP1 A1 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</si>
</sst>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7">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sz val="8.5"/>
      <color rgb="FF000000"/>
      <name val="Arial"/>
      <family val="2"/>
    </font>
    <font>
      <b/>
      <sz val="11"/>
      <color rgb="FF000000"/>
      <name val="Arial"/>
      <family val="2"/>
    </font>
    <font>
      <b/>
      <vertAlign val="subscript"/>
      <sz val="8.5"/>
      <name val="Arial"/>
      <family val="2"/>
    </font>
    <font>
      <sz val="8"/>
      <name val="Arial"/>
      <family val="2"/>
    </font>
  </fonts>
  <fills count="27">
    <fill>
      <patternFill patternType="none"/>
    </fill>
    <fill>
      <patternFill patternType="gray125"/>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6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rgb="FF000000"/>
      </left>
      <right style="thin">
        <color indexed="64"/>
      </right>
      <top style="thin">
        <color rgb="FF000000"/>
      </top>
      <bottom/>
      <diagonal/>
    </border>
    <border>
      <left/>
      <right style="thin">
        <color indexed="64"/>
      </right>
      <top style="thin">
        <color indexed="64"/>
      </top>
      <bottom style="thin">
        <color rgb="FF000000"/>
      </bottom>
      <diagonal/>
    </border>
    <border>
      <left style="thin">
        <color indexed="64"/>
      </left>
      <right/>
      <top style="thin">
        <color rgb="FFA4A4A4"/>
      </top>
      <bottom style="thin">
        <color rgb="FFA4A4A4"/>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rgb="FF000000"/>
      </left>
      <right/>
      <top style="thin">
        <color indexed="64"/>
      </top>
      <bottom style="thin">
        <color rgb="FF000000"/>
      </bottom>
      <diagonal/>
    </border>
    <border>
      <left/>
      <right style="thin">
        <color auto="1"/>
      </right>
      <top style="thin">
        <color rgb="FF000000"/>
      </top>
      <bottom style="thin">
        <color indexed="64"/>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805">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7" borderId="34" xfId="2" applyFont="1" applyFill="1" applyBorder="1" applyAlignment="1">
      <alignment horizontal="center" vertical="center" wrapText="1"/>
    </xf>
    <xf numFmtId="0" fontId="21" fillId="7" borderId="34" xfId="2" applyFont="1" applyFill="1" applyBorder="1" applyAlignment="1">
      <alignment horizontal="center" vertical="center"/>
    </xf>
    <xf numFmtId="0" fontId="21" fillId="8"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9" borderId="34" xfId="2" applyFont="1" applyFill="1" applyBorder="1" applyAlignment="1">
      <alignment horizontal="center" vertical="center"/>
    </xf>
    <xf numFmtId="0" fontId="22" fillId="0" borderId="34" xfId="2" applyFont="1" applyBorder="1" applyAlignment="1">
      <alignment horizontal="center" vertical="center"/>
    </xf>
    <xf numFmtId="0" fontId="23" fillId="10" borderId="34" xfId="2" applyFont="1" applyFill="1" applyBorder="1" applyAlignment="1">
      <alignment horizontal="center" vertical="center"/>
    </xf>
    <xf numFmtId="0" fontId="22" fillId="11"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7"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3" borderId="34" xfId="0" applyFont="1" applyFill="1" applyBorder="1" applyAlignment="1">
      <alignment horizontal="center" vertical="center"/>
    </xf>
    <xf numFmtId="0" fontId="54" fillId="7" borderId="34" xfId="2" applyFont="1" applyFill="1" applyBorder="1" applyAlignment="1">
      <alignment horizontal="center" vertical="center"/>
    </xf>
    <xf numFmtId="0" fontId="54" fillId="7" borderId="34" xfId="2" applyFont="1" applyFill="1" applyBorder="1" applyAlignment="1">
      <alignment horizontal="center" vertical="center" wrapText="1"/>
    </xf>
    <xf numFmtId="0" fontId="54" fillId="7"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9" borderId="37" xfId="2" applyFont="1" applyFill="1" applyBorder="1" applyAlignment="1">
      <alignment horizontal="center" vertical="center"/>
    </xf>
    <xf numFmtId="0" fontId="22" fillId="0" borderId="37" xfId="2" applyFont="1" applyBorder="1" applyAlignment="1">
      <alignment horizontal="center" vertical="center"/>
    </xf>
    <xf numFmtId="0" fontId="23" fillId="10" borderId="37" xfId="2" applyFont="1" applyFill="1" applyBorder="1" applyAlignment="1">
      <alignment horizontal="center" vertical="center"/>
    </xf>
    <xf numFmtId="0" fontId="21" fillId="7" borderId="31" xfId="2" applyFont="1" applyFill="1" applyBorder="1" applyAlignment="1">
      <alignment horizontal="center" vertical="center" wrapText="1"/>
    </xf>
    <xf numFmtId="0" fontId="21" fillId="8"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1" borderId="34" xfId="0" applyFont="1" applyFill="1" applyBorder="1" applyAlignment="1">
      <alignment horizontal="center" vertical="center" wrapText="1"/>
    </xf>
    <xf numFmtId="0" fontId="24" fillId="11"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6" borderId="34" xfId="0" applyFont="1" applyFill="1" applyBorder="1" applyAlignment="1">
      <alignment horizontal="center" vertical="center" wrapText="1"/>
    </xf>
    <xf numFmtId="0" fontId="34" fillId="16" borderId="13" xfId="0" applyFont="1" applyFill="1" applyBorder="1" applyAlignment="1">
      <alignment horizontal="center" vertical="center" wrapText="1"/>
    </xf>
    <xf numFmtId="0" fontId="34" fillId="16"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2" borderId="0" xfId="0" applyFont="1" applyFill="1" applyAlignment="1">
      <alignment horizontal="center" vertical="center"/>
    </xf>
    <xf numFmtId="0" fontId="30" fillId="12"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2" borderId="37" xfId="0" applyFont="1" applyFill="1" applyBorder="1" applyAlignment="1">
      <alignment horizontal="center" vertical="center" wrapText="1"/>
    </xf>
    <xf numFmtId="0" fontId="30" fillId="7"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4" borderId="10" xfId="0" applyFont="1" applyFill="1" applyBorder="1" applyAlignment="1">
      <alignment horizontal="center" vertical="center" wrapText="1"/>
    </xf>
    <xf numFmtId="0" fontId="84" fillId="0" borderId="34" xfId="0" applyFont="1" applyBorder="1" applyAlignment="1">
      <alignment horizontal="center" vertical="center"/>
    </xf>
    <xf numFmtId="0" fontId="18" fillId="0" borderId="10" xfId="0" applyFont="1" applyBorder="1" applyAlignment="1">
      <alignment horizontal="center" vertical="center" wrapText="1"/>
    </xf>
    <xf numFmtId="0" fontId="12" fillId="6" borderId="10" xfId="0" applyFont="1" applyFill="1" applyBorder="1" applyAlignment="1">
      <alignment horizontal="center" vertical="center" wrapText="1"/>
    </xf>
    <xf numFmtId="0" fontId="92" fillId="6" borderId="10"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0" fillId="6" borderId="10" xfId="0" applyFont="1" applyFill="1" applyBorder="1" applyAlignment="1">
      <alignment horizontal="center" vertical="center" wrapText="1"/>
    </xf>
    <xf numFmtId="0" fontId="30" fillId="6"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0" fontId="88" fillId="14" borderId="34" xfId="0" applyFont="1" applyFill="1" applyBorder="1" applyAlignment="1">
      <alignment horizontal="center" vertical="center"/>
    </xf>
    <xf numFmtId="0" fontId="88" fillId="7" borderId="34" xfId="0" applyFont="1" applyFill="1" applyBorder="1" applyAlignment="1">
      <alignment horizontal="center" vertical="center"/>
    </xf>
    <xf numFmtId="0" fontId="84" fillId="22" borderId="34" xfId="2" applyFont="1" applyFill="1" applyBorder="1" applyAlignment="1">
      <alignment horizontal="center" vertical="center" wrapText="1"/>
    </xf>
    <xf numFmtId="0" fontId="84" fillId="22" borderId="34" xfId="2" applyFont="1" applyFill="1" applyBorder="1" applyAlignment="1">
      <alignment horizontal="center" vertical="center"/>
    </xf>
    <xf numFmtId="0" fontId="86" fillId="10" borderId="34" xfId="2" applyFont="1" applyFill="1" applyBorder="1" applyAlignment="1">
      <alignment horizontal="center" vertical="center"/>
    </xf>
    <xf numFmtId="0" fontId="84" fillId="0" borderId="34" xfId="2" applyFont="1" applyBorder="1" applyAlignment="1">
      <alignment horizontal="center" vertical="center" wrapText="1"/>
    </xf>
    <xf numFmtId="0" fontId="59" fillId="14" borderId="34" xfId="2" applyFont="1" applyFill="1" applyBorder="1" applyAlignment="1">
      <alignment horizontal="center" vertical="center"/>
    </xf>
    <xf numFmtId="0" fontId="84" fillId="0" borderId="34" xfId="2" applyFont="1" applyBorder="1" applyAlignment="1">
      <alignment horizontal="center" vertical="center"/>
    </xf>
    <xf numFmtId="0" fontId="94" fillId="19" borderId="34" xfId="2" applyFont="1" applyFill="1" applyBorder="1" applyAlignment="1">
      <alignment horizontal="center" vertical="center"/>
    </xf>
    <xf numFmtId="0" fontId="10" fillId="6" borderId="34" xfId="0" applyFont="1" applyFill="1" applyBorder="1" applyAlignment="1">
      <alignment horizontal="center" vertical="center" wrapText="1"/>
    </xf>
    <xf numFmtId="0" fontId="88" fillId="6" borderId="34"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48" fillId="6"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0" fillId="11" borderId="34" xfId="0" applyFont="1" applyFill="1" applyBorder="1" applyAlignment="1">
      <alignment horizontal="center" vertical="center" wrapText="1"/>
    </xf>
    <xf numFmtId="0" fontId="40" fillId="23" borderId="34" xfId="0" applyFont="1" applyFill="1" applyBorder="1" applyAlignment="1">
      <alignment horizontal="center" vertical="center" wrapText="1"/>
    </xf>
    <xf numFmtId="0" fontId="40" fillId="19" borderId="34" xfId="0" applyFont="1" applyFill="1" applyBorder="1" applyAlignment="1">
      <alignment horizontal="center" vertical="center" wrapText="1"/>
    </xf>
    <xf numFmtId="0" fontId="40" fillId="11" borderId="45" xfId="0" applyFont="1" applyFill="1" applyBorder="1" applyAlignment="1">
      <alignment horizontal="center" vertical="center" wrapText="1"/>
    </xf>
    <xf numFmtId="0" fontId="40" fillId="23"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7" borderId="34" xfId="2" applyFont="1" applyFill="1" applyBorder="1" applyAlignment="1">
      <alignment horizontal="center" vertical="center" wrapText="1"/>
    </xf>
    <xf numFmtId="0" fontId="48" fillId="7" borderId="34" xfId="2" applyFont="1" applyFill="1" applyBorder="1" applyAlignment="1">
      <alignment horizontal="center" vertical="center"/>
    </xf>
    <xf numFmtId="0" fontId="91" fillId="0" borderId="37" xfId="2" applyFont="1" applyBorder="1" applyAlignment="1">
      <alignment horizontal="center" vertical="center" wrapText="1"/>
    </xf>
    <xf numFmtId="9" fontId="91" fillId="0" borderId="37" xfId="1" applyFont="1" applyBorder="1" applyAlignment="1">
      <alignment horizontal="center" vertical="center"/>
    </xf>
    <xf numFmtId="0" fontId="30" fillId="6" borderId="34" xfId="0" applyFont="1" applyFill="1" applyBorder="1" applyAlignment="1">
      <alignment horizontal="center" vertical="center" wrapText="1"/>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7" borderId="34" xfId="0" applyNumberFormat="1" applyFont="1" applyFill="1" applyBorder="1" applyAlignment="1">
      <alignment horizontal="center" vertical="center" wrapText="1"/>
    </xf>
    <xf numFmtId="0" fontId="88" fillId="7" borderId="34" xfId="0" applyFont="1" applyFill="1" applyBorder="1" applyAlignment="1">
      <alignment horizontal="center" vertical="center" wrapText="1"/>
    </xf>
    <xf numFmtId="0" fontId="96" fillId="6" borderId="34" xfId="0" applyFont="1" applyFill="1" applyBorder="1" applyAlignment="1">
      <alignment horizontal="center" vertical="center" wrapText="1"/>
    </xf>
    <xf numFmtId="0" fontId="48" fillId="19" borderId="13" xfId="0" applyFont="1" applyFill="1" applyBorder="1" applyAlignment="1">
      <alignment horizontal="center" vertical="center" wrapText="1"/>
    </xf>
    <xf numFmtId="14" fontId="91" fillId="0" borderId="34" xfId="0" applyNumberFormat="1" applyFont="1" applyBorder="1" applyAlignment="1">
      <alignment horizontal="center" vertical="center" wrapText="1"/>
    </xf>
    <xf numFmtId="0" fontId="40" fillId="13"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48" fillId="19"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5" fillId="0" borderId="0" xfId="0" applyFont="1" applyAlignment="1">
      <alignment horizontal="left" vertical="center"/>
    </xf>
    <xf numFmtId="0" fontId="76" fillId="0" borderId="10" xfId="0" applyFont="1" applyBorder="1" applyAlignment="1">
      <alignment horizontal="left" vertical="top" wrapText="1"/>
    </xf>
    <xf numFmtId="0" fontId="9" fillId="6" borderId="34" xfId="0" applyFont="1" applyFill="1" applyBorder="1" applyAlignment="1">
      <alignment horizontal="center" vertical="center" wrapText="1"/>
    </xf>
    <xf numFmtId="0" fontId="88" fillId="0" borderId="0" xfId="0" applyFont="1" applyAlignment="1">
      <alignment vertical="center" wrapText="1"/>
    </xf>
    <xf numFmtId="0" fontId="0" fillId="0" borderId="0" xfId="0" applyAlignment="1">
      <alignment horizontal="left" vertical="center"/>
    </xf>
    <xf numFmtId="0" fontId="95" fillId="0" borderId="0" xfId="0" applyFont="1" applyAlignment="1">
      <alignment horizontal="left" vertical="center"/>
    </xf>
    <xf numFmtId="0" fontId="86" fillId="7" borderId="10" xfId="0" applyFont="1" applyFill="1" applyBorder="1" applyAlignment="1">
      <alignment horizontal="center" vertical="center" wrapText="1"/>
    </xf>
    <xf numFmtId="0" fontId="84" fillId="0" borderId="0" xfId="0" applyFont="1" applyAlignment="1">
      <alignment horizontal="center" vertical="center"/>
    </xf>
    <xf numFmtId="0" fontId="87" fillId="7" borderId="55" xfId="0" applyFont="1" applyFill="1" applyBorder="1" applyAlignment="1">
      <alignment horizontal="center" vertical="center" wrapText="1"/>
    </xf>
    <xf numFmtId="0" fontId="17" fillId="0" borderId="32" xfId="0" applyFont="1" applyBorder="1" applyAlignment="1">
      <alignment horizontal="left" vertical="top"/>
    </xf>
    <xf numFmtId="0" fontId="17" fillId="0" borderId="42" xfId="0" applyFont="1" applyBorder="1" applyAlignment="1">
      <alignment horizontal="left" vertical="top"/>
    </xf>
    <xf numFmtId="0" fontId="17" fillId="0" borderId="27" xfId="0" applyFont="1" applyBorder="1" applyAlignment="1">
      <alignment horizontal="left" vertical="top"/>
    </xf>
    <xf numFmtId="0" fontId="17" fillId="0" borderId="39" xfId="0" applyFont="1" applyBorder="1" applyAlignment="1">
      <alignment horizontal="left" vertical="top"/>
    </xf>
    <xf numFmtId="0" fontId="17" fillId="0" borderId="28" xfId="0" applyFont="1" applyBorder="1" applyAlignment="1">
      <alignment horizontal="left" vertical="top"/>
    </xf>
    <xf numFmtId="0" fontId="30" fillId="24" borderId="58" xfId="0" applyFont="1" applyFill="1" applyBorder="1" applyAlignment="1">
      <alignment horizontal="center" vertical="center" wrapText="1"/>
    </xf>
    <xf numFmtId="0" fontId="30" fillId="24" borderId="59" xfId="0" applyFont="1" applyFill="1" applyBorder="1" applyAlignment="1">
      <alignment horizontal="center" vertical="center" wrapText="1"/>
    </xf>
    <xf numFmtId="0" fontId="24" fillId="0" borderId="59" xfId="0" applyFont="1" applyBorder="1" applyAlignment="1">
      <alignment horizontal="center" vertical="center" wrapText="1"/>
    </xf>
    <xf numFmtId="0" fontId="24" fillId="0" borderId="32" xfId="0" applyFont="1" applyBorder="1" applyAlignment="1">
      <alignment horizontal="justify" vertical="center"/>
    </xf>
    <xf numFmtId="0" fontId="24" fillId="0" borderId="42" xfId="0" applyFont="1" applyBorder="1" applyAlignment="1">
      <alignment horizontal="justify" vertical="center"/>
    </xf>
    <xf numFmtId="0" fontId="24" fillId="0" borderId="27" xfId="0" applyFont="1" applyBorder="1" applyAlignment="1">
      <alignment horizontal="justify" vertical="center"/>
    </xf>
    <xf numFmtId="0" fontId="24" fillId="0" borderId="39" xfId="0" applyFont="1" applyBorder="1" applyAlignment="1">
      <alignment horizontal="justify" vertical="center"/>
    </xf>
    <xf numFmtId="0" fontId="24" fillId="0" borderId="28" xfId="0" applyFont="1" applyBorder="1" applyAlignment="1">
      <alignment horizontal="justify" vertical="center"/>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0" fillId="0" borderId="32" xfId="0" applyBorder="1" applyAlignment="1">
      <alignment horizontal="left" vertical="top"/>
    </xf>
    <xf numFmtId="0" fontId="0" fillId="0" borderId="42" xfId="0" applyBorder="1" applyAlignment="1">
      <alignment horizontal="left" vertical="top"/>
    </xf>
    <xf numFmtId="0" fontId="0" fillId="0" borderId="27" xfId="0" applyBorder="1" applyAlignment="1">
      <alignment horizontal="left" vertical="top"/>
    </xf>
    <xf numFmtId="0" fontId="0" fillId="0" borderId="39" xfId="0" applyBorder="1" applyAlignment="1">
      <alignment horizontal="left" vertical="top"/>
    </xf>
    <xf numFmtId="0" fontId="0" fillId="0" borderId="28" xfId="0" applyBorder="1" applyAlignment="1">
      <alignment horizontal="left" vertical="top"/>
    </xf>
    <xf numFmtId="0" fontId="29" fillId="0" borderId="34" xfId="0" applyFont="1" applyBorder="1" applyAlignment="1">
      <alignment horizontal="center" vertical="center" wrapText="1"/>
    </xf>
    <xf numFmtId="1" fontId="93" fillId="0" borderId="10" xfId="0" applyNumberFormat="1" applyFont="1" applyBorder="1" applyAlignment="1">
      <alignment horizontal="center" vertical="center" wrapText="1" shrinkToFit="1"/>
    </xf>
    <xf numFmtId="0" fontId="24" fillId="0" borderId="10" xfId="0" applyFont="1" applyBorder="1" applyAlignment="1">
      <alignment horizontal="justify" vertical="center" wrapText="1"/>
    </xf>
    <xf numFmtId="0" fontId="4" fillId="0" borderId="10" xfId="0" applyFont="1" applyBorder="1" applyAlignment="1">
      <alignment horizontal="justify" vertical="center" wrapText="1"/>
    </xf>
    <xf numFmtId="0" fontId="91" fillId="0" borderId="31" xfId="0" applyFont="1" applyBorder="1" applyAlignment="1">
      <alignment horizontal="justify" vertical="center" wrapText="1"/>
    </xf>
    <xf numFmtId="0" fontId="91" fillId="0" borderId="34" xfId="0" applyFont="1" applyBorder="1" applyAlignment="1">
      <alignment horizontal="justify" vertical="center" wrapText="1"/>
    </xf>
    <xf numFmtId="0" fontId="91" fillId="0" borderId="13" xfId="0" applyFont="1" applyBorder="1" applyAlignment="1">
      <alignment horizontal="justify" vertical="center" wrapText="1"/>
    </xf>
    <xf numFmtId="0" fontId="91" fillId="0" borderId="10" xfId="0" applyFont="1" applyBorder="1" applyAlignment="1">
      <alignment horizontal="justify" vertical="center" wrapText="1"/>
    </xf>
    <xf numFmtId="0" fontId="40" fillId="0" borderId="10" xfId="0" applyFont="1" applyBorder="1" applyAlignment="1">
      <alignment horizontal="justify" vertical="center"/>
    </xf>
    <xf numFmtId="0" fontId="9" fillId="7" borderId="34" xfId="0" applyFont="1" applyFill="1" applyBorder="1" applyAlignment="1">
      <alignment horizontal="center" vertical="center" wrapText="1"/>
    </xf>
    <xf numFmtId="0" fontId="29" fillId="0" borderId="0" xfId="0" applyFont="1" applyAlignment="1">
      <alignment horizontal="justify" vertical="center" wrapText="1"/>
    </xf>
    <xf numFmtId="0" fontId="29" fillId="0" borderId="34" xfId="0" applyFont="1" applyBorder="1" applyAlignment="1">
      <alignment horizontal="justify" vertical="center" wrapText="1"/>
    </xf>
    <xf numFmtId="0" fontId="29" fillId="0" borderId="31" xfId="0" applyFont="1" applyBorder="1" applyAlignment="1">
      <alignment horizontal="center" vertical="center" wrapText="1"/>
    </xf>
    <xf numFmtId="0" fontId="9" fillId="7" borderId="42" xfId="2" applyFont="1" applyFill="1" applyBorder="1" applyAlignment="1">
      <alignment horizontal="center" vertical="center" wrapText="1"/>
    </xf>
    <xf numFmtId="0" fontId="106" fillId="0" borderId="10" xfId="0" applyFont="1" applyBorder="1" applyAlignment="1">
      <alignment horizontal="justify" vertical="center" wrapText="1"/>
    </xf>
    <xf numFmtId="0" fontId="106" fillId="0" borderId="10" xfId="0" applyFont="1" applyBorder="1" applyAlignment="1">
      <alignment horizontal="center" vertical="center" wrapText="1"/>
    </xf>
    <xf numFmtId="0" fontId="9" fillId="7" borderId="31" xfId="0" applyFont="1" applyFill="1" applyBorder="1" applyAlignment="1">
      <alignment horizontal="center" vertical="center" wrapText="1"/>
    </xf>
    <xf numFmtId="0" fontId="30" fillId="7" borderId="34" xfId="2" applyFont="1" applyFill="1" applyBorder="1" applyAlignment="1">
      <alignment horizontal="justify" vertical="center" wrapText="1"/>
    </xf>
    <xf numFmtId="0" fontId="30" fillId="6" borderId="34" xfId="2" applyFont="1" applyFill="1" applyBorder="1" applyAlignment="1">
      <alignment horizontal="justify" vertical="center" wrapText="1"/>
    </xf>
    <xf numFmtId="0" fontId="18" fillId="22" borderId="34" xfId="2" applyFill="1" applyBorder="1" applyAlignment="1">
      <alignment horizontal="center" vertical="center" wrapText="1"/>
    </xf>
    <xf numFmtId="0" fontId="30" fillId="14" borderId="34" xfId="2" applyFont="1" applyFill="1" applyBorder="1" applyAlignment="1">
      <alignment horizontal="center" vertical="center"/>
    </xf>
    <xf numFmtId="0" fontId="18" fillId="0" borderId="34" xfId="2" applyBorder="1" applyAlignment="1">
      <alignment horizontal="center" vertical="center"/>
    </xf>
    <xf numFmtId="0" fontId="76" fillId="11" borderId="10" xfId="0" applyFont="1" applyFill="1" applyBorder="1" applyAlignment="1">
      <alignment horizontal="left" vertical="top" wrapText="1" indent="5"/>
    </xf>
    <xf numFmtId="10" fontId="11" fillId="0" borderId="0" xfId="0" applyNumberFormat="1" applyFont="1" applyAlignment="1">
      <alignment horizontal="left" vertical="top"/>
    </xf>
    <xf numFmtId="0" fontId="18" fillId="0" borderId="14" xfId="0" applyFont="1" applyBorder="1" applyAlignment="1">
      <alignment horizontal="center" vertical="center" wrapText="1"/>
    </xf>
    <xf numFmtId="0" fontId="18" fillId="26" borderId="14" xfId="0" applyFont="1" applyFill="1" applyBorder="1" applyAlignment="1">
      <alignment horizontal="center" vertical="center" wrapText="1"/>
    </xf>
    <xf numFmtId="0" fontId="18" fillId="0" borderId="58" xfId="0" applyFont="1" applyBorder="1" applyAlignment="1">
      <alignment horizontal="center" vertical="center" wrapText="1"/>
    </xf>
    <xf numFmtId="9" fontId="24" fillId="0" borderId="34" xfId="0" applyNumberFormat="1" applyFont="1" applyBorder="1" applyAlignment="1">
      <alignment horizontal="center" vertical="center" wrapText="1"/>
    </xf>
    <xf numFmtId="0" fontId="87" fillId="7" borderId="51" xfId="0" applyFont="1" applyFill="1" applyBorder="1" applyAlignment="1">
      <alignment horizontal="center" vertical="center"/>
    </xf>
    <xf numFmtId="0" fontId="87" fillId="7" borderId="12" xfId="0" applyFont="1" applyFill="1" applyBorder="1" applyAlignment="1">
      <alignment horizontal="center" vertical="center"/>
    </xf>
    <xf numFmtId="0" fontId="87" fillId="7" borderId="52" xfId="0" applyFont="1" applyFill="1" applyBorder="1" applyAlignment="1">
      <alignment horizontal="center" vertical="center"/>
    </xf>
    <xf numFmtId="0" fontId="57" fillId="6" borderId="24" xfId="0" applyFont="1" applyFill="1" applyBorder="1" applyAlignment="1">
      <alignment horizontal="center" vertical="center" wrapText="1"/>
    </xf>
    <xf numFmtId="0" fontId="57" fillId="6" borderId="25" xfId="0" applyFont="1" applyFill="1" applyBorder="1" applyAlignment="1">
      <alignment horizontal="center" vertical="center" wrapText="1"/>
    </xf>
    <xf numFmtId="0" fontId="57" fillId="6" borderId="26" xfId="0" applyFont="1" applyFill="1" applyBorder="1" applyAlignment="1">
      <alignment horizontal="center" vertical="center" wrapText="1"/>
    </xf>
    <xf numFmtId="0" fontId="57" fillId="6" borderId="32" xfId="0" applyFont="1" applyFill="1" applyBorder="1" applyAlignment="1">
      <alignment horizontal="center" vertical="center" wrapText="1"/>
    </xf>
    <xf numFmtId="0" fontId="57" fillId="6" borderId="0" xfId="0" applyFont="1" applyFill="1" applyAlignment="1">
      <alignment horizontal="center" vertical="center" wrapText="1"/>
    </xf>
    <xf numFmtId="0" fontId="57" fillId="6" borderId="42" xfId="0" applyFont="1" applyFill="1" applyBorder="1" applyAlignment="1">
      <alignment horizontal="center" vertical="center" wrapText="1"/>
    </xf>
    <xf numFmtId="0" fontId="57" fillId="6" borderId="49" xfId="0" applyFont="1" applyFill="1" applyBorder="1" applyAlignment="1">
      <alignment horizontal="center" vertical="center" wrapText="1"/>
    </xf>
    <xf numFmtId="0" fontId="57" fillId="6" borderId="8" xfId="0" applyFont="1" applyFill="1" applyBorder="1" applyAlignment="1">
      <alignment horizontal="center" vertical="center" wrapText="1"/>
    </xf>
    <xf numFmtId="0" fontId="57" fillId="6" borderId="50" xfId="0" applyFont="1" applyFill="1" applyBorder="1" applyAlignment="1">
      <alignment horizontal="center" vertical="center" wrapText="1"/>
    </xf>
    <xf numFmtId="0" fontId="85" fillId="0" borderId="53" xfId="0" applyFont="1" applyBorder="1" applyAlignment="1">
      <alignment horizontal="justify" vertical="center" wrapText="1"/>
    </xf>
    <xf numFmtId="0" fontId="85" fillId="0" borderId="2" xfId="0" applyFont="1" applyBorder="1" applyAlignment="1">
      <alignment horizontal="justify" vertical="center" wrapText="1"/>
    </xf>
    <xf numFmtId="0" fontId="85" fillId="0" borderId="54" xfId="0" applyFont="1" applyBorder="1" applyAlignment="1">
      <alignment horizontal="justify" vertical="center" wrapText="1"/>
    </xf>
    <xf numFmtId="0" fontId="85" fillId="0" borderId="32" xfId="0" applyFont="1" applyBorder="1" applyAlignment="1">
      <alignment horizontal="justify" vertical="center" wrapText="1"/>
    </xf>
    <xf numFmtId="0" fontId="85" fillId="0" borderId="0" xfId="0" applyFont="1" applyAlignment="1">
      <alignment horizontal="justify" vertical="center" wrapText="1"/>
    </xf>
    <xf numFmtId="0" fontId="85" fillId="0" borderId="42" xfId="0" applyFont="1" applyBorder="1" applyAlignment="1">
      <alignment horizontal="justify" vertical="center" wrapText="1"/>
    </xf>
    <xf numFmtId="0" fontId="84" fillId="0" borderId="32" xfId="0" applyFont="1" applyBorder="1" applyAlignment="1">
      <alignment horizontal="justify" vertical="center" wrapText="1"/>
    </xf>
    <xf numFmtId="0" fontId="84" fillId="0" borderId="0" xfId="0" applyFont="1" applyAlignment="1">
      <alignment horizontal="justify" vertical="center" wrapText="1"/>
    </xf>
    <xf numFmtId="0" fontId="84" fillId="0" borderId="42" xfId="0" applyFont="1" applyBorder="1" applyAlignment="1">
      <alignment horizontal="justify" vertical="center" wrapText="1"/>
    </xf>
    <xf numFmtId="0" fontId="24" fillId="0" borderId="24" xfId="0" applyFont="1" applyBorder="1" applyAlignment="1">
      <alignment horizontal="center" vertical="justify"/>
    </xf>
    <xf numFmtId="0" fontId="24" fillId="0" borderId="25" xfId="0" applyFont="1" applyBorder="1" applyAlignment="1">
      <alignment horizontal="center" vertical="justify"/>
    </xf>
    <xf numFmtId="0" fontId="24" fillId="0" borderId="26" xfId="0" applyFont="1" applyBorder="1" applyAlignment="1">
      <alignment horizontal="center" vertical="justify"/>
    </xf>
    <xf numFmtId="0" fontId="24" fillId="0" borderId="32" xfId="0" applyFont="1" applyBorder="1" applyAlignment="1">
      <alignment horizontal="center" vertical="justify"/>
    </xf>
    <xf numFmtId="0" fontId="24" fillId="0" borderId="0" xfId="0" applyFont="1" applyAlignment="1">
      <alignment horizontal="center" vertical="justify"/>
    </xf>
    <xf numFmtId="0" fontId="24" fillId="0" borderId="42" xfId="0" applyFont="1" applyBorder="1" applyAlignment="1">
      <alignment horizontal="center" vertical="justify"/>
    </xf>
    <xf numFmtId="0" fontId="24" fillId="0" borderId="27" xfId="0" applyFont="1" applyBorder="1" applyAlignment="1">
      <alignment horizontal="center" vertical="justify"/>
    </xf>
    <xf numFmtId="0" fontId="24" fillId="0" borderId="39" xfId="0" applyFont="1" applyBorder="1" applyAlignment="1">
      <alignment horizontal="center" vertical="justify"/>
    </xf>
    <xf numFmtId="0" fontId="24" fillId="0" borderId="28" xfId="0" applyFont="1" applyBorder="1" applyAlignment="1">
      <alignment horizontal="center" vertical="justify"/>
    </xf>
    <xf numFmtId="0" fontId="87" fillId="7" borderId="46" xfId="0" applyFont="1" applyFill="1" applyBorder="1" applyAlignment="1">
      <alignment horizontal="center" vertical="center"/>
    </xf>
    <xf numFmtId="0" fontId="87" fillId="7" borderId="47" xfId="0" applyFont="1" applyFill="1" applyBorder="1" applyAlignment="1">
      <alignment horizontal="center" vertical="center"/>
    </xf>
    <xf numFmtId="0" fontId="84" fillId="0" borderId="29" xfId="0" applyFont="1" applyBorder="1" applyAlignment="1">
      <alignment horizontal="center" vertical="center" wrapText="1"/>
    </xf>
    <xf numFmtId="0" fontId="84" fillId="0" borderId="31" xfId="0" applyFont="1" applyBorder="1" applyAlignment="1">
      <alignment horizontal="center" vertical="center" wrapText="1"/>
    </xf>
    <xf numFmtId="0" fontId="87" fillId="7" borderId="36" xfId="0" applyFont="1" applyFill="1" applyBorder="1" applyAlignment="1">
      <alignment horizontal="center" vertical="center"/>
    </xf>
    <xf numFmtId="0" fontId="84" fillId="0" borderId="29" xfId="0" applyFont="1" applyBorder="1" applyAlignment="1">
      <alignment horizontal="center" vertical="center"/>
    </xf>
    <xf numFmtId="0" fontId="84" fillId="0" borderId="31" xfId="0" applyFont="1" applyBorder="1" applyAlignment="1">
      <alignment horizontal="center" vertical="center"/>
    </xf>
    <xf numFmtId="0" fontId="17" fillId="0" borderId="51" xfId="0" applyFont="1" applyBorder="1" applyAlignment="1">
      <alignment horizontal="left" vertical="center" wrapText="1"/>
    </xf>
    <xf numFmtId="0" fontId="17" fillId="0" borderId="12" xfId="0" applyFont="1" applyBorder="1" applyAlignment="1">
      <alignment horizontal="left" vertical="center" wrapText="1"/>
    </xf>
    <xf numFmtId="0" fontId="17" fillId="0" borderId="52" xfId="0" applyFont="1" applyBorder="1" applyAlignment="1">
      <alignment horizontal="left" vertical="center" wrapText="1"/>
    </xf>
    <xf numFmtId="0" fontId="3" fillId="7" borderId="5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52" xfId="0" applyFont="1" applyFill="1" applyBorder="1" applyAlignment="1">
      <alignment horizontal="center" vertical="center" wrapText="1"/>
    </xf>
    <xf numFmtId="0" fontId="24" fillId="0" borderId="53"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28" fillId="0" borderId="18" xfId="3" applyFill="1" applyBorder="1" applyAlignment="1">
      <alignment horizontal="center" vertical="center" wrapText="1"/>
    </xf>
    <xf numFmtId="0" fontId="83" fillId="0" borderId="0" xfId="3" applyFont="1" applyFill="1" applyBorder="1" applyAlignment="1">
      <alignment horizontal="center" vertical="center" wrapText="1"/>
    </xf>
    <xf numFmtId="0" fontId="83" fillId="0" borderId="42" xfId="3" applyFont="1" applyFill="1" applyBorder="1" applyAlignment="1">
      <alignment horizontal="center" vertical="center" wrapText="1"/>
    </xf>
    <xf numFmtId="0" fontId="83" fillId="0" borderId="18" xfId="3" applyFont="1" applyFill="1" applyBorder="1" applyAlignment="1">
      <alignment horizontal="center" vertical="center" wrapText="1"/>
    </xf>
    <xf numFmtId="0" fontId="83" fillId="0" borderId="23" xfId="3" applyFont="1" applyFill="1" applyBorder="1" applyAlignment="1">
      <alignment horizontal="center" vertical="center" wrapText="1"/>
    </xf>
    <xf numFmtId="0" fontId="83" fillId="0" borderId="8" xfId="3" applyFont="1" applyFill="1" applyBorder="1" applyAlignment="1">
      <alignment horizontal="center" vertical="center" wrapText="1"/>
    </xf>
    <xf numFmtId="0" fontId="83" fillId="0" borderId="50" xfId="3" applyFont="1" applyFill="1" applyBorder="1" applyAlignment="1">
      <alignment horizontal="center" vertical="center" wrapText="1"/>
    </xf>
    <xf numFmtId="0" fontId="28" fillId="0" borderId="21" xfId="3" applyFill="1" applyBorder="1" applyAlignment="1">
      <alignment horizontal="center" vertical="center" wrapText="1"/>
    </xf>
    <xf numFmtId="0" fontId="83" fillId="0" borderId="2" xfId="3" applyFont="1" applyFill="1" applyBorder="1" applyAlignment="1">
      <alignment horizontal="center" vertical="center" wrapText="1"/>
    </xf>
    <xf numFmtId="0" fontId="83" fillId="0" borderId="54" xfId="3" applyFont="1" applyFill="1" applyBorder="1" applyAlignment="1">
      <alignment horizontal="center" vertical="center" wrapText="1"/>
    </xf>
    <xf numFmtId="0" fontId="24" fillId="0" borderId="5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52" xfId="0" applyFont="1" applyBorder="1" applyAlignment="1">
      <alignment horizontal="center" vertical="center" wrapText="1"/>
    </xf>
    <xf numFmtId="0" fontId="17" fillId="0" borderId="49" xfId="0" applyFont="1" applyBorder="1" applyAlignment="1">
      <alignment horizontal="left" wrapText="1"/>
    </xf>
    <xf numFmtId="0" fontId="17" fillId="0" borderId="8" xfId="0" applyFont="1" applyBorder="1" applyAlignment="1">
      <alignment horizontal="left" wrapText="1"/>
    </xf>
    <xf numFmtId="0" fontId="17" fillId="0" borderId="50" xfId="0" applyFont="1" applyBorder="1" applyAlignment="1">
      <alignment horizontal="left"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24" fillId="0" borderId="34" xfId="0" applyFont="1" applyBorder="1" applyAlignment="1">
      <alignment horizontal="justify" vertical="center" wrapText="1"/>
    </xf>
    <xf numFmtId="0" fontId="18" fillId="0" borderId="57" xfId="0" applyFont="1" applyBorder="1" applyAlignment="1">
      <alignment horizontal="justify" vertical="center" wrapText="1"/>
    </xf>
    <xf numFmtId="0" fontId="18"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17" fillId="0" borderId="2" xfId="0" applyFont="1" applyBorder="1" applyAlignment="1">
      <alignment horizontal="left" vertical="center" wrapText="1"/>
    </xf>
    <xf numFmtId="0" fontId="24" fillId="0" borderId="21" xfId="0" applyFont="1" applyBorder="1" applyAlignment="1">
      <alignment horizontal="justify" vertical="center" wrapText="1"/>
    </xf>
    <xf numFmtId="0" fontId="17" fillId="0" borderId="54" xfId="0" applyFont="1" applyBorder="1" applyAlignment="1">
      <alignment horizontal="left" vertical="top" wrapText="1"/>
    </xf>
    <xf numFmtId="0" fontId="17" fillId="0" borderId="42" xfId="0" applyFont="1" applyBorder="1" applyAlignment="1">
      <alignment horizontal="left" vertical="top" wrapText="1"/>
    </xf>
    <xf numFmtId="0" fontId="3" fillId="7" borderId="35" xfId="0" applyFont="1" applyFill="1" applyBorder="1" applyAlignment="1">
      <alignment horizontal="center" vertical="center" wrapText="1"/>
    </xf>
    <xf numFmtId="0" fontId="3" fillId="7" borderId="40" xfId="0" applyFont="1" applyFill="1" applyBorder="1" applyAlignment="1">
      <alignment horizontal="center" vertical="center" wrapText="1"/>
    </xf>
    <xf numFmtId="0" fontId="3" fillId="7" borderId="56" xfId="0" applyFont="1" applyFill="1" applyBorder="1" applyAlignment="1">
      <alignment horizontal="center" vertical="center" wrapText="1"/>
    </xf>
    <xf numFmtId="0" fontId="24" fillId="0" borderId="5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52" xfId="0" applyFont="1" applyBorder="1" applyAlignment="1">
      <alignment horizontal="justify" vertical="center" wrapText="1"/>
    </xf>
    <xf numFmtId="0" fontId="3" fillId="0" borderId="5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2" xfId="0" applyFont="1" applyBorder="1" applyAlignment="1">
      <alignment horizontal="center" vertical="center" wrapText="1"/>
    </xf>
    <xf numFmtId="0" fontId="24" fillId="0" borderId="53" xfId="0" applyFont="1" applyBorder="1" applyAlignment="1">
      <alignment horizontal="left" vertical="top" wrapText="1"/>
    </xf>
    <xf numFmtId="0" fontId="24" fillId="0" borderId="49" xfId="0" applyFont="1" applyBorder="1" applyAlignment="1">
      <alignment horizontal="left" vertical="top" wrapText="1"/>
    </xf>
    <xf numFmtId="0" fontId="18" fillId="0" borderId="2" xfId="0" applyFont="1" applyBorder="1" applyAlignment="1">
      <alignment horizontal="left" vertical="top" wrapText="1" indent="4"/>
    </xf>
    <xf numFmtId="0" fontId="18" fillId="0" borderId="54"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50" xfId="0" applyFont="1" applyBorder="1" applyAlignment="1">
      <alignment horizontal="left" vertical="top" wrapText="1" indent="4"/>
    </xf>
    <xf numFmtId="0" fontId="3" fillId="7" borderId="51" xfId="0" applyFont="1" applyFill="1" applyBorder="1" applyAlignment="1">
      <alignment horizontal="center" vertical="center"/>
    </xf>
    <xf numFmtId="0" fontId="3" fillId="7" borderId="12" xfId="0" applyFont="1" applyFill="1" applyBorder="1" applyAlignment="1">
      <alignment horizontal="center" vertical="center"/>
    </xf>
    <xf numFmtId="0" fontId="3" fillId="7" borderId="52" xfId="0" applyFont="1" applyFill="1" applyBorder="1" applyAlignment="1">
      <alignment horizontal="center" vertical="center"/>
    </xf>
    <xf numFmtId="0" fontId="18" fillId="0" borderId="49"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50" xfId="0" applyFont="1" applyBorder="1" applyAlignment="1">
      <alignment horizontal="center" vertical="center" wrapText="1"/>
    </xf>
    <xf numFmtId="0" fontId="12" fillId="6" borderId="35" xfId="0" applyFont="1" applyFill="1" applyBorder="1" applyAlignment="1">
      <alignment horizontal="center" vertical="center" wrapText="1"/>
    </xf>
    <xf numFmtId="0" fontId="30" fillId="6" borderId="25" xfId="0" applyFont="1" applyFill="1" applyBorder="1" applyAlignment="1">
      <alignment horizontal="center" vertical="center" wrapText="1"/>
    </xf>
    <xf numFmtId="0" fontId="30" fillId="6" borderId="26" xfId="0" applyFont="1" applyFill="1" applyBorder="1" applyAlignment="1">
      <alignment horizontal="center" vertical="center" wrapText="1"/>
    </xf>
    <xf numFmtId="0" fontId="18" fillId="0" borderId="5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52" xfId="0" applyFont="1" applyBorder="1" applyAlignment="1">
      <alignment horizontal="center" vertic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31" xfId="0" applyFont="1" applyFill="1" applyBorder="1" applyAlignment="1">
      <alignment horizontal="center" vertical="center" wrapText="1"/>
    </xf>
    <xf numFmtId="0" fontId="12" fillId="6" borderId="5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52" xfId="0" applyFont="1" applyFill="1" applyBorder="1" applyAlignment="1">
      <alignment horizontal="center" vertical="center" wrapText="1"/>
    </xf>
    <xf numFmtId="0" fontId="84" fillId="0" borderId="60" xfId="0" applyFont="1" applyBorder="1" applyAlignment="1">
      <alignment horizontal="center" vertical="center" wrapText="1"/>
    </xf>
    <xf numFmtId="0" fontId="84" fillId="0" borderId="61" xfId="0" applyFont="1" applyBorder="1" applyAlignment="1">
      <alignment horizontal="center" vertical="center" wrapText="1"/>
    </xf>
    <xf numFmtId="0" fontId="84" fillId="0" borderId="63" xfId="0" applyFont="1" applyBorder="1" applyAlignment="1">
      <alignment horizontal="center" vertical="center" wrapText="1"/>
    </xf>
    <xf numFmtId="0" fontId="84" fillId="0" borderId="33"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6" xfId="0" applyFont="1" applyBorder="1" applyAlignment="1">
      <alignment horizontal="center" vertical="center" wrapText="1"/>
    </xf>
    <xf numFmtId="0" fontId="84" fillId="0" borderId="55" xfId="0" applyFont="1" applyBorder="1" applyAlignment="1">
      <alignment horizontal="center" vertical="center" wrapText="1"/>
    </xf>
    <xf numFmtId="0" fontId="84" fillId="0" borderId="62" xfId="0" applyFont="1" applyBorder="1" applyAlignment="1">
      <alignment horizontal="center" vertical="center" wrapText="1"/>
    </xf>
    <xf numFmtId="0" fontId="84" fillId="0" borderId="64" xfId="0" applyFont="1" applyBorder="1" applyAlignment="1">
      <alignment horizontal="center" vertical="center" wrapText="1"/>
    </xf>
    <xf numFmtId="0" fontId="0" fillId="0" borderId="0" xfId="0" applyAlignment="1">
      <alignment horizontal="center" vertical="top"/>
    </xf>
    <xf numFmtId="0" fontId="87" fillId="7" borderId="0" xfId="0" applyFont="1" applyFill="1" applyAlignment="1">
      <alignment horizontal="center" vertical="center" wrapText="1"/>
    </xf>
    <xf numFmtId="0" fontId="57" fillId="6" borderId="4" xfId="0" applyFont="1" applyFill="1" applyBorder="1" applyAlignment="1">
      <alignment horizontal="center" vertical="center" wrapText="1"/>
    </xf>
    <xf numFmtId="0" fontId="87" fillId="7" borderId="4" xfId="0" applyFont="1" applyFill="1" applyBorder="1" applyAlignment="1">
      <alignment horizontal="center" vertical="center" wrapText="1"/>
    </xf>
    <xf numFmtId="0" fontId="57" fillId="6" borderId="29" xfId="0" applyFont="1" applyFill="1" applyBorder="1" applyAlignment="1">
      <alignment horizontal="center" vertical="center" wrapText="1"/>
    </xf>
    <xf numFmtId="0" fontId="57" fillId="6" borderId="31" xfId="0" applyFont="1" applyFill="1" applyBorder="1" applyAlignment="1">
      <alignment horizontal="center" vertical="center" wrapText="1"/>
    </xf>
    <xf numFmtId="0" fontId="86" fillId="7" borderId="7" xfId="0" applyFont="1" applyFill="1" applyBorder="1" applyAlignment="1">
      <alignment horizontal="center" vertical="center" wrapText="1"/>
    </xf>
    <xf numFmtId="0" fontId="86" fillId="7" borderId="9" xfId="0" applyFont="1" applyFill="1" applyBorder="1" applyAlignment="1">
      <alignment horizontal="center" vertical="center" wrapText="1"/>
    </xf>
    <xf numFmtId="0" fontId="87" fillId="7" borderId="29" xfId="0" applyFont="1" applyFill="1" applyBorder="1" applyAlignment="1">
      <alignment horizontal="center" vertical="center" wrapText="1"/>
    </xf>
    <xf numFmtId="0" fontId="87" fillId="7" borderId="31" xfId="0" applyFont="1" applyFill="1" applyBorder="1" applyAlignment="1">
      <alignment horizontal="center" vertical="center" wrapText="1"/>
    </xf>
    <xf numFmtId="0" fontId="18" fillId="7" borderId="11" xfId="0" applyFont="1" applyFill="1" applyBorder="1" applyAlignment="1">
      <alignment horizontal="center" vertical="top" wrapText="1"/>
    </xf>
    <xf numFmtId="0" fontId="18" fillId="7" borderId="12" xfId="0" applyFont="1" applyFill="1" applyBorder="1" applyAlignment="1">
      <alignment horizontal="center" vertical="top" wrapText="1"/>
    </xf>
    <xf numFmtId="0" fontId="18" fillId="7" borderId="13" xfId="0" applyFont="1" applyFill="1" applyBorder="1" applyAlignment="1">
      <alignment horizontal="center" vertical="top"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1" fontId="3" fillId="0" borderId="11" xfId="0" applyNumberFormat="1" applyFont="1" applyBorder="1" applyAlignment="1">
      <alignment horizontal="center" vertical="center" wrapText="1"/>
    </xf>
    <xf numFmtId="0" fontId="57" fillId="6" borderId="1" xfId="0" applyFont="1" applyFill="1" applyBorder="1" applyAlignment="1">
      <alignment horizontal="center" vertical="center" wrapText="1"/>
    </xf>
    <xf numFmtId="0" fontId="57" fillId="6" borderId="2" xfId="0" applyFont="1" applyFill="1" applyBorder="1" applyAlignment="1">
      <alignment horizontal="center" vertical="center" wrapText="1"/>
    </xf>
    <xf numFmtId="0" fontId="57" fillId="6" borderId="3" xfId="0" applyFont="1" applyFill="1" applyBorder="1" applyAlignment="1">
      <alignment horizontal="center" vertical="center" wrapText="1"/>
    </xf>
    <xf numFmtId="0" fontId="87" fillId="7" borderId="7" xfId="0" applyFont="1" applyFill="1" applyBorder="1" applyAlignment="1">
      <alignment horizontal="center" vertical="center" wrapText="1"/>
    </xf>
    <xf numFmtId="0" fontId="87" fillId="7" borderId="8" xfId="0" applyFont="1" applyFill="1" applyBorder="1" applyAlignment="1">
      <alignment horizontal="center" vertical="center" wrapText="1"/>
    </xf>
    <xf numFmtId="0" fontId="87" fillId="7" borderId="9" xfId="0" applyFont="1" applyFill="1" applyBorder="1" applyAlignment="1">
      <alignment horizontal="center" vertical="center" wrapText="1"/>
    </xf>
    <xf numFmtId="0" fontId="0" fillId="0" borderId="0" xfId="0" applyAlignment="1">
      <alignment horizontal="center" vertical="center"/>
    </xf>
    <xf numFmtId="0" fontId="57" fillId="6" borderId="39" xfId="0" applyFont="1" applyFill="1" applyBorder="1" applyAlignment="1">
      <alignment horizontal="center" vertical="center" wrapText="1"/>
    </xf>
    <xf numFmtId="0" fontId="88" fillId="6" borderId="34" xfId="0" applyFont="1" applyFill="1" applyBorder="1" applyAlignment="1">
      <alignment horizontal="center" vertical="center" wrapText="1"/>
    </xf>
    <xf numFmtId="0" fontId="91" fillId="0" borderId="29" xfId="0" applyFont="1" applyBorder="1" applyAlignment="1">
      <alignment horizontal="justify" vertical="center" wrapText="1"/>
    </xf>
    <xf numFmtId="0" fontId="91" fillId="0" borderId="31" xfId="0" applyFont="1" applyBorder="1" applyAlignment="1">
      <alignment horizontal="justify" vertical="center" wrapText="1"/>
    </xf>
    <xf numFmtId="0" fontId="57" fillId="7"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84" fillId="6" borderId="34" xfId="0" applyFont="1" applyFill="1" applyBorder="1" applyAlignment="1">
      <alignment horizontal="center" vertical="center" wrapText="1"/>
    </xf>
    <xf numFmtId="0" fontId="24" fillId="0" borderId="34" xfId="0" applyFont="1" applyBorder="1" applyAlignment="1">
      <alignment horizontal="center" vertical="center"/>
    </xf>
    <xf numFmtId="0" fontId="88" fillId="7" borderId="34" xfId="0" applyFont="1" applyFill="1" applyBorder="1" applyAlignment="1">
      <alignment horizontal="center" vertical="center" wrapText="1"/>
    </xf>
    <xf numFmtId="0" fontId="91" fillId="0" borderId="30" xfId="0" applyFont="1" applyBorder="1" applyAlignment="1">
      <alignment horizontal="justify" vertical="center" wrapText="1"/>
    </xf>
    <xf numFmtId="0" fontId="40" fillId="0" borderId="30" xfId="0" applyFont="1" applyBorder="1" applyAlignment="1">
      <alignment horizontal="justify" vertical="center" wrapText="1"/>
    </xf>
    <xf numFmtId="0" fontId="40" fillId="0" borderId="31" xfId="0" applyFont="1" applyBorder="1" applyAlignment="1">
      <alignment horizontal="justify" vertical="center" wrapText="1"/>
    </xf>
    <xf numFmtId="0" fontId="57" fillId="6" borderId="37" xfId="2" applyFont="1" applyFill="1" applyBorder="1" applyAlignment="1">
      <alignment horizontal="center" vertical="center" wrapText="1"/>
    </xf>
    <xf numFmtId="0" fontId="57" fillId="6" borderId="45" xfId="2" applyFont="1" applyFill="1" applyBorder="1" applyAlignment="1">
      <alignment horizontal="center" vertical="center" wrapText="1"/>
    </xf>
    <xf numFmtId="0" fontId="57" fillId="6" borderId="38" xfId="2" applyFont="1" applyFill="1" applyBorder="1" applyAlignment="1">
      <alignment horizontal="center" vertical="center" wrapText="1"/>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18" fillId="0" borderId="37" xfId="2" applyBorder="1" applyAlignment="1">
      <alignment horizontal="justify" vertical="center" wrapText="1"/>
    </xf>
    <xf numFmtId="0" fontId="18" fillId="0" borderId="38" xfId="2" applyBorder="1" applyAlignment="1">
      <alignment horizontal="justify" vertical="center" wrapText="1"/>
    </xf>
    <xf numFmtId="9" fontId="79" fillId="0" borderId="34" xfId="1" applyFont="1" applyBorder="1" applyAlignment="1">
      <alignment horizontal="center" vertical="center"/>
    </xf>
    <xf numFmtId="0" fontId="65" fillId="0" borderId="34" xfId="0" applyFont="1" applyBorder="1" applyAlignment="1">
      <alignment horizontal="center" vertical="center" wrapText="1"/>
    </xf>
    <xf numFmtId="0" fontId="84" fillId="0" borderId="34" xfId="0" applyFont="1" applyBorder="1" applyAlignment="1">
      <alignment horizontal="center" vertical="center"/>
    </xf>
    <xf numFmtId="0" fontId="18" fillId="15" borderId="37" xfId="2" applyFill="1" applyBorder="1" applyAlignment="1">
      <alignment horizontal="center" vertical="center" wrapText="1"/>
    </xf>
    <xf numFmtId="0" fontId="18" fillId="15" borderId="38" xfId="2" applyFill="1" applyBorder="1" applyAlignment="1">
      <alignment horizontal="center" vertical="center" wrapText="1"/>
    </xf>
    <xf numFmtId="0" fontId="94" fillId="8" borderId="37" xfId="2" applyFont="1" applyFill="1" applyBorder="1" applyAlignment="1">
      <alignment horizontal="center" vertical="center"/>
    </xf>
    <xf numFmtId="0" fontId="94" fillId="8" borderId="38" xfId="2" applyFont="1" applyFill="1" applyBorder="1" applyAlignment="1">
      <alignment horizontal="center" vertical="center"/>
    </xf>
    <xf numFmtId="0" fontId="94" fillId="7" borderId="37" xfId="2" applyFont="1" applyFill="1" applyBorder="1" applyAlignment="1">
      <alignment horizontal="center" vertical="center"/>
    </xf>
    <xf numFmtId="0" fontId="94" fillId="7" borderId="38" xfId="2" applyFont="1" applyFill="1" applyBorder="1" applyAlignment="1">
      <alignment horizontal="center" vertical="center"/>
    </xf>
    <xf numFmtId="0" fontId="94" fillId="8" borderId="29" xfId="2" applyFont="1" applyFill="1" applyBorder="1" applyAlignment="1">
      <alignment horizontal="center" vertical="center" wrapText="1"/>
    </xf>
    <xf numFmtId="0" fontId="94" fillId="8" borderId="30" xfId="2" applyFont="1" applyFill="1" applyBorder="1" applyAlignment="1">
      <alignment horizontal="center" vertical="center" wrapText="1"/>
    </xf>
    <xf numFmtId="0" fontId="94" fillId="8" borderId="31" xfId="2" applyFont="1" applyFill="1" applyBorder="1" applyAlignment="1">
      <alignment horizontal="center" vertical="center" wrapText="1"/>
    </xf>
    <xf numFmtId="0" fontId="94" fillId="7" borderId="37" xfId="2" applyFont="1" applyFill="1" applyBorder="1" applyAlignment="1">
      <alignment horizontal="center" vertical="center" wrapText="1"/>
    </xf>
    <xf numFmtId="0" fontId="94" fillId="7" borderId="38" xfId="2" applyFont="1" applyFill="1" applyBorder="1" applyAlignment="1">
      <alignment horizontal="center" vertical="center" wrapText="1"/>
    </xf>
    <xf numFmtId="0" fontId="57" fillId="19" borderId="29" xfId="2" applyFont="1" applyFill="1" applyBorder="1" applyAlignment="1">
      <alignment horizontal="center" vertical="center" wrapText="1"/>
    </xf>
    <xf numFmtId="0" fontId="57" fillId="19" borderId="30" xfId="2" applyFont="1" applyFill="1" applyBorder="1" applyAlignment="1">
      <alignment horizontal="center" vertical="center" wrapText="1"/>
    </xf>
    <xf numFmtId="0" fontId="57" fillId="19" borderId="31" xfId="2" applyFont="1" applyFill="1" applyBorder="1" applyAlignment="1">
      <alignment horizontal="center" vertical="center" wrapText="1"/>
    </xf>
    <xf numFmtId="0" fontId="88" fillId="14" borderId="34" xfId="0" applyFont="1" applyFill="1" applyBorder="1" applyAlignment="1">
      <alignment horizontal="center" vertical="center"/>
    </xf>
    <xf numFmtId="0" fontId="88" fillId="8" borderId="29" xfId="0" applyFont="1" applyFill="1" applyBorder="1" applyAlignment="1">
      <alignment horizontal="center" vertical="center"/>
    </xf>
    <xf numFmtId="0" fontId="88" fillId="8" borderId="30" xfId="0" applyFont="1" applyFill="1" applyBorder="1" applyAlignment="1">
      <alignment horizontal="center" vertical="center"/>
    </xf>
    <xf numFmtId="0" fontId="88" fillId="8" borderId="31" xfId="0" applyFont="1" applyFill="1" applyBorder="1" applyAlignment="1">
      <alignment horizontal="center" vertical="center"/>
    </xf>
    <xf numFmtId="0" fontId="88" fillId="20" borderId="34" xfId="0" applyFont="1" applyFill="1" applyBorder="1" applyAlignment="1">
      <alignment horizontal="center" vertical="center"/>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72" fillId="14" borderId="34" xfId="0" applyFont="1" applyFill="1" applyBorder="1" applyAlignment="1">
      <alignment horizontal="center" vertical="center"/>
    </xf>
    <xf numFmtId="0" fontId="71" fillId="14" borderId="34" xfId="0" applyFont="1" applyFill="1" applyBorder="1" applyAlignment="1">
      <alignment horizontal="center" vertical="center"/>
    </xf>
    <xf numFmtId="0" fontId="57" fillId="14" borderId="34" xfId="0" applyFont="1" applyFill="1" applyBorder="1" applyAlignment="1">
      <alignment horizontal="center" vertical="center" wrapText="1"/>
    </xf>
    <xf numFmtId="0" fontId="57" fillId="14" borderId="34" xfId="0" applyFont="1" applyFill="1" applyBorder="1" applyAlignment="1">
      <alignment horizontal="center" vertical="center"/>
    </xf>
    <xf numFmtId="0" fontId="99" fillId="7" borderId="34" xfId="0" applyFont="1" applyFill="1" applyBorder="1" applyAlignment="1">
      <alignment horizontal="center" vertical="center"/>
    </xf>
    <xf numFmtId="0" fontId="70" fillId="0" borderId="39" xfId="0" applyFont="1" applyBorder="1" applyAlignment="1">
      <alignment horizontal="center" vertical="center"/>
    </xf>
    <xf numFmtId="0" fontId="100"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1" fillId="0" borderId="34" xfId="0" applyFont="1" applyBorder="1" applyAlignment="1">
      <alignment horizontal="left" vertical="center" wrapText="1"/>
    </xf>
    <xf numFmtId="0" fontId="98" fillId="21" borderId="34" xfId="0" applyFont="1" applyFill="1" applyBorder="1" applyAlignment="1">
      <alignment horizontal="center" vertical="center" wrapText="1"/>
    </xf>
    <xf numFmtId="0" fontId="99" fillId="7" borderId="34" xfId="0" applyFont="1" applyFill="1" applyBorder="1" applyAlignment="1">
      <alignment horizontal="center" vertical="center" wrapText="1"/>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7" borderId="34" xfId="0" applyFont="1" applyFill="1" applyBorder="1" applyAlignment="1">
      <alignment horizontal="center" vertical="center"/>
    </xf>
    <xf numFmtId="9" fontId="82" fillId="0" borderId="34" xfId="1" applyFont="1" applyFill="1" applyBorder="1" applyAlignment="1">
      <alignment horizontal="right" vertical="center"/>
    </xf>
    <xf numFmtId="0" fontId="10" fillId="6" borderId="39"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34" xfId="2" applyFont="1" applyFill="1" applyBorder="1" applyAlignment="1">
      <alignment horizontal="center" vertical="center" wrapText="1"/>
    </xf>
    <xf numFmtId="0" fontId="104" fillId="0" borderId="34" xfId="0" applyFont="1" applyBorder="1" applyAlignment="1">
      <alignment horizontal="center" vertical="center"/>
    </xf>
    <xf numFmtId="0" fontId="104" fillId="0" borderId="37" xfId="0" applyFont="1" applyBorder="1" applyAlignment="1">
      <alignment horizontal="center" vertical="center"/>
    </xf>
    <xf numFmtId="0" fontId="40" fillId="0" borderId="34" xfId="0" applyFont="1" applyBorder="1" applyAlignment="1">
      <alignment horizontal="center" vertical="center" wrapText="1"/>
    </xf>
    <xf numFmtId="0" fontId="40" fillId="0" borderId="37" xfId="0" applyFont="1" applyBorder="1" applyAlignment="1">
      <alignment horizontal="center" vertical="center" wrapText="1"/>
    </xf>
    <xf numFmtId="0" fontId="91" fillId="0" borderId="34" xfId="0" applyFont="1" applyBorder="1" applyAlignment="1">
      <alignment horizontal="center" vertical="center" wrapText="1"/>
    </xf>
    <xf numFmtId="0" fontId="40" fillId="0" borderId="34" xfId="0" applyFont="1" applyBorder="1" applyAlignment="1">
      <alignment horizontal="center" vertical="center"/>
    </xf>
    <xf numFmtId="0" fontId="48" fillId="8" borderId="34" xfId="0" applyFont="1" applyFill="1" applyBorder="1" applyAlignment="1">
      <alignment horizontal="center" vertical="center"/>
    </xf>
    <xf numFmtId="0" fontId="40" fillId="13" borderId="34" xfId="0" applyFont="1" applyFill="1" applyBorder="1" applyAlignment="1">
      <alignment horizontal="center" vertical="center"/>
    </xf>
    <xf numFmtId="0" fontId="24" fillId="0" borderId="0" xfId="0" applyFont="1" applyAlignment="1">
      <alignment horizontal="center" vertical="center"/>
    </xf>
    <xf numFmtId="1" fontId="48" fillId="8" borderId="34" xfId="0" applyNumberFormat="1" applyFont="1" applyFill="1" applyBorder="1" applyAlignment="1">
      <alignment horizontal="center" vertical="center" shrinkToFit="1"/>
    </xf>
    <xf numFmtId="0" fontId="48" fillId="6" borderId="34" xfId="0" applyFont="1" applyFill="1" applyBorder="1" applyAlignment="1">
      <alignment horizontal="center" vertical="center" wrapText="1"/>
    </xf>
    <xf numFmtId="0" fontId="96" fillId="6" borderId="34" xfId="0" applyFont="1" applyFill="1" applyBorder="1" applyAlignment="1">
      <alignment horizontal="center" vertical="center" wrapText="1"/>
    </xf>
    <xf numFmtId="0" fontId="91" fillId="6"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8" fillId="7" borderId="34" xfId="0" applyFont="1" applyFill="1" applyBorder="1" applyAlignment="1">
      <alignment horizontal="left" vertical="center" wrapText="1"/>
    </xf>
    <xf numFmtId="0" fontId="40" fillId="4" borderId="34" xfId="0" applyFont="1" applyFill="1" applyBorder="1" applyAlignment="1">
      <alignment horizontal="center" vertical="center" wrapText="1"/>
    </xf>
    <xf numFmtId="0" fontId="40" fillId="5"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1" fillId="6" borderId="34" xfId="0" applyFont="1" applyFill="1" applyBorder="1" applyAlignment="1">
      <alignment horizontal="left" vertical="center" wrapText="1"/>
    </xf>
    <xf numFmtId="0" fontId="40" fillId="3" borderId="34" xfId="0" applyFont="1" applyFill="1" applyBorder="1" applyAlignment="1">
      <alignment horizontal="center" vertical="center" wrapText="1"/>
    </xf>
    <xf numFmtId="0" fontId="96" fillId="6" borderId="34" xfId="0" applyFont="1" applyFill="1" applyBorder="1" applyAlignment="1">
      <alignment horizontal="left" vertical="center" wrapText="1"/>
    </xf>
    <xf numFmtId="0" fontId="10" fillId="7" borderId="34" xfId="0" applyFont="1" applyFill="1" applyBorder="1" applyAlignment="1">
      <alignment horizontal="center" vertical="center" wrapText="1"/>
    </xf>
    <xf numFmtId="0" fontId="106" fillId="0" borderId="65" xfId="0" applyFont="1" applyBorder="1" applyAlignment="1">
      <alignment horizontal="center" vertical="center" wrapText="1"/>
    </xf>
    <xf numFmtId="0" fontId="106" fillId="0" borderId="41" xfId="0" applyFont="1" applyBorder="1" applyAlignment="1">
      <alignment horizontal="center" vertical="center" wrapText="1"/>
    </xf>
    <xf numFmtId="0" fontId="106" fillId="0" borderId="65" xfId="0" applyFont="1" applyBorder="1" applyAlignment="1">
      <alignment horizontal="justify" vertical="center" wrapText="1"/>
    </xf>
    <xf numFmtId="0" fontId="106" fillId="0" borderId="41" xfId="0" applyFont="1" applyBorder="1" applyAlignment="1">
      <alignment horizontal="justify" vertical="center" wrapText="1"/>
    </xf>
    <xf numFmtId="0" fontId="106" fillId="0" borderId="11" xfId="0" applyFont="1" applyBorder="1" applyAlignment="1">
      <alignment horizontal="center" vertical="center" wrapText="1"/>
    </xf>
    <xf numFmtId="0" fontId="106" fillId="0" borderId="13" xfId="0" applyFont="1" applyBorder="1" applyAlignment="1">
      <alignment horizontal="center" vertical="center" wrapText="1"/>
    </xf>
    <xf numFmtId="0" fontId="96" fillId="7" borderId="34" xfId="0" applyFont="1" applyFill="1" applyBorder="1" applyAlignment="1">
      <alignment horizontal="center" vertical="center" wrapText="1"/>
    </xf>
    <xf numFmtId="0" fontId="91" fillId="7" borderId="34" xfId="0" applyFont="1" applyFill="1" applyBorder="1" applyAlignment="1">
      <alignment horizontal="center" vertical="center" wrapText="1"/>
    </xf>
    <xf numFmtId="0" fontId="40" fillId="7" borderId="34" xfId="0" applyFont="1" applyFill="1" applyBorder="1" applyAlignment="1">
      <alignment horizontal="center" vertical="center" wrapText="1"/>
    </xf>
    <xf numFmtId="0" fontId="76" fillId="0" borderId="29" xfId="0" applyFont="1" applyBorder="1" applyAlignment="1">
      <alignment horizontal="center" vertical="center" wrapText="1"/>
    </xf>
    <xf numFmtId="0" fontId="76" fillId="0" borderId="31" xfId="0" applyFont="1" applyBorder="1" applyAlignment="1">
      <alignment horizontal="center" vertical="center" wrapText="1"/>
    </xf>
    <xf numFmtId="0" fontId="76" fillId="0" borderId="29" xfId="0" applyFont="1" applyBorder="1" applyAlignment="1">
      <alignment horizontal="justify" vertical="center" wrapText="1"/>
    </xf>
    <xf numFmtId="0" fontId="76" fillId="0" borderId="31" xfId="0" applyFont="1" applyBorder="1" applyAlignment="1">
      <alignment horizontal="justify" vertical="center" wrapText="1"/>
    </xf>
    <xf numFmtId="0" fontId="18" fillId="0" borderId="25" xfId="3" applyFont="1" applyFill="1" applyBorder="1" applyAlignment="1">
      <alignment horizontal="center" vertical="center" wrapText="1"/>
    </xf>
    <xf numFmtId="0" fontId="18" fillId="0" borderId="26"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8" fillId="0" borderId="42" xfId="3" applyFont="1" applyFill="1" applyBorder="1" applyAlignment="1">
      <alignment horizontal="center" vertical="center" wrapText="1"/>
    </xf>
    <xf numFmtId="0" fontId="18" fillId="0" borderId="39" xfId="3" applyFont="1" applyFill="1" applyBorder="1" applyAlignment="1">
      <alignment horizontal="center" vertical="center" wrapText="1"/>
    </xf>
    <xf numFmtId="0" fontId="18" fillId="0" borderId="28" xfId="3" applyFont="1" applyFill="1" applyBorder="1" applyAlignment="1">
      <alignment horizontal="center" vertical="center" wrapText="1"/>
    </xf>
    <xf numFmtId="0" fontId="71" fillId="6" borderId="34" xfId="0" applyFont="1" applyFill="1" applyBorder="1" applyAlignment="1">
      <alignment horizontal="center" vertical="center" wrapText="1"/>
    </xf>
    <xf numFmtId="0" fontId="71" fillId="7" borderId="34" xfId="0" applyFont="1" applyFill="1" applyBorder="1" applyAlignment="1">
      <alignment horizontal="center" vertical="center" wrapText="1"/>
    </xf>
    <xf numFmtId="0" fontId="10" fillId="6" borderId="34" xfId="0" applyFont="1" applyFill="1" applyBorder="1" applyAlignment="1">
      <alignment horizontal="center" vertical="center" wrapText="1"/>
    </xf>
    <xf numFmtId="0" fontId="91" fillId="0" borderId="34" xfId="0" applyFont="1" applyBorder="1" applyAlignment="1">
      <alignment horizontal="justify" vertical="center" wrapText="1"/>
    </xf>
    <xf numFmtId="0" fontId="24" fillId="6" borderId="25" xfId="0" applyFont="1" applyFill="1" applyBorder="1" applyAlignment="1">
      <alignment horizontal="left" vertical="center"/>
    </xf>
    <xf numFmtId="0" fontId="10" fillId="14" borderId="34" xfId="0" applyFont="1" applyFill="1" applyBorder="1" applyAlignment="1">
      <alignment horizontal="center" vertical="center" wrapText="1"/>
    </xf>
    <xf numFmtId="0" fontId="86" fillId="0" borderId="34" xfId="0" applyFont="1" applyBorder="1" applyAlignment="1">
      <alignment horizontal="center" vertical="center" wrapText="1"/>
    </xf>
    <xf numFmtId="0" fontId="91" fillId="2"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12" fillId="7" borderId="34" xfId="0" applyFont="1" applyFill="1" applyBorder="1" applyAlignment="1">
      <alignment horizontal="center" vertical="center"/>
    </xf>
    <xf numFmtId="0" fontId="24" fillId="0" borderId="32" xfId="0" applyFont="1" applyBorder="1" applyAlignment="1">
      <alignment horizontal="center" vertical="center"/>
    </xf>
    <xf numFmtId="0" fontId="57" fillId="6" borderId="34" xfId="0" applyFont="1" applyFill="1" applyBorder="1" applyAlignment="1">
      <alignment horizontal="center" vertical="center" wrapText="1"/>
    </xf>
    <xf numFmtId="0" fontId="90" fillId="7" borderId="34" xfId="0" applyFont="1" applyFill="1" applyBorder="1" applyAlignment="1">
      <alignment horizontal="center" vertical="center" wrapText="1"/>
    </xf>
    <xf numFmtId="0" fontId="24" fillId="6" borderId="25" xfId="0" applyFont="1" applyFill="1" applyBorder="1" applyAlignment="1">
      <alignment horizontal="center" vertical="center"/>
    </xf>
    <xf numFmtId="0" fontId="91" fillId="0" borderId="11" xfId="0" applyFont="1" applyBorder="1" applyAlignment="1">
      <alignment horizontal="center" vertical="center" wrapText="1"/>
    </xf>
    <xf numFmtId="0" fontId="91" fillId="0" borderId="12" xfId="0" applyFont="1" applyBorder="1" applyAlignment="1">
      <alignment horizontal="center" vertical="center" wrapText="1"/>
    </xf>
    <xf numFmtId="0" fontId="91" fillId="0" borderId="1" xfId="0" applyFont="1" applyBorder="1" applyAlignment="1">
      <alignment horizontal="center" vertical="center" wrapText="1"/>
    </xf>
    <xf numFmtId="0" fontId="91" fillId="0" borderId="2" xfId="0" applyFont="1" applyBorder="1" applyAlignment="1">
      <alignment horizontal="center" vertical="center" wrapText="1"/>
    </xf>
    <xf numFmtId="0" fontId="40" fillId="0" borderId="37" xfId="0" applyFont="1" applyBorder="1" applyAlignment="1">
      <alignment horizontal="center" vertical="center"/>
    </xf>
    <xf numFmtId="1" fontId="48" fillId="8" borderId="4" xfId="0" applyNumberFormat="1" applyFont="1" applyFill="1" applyBorder="1" applyAlignment="1">
      <alignment horizontal="center" vertical="center" shrinkToFit="1"/>
    </xf>
    <xf numFmtId="1" fontId="48" fillId="8" borderId="0" xfId="0" applyNumberFormat="1" applyFont="1" applyFill="1" applyAlignment="1">
      <alignment horizontal="center" vertical="center" shrinkToFit="1"/>
    </xf>
    <xf numFmtId="1" fontId="48" fillId="8" borderId="42" xfId="0" applyNumberFormat="1" applyFont="1" applyFill="1" applyBorder="1" applyAlignment="1">
      <alignment horizontal="center" vertical="center" shrinkToFit="1"/>
    </xf>
    <xf numFmtId="0" fontId="48" fillId="6" borderId="1" xfId="0" applyFont="1" applyFill="1" applyBorder="1" applyAlignment="1">
      <alignment horizontal="center" vertical="center" wrapText="1"/>
    </xf>
    <xf numFmtId="0" fontId="48" fillId="6" borderId="2" xfId="0" applyFont="1" applyFill="1" applyBorder="1" applyAlignment="1">
      <alignment horizontal="center" vertical="center" wrapText="1"/>
    </xf>
    <xf numFmtId="0" fontId="96" fillId="6" borderId="11" xfId="0" applyFont="1" applyFill="1" applyBorder="1" applyAlignment="1">
      <alignment horizontal="center" vertical="center" wrapText="1"/>
    </xf>
    <xf numFmtId="0" fontId="91" fillId="6" borderId="12" xfId="0" applyFont="1" applyFill="1" applyBorder="1" applyAlignment="1">
      <alignment horizontal="center" vertical="center" wrapText="1"/>
    </xf>
    <xf numFmtId="0" fontId="91" fillId="0" borderId="7" xfId="0" applyFont="1" applyBorder="1" applyAlignment="1">
      <alignment horizontal="center" vertical="center" wrapText="1"/>
    </xf>
    <xf numFmtId="0" fontId="91" fillId="0" borderId="8" xfId="0" applyFont="1" applyBorder="1" applyAlignment="1">
      <alignment horizontal="center" vertical="center" wrapText="1"/>
    </xf>
    <xf numFmtId="0" fontId="91" fillId="6" borderId="4" xfId="0" applyFont="1" applyFill="1" applyBorder="1" applyAlignment="1">
      <alignment horizontal="center" vertical="center" wrapText="1"/>
    </xf>
    <xf numFmtId="0" fontId="91" fillId="6" borderId="0" xfId="0" applyFont="1" applyFill="1" applyAlignment="1">
      <alignment horizontal="center" vertical="center" wrapTex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48" fillId="7" borderId="3" xfId="0" applyFont="1" applyFill="1" applyBorder="1" applyAlignment="1">
      <alignment horizontal="center" vertical="center" wrapText="1"/>
    </xf>
    <xf numFmtId="0" fontId="48" fillId="7" borderId="11" xfId="0" applyFont="1" applyFill="1" applyBorder="1" applyAlignment="1">
      <alignment horizontal="center" vertical="center" wrapText="1"/>
    </xf>
    <xf numFmtId="0" fontId="48" fillId="7"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48" fillId="7" borderId="11" xfId="0" applyFont="1" applyFill="1" applyBorder="1" applyAlignment="1">
      <alignment horizontal="left" vertical="center" wrapText="1"/>
    </xf>
    <xf numFmtId="0" fontId="48" fillId="7"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1" fillId="0" borderId="4" xfId="0" applyFont="1" applyBorder="1" applyAlignment="1">
      <alignment horizontal="center" vertical="center" wrapText="1"/>
    </xf>
    <xf numFmtId="0" fontId="91" fillId="0" borderId="0" xfId="0" applyFont="1" applyAlignment="1">
      <alignment horizontal="center" vertical="center" wrapText="1"/>
    </xf>
    <xf numFmtId="0" fontId="91" fillId="0" borderId="42" xfId="0" applyFont="1" applyBorder="1" applyAlignment="1">
      <alignment horizontal="center" vertical="center" wrapText="1"/>
    </xf>
    <xf numFmtId="0" fontId="91" fillId="0" borderId="24" xfId="0" applyFont="1" applyBorder="1" applyAlignment="1">
      <alignment horizontal="center" vertical="center" wrapText="1"/>
    </xf>
    <xf numFmtId="0" fontId="91" fillId="0" borderId="25" xfId="0" applyFont="1" applyBorder="1" applyAlignment="1">
      <alignment horizontal="center" vertical="center" wrapText="1"/>
    </xf>
    <xf numFmtId="0" fontId="91" fillId="0" borderId="26" xfId="0" applyFont="1" applyBorder="1" applyAlignment="1">
      <alignment horizontal="center" vertical="center" wrapText="1"/>
    </xf>
    <xf numFmtId="0" fontId="91" fillId="6" borderId="7" xfId="0" applyFont="1" applyFill="1" applyBorder="1" applyAlignment="1">
      <alignment horizontal="left" vertical="center" wrapText="1"/>
    </xf>
    <xf numFmtId="0" fontId="91" fillId="6" borderId="8" xfId="0" applyFont="1" applyFill="1" applyBorder="1" applyAlignment="1">
      <alignment horizontal="left" vertical="center" wrapText="1"/>
    </xf>
    <xf numFmtId="0" fontId="91" fillId="6"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40" fillId="3" borderId="38" xfId="0" applyFont="1" applyFill="1" applyBorder="1" applyAlignment="1">
      <alignment horizontal="center" vertical="center" wrapText="1"/>
    </xf>
    <xf numFmtId="0" fontId="48" fillId="6" borderId="7" xfId="0" applyFont="1" applyFill="1" applyBorder="1" applyAlignment="1">
      <alignment horizontal="center" vertical="center" wrapText="1"/>
    </xf>
    <xf numFmtId="0" fontId="48" fillId="6" borderId="8" xfId="0" applyFont="1" applyFill="1" applyBorder="1" applyAlignment="1">
      <alignment horizontal="center" vertical="center" wrapText="1"/>
    </xf>
    <xf numFmtId="0" fontId="48" fillId="6" borderId="5" xfId="0" applyFont="1" applyFill="1" applyBorder="1" applyAlignment="1">
      <alignment horizontal="center" vertical="center" wrapText="1"/>
    </xf>
    <xf numFmtId="0" fontId="96" fillId="6" borderId="4" xfId="0" applyFont="1" applyFill="1" applyBorder="1" applyAlignment="1">
      <alignment horizontal="center" vertical="center" wrapText="1"/>
    </xf>
    <xf numFmtId="0" fontId="91" fillId="0" borderId="27" xfId="0" applyFont="1" applyBorder="1" applyAlignment="1">
      <alignment horizontal="center" vertical="center" wrapText="1"/>
    </xf>
    <xf numFmtId="0" fontId="91" fillId="0" borderId="39" xfId="0" applyFont="1" applyBorder="1" applyAlignment="1">
      <alignment horizontal="center" vertical="center" wrapText="1"/>
    </xf>
    <xf numFmtId="0" fontId="91" fillId="0" borderId="28" xfId="0" applyFont="1" applyBorder="1" applyAlignment="1">
      <alignment horizontal="center" vertical="center" wrapText="1"/>
    </xf>
    <xf numFmtId="0" fontId="96" fillId="6" borderId="11" xfId="0" applyFont="1" applyFill="1" applyBorder="1" applyAlignment="1">
      <alignment horizontal="left" vertical="center" wrapText="1"/>
    </xf>
    <xf numFmtId="0" fontId="91" fillId="6" borderId="12" xfId="0" applyFont="1" applyFill="1" applyBorder="1" applyAlignment="1">
      <alignment horizontal="left" vertical="center" wrapText="1"/>
    </xf>
    <xf numFmtId="0" fontId="91" fillId="6" borderId="0" xfId="0" applyFont="1" applyFill="1" applyAlignment="1">
      <alignment horizontal="left" vertical="center" wrapText="1"/>
    </xf>
    <xf numFmtId="0" fontId="10" fillId="7" borderId="0" xfId="0" applyFont="1" applyFill="1" applyAlignment="1">
      <alignment horizontal="center" vertical="center" wrapText="1"/>
    </xf>
    <xf numFmtId="0" fontId="48" fillId="6" borderId="4" xfId="0" applyFont="1" applyFill="1" applyBorder="1" applyAlignment="1">
      <alignment horizontal="center" vertical="center" wrapText="1"/>
    </xf>
    <xf numFmtId="0" fontId="48" fillId="6" borderId="0" xfId="0" applyFont="1" applyFill="1" applyAlignment="1">
      <alignment horizontal="center" vertical="center" wrapText="1"/>
    </xf>
    <xf numFmtId="0" fontId="91" fillId="0" borderId="29" xfId="0" applyFont="1" applyBorder="1" applyAlignment="1">
      <alignment horizontal="center" vertical="center" wrapText="1"/>
    </xf>
    <xf numFmtId="0" fontId="91" fillId="0" borderId="31" xfId="0" applyFont="1" applyBorder="1" applyAlignment="1">
      <alignment horizontal="center" vertical="center" wrapText="1"/>
    </xf>
    <xf numFmtId="0" fontId="106" fillId="0" borderId="34"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106" fillId="0" borderId="35" xfId="0" applyFont="1" applyBorder="1" applyAlignment="1">
      <alignment horizontal="justify" vertical="center" wrapText="1"/>
    </xf>
    <xf numFmtId="0" fontId="106" fillId="0" borderId="56" xfId="0" applyFont="1" applyBorder="1" applyAlignment="1">
      <alignment horizontal="justify" vertical="center" wrapText="1"/>
    </xf>
    <xf numFmtId="0" fontId="106" fillId="0" borderId="37" xfId="0" applyFont="1" applyBorder="1" applyAlignment="1">
      <alignment horizontal="center" vertical="center" wrapText="1"/>
    </xf>
    <xf numFmtId="0" fontId="106" fillId="0" borderId="36" xfId="0" applyFont="1" applyBorder="1" applyAlignment="1">
      <alignment horizontal="justify" vertical="center" wrapText="1"/>
    </xf>
    <xf numFmtId="0" fontId="106" fillId="0" borderId="66" xfId="0" applyFont="1" applyBorder="1" applyAlignment="1">
      <alignment horizontal="justify" vertical="center" wrapText="1"/>
    </xf>
    <xf numFmtId="0" fontId="18" fillId="0" borderId="24" xfId="3" applyFont="1" applyFill="1" applyBorder="1" applyAlignment="1">
      <alignment horizontal="center" vertical="center" wrapText="1"/>
    </xf>
    <xf numFmtId="0" fontId="18" fillId="0" borderId="32" xfId="3" applyFont="1" applyFill="1" applyBorder="1" applyAlignment="1">
      <alignment horizontal="center" vertical="center" wrapText="1"/>
    </xf>
    <xf numFmtId="0" fontId="18" fillId="0" borderId="27" xfId="3" applyFont="1" applyFill="1" applyBorder="1" applyAlignment="1">
      <alignment horizontal="center" vertical="center" wrapText="1"/>
    </xf>
    <xf numFmtId="0" fontId="48" fillId="7" borderId="39" xfId="0" applyFont="1" applyFill="1" applyBorder="1" applyAlignment="1">
      <alignment horizontal="center" vertical="center" wrapText="1"/>
    </xf>
    <xf numFmtId="0" fontId="91" fillId="0" borderId="30" xfId="0" applyFont="1" applyBorder="1" applyAlignment="1">
      <alignment horizontal="center" vertical="center" wrapText="1"/>
    </xf>
    <xf numFmtId="0" fontId="89" fillId="7" borderId="29" xfId="0" applyFont="1" applyFill="1" applyBorder="1" applyAlignment="1">
      <alignment horizontal="center" vertical="center" wrapText="1"/>
    </xf>
    <xf numFmtId="0" fontId="89" fillId="7" borderId="30" xfId="0" applyFont="1" applyFill="1" applyBorder="1" applyAlignment="1">
      <alignment horizontal="center" vertical="center" wrapText="1"/>
    </xf>
    <xf numFmtId="0" fontId="89" fillId="7" borderId="31"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91" fillId="0" borderId="13" xfId="0" applyFont="1" applyBorder="1" applyAlignment="1">
      <alignment horizontal="center" vertical="center" wrapText="1"/>
    </xf>
    <xf numFmtId="0" fontId="10" fillId="6" borderId="12"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86" fillId="0" borderId="1" xfId="0" applyFont="1" applyBorder="1" applyAlignment="1">
      <alignment horizontal="center" vertical="center" wrapText="1"/>
    </xf>
    <xf numFmtId="0" fontId="86" fillId="0" borderId="3" xfId="0"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91" fillId="0" borderId="9" xfId="0" applyFont="1" applyBorder="1" applyAlignment="1">
      <alignment horizontal="center" vertical="center" wrapText="1"/>
    </xf>
    <xf numFmtId="0" fontId="10" fillId="6" borderId="8" xfId="0" applyFont="1" applyFill="1" applyBorder="1" applyAlignment="1">
      <alignment horizontal="center" vertical="center" wrapText="1"/>
    </xf>
    <xf numFmtId="0" fontId="91" fillId="0" borderId="38" xfId="0" applyFont="1" applyBorder="1" applyAlignment="1">
      <alignment horizontal="center" vertical="center" wrapText="1"/>
    </xf>
    <xf numFmtId="0" fontId="40" fillId="0" borderId="0" xfId="0" applyFont="1" applyAlignment="1">
      <alignment horizontal="center" vertical="center"/>
    </xf>
    <xf numFmtId="0" fontId="48" fillId="7" borderId="7" xfId="0" applyFont="1" applyFill="1" applyBorder="1" applyAlignment="1">
      <alignment horizontal="left" vertical="center" wrapText="1"/>
    </xf>
    <xf numFmtId="0" fontId="48" fillId="7"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30" fillId="8" borderId="34"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6" borderId="11" xfId="0" applyFont="1" applyFill="1" applyBorder="1" applyAlignment="1">
      <alignment horizontal="center" vertical="top" wrapText="1"/>
    </xf>
    <xf numFmtId="0" fontId="76" fillId="6" borderId="12" xfId="0" applyFont="1" applyFill="1" applyBorder="1" applyAlignment="1">
      <alignment horizontal="center" vertical="top" wrapText="1"/>
    </xf>
    <xf numFmtId="0" fontId="76" fillId="6" borderId="13" xfId="0" applyFont="1" applyFill="1" applyBorder="1" applyAlignment="1">
      <alignment horizontal="center" vertical="top" wrapText="1"/>
    </xf>
    <xf numFmtId="0" fontId="76" fillId="7" borderId="11" xfId="0" applyFont="1" applyFill="1" applyBorder="1" applyAlignment="1">
      <alignment horizontal="left" vertical="top" wrapText="1"/>
    </xf>
    <xf numFmtId="0" fontId="76" fillId="7" borderId="13" xfId="0" applyFont="1" applyFill="1" applyBorder="1" applyAlignment="1">
      <alignment horizontal="left" vertical="top" wrapText="1"/>
    </xf>
    <xf numFmtId="1" fontId="103" fillId="0" borderId="11" xfId="0" applyNumberFormat="1" applyFont="1" applyBorder="1" applyAlignment="1">
      <alignment horizontal="left" vertical="top" shrinkToFit="1"/>
    </xf>
    <xf numFmtId="1" fontId="103" fillId="0" borderId="12" xfId="0" applyNumberFormat="1" applyFont="1" applyBorder="1" applyAlignment="1">
      <alignment horizontal="left" vertical="top" shrinkToFit="1"/>
    </xf>
    <xf numFmtId="1" fontId="103"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1" fontId="7" fillId="0" borderId="11" xfId="0" applyNumberFormat="1" applyFont="1" applyBorder="1" applyAlignment="1">
      <alignment horizontal="left" vertical="top" wrapText="1" shrinkToFit="1"/>
    </xf>
    <xf numFmtId="1" fontId="7" fillId="0" borderId="12" xfId="0" applyNumberFormat="1" applyFont="1" applyBorder="1" applyAlignment="1">
      <alignment horizontal="left" vertical="top" wrapText="1" shrinkToFit="1"/>
    </xf>
    <xf numFmtId="1" fontId="7" fillId="0" borderId="13" xfId="0" applyNumberFormat="1" applyFont="1" applyBorder="1" applyAlignment="1">
      <alignment horizontal="left" vertical="top" wrapText="1" shrinkToFit="1"/>
    </xf>
    <xf numFmtId="0" fontId="77" fillId="7" borderId="11" xfId="0" applyFont="1" applyFill="1" applyBorder="1" applyAlignment="1">
      <alignment horizontal="left" vertical="center" wrapText="1"/>
    </xf>
    <xf numFmtId="0" fontId="77" fillId="7" borderId="12" xfId="0" applyFont="1" applyFill="1" applyBorder="1" applyAlignment="1">
      <alignment horizontal="left" vertical="center" wrapText="1"/>
    </xf>
    <xf numFmtId="0" fontId="77" fillId="7" borderId="13" xfId="0" applyFont="1" applyFill="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1" fontId="7" fillId="0" borderId="11" xfId="0" applyNumberFormat="1" applyFont="1" applyBorder="1" applyAlignment="1">
      <alignment horizontal="left" vertical="top" shrinkToFit="1"/>
    </xf>
    <xf numFmtId="1" fontId="7" fillId="0" borderId="12" xfId="0" applyNumberFormat="1" applyFont="1" applyBorder="1" applyAlignment="1">
      <alignment horizontal="left" vertical="top" shrinkToFit="1"/>
    </xf>
    <xf numFmtId="1" fontId="7" fillId="0" borderId="13" xfId="0" applyNumberFormat="1" applyFont="1" applyBorder="1" applyAlignment="1">
      <alignment horizontal="left" vertical="top" shrinkToFit="1"/>
    </xf>
    <xf numFmtId="1" fontId="7" fillId="0" borderId="11" xfId="0" applyNumberFormat="1" applyFont="1" applyBorder="1" applyAlignment="1">
      <alignment horizontal="center" vertical="center" shrinkToFit="1"/>
    </xf>
    <xf numFmtId="1" fontId="7" fillId="0" borderId="12" xfId="0" applyNumberFormat="1" applyFont="1" applyBorder="1" applyAlignment="1">
      <alignment horizontal="center" vertical="center" shrinkToFit="1"/>
    </xf>
    <xf numFmtId="1" fontId="7" fillId="0" borderId="13" xfId="0" applyNumberFormat="1" applyFont="1" applyBorder="1" applyAlignment="1">
      <alignment horizontal="center" vertical="center" shrinkToFi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9" fillId="6" borderId="39" xfId="2" applyFont="1" applyFill="1" applyBorder="1" applyAlignment="1">
      <alignment horizontal="center" vertical="center"/>
    </xf>
    <xf numFmtId="0" fontId="19" fillId="6" borderId="28" xfId="2" applyFont="1" applyFill="1" applyBorder="1" applyAlignment="1">
      <alignment horizontal="center" vertical="center"/>
    </xf>
    <xf numFmtId="0" fontId="15" fillId="7"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56" fillId="16" borderId="34" xfId="0" applyFont="1" applyFill="1" applyBorder="1" applyAlignment="1">
      <alignment horizontal="center" vertical="center" wrapText="1"/>
    </xf>
    <xf numFmtId="0" fontId="20" fillId="16" borderId="34" xfId="2" applyFont="1" applyFill="1" applyBorder="1" applyAlignment="1">
      <alignment horizontal="center" vertical="center" wrapText="1"/>
    </xf>
    <xf numFmtId="0" fontId="27" fillId="8" borderId="30" xfId="2" applyFont="1" applyFill="1" applyBorder="1" applyAlignment="1">
      <alignment horizontal="center" vertical="center" wrapText="1"/>
    </xf>
    <xf numFmtId="0" fontId="27" fillId="8" borderId="31" xfId="2" applyFont="1" applyFill="1" applyBorder="1" applyAlignment="1">
      <alignment horizontal="center" vertical="center" wrapText="1"/>
    </xf>
    <xf numFmtId="0" fontId="55" fillId="18" borderId="42" xfId="0" applyFont="1" applyFill="1" applyBorder="1" applyAlignment="1">
      <alignment horizontal="center" vertical="center"/>
    </xf>
    <xf numFmtId="0" fontId="27" fillId="16" borderId="37" xfId="2" applyFont="1" applyFill="1" applyBorder="1" applyAlignment="1">
      <alignment horizontal="center" vertical="center" wrapText="1"/>
    </xf>
    <xf numFmtId="0" fontId="27" fillId="16" borderId="45"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45" xfId="2" applyFont="1" applyBorder="1" applyAlignment="1">
      <alignment horizontal="center" vertical="center" wrapText="1"/>
    </xf>
    <xf numFmtId="0" fontId="22" fillId="15" borderId="37" xfId="2" applyFont="1" applyFill="1" applyBorder="1" applyAlignment="1">
      <alignment horizontal="center" vertical="center" wrapText="1"/>
    </xf>
    <xf numFmtId="0" fontId="22" fillId="15"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52" fillId="17" borderId="29" xfId="2" applyFont="1" applyFill="1" applyBorder="1" applyAlignment="1">
      <alignment horizontal="center" vertical="center" wrapText="1"/>
    </xf>
    <xf numFmtId="0" fontId="52" fillId="17" borderId="30" xfId="2" applyFont="1" applyFill="1" applyBorder="1" applyAlignment="1">
      <alignment horizontal="center" vertical="center" wrapText="1"/>
    </xf>
    <xf numFmtId="0" fontId="52" fillId="17" borderId="31" xfId="2" applyFont="1" applyFill="1" applyBorder="1" applyAlignment="1">
      <alignment horizontal="center" vertical="center" wrapText="1"/>
    </xf>
    <xf numFmtId="0" fontId="20" fillId="16" borderId="34" xfId="2" applyFont="1" applyFill="1" applyBorder="1" applyAlignment="1">
      <alignment horizontal="center" vertical="center"/>
    </xf>
    <xf numFmtId="0" fontId="53" fillId="7" borderId="34" xfId="2" applyFont="1" applyFill="1" applyBorder="1" applyAlignment="1">
      <alignment horizontal="center" vertical="center" wrapText="1"/>
    </xf>
    <xf numFmtId="0" fontId="53" fillId="7" borderId="34" xfId="2" applyFont="1" applyFill="1" applyBorder="1" applyAlignment="1">
      <alignment horizontal="center" vertical="center"/>
    </xf>
    <xf numFmtId="0" fontId="20" fillId="8" borderId="24" xfId="2" applyFont="1" applyFill="1" applyBorder="1" applyAlignment="1">
      <alignment horizontal="center" vertical="center" wrapText="1"/>
    </xf>
    <xf numFmtId="0" fontId="20" fillId="8" borderId="25" xfId="2" applyFont="1" applyFill="1" applyBorder="1" applyAlignment="1">
      <alignment horizontal="center" vertical="center" wrapText="1"/>
    </xf>
    <xf numFmtId="0" fontId="20" fillId="8" borderId="26" xfId="2" applyFont="1" applyFill="1" applyBorder="1" applyAlignment="1">
      <alignment horizontal="center" vertical="center" wrapText="1"/>
    </xf>
    <xf numFmtId="0" fontId="20" fillId="8" borderId="27" xfId="2" applyFont="1" applyFill="1" applyBorder="1" applyAlignment="1">
      <alignment horizontal="center" vertical="center" wrapText="1"/>
    </xf>
    <xf numFmtId="0" fontId="20" fillId="8" borderId="39" xfId="2" applyFont="1" applyFill="1" applyBorder="1" applyAlignment="1">
      <alignment horizontal="center" vertical="center" wrapText="1"/>
    </xf>
    <xf numFmtId="0" fontId="20" fillId="8" borderId="28" xfId="2" applyFont="1" applyFill="1" applyBorder="1" applyAlignment="1">
      <alignment horizontal="center" vertical="center" wrapText="1"/>
    </xf>
    <xf numFmtId="0" fontId="58" fillId="18" borderId="29" xfId="0" applyFont="1" applyFill="1" applyBorder="1" applyAlignment="1">
      <alignment horizontal="center" vertical="center" wrapText="1"/>
    </xf>
    <xf numFmtId="0" fontId="58" fillId="18" borderId="30" xfId="0" applyFont="1" applyFill="1" applyBorder="1" applyAlignment="1">
      <alignment horizontal="center" vertical="center" wrapText="1"/>
    </xf>
    <xf numFmtId="0" fontId="58" fillId="18" borderId="31" xfId="0" applyFont="1" applyFill="1" applyBorder="1" applyAlignment="1">
      <alignment horizontal="center" vertical="center" wrapText="1"/>
    </xf>
    <xf numFmtId="0" fontId="20" fillId="16" borderId="37" xfId="2" applyFont="1" applyFill="1" applyBorder="1" applyAlignment="1">
      <alignment horizontal="center" vertical="center" wrapText="1"/>
    </xf>
    <xf numFmtId="0" fontId="20" fillId="16" borderId="38" xfId="2" applyFont="1" applyFill="1" applyBorder="1" applyAlignment="1">
      <alignment horizontal="center" vertical="center" wrapText="1"/>
    </xf>
    <xf numFmtId="0" fontId="20" fillId="7" borderId="37" xfId="2" applyFont="1" applyFill="1" applyBorder="1" applyAlignment="1">
      <alignment horizontal="center" vertical="center" wrapText="1"/>
    </xf>
    <xf numFmtId="0" fontId="20" fillId="7" borderId="38" xfId="2" applyFont="1" applyFill="1" applyBorder="1" applyAlignment="1">
      <alignment horizontal="center" vertical="center" wrapText="1"/>
    </xf>
    <xf numFmtId="0" fontId="55" fillId="18" borderId="34" xfId="0" applyFont="1" applyFill="1" applyBorder="1" applyAlignment="1">
      <alignment horizontal="center" vertical="center"/>
    </xf>
    <xf numFmtId="0" fontId="27" fillId="7" borderId="37" xfId="2" applyFont="1" applyFill="1" applyBorder="1" applyAlignment="1">
      <alignment horizontal="center" vertical="center" wrapText="1"/>
    </xf>
    <xf numFmtId="0" fontId="27" fillId="7" borderId="45" xfId="2" applyFont="1" applyFill="1" applyBorder="1" applyAlignment="1">
      <alignment horizontal="center" vertical="center" wrapText="1"/>
    </xf>
    <xf numFmtId="0" fontId="20" fillId="8" borderId="29" xfId="2" applyFont="1" applyFill="1" applyBorder="1" applyAlignment="1">
      <alignment horizontal="center" vertical="center" wrapText="1"/>
    </xf>
    <xf numFmtId="0" fontId="20" fillId="8" borderId="30" xfId="2" applyFont="1" applyFill="1" applyBorder="1" applyAlignment="1">
      <alignment horizontal="center" vertical="center" wrapText="1"/>
    </xf>
    <xf numFmtId="0" fontId="20" fillId="8" borderId="31" xfId="2" applyFont="1" applyFill="1" applyBorder="1" applyAlignment="1">
      <alignment horizontal="center" vertical="center" wrapText="1"/>
    </xf>
    <xf numFmtId="0" fontId="27" fillId="7"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5" borderId="38" xfId="2" applyFont="1" applyFill="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8" borderId="29" xfId="0" applyFont="1" applyFill="1" applyBorder="1" applyAlignment="1">
      <alignment horizontal="center" vertical="center"/>
    </xf>
    <xf numFmtId="0" fontId="55" fillId="18" borderId="30" xfId="0" applyFont="1" applyFill="1" applyBorder="1" applyAlignment="1">
      <alignment horizontal="center" vertical="center"/>
    </xf>
    <xf numFmtId="0" fontId="55" fillId="18"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0" fillId="0" borderId="34" xfId="0" applyBorder="1" applyAlignment="1">
      <alignment horizontal="center" vertical="center"/>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3" borderId="34" xfId="0" applyFont="1" applyFill="1" applyBorder="1" applyAlignment="1">
      <alignment horizontal="center" vertical="top"/>
    </xf>
    <xf numFmtId="0" fontId="0" fillId="0" borderId="32" xfId="0" applyBorder="1" applyAlignment="1">
      <alignment horizontal="center" vertical="top"/>
    </xf>
    <xf numFmtId="0" fontId="10" fillId="25" borderId="39" xfId="0" applyFont="1" applyFill="1" applyBorder="1" applyAlignment="1">
      <alignment horizontal="center" vertical="center" wrapText="1"/>
    </xf>
    <xf numFmtId="0" fontId="42" fillId="16" borderId="28" xfId="0" applyFont="1" applyFill="1" applyBorder="1" applyAlignment="1">
      <alignment horizontal="center" vertical="center" wrapText="1"/>
    </xf>
    <xf numFmtId="0" fontId="9" fillId="16"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8" borderId="4" xfId="0" applyNumberFormat="1" applyFont="1" applyFill="1" applyBorder="1" applyAlignment="1">
      <alignment horizontal="center" vertical="top" shrinkToFit="1"/>
    </xf>
    <xf numFmtId="1" fontId="47" fillId="8" borderId="0" xfId="0" applyNumberFormat="1" applyFont="1" applyFill="1" applyAlignment="1">
      <alignment horizontal="center" vertical="top" shrinkToFit="1"/>
    </xf>
    <xf numFmtId="1" fontId="47" fillId="8" borderId="42" xfId="0" applyNumberFormat="1" applyFont="1" applyFill="1" applyBorder="1" applyAlignment="1">
      <alignment horizontal="center" vertical="top" shrinkToFit="1"/>
    </xf>
    <xf numFmtId="0" fontId="34" fillId="16" borderId="1" xfId="0" applyFont="1" applyFill="1" applyBorder="1" applyAlignment="1">
      <alignment horizontal="center" vertical="center" wrapText="1"/>
    </xf>
    <xf numFmtId="0" fontId="34" fillId="16" borderId="2" xfId="0" applyFont="1" applyFill="1" applyBorder="1" applyAlignment="1">
      <alignment horizontal="center" vertical="center" wrapText="1"/>
    </xf>
    <xf numFmtId="0" fontId="33" fillId="16" borderId="11" xfId="0" applyFont="1" applyFill="1" applyBorder="1" applyAlignment="1">
      <alignment horizontal="center" vertical="center" wrapText="1"/>
    </xf>
    <xf numFmtId="0" fontId="32" fillId="16" borderId="12" xfId="0" applyFont="1" applyFill="1" applyBorder="1" applyAlignment="1">
      <alignment horizontal="center" vertical="center" wrapText="1"/>
    </xf>
    <xf numFmtId="0" fontId="16" fillId="7" borderId="11" xfId="0" applyFont="1" applyFill="1" applyBorder="1" applyAlignment="1">
      <alignment horizontal="left" wrapText="1"/>
    </xf>
    <xf numFmtId="0" fontId="16" fillId="7"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5" borderId="34" xfId="0" applyFont="1" applyFill="1" applyBorder="1" applyAlignment="1">
      <alignment horizontal="center" wrapText="1"/>
    </xf>
    <xf numFmtId="0" fontId="32" fillId="16" borderId="4" xfId="0" applyFont="1" applyFill="1" applyBorder="1" applyAlignment="1">
      <alignment horizontal="center" vertical="top" wrapText="1"/>
    </xf>
    <xf numFmtId="0" fontId="32" fillId="16" borderId="0" xfId="0" applyFont="1" applyFill="1" applyAlignment="1">
      <alignment horizontal="center" vertical="top" wrapText="1"/>
    </xf>
    <xf numFmtId="0" fontId="34" fillId="7" borderId="1" xfId="0" applyFont="1" applyFill="1" applyBorder="1" applyAlignment="1">
      <alignment horizontal="center" vertical="top" wrapText="1"/>
    </xf>
    <xf numFmtId="0" fontId="34" fillId="7" borderId="2" xfId="0" applyFont="1" applyFill="1" applyBorder="1" applyAlignment="1">
      <alignment horizontal="center" vertical="top" wrapText="1"/>
    </xf>
    <xf numFmtId="0" fontId="34" fillId="7" borderId="3" xfId="0" applyFont="1" applyFill="1" applyBorder="1" applyAlignment="1">
      <alignment horizontal="center" vertical="top" wrapText="1"/>
    </xf>
    <xf numFmtId="0" fontId="34" fillId="7" borderId="11" xfId="0" applyFont="1" applyFill="1" applyBorder="1" applyAlignment="1">
      <alignment horizontal="center" vertical="top" wrapText="1"/>
    </xf>
    <xf numFmtId="0" fontId="34" fillId="7" borderId="12" xfId="0" applyFont="1" applyFill="1" applyBorder="1" applyAlignment="1">
      <alignment horizontal="center" vertical="top" wrapText="1"/>
    </xf>
    <xf numFmtId="0" fontId="34" fillId="7" borderId="34" xfId="0" applyFont="1" applyFill="1" applyBorder="1" applyAlignment="1">
      <alignment horizontal="center" vertical="top" wrapText="1"/>
    </xf>
    <xf numFmtId="0" fontId="34" fillId="7" borderId="11" xfId="0" applyFont="1" applyFill="1" applyBorder="1" applyAlignment="1">
      <alignment horizontal="left" vertical="top" wrapText="1"/>
    </xf>
    <xf numFmtId="0" fontId="34" fillId="7"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3"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4" borderId="34" xfId="0" applyFont="1" applyFill="1" applyBorder="1" applyAlignment="1">
      <alignment horizontal="center" wrapText="1"/>
    </xf>
    <xf numFmtId="0" fontId="33" fillId="16" borderId="11" xfId="0" applyFont="1" applyFill="1" applyBorder="1" applyAlignment="1">
      <alignment horizontal="left" vertical="top" wrapText="1" indent="10"/>
    </xf>
    <xf numFmtId="0" fontId="32" fillId="16" borderId="12" xfId="0" applyFont="1" applyFill="1" applyBorder="1" applyAlignment="1">
      <alignment horizontal="left" vertical="top" wrapText="1" indent="10"/>
    </xf>
    <xf numFmtId="0" fontId="32" fillId="16" borderId="0" xfId="0" applyFont="1" applyFill="1" applyAlignment="1">
      <alignment horizontal="left" vertical="top" wrapText="1" indent="10"/>
    </xf>
    <xf numFmtId="0" fontId="33" fillId="16" borderId="34" xfId="0" applyFont="1" applyFill="1" applyBorder="1" applyAlignment="1">
      <alignment horizontal="center" vertical="top" wrapText="1"/>
    </xf>
    <xf numFmtId="0" fontId="32" fillId="16"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8" borderId="4" xfId="0" applyFont="1" applyFill="1" applyBorder="1" applyAlignment="1">
      <alignment horizontal="center" vertical="center" wrapText="1"/>
    </xf>
    <xf numFmtId="0" fontId="34" fillId="8" borderId="0" xfId="0" applyFont="1" applyFill="1" applyAlignment="1">
      <alignment horizontal="center" vertical="center" wrapText="1"/>
    </xf>
    <xf numFmtId="0" fontId="34" fillId="8" borderId="42" xfId="0" applyFont="1" applyFill="1" applyBorder="1" applyAlignment="1">
      <alignment horizontal="center" vertical="center" wrapText="1"/>
    </xf>
    <xf numFmtId="0" fontId="32" fillId="16" borderId="11" xfId="0" applyFont="1" applyFill="1" applyBorder="1" applyAlignment="1">
      <alignment horizontal="left" vertical="top" wrapText="1" indent="10"/>
    </xf>
    <xf numFmtId="0" fontId="32" fillId="16"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6" borderId="7" xfId="0" applyFont="1" applyFill="1" applyBorder="1" applyAlignment="1">
      <alignment horizontal="center" vertical="center" wrapText="1"/>
    </xf>
    <xf numFmtId="0" fontId="34" fillId="16" borderId="8" xfId="0" applyFont="1" applyFill="1" applyBorder="1" applyAlignment="1">
      <alignment horizontal="center" vertical="center" wrapText="1"/>
    </xf>
    <xf numFmtId="0" fontId="34" fillId="16" borderId="5" xfId="0" applyFont="1" applyFill="1" applyBorder="1" applyAlignment="1">
      <alignment horizontal="center" vertical="center" wrapText="1"/>
    </xf>
    <xf numFmtId="0" fontId="33" fillId="16" borderId="4" xfId="0" applyFont="1" applyFill="1" applyBorder="1" applyAlignment="1">
      <alignment horizontal="center" vertical="center" wrapText="1"/>
    </xf>
    <xf numFmtId="0" fontId="32" fillId="16"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7" borderId="0" xfId="0" applyFont="1" applyFill="1" applyAlignment="1">
      <alignment horizontal="center" vertical="center" wrapText="1"/>
    </xf>
    <xf numFmtId="0" fontId="34" fillId="16" borderId="4" xfId="0" applyFont="1" applyFill="1" applyBorder="1" applyAlignment="1">
      <alignment horizontal="center" vertical="top" wrapText="1"/>
    </xf>
    <xf numFmtId="0" fontId="34" fillId="16" borderId="5" xfId="0" applyFont="1" applyFill="1" applyBorder="1" applyAlignment="1">
      <alignment horizontal="center" vertical="top" wrapText="1"/>
    </xf>
    <xf numFmtId="0" fontId="34" fillId="16" borderId="7" xfId="0" applyFont="1" applyFill="1" applyBorder="1" applyAlignment="1">
      <alignment horizontal="left" vertical="top" wrapText="1" indent="3"/>
    </xf>
    <xf numFmtId="0" fontId="34" fillId="16" borderId="5" xfId="0" applyFont="1" applyFill="1" applyBorder="1" applyAlignment="1">
      <alignment horizontal="left" vertical="top" wrapText="1" indent="3"/>
    </xf>
    <xf numFmtId="0" fontId="34" fillId="16" borderId="0" xfId="0" applyFont="1" applyFill="1" applyAlignment="1">
      <alignment horizontal="center" vertical="top" wrapText="1"/>
    </xf>
    <xf numFmtId="0" fontId="32" fillId="16" borderId="34"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2" fillId="7" borderId="34" xfId="0" applyFont="1" applyFill="1" applyBorder="1" applyAlignment="1">
      <alignment horizontal="center" vertical="center" wrapText="1"/>
    </xf>
    <xf numFmtId="0" fontId="0" fillId="7" borderId="34" xfId="0" applyFill="1" applyBorder="1" applyAlignment="1">
      <alignment horizontal="center" vertical="center" wrapText="1"/>
    </xf>
    <xf numFmtId="0" fontId="34" fillId="7"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2" fillId="2" borderId="34" xfId="0" applyFont="1" applyFill="1" applyBorder="1" applyAlignment="1">
      <alignment horizontal="center" vertical="center" wrapText="1"/>
    </xf>
    <xf numFmtId="0" fontId="13" fillId="16"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7" borderId="34" xfId="0" applyFont="1" applyFill="1" applyBorder="1" applyAlignment="1">
      <alignment horizontal="center" vertical="center" wrapText="1"/>
    </xf>
    <xf numFmtId="0" fontId="34" fillId="16" borderId="39" xfId="0" applyFont="1" applyFill="1" applyBorder="1" applyAlignment="1">
      <alignment horizontal="center" vertical="center" wrapText="1"/>
    </xf>
    <xf numFmtId="0" fontId="34" fillId="16"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7" borderId="29" xfId="0" applyFont="1" applyFill="1" applyBorder="1" applyAlignment="1">
      <alignment horizontal="center" vertical="center" wrapText="1"/>
    </xf>
    <xf numFmtId="0" fontId="44" fillId="7" borderId="30" xfId="0" applyFont="1" applyFill="1" applyBorder="1" applyAlignment="1">
      <alignment horizontal="center" vertical="center" wrapText="1"/>
    </xf>
    <xf numFmtId="0" fontId="44" fillId="7" borderId="31" xfId="0" applyFont="1" applyFill="1" applyBorder="1" applyAlignment="1">
      <alignment horizontal="center" vertical="center" wrapText="1"/>
    </xf>
    <xf numFmtId="0" fontId="34" fillId="8"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6" borderId="11" xfId="0" applyFont="1" applyFill="1" applyBorder="1" applyAlignment="1">
      <alignment horizontal="center" vertical="center" wrapText="1"/>
    </xf>
    <xf numFmtId="0" fontId="34" fillId="16"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6" borderId="12" xfId="0" applyFont="1" applyFill="1" applyBorder="1" applyAlignment="1">
      <alignment horizontal="center" vertical="center" wrapText="1"/>
    </xf>
    <xf numFmtId="0" fontId="34" fillId="16"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8" fillId="16" borderId="34" xfId="0" applyFont="1" applyFill="1" applyBorder="1" applyAlignment="1">
      <alignment horizontal="center" vertical="center" wrapText="1"/>
    </xf>
    <xf numFmtId="0" fontId="31" fillId="16" borderId="34" xfId="0" applyFont="1" applyFill="1" applyBorder="1" applyAlignment="1">
      <alignment horizontal="center" vertical="center" wrapText="1"/>
    </xf>
    <xf numFmtId="0" fontId="86" fillId="7" borderId="34" xfId="0" applyFont="1" applyFill="1" applyBorder="1" applyAlignment="1">
      <alignment horizontal="center" vertical="center" wrapText="1"/>
    </xf>
    <xf numFmtId="0" fontId="34" fillId="16"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8" xfId="0"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1"/>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0"/>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Hoja1!$B$1:$C$1</c:f>
              <c:numCache>
                <c:formatCode>0.00%</c:formatCode>
                <c:ptCount val="2"/>
                <c:pt idx="0" formatCode="General">
                  <c:v>0.25</c:v>
                </c:pt>
                <c:pt idx="1">
                  <c:v>0.75</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1"/>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0"/>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Hoja1!$B$2:$C$2</c:f>
              <c:numCache>
                <c:formatCode>0.00%</c:formatCode>
                <c:ptCount val="2"/>
                <c:pt idx="0" formatCode="General">
                  <c:v>0.25</c:v>
                </c:pt>
                <c:pt idx="1">
                  <c:v>0.75</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1"/>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0"/>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Hoja1!$B$3:$C$3</c:f>
              <c:numCache>
                <c:formatCode>0.00%</c:formatCode>
                <c:ptCount val="2"/>
                <c:pt idx="0" formatCode="General">
                  <c:v>0.25</c:v>
                </c:pt>
                <c:pt idx="1">
                  <c:v>0.75</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1"/>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0"/>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Hoja1!$B$4:$C$4</c:f>
              <c:numCache>
                <c:formatCode>0.00%</c:formatCode>
                <c:ptCount val="2"/>
                <c:pt idx="0" formatCode="General">
                  <c:v>0.25</c:v>
                </c:pt>
                <c:pt idx="1">
                  <c:v>0.75</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{F2295C93-B5E5-4CD9-85BC-2179FDC2ECB9}</c15:txfldGUID>
                      <c15:f>'AE2'!$H$51</c15:f>
                      <c15:dlblFieldTableCache>
                        <c:ptCount val="1"/>
                        <c:pt idx="0">
                          <c:v>9</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{34302436-F8E1-4248-AC20-3F175D9236D1}</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{C7A4FFAC-4DE3-49F1-B747-FD095252AFA6}</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9</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{A9D46054-EABD-4CF0-98AB-E9F9B44E8E42}</c15:txfldGUID>
                      <c15:f>'AE1'!$H$51</c15:f>
                      <c15:dlblFieldTableCache>
                        <c:ptCount val="1"/>
                        <c:pt idx="0">
                          <c:v>9</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{03B02A14-81AB-458D-B1FC-4B96029F32BF}</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{518528C7-A006-46A7-BFCE-7339CAB69BEA}</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9</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19</xdr:row>
      <xdr:rowOff>38966</xdr:rowOff>
    </xdr:from>
    <xdr:to>
      <xdr:col>4</xdr:col>
      <xdr:colOff>2410090</xdr:colOff>
      <xdr:row>23</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29</xdr:row>
      <xdr:rowOff>66675</xdr:rowOff>
    </xdr:from>
    <xdr:to>
      <xdr:col>14</xdr:col>
      <xdr:colOff>9525</xdr:colOff>
      <xdr:row>31</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209012</xdr:colOff>
      <xdr:row>12</xdr:row>
      <xdr:rowOff>114018</xdr:rowOff>
    </xdr:from>
    <xdr:to>
      <xdr:col>2</xdr:col>
      <xdr:colOff>2674378</xdr:colOff>
      <xdr:row>14</xdr:row>
      <xdr:rowOff>58204</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09012" y="7504104"/>
          <a:ext cx="7562883" cy="397445"/>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25644</xdr:colOff>
      <xdr:row>8</xdr:row>
      <xdr:rowOff>57150</xdr:rowOff>
    </xdr:from>
    <xdr:to>
      <xdr:col>3</xdr:col>
      <xdr:colOff>1834916</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5644" y="4657725"/>
          <a:ext cx="6314597"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2424494</xdr:rowOff>
    </xdr:from>
    <xdr:to>
      <xdr:col>9</xdr:col>
      <xdr:colOff>1513660</xdr:colOff>
      <xdr:row>2</xdr:row>
      <xdr:rowOff>3238499</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476385"/>
          <a:ext cx="7682948" cy="81400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Ciudadanía desconfiada de la Administración Pública Municipal por la falta de mecanismos para el acceso a la información pública y de protección de datos personales. Ademas, una Administración Pública Municipal faltante de conocimientos y  mecanismos para el acceso a la información pública y de protección de datos personales.</a:t>
          </a:r>
        </a:p>
      </xdr:txBody>
    </xdr:sp>
    <xdr:clientData/>
  </xdr:twoCellAnchor>
  <xdr:twoCellAnchor>
    <xdr:from>
      <xdr:col>0</xdr:col>
      <xdr:colOff>982932</xdr:colOff>
      <xdr:row>2</xdr:row>
      <xdr:rowOff>811745</xdr:rowOff>
    </xdr:from>
    <xdr:to>
      <xdr:col>5</xdr:col>
      <xdr:colOff>1142999</xdr:colOff>
      <xdr:row>2</xdr:row>
      <xdr:rowOff>2176096</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982932" y="1859495"/>
          <a:ext cx="3178759" cy="136435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latin typeface="Arial" panose="020B0604020202020204" pitchFamily="34" charset="0"/>
              <a:cs typeface="Arial" panose="020B0604020202020204" pitchFamily="34" charset="0"/>
            </a:rPr>
            <a:t>Ser multados</a:t>
          </a:r>
          <a:r>
            <a:rPr lang="es-MX" sz="800" baseline="0">
              <a:solidFill>
                <a:sysClr val="windowText" lastClr="000000"/>
              </a:solidFill>
              <a:latin typeface="Arial" panose="020B0604020202020204" pitchFamily="34" charset="0"/>
              <a:cs typeface="Arial" panose="020B0604020202020204" pitchFamily="34" charset="0"/>
            </a:rPr>
            <a:t> por la Autoridad garante y dejar de ser un gobierno transparente, de confianza y cercano con la ciudadanía.</a:t>
          </a:r>
          <a:endParaRPr lang="es-MX"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5</xdr:col>
      <xdr:colOff>1776258</xdr:colOff>
      <xdr:row>2</xdr:row>
      <xdr:rowOff>809888</xdr:rowOff>
    </xdr:from>
    <xdr:to>
      <xdr:col>9</xdr:col>
      <xdr:colOff>1011115</xdr:colOff>
      <xdr:row>2</xdr:row>
      <xdr:rowOff>2176096</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4794950" y="1857638"/>
          <a:ext cx="3110800" cy="136620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Dar</a:t>
          </a:r>
          <a:r>
            <a:rPr lang="es-MX" sz="1000" baseline="0">
              <a:solidFill>
                <a:sysClr val="windowText" lastClr="000000"/>
              </a:solidFill>
              <a:latin typeface="Arial" panose="020B0604020202020204" pitchFamily="34" charset="0"/>
              <a:cs typeface="Arial" panose="020B0604020202020204" pitchFamily="34" charset="0"/>
            </a:rPr>
            <a:t> indicios de ser una administración corrupta por la falta de transparencia en el ejercicio de las funciones de la Administracion de este municipio.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279284</xdr:colOff>
      <xdr:row>2</xdr:row>
      <xdr:rowOff>3402708</xdr:rowOff>
    </xdr:from>
    <xdr:to>
      <xdr:col>9</xdr:col>
      <xdr:colOff>1523999</xdr:colOff>
      <xdr:row>2</xdr:row>
      <xdr:rowOff>4901711</xdr:rowOff>
    </xdr:to>
    <xdr:sp macro="" textlink="">
      <xdr:nvSpPr>
        <xdr:cNvPr id="87" name="Rectángulo 86">
          <a:extLst>
            <a:ext uri="{FF2B5EF4-FFF2-40B4-BE49-F238E27FC236}">
              <a16:creationId xmlns:a16="http://schemas.microsoft.com/office/drawing/2014/main" id="{CBFB35D1-9004-48A1-934A-AB1333A4B16C}"/>
            </a:ext>
          </a:extLst>
        </xdr:cNvPr>
        <xdr:cNvSpPr/>
      </xdr:nvSpPr>
      <xdr:spPr>
        <a:xfrm>
          <a:off x="5078419" y="4450458"/>
          <a:ext cx="3340215" cy="149900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latin typeface="Arial" panose="020B0604020202020204" pitchFamily="34" charset="0"/>
              <a:cs typeface="Arial" panose="020B0604020202020204" pitchFamily="34" charset="0"/>
            </a:rPr>
            <a:t>Incumplimiento de</a:t>
          </a:r>
          <a:r>
            <a:rPr lang="es-MX" sz="800" baseline="0">
              <a:solidFill>
                <a:sysClr val="windowText" lastClr="000000"/>
              </a:solidFill>
              <a:latin typeface="Arial" panose="020B0604020202020204" pitchFamily="34" charset="0"/>
              <a:cs typeface="Arial" panose="020B0604020202020204" pitchFamily="34" charset="0"/>
            </a:rPr>
            <a:t> la actualización </a:t>
          </a:r>
          <a:r>
            <a:rPr lang="es-MX" sz="800">
              <a:solidFill>
                <a:sysClr val="windowText" lastClr="000000"/>
              </a:solidFill>
              <a:latin typeface="Arial" panose="020B0604020202020204" pitchFamily="34" charset="0"/>
              <a:cs typeface="Arial" panose="020B0604020202020204" pitchFamily="34" charset="0"/>
            </a:rPr>
            <a:t>de las obligaciones comúnes y especifícas de la Ley de Transparencia y Acceso a la Información Pública para el Estado de Hidalgo.</a:t>
          </a:r>
        </a:p>
      </xdr:txBody>
    </xdr:sp>
    <xdr:clientData/>
  </xdr:twoCellAnchor>
  <xdr:twoCellAnchor>
    <xdr:from>
      <xdr:col>0</xdr:col>
      <xdr:colOff>835269</xdr:colOff>
      <xdr:row>2</xdr:row>
      <xdr:rowOff>3436327</xdr:rowOff>
    </xdr:from>
    <xdr:to>
      <xdr:col>5</xdr:col>
      <xdr:colOff>1575289</xdr:colOff>
      <xdr:row>2</xdr:row>
      <xdr:rowOff>4865077</xdr:rowOff>
    </xdr:to>
    <xdr:sp macro="" textlink="">
      <xdr:nvSpPr>
        <xdr:cNvPr id="88" name="Rectángulo 87">
          <a:extLst>
            <a:ext uri="{FF2B5EF4-FFF2-40B4-BE49-F238E27FC236}">
              <a16:creationId xmlns:a16="http://schemas.microsoft.com/office/drawing/2014/main" id="{5D4B0F7A-21BA-4892-8632-73EE915B82C1}"/>
            </a:ext>
          </a:extLst>
        </xdr:cNvPr>
        <xdr:cNvSpPr/>
      </xdr:nvSpPr>
      <xdr:spPr>
        <a:xfrm>
          <a:off x="835269" y="4484077"/>
          <a:ext cx="3758712" cy="142875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latin typeface="Arial" panose="020B0604020202020204" pitchFamily="34" charset="0"/>
              <a:cs typeface="Arial" panose="020B0604020202020204" pitchFamily="34" charset="0"/>
            </a:rPr>
            <a:t>Ignorar o no dar correcta atención a las solicitudes de información pública</a:t>
          </a:r>
          <a:r>
            <a:rPr lang="es-MX" sz="800" baseline="0">
              <a:solidFill>
                <a:sysClr val="windowText" lastClr="000000"/>
              </a:solidFill>
              <a:latin typeface="Arial" panose="020B0604020202020204" pitchFamily="34" charset="0"/>
              <a:cs typeface="Arial" panose="020B0604020202020204" pitchFamily="34" charset="0"/>
            </a:rPr>
            <a:t> </a:t>
          </a:r>
          <a:r>
            <a:rPr lang="es-MX" sz="800">
              <a:solidFill>
                <a:sysClr val="windowText" lastClr="000000"/>
              </a:solidFill>
              <a:latin typeface="Arial" panose="020B0604020202020204" pitchFamily="34" charset="0"/>
              <a:cs typeface="Arial" panose="020B0604020202020204" pitchFamily="34" charset="0"/>
            </a:rPr>
            <a:t>que lleguen a la administración mediante la Plataforma Nacional de Transparencia y a la Unidad de Transparencia.</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440311</xdr:colOff>
      <xdr:row>14</xdr:row>
      <xdr:rowOff>22412</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2801471"/>
          <a:ext cx="7681913" cy="1112743"/>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es-MX" sz="1000">
              <a:solidFill>
                <a:schemeClr val="lt1"/>
              </a:solidFill>
              <a:effectLst/>
              <a:latin typeface="Arial" panose="020B0604020202020204" pitchFamily="34" charset="0"/>
              <a:ea typeface="+mn-ea"/>
              <a:cs typeface="Arial" panose="020B0604020202020204" pitchFamily="34" charset="0"/>
            </a:rPr>
            <a:t>Con el fin de velar por los derechos humanos la</a:t>
          </a:r>
          <a:r>
            <a:rPr lang="es-MX" sz="1000" baseline="0">
              <a:solidFill>
                <a:schemeClr val="lt1"/>
              </a:solidFill>
              <a:effectLst/>
              <a:latin typeface="Arial" panose="020B0604020202020204" pitchFamily="34" charset="0"/>
              <a:ea typeface="+mn-ea"/>
              <a:cs typeface="Arial" panose="020B0604020202020204" pitchFamily="34" charset="0"/>
            </a:rPr>
            <a:t> dirección</a:t>
          </a:r>
          <a:r>
            <a:rPr lang="es-MX" sz="1000">
              <a:solidFill>
                <a:schemeClr val="lt1"/>
              </a:solidFill>
              <a:effectLst/>
              <a:latin typeface="Arial" panose="020B0604020202020204" pitchFamily="34" charset="0"/>
              <a:ea typeface="+mn-ea"/>
              <a:cs typeface="Arial" panose="020B0604020202020204" pitchFamily="34" charset="0"/>
            </a:rPr>
            <a:t> de transparencia se encarga de recibir y turnar las solicitudes de información pública y de datos personales a los servidores que la posean, así mismo, se encarga de que cada área administrativa cumpla con actualizar la información que por ley tiene que ser disponible en la Plataforma nacional de transparencia</a:t>
          </a:r>
          <a:r>
            <a:rPr lang="es-MX" sz="1000" baseline="0">
              <a:solidFill>
                <a:schemeClr val="lt1"/>
              </a:solidFill>
              <a:effectLst/>
              <a:latin typeface="Arial" panose="020B0604020202020204" pitchFamily="34" charset="0"/>
              <a:ea typeface="+mn-ea"/>
              <a:cs typeface="Arial" panose="020B0604020202020204" pitchFamily="34" charset="0"/>
            </a:rPr>
            <a:t> salvaguardando la protección de datos personales.</a:t>
          </a:r>
          <a:endParaRPr lang="es-MX" sz="8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717177</xdr:colOff>
      <xdr:row>22</xdr:row>
      <xdr:rowOff>145677</xdr:rowOff>
    </xdr:from>
    <xdr:to>
      <xdr:col>5</xdr:col>
      <xdr:colOff>1008529</xdr:colOff>
      <xdr:row>33</xdr:row>
      <xdr:rowOff>22411</xdr:rowOff>
    </xdr:to>
    <xdr:sp macro="" textlink="">
      <xdr:nvSpPr>
        <xdr:cNvPr id="2" name="Rectángulo 1">
          <a:extLst>
            <a:ext uri="{FF2B5EF4-FFF2-40B4-BE49-F238E27FC236}">
              <a16:creationId xmlns:a16="http://schemas.microsoft.com/office/drawing/2014/main" id="{E7E20664-737D-40BC-9D71-87B77173452C}"/>
            </a:ext>
          </a:extLst>
        </xdr:cNvPr>
        <xdr:cNvSpPr/>
      </xdr:nvSpPr>
      <xdr:spPr>
        <a:xfrm>
          <a:off x="717177" y="4179795"/>
          <a:ext cx="2969558" cy="160244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900" b="0" i="0" baseline="0">
              <a:solidFill>
                <a:sysClr val="windowText" lastClr="000000"/>
              </a:solidFill>
              <a:effectLst/>
              <a:latin typeface="Arial" panose="020B0604020202020204" pitchFamily="34" charset="0"/>
              <a:ea typeface="+mn-ea"/>
              <a:cs typeface="Arial" panose="020B0604020202020204" pitchFamily="34" charset="0"/>
            </a:rPr>
            <a:t>: Cumplir con las solicitudes de información pública y de datos personales que lleguen a la Administración por medio de la Plataforma nacional o directamente a la unidad de transparencia. </a:t>
          </a:r>
          <a:endParaRPr lang="es-MX"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291353</xdr:colOff>
      <xdr:row>23</xdr:row>
      <xdr:rowOff>11206</xdr:rowOff>
    </xdr:from>
    <xdr:to>
      <xdr:col>10</xdr:col>
      <xdr:colOff>515469</xdr:colOff>
      <xdr:row>32</xdr:row>
      <xdr:rowOff>44825</xdr:rowOff>
    </xdr:to>
    <xdr:sp macro="" textlink="">
      <xdr:nvSpPr>
        <xdr:cNvPr id="3" name="Rectángulo 2">
          <a:extLst>
            <a:ext uri="{FF2B5EF4-FFF2-40B4-BE49-F238E27FC236}">
              <a16:creationId xmlns:a16="http://schemas.microsoft.com/office/drawing/2014/main" id="{FCBDC028-D4B9-40D2-B261-12BB02D42A3B}"/>
            </a:ext>
          </a:extLst>
        </xdr:cNvPr>
        <xdr:cNvSpPr/>
      </xdr:nvSpPr>
      <xdr:spPr>
        <a:xfrm>
          <a:off x="4594412" y="4202206"/>
          <a:ext cx="2991969" cy="144556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a:solidFill>
                <a:sysClr val="windowText" lastClr="000000"/>
              </a:solidFill>
              <a:effectLst/>
              <a:latin typeface="Arial" panose="020B0604020202020204" pitchFamily="34" charset="0"/>
              <a:ea typeface="+mn-ea"/>
              <a:cs typeface="Arial" panose="020B0604020202020204" pitchFamily="34" charset="0"/>
            </a:rPr>
            <a:t>Cada trimestre se vigila el cumplimiento de las obligaciones</a:t>
          </a:r>
          <a:r>
            <a:rPr lang="es-MX" sz="900" baseline="0">
              <a:solidFill>
                <a:sysClr val="windowText" lastClr="000000"/>
              </a:solidFill>
              <a:effectLst/>
              <a:latin typeface="Arial" panose="020B0604020202020204" pitchFamily="34" charset="0"/>
              <a:ea typeface="+mn-ea"/>
              <a:cs typeface="Arial" panose="020B0604020202020204" pitchFamily="34" charset="0"/>
            </a:rPr>
            <a:t> </a:t>
          </a:r>
          <a:r>
            <a:rPr lang="es-MX" sz="900">
              <a:solidFill>
                <a:sysClr val="windowText" lastClr="000000"/>
              </a:solidFill>
              <a:effectLst/>
              <a:latin typeface="Arial" panose="020B0604020202020204" pitchFamily="34" charset="0"/>
              <a:ea typeface="+mn-ea"/>
              <a:cs typeface="Arial" panose="020B0604020202020204" pitchFamily="34" charset="0"/>
            </a:rPr>
            <a:t>comunes</a:t>
          </a:r>
          <a:r>
            <a:rPr lang="es-MX" sz="900" baseline="0">
              <a:solidFill>
                <a:sysClr val="windowText" lastClr="000000"/>
              </a:solidFill>
              <a:effectLst/>
              <a:latin typeface="Arial" panose="020B0604020202020204" pitchFamily="34" charset="0"/>
              <a:ea typeface="+mn-ea"/>
              <a:cs typeface="Arial" panose="020B0604020202020204" pitchFamily="34" charset="0"/>
            </a:rPr>
            <a:t> y especificas </a:t>
          </a:r>
          <a:r>
            <a:rPr lang="es-MX" sz="900">
              <a:solidFill>
                <a:sysClr val="windowText" lastClr="000000"/>
              </a:solidFill>
              <a:effectLst/>
              <a:latin typeface="Arial" panose="020B0604020202020204" pitchFamily="34" charset="0"/>
              <a:ea typeface="+mn-ea"/>
              <a:cs typeface="Arial" panose="020B0604020202020204" pitchFamily="34" charset="0"/>
            </a:rPr>
            <a:t>de la Ley de Trasparencia y acceso a la información publica para el Estado de Hidalgo.</a:t>
          </a:r>
          <a:endParaRPr lang="es-MX"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649941</xdr:colOff>
      <xdr:row>3</xdr:row>
      <xdr:rowOff>145677</xdr:rowOff>
    </xdr:from>
    <xdr:to>
      <xdr:col>5</xdr:col>
      <xdr:colOff>1141702</xdr:colOff>
      <xdr:row>12</xdr:row>
      <xdr:rowOff>98087</xdr:rowOff>
    </xdr:to>
    <xdr:sp macro="" textlink="">
      <xdr:nvSpPr>
        <xdr:cNvPr id="4" name="Rectángulo 3">
          <a:extLst>
            <a:ext uri="{FF2B5EF4-FFF2-40B4-BE49-F238E27FC236}">
              <a16:creationId xmlns:a16="http://schemas.microsoft.com/office/drawing/2014/main" id="{B7F12A4C-35EA-45E9-AEDB-44D0B6A08A1F}"/>
            </a:ext>
          </a:extLst>
        </xdr:cNvPr>
        <xdr:cNvSpPr/>
      </xdr:nvSpPr>
      <xdr:spPr>
        <a:xfrm>
          <a:off x="649941" y="1199030"/>
          <a:ext cx="3169967" cy="136435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800">
              <a:solidFill>
                <a:sysClr val="windowText" lastClr="000000"/>
              </a:solidFill>
              <a:latin typeface="Arial" panose="020B0604020202020204" pitchFamily="34" charset="0"/>
              <a:cs typeface="Arial" panose="020B0604020202020204" pitchFamily="34" charset="0"/>
            </a:rPr>
            <a:t>Ser </a:t>
          </a:r>
          <a:r>
            <a:rPr lang="es-MX" sz="800" baseline="0">
              <a:solidFill>
                <a:sysClr val="windowText" lastClr="000000"/>
              </a:solidFill>
              <a:latin typeface="Arial" panose="020B0604020202020204" pitchFamily="34" charset="0"/>
              <a:cs typeface="Arial" panose="020B0604020202020204" pitchFamily="34" charset="0"/>
            </a:rPr>
            <a:t>un gobierno transparente, de confianza y cercano con la ciudadanía. </a:t>
          </a:r>
          <a:endParaRPr lang="es-MX"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6</xdr:col>
      <xdr:colOff>78441</xdr:colOff>
      <xdr:row>4</xdr:row>
      <xdr:rowOff>11207</xdr:rowOff>
    </xdr:from>
    <xdr:to>
      <xdr:col>10</xdr:col>
      <xdr:colOff>422120</xdr:colOff>
      <xdr:row>12</xdr:row>
      <xdr:rowOff>122356</xdr:rowOff>
    </xdr:to>
    <xdr:sp macro="" textlink="">
      <xdr:nvSpPr>
        <xdr:cNvPr id="5" name="Rectángulo 4">
          <a:extLst>
            <a:ext uri="{FF2B5EF4-FFF2-40B4-BE49-F238E27FC236}">
              <a16:creationId xmlns:a16="http://schemas.microsoft.com/office/drawing/2014/main" id="{EEAF2237-00C1-4A88-A810-BC259F3D0370}"/>
            </a:ext>
          </a:extLst>
        </xdr:cNvPr>
        <xdr:cNvSpPr/>
      </xdr:nvSpPr>
      <xdr:spPr>
        <a:xfrm>
          <a:off x="4381500" y="1221442"/>
          <a:ext cx="3111532" cy="136620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Ser </a:t>
          </a:r>
          <a:r>
            <a:rPr lang="es-MX" sz="1000" baseline="0">
              <a:solidFill>
                <a:sysClr val="windowText" lastClr="000000"/>
              </a:solidFill>
              <a:latin typeface="Arial" panose="020B0604020202020204" pitchFamily="34" charset="0"/>
              <a:cs typeface="Arial" panose="020B0604020202020204" pitchFamily="34" charset="0"/>
            </a:rPr>
            <a:t>una administración transparente en el ejercicio de las funciones de la Administracion de este municipio.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17</xdr:row>
      <xdr:rowOff>182542</xdr:rowOff>
    </xdr:from>
    <xdr:to>
      <xdr:col>1</xdr:col>
      <xdr:colOff>2962275</xdr:colOff>
      <xdr:row>19</xdr:row>
      <xdr:rowOff>39541</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355680</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544376</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22</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19162058"/>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baseline="0">
                <a:latin typeface="Arial" panose="020B0604020202020204" pitchFamily="34" charset="0"/>
                <a:cs typeface="Arial" panose="020B0604020202020204" pitchFamily="34" charset="0"/>
              </a:rPr>
              <a:t>LIC. ALBERTO OROZCO RÍOS</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IRECCIÓN DE TRANSPARENCIA</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22</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94358" y="19117236"/>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22</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971659" y="19139646"/>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41719"/>
            <a:ext cx="1024757" cy="315178"/>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CONSTITUCIONAL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19</xdr:row>
      <xdr:rowOff>104775</xdr:rowOff>
    </xdr:from>
    <xdr:to>
      <xdr:col>5</xdr:col>
      <xdr:colOff>810373</xdr:colOff>
      <xdr:row>22</xdr:row>
      <xdr:rowOff>28574</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Documents\planeaci&#243;n\2026\MIR%202026%20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
      <sheetName val="ANEXO 1.1"/>
      <sheetName val="ANEXO 2. DEFINICION DEL PROBLE"/>
      <sheetName val="ANEXO 3. ANALISIS DE INVOLUCRAD"/>
      <sheetName val="ANEXO 4. ARBOL DE PROBLEMAS"/>
      <sheetName val="ANEXO 5. ARBOL DE OBJETIVOS"/>
      <sheetName val="ANEXO 6. ANALISIS ALTERNATIVAS"/>
      <sheetName val="ANEXO VII. ESTRC. ANAL. PRG.P.P"/>
      <sheetName val="FORMATO 2. POA - MIR"/>
      <sheetName val="CALENDARIZACION"/>
      <sheetName val="FICHA FIN"/>
      <sheetName val="FICHA PROPOSITO"/>
      <sheetName val="C1"/>
      <sheetName val="A1 C1 "/>
      <sheetName val="C2"/>
      <sheetName val="A1 C2 "/>
      <sheetName val="REPORTE TRIMESTRAL"/>
      <sheetName val="NO SE EDITA"/>
      <sheetName val="ALINEACION AL PED"/>
      <sheetName val="COMP ACT EXTEMPORANEAS"/>
      <sheetName val="AE2"/>
      <sheetName val="AE1"/>
    </sheetNames>
    <sheetDataSet>
      <sheetData sheetId="0"/>
      <sheetData sheetId="1"/>
      <sheetData sheetId="2"/>
      <sheetData sheetId="3"/>
      <sheetData sheetId="4"/>
      <sheetData sheetId="5"/>
      <sheetData sheetId="6"/>
      <sheetData sheetId="7">
        <row r="4">
          <cell r="B4" t="str">
            <v>Presidencia Municipal</v>
          </cell>
        </row>
        <row r="5">
          <cell r="B5" t="str">
            <v>Dirección de Transparencia</v>
          </cell>
        </row>
        <row r="7">
          <cell r="B7" t="str">
            <v>POA de la Dirección de Transparencia</v>
          </cell>
        </row>
        <row r="8">
          <cell r="B8" t="str">
            <v>P.P.1 Zapotlán Seguro, con un Gobierno Transparente y Justo.</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plataformadetransparencia.org.mx/Inicio"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plataformadetransparencia.org.mx/Inicio"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www.plataformadetransparencia.org.mx/Inicio"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www.plataformadetransparencia.org.mx/Inicio"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ADMINISTRACION%202024-2027/Normateca/Presidencia/Planeacion/Plan%20Municipal%20de%20Desarrollo%2024-27/PMZJ.pdf" TargetMode="External"/><Relationship Id="rId2" Type="http://schemas.openxmlformats.org/officeDocument/2006/relationships/hyperlink" Target="https://zapotlan.hidalgo.gob.mx/ADMINISTRACION%202024-2027/Normateca/Presidencia/Planeacion/Plan%20Municipal%20de%20Desarrollo%2024-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normateca.html"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
  <sheetViews>
    <sheetView view="pageBreakPreview" topLeftCell="A7" zoomScale="85" zoomScaleNormal="70" zoomScaleSheetLayoutView="85" workbookViewId="0">
      <selection activeCell="E16" sqref="E16"/>
    </sheetView>
  </sheetViews>
  <sheetFormatPr baseColWidth="10" defaultColWidth="9.33203125" defaultRowHeight="12.75"/>
  <cols>
    <col min="1" max="1" width="50.83203125" style="86" customWidth="1"/>
    <col min="2" max="2" width="49.83203125" style="86" customWidth="1"/>
    <col min="3" max="5" width="50.83203125" style="86" customWidth="1"/>
    <col min="6" max="16384" width="9.33203125" style="86"/>
  </cols>
  <sheetData>
    <row r="1" spans="1:6">
      <c r="A1" s="212" t="s">
        <v>358</v>
      </c>
      <c r="B1" s="213"/>
      <c r="C1" s="213"/>
      <c r="D1" s="213"/>
      <c r="E1" s="214"/>
    </row>
    <row r="2" spans="1:6" ht="25.5" customHeight="1">
      <c r="A2" s="215"/>
      <c r="B2" s="216"/>
      <c r="C2" s="216"/>
      <c r="D2" s="216"/>
      <c r="E2" s="217"/>
    </row>
    <row r="3" spans="1:6" ht="25.5" customHeight="1">
      <c r="A3" s="218"/>
      <c r="B3" s="219"/>
      <c r="C3" s="219"/>
      <c r="D3" s="219"/>
      <c r="E3" s="220"/>
    </row>
    <row r="4" spans="1:6" s="87" customFormat="1" ht="34.5" customHeight="1">
      <c r="A4" s="209" t="s">
        <v>278</v>
      </c>
      <c r="B4" s="210"/>
      <c r="C4" s="210"/>
      <c r="D4" s="210"/>
      <c r="E4" s="211"/>
    </row>
    <row r="5" spans="1:6" ht="22.5" customHeight="1">
      <c r="A5" s="227" t="s">
        <v>359</v>
      </c>
      <c r="B5" s="228"/>
      <c r="C5" s="228"/>
      <c r="D5" s="228"/>
      <c r="E5" s="229"/>
    </row>
    <row r="6" spans="1:6" ht="22.5" customHeight="1">
      <c r="A6" s="227"/>
      <c r="B6" s="228"/>
      <c r="C6" s="228"/>
      <c r="D6" s="228"/>
      <c r="E6" s="229"/>
    </row>
    <row r="7" spans="1:6" ht="22.5" customHeight="1">
      <c r="A7" s="227"/>
      <c r="B7" s="228"/>
      <c r="C7" s="228"/>
      <c r="D7" s="228"/>
      <c r="E7" s="229"/>
    </row>
    <row r="8" spans="1:6" s="87" customFormat="1" ht="34.5" customHeight="1">
      <c r="A8" s="209" t="s">
        <v>279</v>
      </c>
      <c r="B8" s="210"/>
      <c r="C8" s="210"/>
      <c r="D8" s="210"/>
      <c r="E8" s="211"/>
    </row>
    <row r="9" spans="1:6" ht="29.25" customHeight="1">
      <c r="A9" s="221" t="s">
        <v>371</v>
      </c>
      <c r="B9" s="222"/>
      <c r="C9" s="222"/>
      <c r="D9" s="222"/>
      <c r="E9" s="223"/>
    </row>
    <row r="10" spans="1:6" ht="24.95" customHeight="1">
      <c r="A10" s="224"/>
      <c r="B10" s="225"/>
      <c r="C10" s="225"/>
      <c r="D10" s="225"/>
      <c r="E10" s="226"/>
    </row>
    <row r="11" spans="1:6" s="87" customFormat="1" ht="34.5" customHeight="1">
      <c r="A11" s="209" t="s">
        <v>280</v>
      </c>
      <c r="B11" s="210"/>
      <c r="C11" s="210"/>
      <c r="D11" s="210"/>
      <c r="E11" s="211"/>
    </row>
    <row r="12" spans="1:6" s="87" customFormat="1" ht="34.5" customHeight="1">
      <c r="A12" s="221" t="s">
        <v>360</v>
      </c>
      <c r="B12" s="222"/>
      <c r="C12" s="222"/>
      <c r="D12" s="222"/>
      <c r="E12" s="223"/>
    </row>
    <row r="13" spans="1:6" s="87" customFormat="1" ht="34.5" customHeight="1">
      <c r="A13" s="209" t="s">
        <v>281</v>
      </c>
      <c r="B13" s="210"/>
      <c r="C13" s="210"/>
      <c r="D13" s="210"/>
      <c r="E13" s="211"/>
    </row>
    <row r="14" spans="1:6" s="87" customFormat="1" ht="34.5" customHeight="1">
      <c r="A14" s="221" t="s">
        <v>361</v>
      </c>
      <c r="B14" s="222"/>
      <c r="C14" s="222"/>
      <c r="D14" s="222"/>
      <c r="E14" s="223"/>
    </row>
    <row r="15" spans="1:6" s="87" customFormat="1" ht="34.5" customHeight="1">
      <c r="A15" s="243" t="s">
        <v>282</v>
      </c>
      <c r="B15" s="240"/>
      <c r="C15" s="239" t="s">
        <v>283</v>
      </c>
      <c r="D15" s="240"/>
      <c r="E15" s="160" t="s">
        <v>284</v>
      </c>
    </row>
    <row r="16" spans="1:6" ht="48.2" customHeight="1">
      <c r="A16" s="244" t="s">
        <v>362</v>
      </c>
      <c r="B16" s="245"/>
      <c r="C16" s="241" t="s">
        <v>363</v>
      </c>
      <c r="D16" s="242"/>
      <c r="E16" s="95" t="s">
        <v>364</v>
      </c>
      <c r="F16" s="159"/>
    </row>
    <row r="17" spans="1:5" ht="19.5" customHeight="1">
      <c r="A17" s="230"/>
      <c r="B17" s="231"/>
      <c r="C17" s="231"/>
      <c r="D17" s="231"/>
      <c r="E17" s="232"/>
    </row>
    <row r="18" spans="1:5">
      <c r="A18" s="233"/>
      <c r="B18" s="234"/>
      <c r="C18" s="234"/>
      <c r="D18" s="234"/>
      <c r="E18" s="235"/>
    </row>
    <row r="19" spans="1:5">
      <c r="A19" s="233"/>
      <c r="B19" s="234"/>
      <c r="C19" s="234"/>
      <c r="D19" s="234"/>
      <c r="E19" s="235"/>
    </row>
    <row r="20" spans="1:5">
      <c r="A20" s="233"/>
      <c r="B20" s="234"/>
      <c r="C20" s="234"/>
      <c r="D20" s="234"/>
      <c r="E20" s="235"/>
    </row>
    <row r="21" spans="1:5">
      <c r="A21" s="233"/>
      <c r="B21" s="234"/>
      <c r="C21" s="234"/>
      <c r="D21" s="234"/>
      <c r="E21" s="235"/>
    </row>
    <row r="22" spans="1:5">
      <c r="A22" s="233"/>
      <c r="B22" s="234"/>
      <c r="C22" s="234"/>
      <c r="D22" s="234"/>
      <c r="E22" s="235"/>
    </row>
    <row r="23" spans="1:5">
      <c r="A23" s="233"/>
      <c r="B23" s="234"/>
      <c r="C23" s="234"/>
      <c r="D23" s="234"/>
      <c r="E23" s="235"/>
    </row>
    <row r="24" spans="1:5">
      <c r="A24" s="233"/>
      <c r="B24" s="234"/>
      <c r="C24" s="234"/>
      <c r="D24" s="234"/>
      <c r="E24" s="235"/>
    </row>
    <row r="25" spans="1:5">
      <c r="A25" s="233"/>
      <c r="B25" s="234"/>
      <c r="C25" s="234"/>
      <c r="D25" s="234"/>
      <c r="E25" s="235"/>
    </row>
    <row r="26" spans="1:5">
      <c r="A26" s="236"/>
      <c r="B26" s="237"/>
      <c r="C26" s="237"/>
      <c r="D26" s="237"/>
      <c r="E26" s="238"/>
    </row>
  </sheetData>
  <mergeCells count="14">
    <mergeCell ref="A14:E14"/>
    <mergeCell ref="A17:E26"/>
    <mergeCell ref="C15:D15"/>
    <mergeCell ref="C16:D16"/>
    <mergeCell ref="A15:B15"/>
    <mergeCell ref="A16:B16"/>
    <mergeCell ref="A4:E4"/>
    <mergeCell ref="A1:E3"/>
    <mergeCell ref="A13:E13"/>
    <mergeCell ref="A8:E8"/>
    <mergeCell ref="A11:E11"/>
    <mergeCell ref="A9:E10"/>
    <mergeCell ref="A12:E12"/>
    <mergeCell ref="A5:E7"/>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0E53D-BD69-4D3E-B9AA-4260E9AD769D}">
  <dimension ref="A1:J17"/>
  <sheetViews>
    <sheetView workbookViewId="0">
      <selection activeCell="M15" sqref="M15"/>
    </sheetView>
  </sheetViews>
  <sheetFormatPr baseColWidth="10" defaultRowHeight="12.75"/>
  <sheetData>
    <row r="1" spans="1:10">
      <c r="A1" s="46" t="s">
        <v>438</v>
      </c>
      <c r="B1" s="46">
        <f>'C1'!G49/'C1'!F49</f>
        <v>0.25</v>
      </c>
      <c r="C1" s="204">
        <f>100%-B1</f>
        <v>0.75</v>
      </c>
      <c r="D1" s="46"/>
      <c r="E1" s="46"/>
      <c r="F1" s="46"/>
      <c r="G1" s="46"/>
      <c r="H1" s="46"/>
      <c r="I1" s="46"/>
      <c r="J1" s="46"/>
    </row>
    <row r="2" spans="1:10">
      <c r="A2" s="46" t="s">
        <v>439</v>
      </c>
      <c r="B2" s="46">
        <f>'A1 C1 '!G49/'A1 C1 '!F49</f>
        <v>0.25</v>
      </c>
      <c r="C2" s="204">
        <f t="shared" ref="C2:C4" si="0">100%-B2</f>
        <v>0.75</v>
      </c>
      <c r="D2" s="46"/>
      <c r="E2" s="46"/>
      <c r="F2" s="46"/>
      <c r="G2" s="46"/>
      <c r="H2" s="46"/>
      <c r="I2" s="46"/>
      <c r="J2" s="46"/>
    </row>
    <row r="3" spans="1:10">
      <c r="A3" s="46" t="s">
        <v>440</v>
      </c>
      <c r="B3" s="46">
        <f>'C2'!G52/'C2'!F52</f>
        <v>0.25</v>
      </c>
      <c r="C3" s="204">
        <f t="shared" si="0"/>
        <v>0.75</v>
      </c>
      <c r="D3" s="46"/>
      <c r="E3" s="46"/>
      <c r="F3" s="46"/>
      <c r="G3" s="46"/>
      <c r="H3" s="46"/>
      <c r="I3" s="46"/>
      <c r="J3" s="46"/>
    </row>
    <row r="4" spans="1:10">
      <c r="A4" s="46" t="s">
        <v>441</v>
      </c>
      <c r="B4" s="46">
        <f>'A1 C2 '!G52/'A1 C2 '!F52</f>
        <v>0.25</v>
      </c>
      <c r="C4" s="204">
        <f t="shared" si="0"/>
        <v>0.75</v>
      </c>
      <c r="D4" s="46"/>
      <c r="E4" s="46"/>
      <c r="F4" s="46"/>
      <c r="G4" s="46"/>
      <c r="H4" s="46"/>
      <c r="I4" s="46"/>
      <c r="J4" s="46"/>
    </row>
    <row r="5" spans="1:10">
      <c r="A5" s="46"/>
      <c r="B5" s="46"/>
      <c r="C5" s="46"/>
      <c r="D5" s="46"/>
      <c r="E5" s="46"/>
      <c r="F5" s="46"/>
      <c r="G5" s="46"/>
      <c r="H5" s="46"/>
      <c r="I5" s="46"/>
      <c r="J5" s="46"/>
    </row>
    <row r="6" spans="1:10">
      <c r="A6" s="46"/>
      <c r="B6" s="46"/>
      <c r="C6" s="46"/>
      <c r="D6" s="46"/>
      <c r="E6" s="46"/>
      <c r="F6" s="46"/>
      <c r="G6" s="46"/>
      <c r="H6" s="46"/>
      <c r="I6" s="46"/>
      <c r="J6" s="46"/>
    </row>
    <row r="7" spans="1:10">
      <c r="A7" s="46"/>
      <c r="B7" s="46"/>
      <c r="C7" s="46"/>
      <c r="D7" s="46"/>
      <c r="E7" s="46"/>
      <c r="F7" s="46"/>
      <c r="G7" s="46"/>
      <c r="H7" s="46"/>
      <c r="I7" s="46"/>
      <c r="J7" s="46"/>
    </row>
    <row r="8" spans="1:10">
      <c r="A8" s="46"/>
      <c r="B8" s="46"/>
      <c r="C8" s="46"/>
      <c r="D8" s="46"/>
      <c r="E8" s="46"/>
      <c r="F8" s="46"/>
      <c r="G8" s="46"/>
      <c r="H8" s="46"/>
      <c r="I8" s="46"/>
      <c r="J8" s="46"/>
    </row>
    <row r="9" spans="1:10">
      <c r="A9" s="46"/>
      <c r="B9" s="46"/>
      <c r="C9" s="46"/>
      <c r="D9" s="46"/>
      <c r="E9" s="46"/>
      <c r="F9" s="46"/>
      <c r="G9" s="46"/>
      <c r="H9" s="46"/>
      <c r="I9" s="46"/>
      <c r="J9" s="46"/>
    </row>
    <row r="10" spans="1:10">
      <c r="A10" s="46"/>
      <c r="B10" s="46"/>
      <c r="C10" s="46"/>
      <c r="D10" s="46"/>
      <c r="E10" s="46"/>
      <c r="F10" s="46"/>
      <c r="G10" s="46"/>
      <c r="H10" s="46"/>
      <c r="I10" s="46"/>
      <c r="J10" s="46"/>
    </row>
    <row r="11" spans="1:10">
      <c r="A11" s="46"/>
      <c r="B11" s="46"/>
      <c r="C11" s="46"/>
      <c r="D11" s="46"/>
      <c r="E11" s="46"/>
      <c r="F11" s="46"/>
      <c r="G11" s="46"/>
      <c r="H11" s="46"/>
      <c r="I11" s="46"/>
      <c r="J11" s="46"/>
    </row>
    <row r="12" spans="1:10">
      <c r="A12" s="46"/>
      <c r="B12" s="46"/>
      <c r="C12" s="46"/>
      <c r="D12" s="46"/>
      <c r="E12" s="46"/>
      <c r="F12" s="46"/>
      <c r="G12" s="46"/>
      <c r="H12" s="46"/>
      <c r="I12" s="46"/>
      <c r="J12" s="46"/>
    </row>
    <row r="13" spans="1:10">
      <c r="A13" s="46"/>
      <c r="B13" s="46"/>
      <c r="C13" s="46"/>
      <c r="D13" s="46"/>
      <c r="E13" s="46"/>
      <c r="F13" s="46"/>
      <c r="G13" s="46"/>
      <c r="H13" s="46"/>
      <c r="I13" s="46"/>
      <c r="J13" s="46"/>
    </row>
    <row r="14" spans="1:10">
      <c r="A14" s="46"/>
      <c r="B14" s="46"/>
      <c r="C14" s="46"/>
      <c r="D14" s="46"/>
      <c r="E14" s="46"/>
      <c r="F14" s="46"/>
      <c r="G14" s="46"/>
      <c r="H14" s="46"/>
      <c r="I14" s="46"/>
      <c r="J14" s="46"/>
    </row>
    <row r="15" spans="1:10">
      <c r="A15" s="46"/>
      <c r="B15" s="46"/>
      <c r="C15" s="46"/>
      <c r="D15" s="46"/>
      <c r="E15" s="46"/>
      <c r="F15" s="46"/>
      <c r="G15" s="46"/>
      <c r="H15" s="46"/>
      <c r="I15" s="46"/>
      <c r="J15" s="46"/>
    </row>
    <row r="16" spans="1:10">
      <c r="A16" s="46"/>
      <c r="B16" s="46"/>
      <c r="C16" s="46"/>
      <c r="D16" s="46"/>
      <c r="E16" s="46"/>
      <c r="F16" s="46"/>
      <c r="G16" s="46"/>
      <c r="H16" s="46"/>
      <c r="I16" s="46"/>
      <c r="J16" s="46"/>
    </row>
    <row r="17" spans="1:10">
      <c r="A17" s="46"/>
      <c r="B17" s="46"/>
      <c r="C17" s="46"/>
      <c r="D17" s="46"/>
      <c r="E17" s="46"/>
      <c r="F17" s="46"/>
      <c r="G17" s="46"/>
      <c r="H17" s="46"/>
      <c r="I17" s="46"/>
      <c r="J17" s="4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28"/>
  <sheetViews>
    <sheetView topLeftCell="A10" zoomScale="85" zoomScaleNormal="85" workbookViewId="0">
      <pane ySplit="1" topLeftCell="A21" activePane="bottomLeft" state="frozen"/>
      <selection activeCell="A10" sqref="A10"/>
      <selection pane="bottomLeft" activeCell="E23" sqref="E23:E24"/>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402" t="s">
        <v>195</v>
      </c>
      <c r="B1" s="402"/>
      <c r="C1" s="402"/>
      <c r="D1" s="402"/>
      <c r="E1" s="402"/>
      <c r="F1" s="402"/>
      <c r="G1" s="402"/>
      <c r="H1" s="402"/>
      <c r="I1" s="402"/>
      <c r="J1" s="402"/>
      <c r="K1" s="402"/>
      <c r="L1" s="402"/>
      <c r="M1" s="402"/>
      <c r="N1" s="402"/>
      <c r="O1" s="402"/>
      <c r="P1" s="402"/>
      <c r="Q1" s="402"/>
      <c r="R1" s="402"/>
      <c r="S1" s="402"/>
      <c r="T1" s="402"/>
      <c r="U1" s="402"/>
      <c r="V1" s="63"/>
      <c r="W1" s="63"/>
      <c r="X1" s="63"/>
      <c r="Y1" s="63"/>
    </row>
    <row r="2" spans="1:25" ht="20.25" customHeight="1">
      <c r="A2" s="402" t="s">
        <v>196</v>
      </c>
      <c r="B2" s="402"/>
      <c r="C2" s="402"/>
      <c r="D2" s="402"/>
      <c r="E2" s="402"/>
      <c r="F2" s="402"/>
      <c r="G2" s="402"/>
      <c r="H2" s="402"/>
      <c r="I2" s="402"/>
      <c r="J2" s="402"/>
      <c r="K2" s="402"/>
      <c r="L2" s="402"/>
      <c r="M2" s="402"/>
      <c r="N2" s="402"/>
      <c r="O2" s="402"/>
      <c r="P2" s="402"/>
      <c r="Q2" s="402"/>
      <c r="R2" s="402"/>
      <c r="S2" s="402"/>
      <c r="T2" s="402"/>
      <c r="U2" s="402"/>
      <c r="V2" s="63"/>
      <c r="W2" s="63"/>
      <c r="X2" s="63"/>
      <c r="Y2" s="63"/>
    </row>
    <row r="3" spans="1:25" ht="21" customHeight="1">
      <c r="A3" s="64"/>
      <c r="B3" s="65"/>
      <c r="C3" s="65"/>
      <c r="D3" s="65"/>
      <c r="E3" s="65"/>
      <c r="F3" s="65"/>
      <c r="G3" s="65"/>
      <c r="H3" s="65"/>
      <c r="I3" s="65"/>
      <c r="J3" s="65"/>
      <c r="K3" s="65"/>
      <c r="L3" s="65"/>
      <c r="M3" s="65"/>
      <c r="N3" s="65"/>
      <c r="O3" s="65"/>
      <c r="P3" s="65"/>
      <c r="Q3" s="65"/>
      <c r="R3" s="65"/>
      <c r="S3" s="65"/>
      <c r="T3" s="65"/>
      <c r="U3" s="65"/>
      <c r="V3" s="65"/>
      <c r="W3" s="65"/>
      <c r="X3" s="65"/>
      <c r="Y3" s="65"/>
    </row>
    <row r="4" spans="1:25" ht="18" customHeight="1">
      <c r="A4" s="67"/>
      <c r="B4" s="67"/>
      <c r="C4" s="67"/>
      <c r="D4" s="67"/>
      <c r="E4" s="67"/>
      <c r="F4" s="67"/>
      <c r="G4" s="67"/>
      <c r="H4" s="67"/>
      <c r="I4" s="67"/>
      <c r="J4" s="67"/>
      <c r="K4" s="67"/>
      <c r="L4" s="67"/>
      <c r="M4" s="67"/>
      <c r="N4" s="67"/>
      <c r="O4" s="67"/>
      <c r="P4" s="67"/>
      <c r="Q4" s="67"/>
      <c r="R4" s="67"/>
      <c r="S4" s="67"/>
      <c r="T4" s="67"/>
      <c r="U4" s="67"/>
      <c r="V4" s="67"/>
      <c r="W4" s="67"/>
      <c r="X4" s="67"/>
      <c r="Y4" s="67"/>
    </row>
    <row r="5" spans="1:25" ht="25.5" customHeight="1">
      <c r="A5" s="403" t="s">
        <v>197</v>
      </c>
      <c r="B5" s="403"/>
      <c r="C5" s="403"/>
      <c r="D5" s="403"/>
      <c r="E5" s="403"/>
      <c r="F5" s="403"/>
      <c r="G5" s="403"/>
      <c r="H5" s="403"/>
      <c r="I5" s="403"/>
      <c r="J5" s="403"/>
      <c r="K5" s="403"/>
      <c r="L5" s="403"/>
      <c r="M5" s="403"/>
      <c r="N5" s="403"/>
      <c r="O5" s="403"/>
      <c r="P5" s="403"/>
      <c r="Q5" s="403"/>
      <c r="R5" s="403"/>
      <c r="S5" s="403"/>
      <c r="T5" s="403"/>
      <c r="U5" s="403"/>
      <c r="V5" s="66"/>
      <c r="W5" s="66"/>
      <c r="X5" s="66"/>
      <c r="Y5" s="66"/>
    </row>
    <row r="6" spans="1:25" ht="27" customHeight="1">
      <c r="A6" s="402" t="s">
        <v>198</v>
      </c>
      <c r="B6" s="402"/>
      <c r="C6" s="402"/>
      <c r="D6" s="402"/>
      <c r="E6" s="402"/>
      <c r="F6" s="402"/>
      <c r="G6" s="402"/>
      <c r="H6" s="402"/>
      <c r="I6" s="402"/>
      <c r="J6" s="402"/>
      <c r="K6" s="402"/>
      <c r="L6" s="402"/>
      <c r="M6" s="402"/>
      <c r="N6" s="402"/>
      <c r="O6" s="402"/>
      <c r="P6" s="402"/>
      <c r="Q6" s="402"/>
      <c r="R6" s="402"/>
      <c r="S6" s="402"/>
      <c r="T6" s="402"/>
      <c r="U6" s="402"/>
      <c r="V6" s="63"/>
      <c r="W6" s="63"/>
      <c r="X6" s="63"/>
      <c r="Y6" s="63"/>
    </row>
    <row r="7" spans="1:25" ht="55.5" customHeight="1">
      <c r="A7" s="54"/>
      <c r="B7" s="54"/>
      <c r="C7" s="54"/>
      <c r="D7" s="55"/>
      <c r="E7" s="54"/>
      <c r="F7" s="412" t="s">
        <v>199</v>
      </c>
      <c r="G7" s="412"/>
      <c r="H7" s="412"/>
      <c r="I7" s="412"/>
      <c r="J7" s="412"/>
      <c r="K7" s="412"/>
      <c r="L7" s="412"/>
      <c r="M7" s="54"/>
      <c r="N7" s="54"/>
      <c r="O7" s="54"/>
      <c r="P7" s="54"/>
      <c r="R7" s="62"/>
      <c r="S7" s="62"/>
      <c r="T7" s="62"/>
      <c r="U7" s="62"/>
      <c r="V7" s="56"/>
      <c r="W7" s="56"/>
      <c r="X7" s="56"/>
      <c r="Y7" s="56"/>
    </row>
    <row r="8" spans="1:25" ht="37.5" customHeight="1">
      <c r="A8" s="407" t="s">
        <v>200</v>
      </c>
      <c r="B8" s="407"/>
      <c r="C8" s="407"/>
      <c r="D8" s="407"/>
      <c r="E8" s="407"/>
      <c r="F8" s="404" t="s">
        <v>209</v>
      </c>
      <c r="G8" s="404"/>
      <c r="H8" s="404"/>
      <c r="I8" s="404"/>
      <c r="J8" s="404"/>
      <c r="K8" s="404"/>
      <c r="L8" s="404"/>
      <c r="M8" s="404"/>
      <c r="N8" s="404"/>
      <c r="O8" s="404"/>
      <c r="P8" s="404"/>
      <c r="Q8" s="404"/>
      <c r="R8" s="404"/>
      <c r="S8" s="404"/>
      <c r="T8" s="404"/>
      <c r="U8" s="404"/>
      <c r="V8" s="61"/>
      <c r="W8" s="61"/>
      <c r="X8" s="61"/>
      <c r="Y8" s="61"/>
    </row>
    <row r="9" spans="1:25" ht="28.5" customHeight="1">
      <c r="A9" s="408" t="s">
        <v>201</v>
      </c>
      <c r="B9" s="408"/>
      <c r="C9" s="408"/>
      <c r="D9" s="408"/>
      <c r="E9" s="408"/>
      <c r="F9" s="404" t="s">
        <v>327</v>
      </c>
      <c r="G9" s="404"/>
      <c r="H9" s="404"/>
      <c r="I9" s="404"/>
      <c r="J9" s="404"/>
      <c r="K9" s="404"/>
      <c r="L9" s="404"/>
      <c r="M9" s="404"/>
      <c r="N9" s="404"/>
      <c r="O9" s="404"/>
      <c r="P9" s="404"/>
      <c r="Q9" s="404"/>
      <c r="R9" s="404"/>
      <c r="S9" s="404"/>
      <c r="T9" s="404"/>
      <c r="U9" s="404"/>
      <c r="V9" s="61"/>
      <c r="W9" s="61"/>
      <c r="X9" s="61"/>
      <c r="Y9" s="61"/>
    </row>
    <row r="10" spans="1:25" ht="94.5" customHeight="1">
      <c r="A10" s="409" t="s">
        <v>202</v>
      </c>
      <c r="B10" s="410"/>
      <c r="C10" s="410"/>
      <c r="D10" s="410"/>
      <c r="E10" s="410"/>
      <c r="F10" s="405" t="s">
        <v>382</v>
      </c>
      <c r="G10" s="406"/>
      <c r="H10" s="406"/>
      <c r="I10" s="406"/>
      <c r="J10" s="406"/>
      <c r="K10" s="406"/>
      <c r="L10" s="406"/>
      <c r="M10" s="406"/>
      <c r="N10" s="406"/>
      <c r="O10" s="406"/>
      <c r="P10" s="406"/>
      <c r="Q10" s="406"/>
      <c r="R10" s="406"/>
      <c r="S10" s="406"/>
      <c r="T10" s="406"/>
      <c r="U10" s="406"/>
      <c r="V10" s="61"/>
      <c r="W10" s="61"/>
      <c r="X10" s="61"/>
      <c r="Y10" s="61"/>
    </row>
    <row r="11" spans="1:25" ht="84.75" customHeight="1">
      <c r="A11" s="417" t="s">
        <v>203</v>
      </c>
      <c r="B11" s="411"/>
      <c r="C11" s="411"/>
      <c r="D11" s="411"/>
      <c r="E11" s="413" t="s">
        <v>419</v>
      </c>
      <c r="F11" s="414"/>
      <c r="G11" s="414"/>
      <c r="H11" s="414"/>
      <c r="I11" s="414"/>
      <c r="J11" s="416" t="s">
        <v>204</v>
      </c>
      <c r="K11" s="416"/>
      <c r="L11" s="416"/>
      <c r="M11" s="413" t="s">
        <v>444</v>
      </c>
      <c r="N11" s="414"/>
      <c r="O11" s="414"/>
      <c r="P11" s="414"/>
      <c r="Q11" s="414"/>
      <c r="R11" s="414"/>
      <c r="S11" s="414"/>
      <c r="T11" s="414"/>
      <c r="U11" s="414"/>
      <c r="V11" s="59"/>
      <c r="W11" s="59"/>
      <c r="X11" s="59"/>
      <c r="Y11" s="60"/>
    </row>
    <row r="12" spans="1:25" ht="129" customHeight="1">
      <c r="A12" s="411" t="s">
        <v>205</v>
      </c>
      <c r="B12" s="411"/>
      <c r="C12" s="411"/>
      <c r="D12" s="411"/>
      <c r="E12" s="413" t="s">
        <v>418</v>
      </c>
      <c r="F12" s="414"/>
      <c r="G12" s="414"/>
      <c r="H12" s="414"/>
      <c r="I12" s="414"/>
      <c r="J12" s="414"/>
      <c r="K12" s="414"/>
      <c r="L12" s="414"/>
      <c r="M12" s="414"/>
      <c r="N12" s="414"/>
      <c r="O12" s="414"/>
      <c r="P12" s="414"/>
      <c r="Q12" s="414"/>
      <c r="R12" s="414"/>
      <c r="S12" s="414"/>
      <c r="T12" s="414"/>
      <c r="U12" s="414"/>
      <c r="V12" s="57"/>
      <c r="W12" s="57"/>
      <c r="X12" s="57"/>
      <c r="Y12" s="57"/>
    </row>
    <row r="13" spans="1:25" ht="120.75" customHeight="1">
      <c r="A13" s="411" t="s">
        <v>206</v>
      </c>
      <c r="B13" s="411"/>
      <c r="C13" s="411"/>
      <c r="D13" s="411"/>
      <c r="E13" s="415" t="s">
        <v>417</v>
      </c>
      <c r="F13" s="415"/>
      <c r="G13" s="415"/>
      <c r="H13" s="415"/>
      <c r="I13" s="415"/>
      <c r="J13" s="415"/>
      <c r="K13" s="415"/>
      <c r="L13" s="415"/>
      <c r="M13" s="415"/>
      <c r="N13" s="415"/>
      <c r="O13" s="415"/>
      <c r="P13" s="415"/>
      <c r="Q13" s="415"/>
      <c r="R13" s="415"/>
      <c r="S13" s="415"/>
      <c r="T13" s="415"/>
      <c r="U13" s="415"/>
      <c r="V13" s="58"/>
      <c r="W13" s="58"/>
      <c r="X13" s="58"/>
      <c r="Y13" s="58"/>
    </row>
    <row r="14" spans="1:25" ht="18" customHeight="1">
      <c r="A14" s="372" t="s">
        <v>156</v>
      </c>
      <c r="B14" s="372" t="s">
        <v>164</v>
      </c>
      <c r="C14" s="372" t="s">
        <v>158</v>
      </c>
      <c r="D14" s="372" t="s">
        <v>157</v>
      </c>
      <c r="E14" s="372" t="s">
        <v>148</v>
      </c>
      <c r="F14" s="389" t="s">
        <v>160</v>
      </c>
      <c r="G14" s="390"/>
      <c r="H14" s="390"/>
      <c r="I14" s="390"/>
      <c r="J14" s="390"/>
      <c r="K14" s="390"/>
      <c r="L14" s="390"/>
      <c r="M14" s="390"/>
      <c r="N14" s="390"/>
      <c r="O14" s="390"/>
      <c r="P14" s="390"/>
      <c r="Q14" s="391"/>
      <c r="R14" s="372" t="s">
        <v>26</v>
      </c>
      <c r="S14" s="375" t="s">
        <v>66</v>
      </c>
      <c r="T14" s="375" t="s">
        <v>67</v>
      </c>
      <c r="U14" s="375" t="s">
        <v>68</v>
      </c>
    </row>
    <row r="15" spans="1:25" ht="33" customHeight="1">
      <c r="A15" s="373"/>
      <c r="B15" s="373"/>
      <c r="C15" s="373"/>
      <c r="D15" s="373"/>
      <c r="E15" s="373"/>
      <c r="F15" s="375" t="s">
        <v>54</v>
      </c>
      <c r="G15" s="392" t="s">
        <v>55</v>
      </c>
      <c r="H15" s="387" t="s">
        <v>56</v>
      </c>
      <c r="I15" s="394" t="s">
        <v>172</v>
      </c>
      <c r="J15" s="395"/>
      <c r="K15" s="396"/>
      <c r="L15" s="387" t="s">
        <v>60</v>
      </c>
      <c r="M15" s="387" t="s">
        <v>61</v>
      </c>
      <c r="N15" s="387" t="s">
        <v>62</v>
      </c>
      <c r="O15" s="385" t="s">
        <v>63</v>
      </c>
      <c r="P15" s="385" t="s">
        <v>64</v>
      </c>
      <c r="Q15" s="385" t="s">
        <v>65</v>
      </c>
      <c r="R15" s="373"/>
      <c r="S15" s="376"/>
      <c r="T15" s="376"/>
      <c r="U15" s="376"/>
    </row>
    <row r="16" spans="1:25" ht="60" customHeight="1">
      <c r="A16" s="374"/>
      <c r="B16" s="374"/>
      <c r="C16" s="374"/>
      <c r="D16" s="374"/>
      <c r="E16" s="374"/>
      <c r="F16" s="377"/>
      <c r="G16" s="393"/>
      <c r="H16" s="388"/>
      <c r="I16" s="115" t="s">
        <v>57</v>
      </c>
      <c r="J16" s="115" t="s">
        <v>58</v>
      </c>
      <c r="K16" s="115" t="s">
        <v>59</v>
      </c>
      <c r="L16" s="388"/>
      <c r="M16" s="388"/>
      <c r="N16" s="388"/>
      <c r="O16" s="386"/>
      <c r="P16" s="386"/>
      <c r="Q16" s="386"/>
      <c r="R16" s="374"/>
      <c r="S16" s="377"/>
      <c r="T16" s="377"/>
      <c r="U16" s="377"/>
    </row>
    <row r="17" spans="1:23" ht="110.1" customHeight="1">
      <c r="A17" s="397" t="str">
        <f>'FORMATO 2. POA - MIR'!A16</f>
        <v>C1</v>
      </c>
      <c r="B17" s="375" t="s">
        <v>406</v>
      </c>
      <c r="C17" s="378" t="s">
        <v>436</v>
      </c>
      <c r="D17" s="198" t="s">
        <v>434</v>
      </c>
      <c r="E17" s="383" t="s">
        <v>442</v>
      </c>
      <c r="F17" s="109">
        <v>1</v>
      </c>
      <c r="G17" s="109">
        <v>1</v>
      </c>
      <c r="H17" s="110">
        <v>1</v>
      </c>
      <c r="I17" s="110">
        <v>1</v>
      </c>
      <c r="J17" s="110">
        <v>1</v>
      </c>
      <c r="K17" s="110">
        <v>1</v>
      </c>
      <c r="L17" s="110">
        <v>1</v>
      </c>
      <c r="M17" s="110">
        <v>1</v>
      </c>
      <c r="N17" s="110">
        <v>1</v>
      </c>
      <c r="O17" s="110">
        <v>1</v>
      </c>
      <c r="P17" s="110">
        <v>1</v>
      </c>
      <c r="Q17" s="110">
        <v>1</v>
      </c>
      <c r="R17" s="111">
        <f>SUM(E17:Q17)</f>
        <v>12</v>
      </c>
      <c r="S17" s="112">
        <f>SUM(R17)</f>
        <v>12</v>
      </c>
      <c r="T17" s="381">
        <f>R17-R18</f>
        <v>9</v>
      </c>
      <c r="U17" s="380">
        <f>R18/S17</f>
        <v>0.25</v>
      </c>
      <c r="W17" s="83"/>
    </row>
    <row r="18" spans="1:23" ht="110.1" customHeight="1">
      <c r="A18" s="397"/>
      <c r="B18" s="377"/>
      <c r="C18" s="379"/>
      <c r="D18" s="199" t="s">
        <v>435</v>
      </c>
      <c r="E18" s="384"/>
      <c r="F18" s="112">
        <v>1</v>
      </c>
      <c r="G18" s="112">
        <v>1</v>
      </c>
      <c r="H18" s="113">
        <v>1</v>
      </c>
      <c r="I18" s="114"/>
      <c r="J18" s="114"/>
      <c r="K18" s="113"/>
      <c r="L18" s="114"/>
      <c r="M18" s="114"/>
      <c r="N18" s="113"/>
      <c r="O18" s="114"/>
      <c r="P18" s="114"/>
      <c r="Q18" s="113"/>
      <c r="R18" s="111">
        <f>SUM(E18:Q18)</f>
        <v>3</v>
      </c>
      <c r="S18" s="112">
        <f>IF(COUNTA(O18:Q18)&gt;0,SUM(O18:Q18),IF(COUNTA(L18:N18)&gt;0,SUM(L18:N18),IF(COUNTA(I18:K18)&gt;0,SUM(I18:K18),IF(COUNTA(F18:H18)&gt;0,SUM(F18:H18),0))))</f>
        <v>3</v>
      </c>
      <c r="T18" s="382"/>
      <c r="U18" s="380"/>
      <c r="W18" s="83"/>
    </row>
    <row r="19" spans="1:23" ht="23.25" customHeight="1">
      <c r="A19" s="398"/>
      <c r="B19" s="399"/>
      <c r="C19" s="399"/>
      <c r="D19" s="399"/>
      <c r="E19" s="399"/>
      <c r="F19" s="399"/>
      <c r="G19" s="399"/>
      <c r="H19" s="399"/>
      <c r="I19" s="399"/>
      <c r="J19" s="399"/>
      <c r="K19" s="399"/>
      <c r="L19" s="399"/>
      <c r="M19" s="399"/>
      <c r="N19" s="399"/>
      <c r="O19" s="399"/>
      <c r="P19" s="399"/>
      <c r="Q19" s="399"/>
      <c r="R19" s="399"/>
      <c r="S19" s="399"/>
      <c r="T19" s="399"/>
      <c r="U19" s="400"/>
    </row>
    <row r="20" spans="1:23" ht="110.1" customHeight="1">
      <c r="A20" s="401" t="s">
        <v>154</v>
      </c>
      <c r="B20" s="375" t="s">
        <v>406</v>
      </c>
      <c r="C20" s="378" t="s">
        <v>436</v>
      </c>
      <c r="D20" s="198" t="s">
        <v>434</v>
      </c>
      <c r="E20" s="383" t="s">
        <v>442</v>
      </c>
      <c r="F20" s="109">
        <v>1</v>
      </c>
      <c r="G20" s="109">
        <v>1</v>
      </c>
      <c r="H20" s="110">
        <v>1</v>
      </c>
      <c r="I20" s="110">
        <v>1</v>
      </c>
      <c r="J20" s="110">
        <v>1</v>
      </c>
      <c r="K20" s="110">
        <v>1</v>
      </c>
      <c r="L20" s="110">
        <v>1</v>
      </c>
      <c r="M20" s="110">
        <v>1</v>
      </c>
      <c r="N20" s="110">
        <v>1</v>
      </c>
      <c r="O20" s="110">
        <v>1</v>
      </c>
      <c r="P20" s="110">
        <v>1</v>
      </c>
      <c r="Q20" s="110">
        <v>1</v>
      </c>
      <c r="R20" s="111">
        <f>SUM(E20:Q20)</f>
        <v>12</v>
      </c>
      <c r="S20" s="112">
        <f>SUM(R20)</f>
        <v>12</v>
      </c>
      <c r="T20" s="381">
        <f>R20-R21</f>
        <v>9</v>
      </c>
      <c r="U20" s="380">
        <f>R21/S20</f>
        <v>0.25</v>
      </c>
    </row>
    <row r="21" spans="1:23" ht="110.1" customHeight="1">
      <c r="A21" s="401"/>
      <c r="B21" s="377"/>
      <c r="C21" s="379"/>
      <c r="D21" s="199" t="s">
        <v>435</v>
      </c>
      <c r="E21" s="384"/>
      <c r="F21" s="112">
        <v>1</v>
      </c>
      <c r="G21" s="112">
        <v>1</v>
      </c>
      <c r="H21" s="113">
        <v>1</v>
      </c>
      <c r="I21" s="114"/>
      <c r="J21" s="114"/>
      <c r="K21" s="113"/>
      <c r="L21" s="114"/>
      <c r="M21" s="114"/>
      <c r="N21" s="113"/>
      <c r="O21" s="114"/>
      <c r="P21" s="114"/>
      <c r="Q21" s="113"/>
      <c r="R21" s="111">
        <f>SUM(E21:Q21)</f>
        <v>3</v>
      </c>
      <c r="S21" s="112">
        <f>IF(COUNTA(O21:Q21)&gt;0,SUM(O21:Q21),IF(COUNTA(L21:N21)&gt;0,SUM(L21:N21),IF(COUNTA(I21:K21)&gt;0,SUM(I21:K21),IF(COUNTA(F21:H21)&gt;0,SUM(F21:H21),0))))</f>
        <v>3</v>
      </c>
      <c r="T21" s="382"/>
      <c r="U21" s="380"/>
    </row>
    <row r="22" spans="1:23" ht="21" customHeight="1">
      <c r="A22" s="398"/>
      <c r="B22" s="399"/>
      <c r="C22" s="399"/>
      <c r="D22" s="399"/>
      <c r="E22" s="399"/>
      <c r="F22" s="399"/>
      <c r="G22" s="399"/>
      <c r="H22" s="399"/>
      <c r="I22" s="399"/>
      <c r="J22" s="399"/>
      <c r="K22" s="399"/>
      <c r="L22" s="399"/>
      <c r="M22" s="399"/>
      <c r="N22" s="399"/>
      <c r="O22" s="399"/>
      <c r="P22" s="399"/>
      <c r="Q22" s="399"/>
      <c r="R22" s="399"/>
      <c r="S22" s="399"/>
      <c r="T22" s="399"/>
      <c r="U22" s="400"/>
    </row>
    <row r="23" spans="1:23" ht="110.1" customHeight="1">
      <c r="A23" s="397" t="str">
        <f>'FORMATO 2. POA - MIR'!A18</f>
        <v>C2</v>
      </c>
      <c r="B23" s="375" t="s">
        <v>411</v>
      </c>
      <c r="C23" s="378" t="s">
        <v>414</v>
      </c>
      <c r="D23" s="199" t="s">
        <v>415</v>
      </c>
      <c r="E23" s="383" t="s">
        <v>443</v>
      </c>
      <c r="F23" s="200">
        <v>1</v>
      </c>
      <c r="G23" s="200">
        <v>0</v>
      </c>
      <c r="H23" s="200">
        <v>0</v>
      </c>
      <c r="I23" s="200">
        <v>1</v>
      </c>
      <c r="J23" s="200">
        <v>0</v>
      </c>
      <c r="K23" s="200">
        <v>0</v>
      </c>
      <c r="L23" s="200">
        <v>1</v>
      </c>
      <c r="M23" s="200">
        <v>0</v>
      </c>
      <c r="N23" s="200">
        <v>0</v>
      </c>
      <c r="O23" s="200">
        <v>1</v>
      </c>
      <c r="P23" s="200">
        <v>0</v>
      </c>
      <c r="Q23" s="200">
        <v>0</v>
      </c>
      <c r="R23" s="111">
        <f>SUM(E23:Q23)</f>
        <v>4</v>
      </c>
      <c r="S23" s="112">
        <f>SUM(R23)</f>
        <v>4</v>
      </c>
      <c r="T23" s="381">
        <f>R23-R24</f>
        <v>3</v>
      </c>
      <c r="U23" s="380">
        <f>R24/S23</f>
        <v>0.25</v>
      </c>
    </row>
    <row r="24" spans="1:23" ht="110.1" customHeight="1">
      <c r="A24" s="397"/>
      <c r="B24" s="377"/>
      <c r="C24" s="379"/>
      <c r="D24" s="198" t="s">
        <v>416</v>
      </c>
      <c r="E24" s="384"/>
      <c r="F24" s="31">
        <v>1</v>
      </c>
      <c r="G24" s="31">
        <v>0</v>
      </c>
      <c r="H24" s="201">
        <v>0</v>
      </c>
      <c r="I24" s="202"/>
      <c r="J24" s="202"/>
      <c r="K24" s="201"/>
      <c r="L24" s="202"/>
      <c r="M24" s="202"/>
      <c r="N24" s="201"/>
      <c r="O24" s="202"/>
      <c r="P24" s="202"/>
      <c r="Q24" s="201"/>
      <c r="R24" s="111">
        <f>SUM(E24:Q24)</f>
        <v>1</v>
      </c>
      <c r="S24" s="112">
        <f>IF(COUNTA(O24:Q24)&gt;0,SUM(O24:Q24),IF(COUNTA(L24:N24)&gt;0,SUM(L24:N24),IF(COUNTA(I24:K24)&gt;0,SUM(I24:K24),IF(COUNTA(F24:H24)&gt;0,SUM(F24:H24),0))))</f>
        <v>1</v>
      </c>
      <c r="T24" s="382"/>
      <c r="U24" s="380"/>
    </row>
    <row r="25" spans="1:23" ht="21.75" customHeight="1">
      <c r="A25" s="398"/>
      <c r="B25" s="399"/>
      <c r="C25" s="399"/>
      <c r="D25" s="399"/>
      <c r="E25" s="399"/>
      <c r="F25" s="399"/>
      <c r="G25" s="399"/>
      <c r="H25" s="399"/>
      <c r="I25" s="399"/>
      <c r="J25" s="399"/>
      <c r="K25" s="399"/>
      <c r="L25" s="399"/>
      <c r="M25" s="399"/>
      <c r="N25" s="399"/>
      <c r="O25" s="399"/>
      <c r="P25" s="399"/>
      <c r="Q25" s="399"/>
      <c r="R25" s="399"/>
      <c r="S25" s="399"/>
      <c r="T25" s="399"/>
      <c r="U25" s="400"/>
    </row>
    <row r="26" spans="1:23" ht="110.1" customHeight="1">
      <c r="A26" s="401" t="str">
        <f>'FORMATO 2. POA - MIR'!A19</f>
        <v>C2 A1</v>
      </c>
      <c r="B26" s="375" t="s">
        <v>411</v>
      </c>
      <c r="C26" s="378" t="s">
        <v>414</v>
      </c>
      <c r="D26" s="199" t="s">
        <v>415</v>
      </c>
      <c r="E26" s="383" t="s">
        <v>443</v>
      </c>
      <c r="F26" s="200">
        <v>1</v>
      </c>
      <c r="G26" s="200">
        <v>0</v>
      </c>
      <c r="H26" s="200">
        <v>0</v>
      </c>
      <c r="I26" s="200">
        <v>1</v>
      </c>
      <c r="J26" s="200">
        <v>0</v>
      </c>
      <c r="K26" s="200">
        <v>0</v>
      </c>
      <c r="L26" s="200">
        <v>1</v>
      </c>
      <c r="M26" s="200">
        <v>0</v>
      </c>
      <c r="N26" s="200">
        <v>0</v>
      </c>
      <c r="O26" s="200">
        <v>1</v>
      </c>
      <c r="P26" s="200">
        <v>0</v>
      </c>
      <c r="Q26" s="200">
        <v>0</v>
      </c>
      <c r="R26" s="111">
        <f>SUM(E26:Q26)</f>
        <v>4</v>
      </c>
      <c r="S26" s="112">
        <f>SUM(R26)</f>
        <v>4</v>
      </c>
      <c r="T26" s="381">
        <f>R26-R27</f>
        <v>3</v>
      </c>
      <c r="U26" s="380">
        <f>R27/S26</f>
        <v>0.25</v>
      </c>
    </row>
    <row r="27" spans="1:23" ht="110.1" customHeight="1">
      <c r="A27" s="401"/>
      <c r="B27" s="377"/>
      <c r="C27" s="379"/>
      <c r="D27" s="198" t="s">
        <v>416</v>
      </c>
      <c r="E27" s="384"/>
      <c r="F27" s="31">
        <v>1</v>
      </c>
      <c r="G27" s="31">
        <v>0</v>
      </c>
      <c r="H27" s="201">
        <v>0</v>
      </c>
      <c r="I27" s="202"/>
      <c r="J27" s="202"/>
      <c r="K27" s="201"/>
      <c r="L27" s="202"/>
      <c r="M27" s="202"/>
      <c r="N27" s="201"/>
      <c r="O27" s="202"/>
      <c r="P27" s="202"/>
      <c r="Q27" s="201"/>
      <c r="R27" s="111">
        <f>SUM(E27:Q27)</f>
        <v>1</v>
      </c>
      <c r="S27" s="112">
        <f>IF(COUNTA(O27:Q27)&gt;0,SUM(O27:Q27),IF(COUNTA(L27:N27)&gt;0,SUM(L27:N27),IF(COUNTA(I27:K27)&gt;0,SUM(I27:K27),IF(COUNTA(F27:H27)&gt;0,SUM(F27:H27),0))))</f>
        <v>1</v>
      </c>
      <c r="T27" s="382"/>
      <c r="U27" s="380"/>
    </row>
    <row r="28" spans="1:23" ht="23.25" customHeight="1">
      <c r="A28" s="398"/>
      <c r="B28" s="399"/>
      <c r="C28" s="399"/>
      <c r="D28" s="399"/>
      <c r="E28" s="399"/>
      <c r="F28" s="399"/>
      <c r="G28" s="399"/>
      <c r="H28" s="399"/>
      <c r="I28" s="399"/>
      <c r="J28" s="399"/>
      <c r="K28" s="399"/>
      <c r="L28" s="399"/>
      <c r="M28" s="399"/>
      <c r="N28" s="399"/>
      <c r="O28" s="399"/>
      <c r="P28" s="399"/>
      <c r="Q28" s="399"/>
      <c r="R28" s="399"/>
      <c r="S28" s="399"/>
      <c r="T28" s="399"/>
      <c r="U28" s="400"/>
    </row>
  </sheetData>
  <dataConsolidate/>
  <mergeCells count="67">
    <mergeCell ref="A13:D13"/>
    <mergeCell ref="F8:U8"/>
    <mergeCell ref="A6:U6"/>
    <mergeCell ref="F7:L7"/>
    <mergeCell ref="A28:U28"/>
    <mergeCell ref="E11:I11"/>
    <mergeCell ref="E12:U12"/>
    <mergeCell ref="E13:U13"/>
    <mergeCell ref="J11:L11"/>
    <mergeCell ref="M11:U11"/>
    <mergeCell ref="A11:D11"/>
    <mergeCell ref="A12:D12"/>
    <mergeCell ref="U26:U27"/>
    <mergeCell ref="A23:A24"/>
    <mergeCell ref="E23:E24"/>
    <mergeCell ref="T23:T24"/>
    <mergeCell ref="A1:U1"/>
    <mergeCell ref="A2:U2"/>
    <mergeCell ref="A5:U5"/>
    <mergeCell ref="F9:U9"/>
    <mergeCell ref="F10:U10"/>
    <mergeCell ref="A8:E8"/>
    <mergeCell ref="A9:E9"/>
    <mergeCell ref="A10:E10"/>
    <mergeCell ref="A25:U25"/>
    <mergeCell ref="U23:U24"/>
    <mergeCell ref="A26:A27"/>
    <mergeCell ref="B26:B27"/>
    <mergeCell ref="C26:C27"/>
    <mergeCell ref="E26:E27"/>
    <mergeCell ref="T26:T27"/>
    <mergeCell ref="A17:A18"/>
    <mergeCell ref="B23:B24"/>
    <mergeCell ref="C23:C24"/>
    <mergeCell ref="A19:U19"/>
    <mergeCell ref="A22:U22"/>
    <mergeCell ref="A20:A21"/>
    <mergeCell ref="E17:E18"/>
    <mergeCell ref="N15:N16"/>
    <mergeCell ref="O15:O16"/>
    <mergeCell ref="A14:A16"/>
    <mergeCell ref="B14:B16"/>
    <mergeCell ref="C14:C16"/>
    <mergeCell ref="D14:D16"/>
    <mergeCell ref="E14:E16"/>
    <mergeCell ref="F14:Q14"/>
    <mergeCell ref="F15:F16"/>
    <mergeCell ref="G15:G16"/>
    <mergeCell ref="H15:H16"/>
    <mergeCell ref="I15:K15"/>
    <mergeCell ref="L15:L16"/>
    <mergeCell ref="R14:R16"/>
    <mergeCell ref="S14:S16"/>
    <mergeCell ref="T14:T16"/>
    <mergeCell ref="U14:U16"/>
    <mergeCell ref="B20:B21"/>
    <mergeCell ref="C20:C21"/>
    <mergeCell ref="B17:B18"/>
    <mergeCell ref="C17:C18"/>
    <mergeCell ref="U17:U18"/>
    <mergeCell ref="T17:T18"/>
    <mergeCell ref="T20:T21"/>
    <mergeCell ref="U20:U21"/>
    <mergeCell ref="E20:E21"/>
    <mergeCell ref="P15:P16"/>
    <mergeCell ref="Q15:Q16"/>
    <mergeCell ref="M15:M16"/>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46" zoomScale="85" zoomScaleNormal="115" zoomScaleSheetLayoutView="85" workbookViewId="0">
      <selection activeCell="B14" sqref="B14:I14"/>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1" spans="1:9" ht="34.5" customHeight="1">
      <c r="B1" s="361" t="s">
        <v>38</v>
      </c>
      <c r="C1" s="472"/>
      <c r="D1" s="472"/>
      <c r="E1" s="472"/>
      <c r="F1" s="472"/>
      <c r="G1" s="472"/>
      <c r="H1" s="472"/>
      <c r="I1" s="472"/>
    </row>
    <row r="2" spans="1:9" ht="19.5" customHeight="1">
      <c r="B2" s="368" t="s">
        <v>330</v>
      </c>
      <c r="C2" s="473"/>
      <c r="D2" s="473"/>
      <c r="E2" s="473"/>
      <c r="F2" s="473"/>
      <c r="G2" s="473"/>
      <c r="H2" s="473"/>
      <c r="I2" s="473"/>
    </row>
    <row r="3" spans="1:9" s="152" customFormat="1" ht="60" customHeight="1">
      <c r="A3" s="148"/>
      <c r="B3" s="474" t="s">
        <v>39</v>
      </c>
      <c r="C3" s="474"/>
      <c r="D3" s="434" t="str">
        <f>'FORMATO 2. POA - MIR'!D4:F4</f>
        <v>Órgano Interno de Control</v>
      </c>
      <c r="E3" s="434"/>
      <c r="F3" s="474" t="s">
        <v>42</v>
      </c>
      <c r="G3" s="474"/>
      <c r="H3" s="434">
        <v>2026</v>
      </c>
      <c r="I3" s="434"/>
    </row>
    <row r="4" spans="1:9" s="152" customFormat="1" ht="60" customHeight="1">
      <c r="A4" s="148"/>
      <c r="B4" s="474" t="s">
        <v>40</v>
      </c>
      <c r="C4" s="474"/>
      <c r="D4" s="434" t="s">
        <v>420</v>
      </c>
      <c r="E4" s="434"/>
      <c r="F4" s="474" t="s">
        <v>43</v>
      </c>
      <c r="G4" s="474"/>
      <c r="H4" s="434" t="s">
        <v>272</v>
      </c>
      <c r="I4" s="434"/>
    </row>
    <row r="5" spans="1:9" s="152" customFormat="1" ht="60" customHeight="1">
      <c r="A5" s="148"/>
      <c r="B5" s="477" t="s">
        <v>41</v>
      </c>
      <c r="C5" s="477"/>
      <c r="D5" s="478" t="s">
        <v>274</v>
      </c>
      <c r="E5" s="478"/>
      <c r="F5" s="474" t="s">
        <v>44</v>
      </c>
      <c r="G5" s="474"/>
      <c r="H5" s="434" t="s">
        <v>357</v>
      </c>
      <c r="I5" s="434"/>
    </row>
    <row r="6" spans="1:9">
      <c r="A6" s="148"/>
      <c r="B6" s="448" t="s">
        <v>88</v>
      </c>
      <c r="C6" s="448"/>
      <c r="D6" s="448"/>
      <c r="E6" s="448"/>
      <c r="F6" s="448"/>
      <c r="G6" s="448"/>
      <c r="H6" s="448"/>
      <c r="I6" s="448"/>
    </row>
    <row r="7" spans="1:9" ht="76.5" customHeight="1">
      <c r="A7" s="148"/>
      <c r="B7" s="440" t="s">
        <v>89</v>
      </c>
      <c r="C7" s="440"/>
      <c r="D7" s="475" t="str">
        <f>'FORMATO 2. POA - MIR'!C9</f>
        <v>4.- Acuerdo para el desarrollo sostenible e infraestructura transformadora</v>
      </c>
      <c r="E7" s="475"/>
      <c r="F7" s="443" t="s">
        <v>90</v>
      </c>
      <c r="G7" s="443"/>
      <c r="H7" s="475" t="str">
        <f>'FORMATO 2. POA - MIR'!E9</f>
        <v>4.5.- Objetivos Transversales por el desarrollo sostenible e infraestructura transformadora.</v>
      </c>
      <c r="I7" s="475"/>
    </row>
    <row r="8" spans="1:9" ht="69" customHeight="1">
      <c r="A8" s="148"/>
      <c r="B8" s="443" t="s">
        <v>91</v>
      </c>
      <c r="C8" s="443"/>
      <c r="D8" s="475" t="str">
        <f>'FORMATO 2. POA - MIR'!C10</f>
        <v>Acuerdo transversal 1: Gobierno abierto</v>
      </c>
      <c r="E8" s="475"/>
      <c r="F8" s="443" t="s">
        <v>93</v>
      </c>
      <c r="G8" s="443"/>
      <c r="H8" s="475" t="str">
        <f>'FORMATO 2. POA - MIR'!E10</f>
        <v>A.T.1.1.2.1 Promover el acceso a la información a las cuentas públicas de la administración Cuentas públicas transparentes Dirección de transparencia</v>
      </c>
      <c r="I8" s="475"/>
    </row>
    <row r="9" spans="1:9" ht="126" customHeight="1">
      <c r="A9" s="148"/>
      <c r="B9" s="443" t="s">
        <v>94</v>
      </c>
      <c r="C9" s="443"/>
      <c r="D9" s="475" t="str">
        <f>'FORMATO 2. POA - MIR'!C11</f>
        <v>A.T.1.1.2 Garantizar la transparencia y la rendición de cuentas en el desarrollo sostenible de las direcciones municipales, promoviendo la eficiencia en la gestión pública y el fortalecimiento de la confianza ciudadana.</v>
      </c>
      <c r="E9" s="475"/>
      <c r="F9" s="443" t="s">
        <v>93</v>
      </c>
      <c r="G9" s="443"/>
      <c r="H9" s="475" t="str">
        <f>'FORMATO 2. POA - MIR'!E11</f>
        <v>A.T.1.1.2.2 Fortalecer el proceso de transparencia en a través de la contraloría interna.</v>
      </c>
      <c r="I9" s="475"/>
    </row>
    <row r="10" spans="1:9" ht="15" customHeight="1">
      <c r="A10" s="148"/>
      <c r="B10" s="480" t="s">
        <v>331</v>
      </c>
      <c r="C10" s="480"/>
      <c r="D10" s="480"/>
      <c r="E10" s="480"/>
      <c r="F10" s="480"/>
      <c r="G10" s="480"/>
      <c r="H10" s="480"/>
      <c r="I10" s="480"/>
    </row>
    <row r="11" spans="1:9">
      <c r="A11" s="148"/>
      <c r="B11" s="440" t="s">
        <v>45</v>
      </c>
      <c r="C11" s="440"/>
      <c r="D11" s="440"/>
      <c r="E11" s="440"/>
      <c r="F11" s="440"/>
      <c r="G11" s="440"/>
      <c r="H11" s="440"/>
      <c r="I11" s="440"/>
    </row>
    <row r="12" spans="1:9" ht="18.75" customHeight="1">
      <c r="A12" s="148"/>
      <c r="B12" s="479" t="str">
        <f>CALENDARIZACION!B17</f>
        <v>Acceso a la Información Pública</v>
      </c>
      <c r="C12" s="479"/>
      <c r="D12" s="479"/>
      <c r="E12" s="479"/>
      <c r="F12" s="479"/>
      <c r="G12" s="479"/>
      <c r="H12" s="479"/>
      <c r="I12" s="479"/>
    </row>
    <row r="13" spans="1:9">
      <c r="A13" s="148"/>
      <c r="B13" s="440" t="s">
        <v>48</v>
      </c>
      <c r="C13" s="440"/>
      <c r="D13" s="440"/>
      <c r="E13" s="440"/>
      <c r="F13" s="440"/>
      <c r="G13" s="440"/>
      <c r="H13" s="440"/>
      <c r="I13" s="440"/>
    </row>
    <row r="14" spans="1:9" ht="60" customHeight="1">
      <c r="A14" s="148"/>
      <c r="B14" s="434" t="str">
        <f>'FORMATO 2. POA - MIR'!C16</f>
        <v>Cumplir con las solicitudes de información pública y de datos personales que lleguen a la Unidad de Transparencia.</v>
      </c>
      <c r="C14" s="434"/>
      <c r="D14" s="434"/>
      <c r="E14" s="434"/>
      <c r="F14" s="434"/>
      <c r="G14" s="434"/>
      <c r="H14" s="434"/>
      <c r="I14" s="434"/>
    </row>
    <row r="15" spans="1:9" ht="18.75" customHeight="1">
      <c r="A15" s="148"/>
      <c r="B15" s="480" t="s">
        <v>332</v>
      </c>
      <c r="C15" s="480"/>
      <c r="D15" s="480"/>
      <c r="E15" s="480"/>
      <c r="F15" s="480"/>
      <c r="G15" s="480"/>
      <c r="H15" s="480"/>
      <c r="I15" s="480"/>
    </row>
    <row r="16" spans="1:9">
      <c r="A16" s="148"/>
      <c r="B16" s="442" t="s">
        <v>319</v>
      </c>
      <c r="C16" s="442"/>
      <c r="D16" s="442"/>
      <c r="E16" s="442"/>
      <c r="F16" s="442"/>
      <c r="G16" s="442"/>
      <c r="H16" s="442"/>
      <c r="I16" s="442"/>
    </row>
    <row r="17" spans="1:9">
      <c r="A17" s="148"/>
      <c r="B17" s="434" t="str">
        <f>CALENDARIZACION!E17</f>
        <v>PSAUT= (PSR /PSA) *100%</v>
      </c>
      <c r="C17" s="434"/>
      <c r="D17" s="434"/>
      <c r="E17" s="434"/>
      <c r="F17" s="434"/>
      <c r="G17" s="434"/>
      <c r="H17" s="434"/>
      <c r="I17" s="434"/>
    </row>
    <row r="18" spans="1:9">
      <c r="A18" s="148"/>
      <c r="B18" s="442" t="s">
        <v>320</v>
      </c>
      <c r="C18" s="442"/>
      <c r="D18" s="442"/>
      <c r="E18" s="442"/>
      <c r="F18" s="442"/>
      <c r="G18" s="442"/>
      <c r="H18" s="442"/>
      <c r="I18" s="442"/>
    </row>
    <row r="19" spans="1:9" ht="28.5" customHeight="1">
      <c r="A19" s="148"/>
      <c r="B19" s="459" t="s">
        <v>104</v>
      </c>
      <c r="C19" s="460"/>
      <c r="D19" s="461" t="s">
        <v>321</v>
      </c>
      <c r="E19" s="461"/>
      <c r="F19" s="460" t="s">
        <v>322</v>
      </c>
      <c r="G19" s="460"/>
      <c r="H19" s="443" t="s">
        <v>134</v>
      </c>
      <c r="I19" s="443"/>
    </row>
    <row r="20" spans="1:9" ht="54.75" customHeight="1">
      <c r="A20" s="148"/>
      <c r="B20" s="462" t="s">
        <v>437</v>
      </c>
      <c r="C20" s="463"/>
      <c r="D20" s="432" t="s">
        <v>107</v>
      </c>
      <c r="E20" s="432"/>
      <c r="F20" s="464" t="str">
        <f>CALENDARIZACION!C17</f>
        <v>(PSAUT) Porcentaje de 100 en las solicitudes atendidas por la Unidad de Transparencia</v>
      </c>
      <c r="G20" s="465"/>
      <c r="H20" s="466" t="str">
        <f>'FORMATO 2. POA - MIR'!E16</f>
        <v>Medios de verificación: órgano garante
Fuente de información:
https://www.plataformadetransparencia.org.mx/Inicio
Periodicidad: trimestral
Resguardante: Dirección de Transparencia</v>
      </c>
      <c r="I20" s="467"/>
    </row>
    <row r="21" spans="1:9" ht="47.25" customHeight="1">
      <c r="A21" s="148"/>
      <c r="B21" s="453" t="s">
        <v>422</v>
      </c>
      <c r="C21" s="454"/>
      <c r="D21" s="432" t="s">
        <v>107</v>
      </c>
      <c r="E21" s="432"/>
      <c r="F21" s="455" t="str">
        <f>CALENDARIZACION!D17</f>
        <v>Porcentaje de solicitudes recibidas (PSR)</v>
      </c>
      <c r="G21" s="456"/>
      <c r="H21" s="468"/>
      <c r="I21" s="469"/>
    </row>
    <row r="22" spans="1:9" ht="46.5" customHeight="1">
      <c r="A22" s="148"/>
      <c r="B22" s="457" t="s">
        <v>423</v>
      </c>
      <c r="C22" s="458"/>
      <c r="D22" s="432" t="s">
        <v>107</v>
      </c>
      <c r="E22" s="432"/>
      <c r="F22" s="455" t="str">
        <f>CALENDARIZACION!D18</f>
        <v>Porcentaje de solicitudes Atendidas (PSA)</v>
      </c>
      <c r="G22" s="456"/>
      <c r="H22" s="470"/>
      <c r="I22" s="471"/>
    </row>
    <row r="23" spans="1:9" ht="12.75" customHeight="1">
      <c r="A23" s="148"/>
      <c r="B23" s="452" t="s">
        <v>137</v>
      </c>
      <c r="C23" s="452"/>
      <c r="D23" s="452"/>
      <c r="E23" s="452"/>
      <c r="F23" s="452"/>
      <c r="G23" s="452"/>
      <c r="H23" s="452"/>
      <c r="I23" s="452"/>
    </row>
    <row r="24" spans="1:9" ht="15.75" customHeight="1">
      <c r="A24" s="148"/>
      <c r="B24" s="440" t="s">
        <v>28</v>
      </c>
      <c r="C24" s="440"/>
      <c r="D24" s="440" t="s">
        <v>46</v>
      </c>
      <c r="E24" s="440"/>
      <c r="F24" s="440" t="s">
        <v>47</v>
      </c>
      <c r="G24" s="440"/>
      <c r="H24" s="440"/>
      <c r="I24" s="440"/>
    </row>
    <row r="25" spans="1:9" ht="18" customHeight="1">
      <c r="A25" s="148"/>
      <c r="B25" s="434" t="s">
        <v>98</v>
      </c>
      <c r="C25" s="434"/>
      <c r="D25" s="434" t="s">
        <v>96</v>
      </c>
      <c r="E25" s="434"/>
      <c r="F25" s="434" t="s">
        <v>207</v>
      </c>
      <c r="G25" s="434"/>
      <c r="H25" s="434"/>
      <c r="I25" s="434"/>
    </row>
    <row r="26" spans="1:9" ht="18" customHeight="1">
      <c r="A26" s="148"/>
      <c r="B26" s="440" t="s">
        <v>125</v>
      </c>
      <c r="C26" s="440"/>
      <c r="D26" s="440"/>
      <c r="E26" s="440"/>
      <c r="F26" s="441" t="s">
        <v>128</v>
      </c>
      <c r="G26" s="442"/>
      <c r="H26" s="442"/>
      <c r="I26" s="442"/>
    </row>
    <row r="27" spans="1:9" ht="13.5" customHeight="1">
      <c r="A27" s="148"/>
      <c r="B27" s="434" t="s">
        <v>107</v>
      </c>
      <c r="C27" s="434"/>
      <c r="D27" s="434"/>
      <c r="E27" s="434"/>
      <c r="F27" s="434" t="s">
        <v>183</v>
      </c>
      <c r="G27" s="434"/>
      <c r="H27" s="434"/>
      <c r="I27" s="434"/>
    </row>
    <row r="28" spans="1:9" ht="15.75" customHeight="1">
      <c r="A28" s="148"/>
      <c r="B28" s="451" t="s">
        <v>81</v>
      </c>
      <c r="C28" s="449"/>
      <c r="D28" s="449"/>
      <c r="E28" s="449"/>
      <c r="F28" s="441" t="s">
        <v>129</v>
      </c>
      <c r="G28" s="442"/>
      <c r="H28" s="442"/>
      <c r="I28" s="442"/>
    </row>
    <row r="29" spans="1:9" ht="15.75" customHeight="1">
      <c r="A29" s="148"/>
      <c r="B29" s="434" t="s">
        <v>111</v>
      </c>
      <c r="C29" s="434"/>
      <c r="D29" s="434"/>
      <c r="E29" s="434"/>
      <c r="F29" s="434" t="s">
        <v>109</v>
      </c>
      <c r="G29" s="434"/>
      <c r="H29" s="434"/>
      <c r="I29" s="434"/>
    </row>
    <row r="30" spans="1:9" ht="14.25" customHeight="1">
      <c r="A30" s="148"/>
      <c r="B30" s="448" t="s">
        <v>140</v>
      </c>
      <c r="C30" s="448"/>
      <c r="D30" s="448"/>
      <c r="E30" s="448"/>
      <c r="F30" s="448"/>
      <c r="G30" s="448"/>
      <c r="H30" s="448"/>
      <c r="I30" s="448"/>
    </row>
    <row r="31" spans="1:9" ht="13.5" customHeight="1">
      <c r="A31" s="148"/>
      <c r="B31" s="449" t="s">
        <v>324</v>
      </c>
      <c r="C31" s="449"/>
      <c r="D31" s="449"/>
      <c r="E31" s="449"/>
      <c r="F31" s="442" t="s">
        <v>325</v>
      </c>
      <c r="G31" s="442"/>
      <c r="H31" s="442"/>
      <c r="I31" s="442"/>
    </row>
    <row r="32" spans="1:9">
      <c r="A32" s="148"/>
      <c r="B32" s="445" t="s">
        <v>143</v>
      </c>
      <c r="C32" s="445"/>
      <c r="D32" s="444">
        <f>CALENDARIZACION!R17</f>
        <v>12</v>
      </c>
      <c r="E32" s="444"/>
      <c r="F32" s="434" t="s">
        <v>114</v>
      </c>
      <c r="G32" s="434"/>
      <c r="H32" s="450" t="s">
        <v>115</v>
      </c>
      <c r="I32" s="450"/>
    </row>
    <row r="33" spans="1:10">
      <c r="A33" s="148"/>
      <c r="B33" s="445" t="s">
        <v>116</v>
      </c>
      <c r="C33" s="445"/>
      <c r="D33" s="432" t="s">
        <v>111</v>
      </c>
      <c r="E33" s="432"/>
      <c r="F33" s="434" t="s">
        <v>323</v>
      </c>
      <c r="G33" s="434"/>
      <c r="H33" s="446" t="s">
        <v>118</v>
      </c>
      <c r="I33" s="446"/>
    </row>
    <row r="34" spans="1:10">
      <c r="A34" s="148"/>
      <c r="B34" s="445" t="s">
        <v>49</v>
      </c>
      <c r="C34" s="445"/>
      <c r="D34" s="432" t="s">
        <v>181</v>
      </c>
      <c r="E34" s="432"/>
      <c r="F34" s="434" t="s">
        <v>119</v>
      </c>
      <c r="G34" s="434"/>
      <c r="H34" s="447" t="s">
        <v>120</v>
      </c>
      <c r="I34" s="447"/>
    </row>
    <row r="35" spans="1:10">
      <c r="A35" s="148"/>
      <c r="B35" s="442" t="s">
        <v>333</v>
      </c>
      <c r="C35" s="442"/>
      <c r="D35" s="442"/>
      <c r="E35" s="442"/>
      <c r="F35" s="442"/>
      <c r="G35" s="442"/>
      <c r="H35" s="442"/>
      <c r="I35" s="442"/>
    </row>
    <row r="36" spans="1:10">
      <c r="A36" s="148"/>
      <c r="B36" s="443" t="s">
        <v>223</v>
      </c>
      <c r="C36" s="443"/>
      <c r="D36" s="443"/>
      <c r="E36" s="443"/>
      <c r="F36" s="443" t="s">
        <v>50</v>
      </c>
      <c r="G36" s="443"/>
      <c r="H36" s="443" t="s">
        <v>138</v>
      </c>
      <c r="I36" s="443"/>
    </row>
    <row r="37" spans="1:10">
      <c r="A37" s="148"/>
      <c r="B37" s="444">
        <f>D40</f>
        <v>3</v>
      </c>
      <c r="C37" s="444"/>
      <c r="D37" s="444"/>
      <c r="E37" s="444"/>
      <c r="F37" s="444">
        <v>2026</v>
      </c>
      <c r="G37" s="444"/>
      <c r="H37" s="434" t="s">
        <v>111</v>
      </c>
      <c r="I37" s="434"/>
    </row>
    <row r="38" spans="1:10">
      <c r="A38" s="148"/>
      <c r="B38" s="439" t="s">
        <v>141</v>
      </c>
      <c r="C38" s="439"/>
      <c r="D38" s="439"/>
      <c r="E38" s="439"/>
      <c r="F38" s="439"/>
      <c r="G38" s="439"/>
      <c r="H38" s="439"/>
      <c r="I38" s="439"/>
    </row>
    <row r="39" spans="1:10" s="47" customFormat="1" ht="36">
      <c r="A39" s="149"/>
      <c r="B39" s="440" t="s">
        <v>122</v>
      </c>
      <c r="C39" s="440"/>
      <c r="D39" s="142" t="s">
        <v>142</v>
      </c>
      <c r="E39" s="147" t="s">
        <v>84</v>
      </c>
      <c r="F39" s="441" t="s">
        <v>85</v>
      </c>
      <c r="G39" s="442"/>
      <c r="H39" s="119" t="s">
        <v>74</v>
      </c>
      <c r="I39" s="119" t="s">
        <v>75</v>
      </c>
    </row>
    <row r="40" spans="1:10">
      <c r="A40" s="148"/>
      <c r="B40" s="434" t="s">
        <v>269</v>
      </c>
      <c r="C40" s="434"/>
      <c r="D40" s="121">
        <f>SUM(CALENDARIZACION!F17:H17)</f>
        <v>3</v>
      </c>
      <c r="E40" s="122">
        <v>0</v>
      </c>
      <c r="F40" s="435">
        <f>SUM(CALENDARIZACION!F18:H18)</f>
        <v>3</v>
      </c>
      <c r="G40" s="435"/>
      <c r="H40" s="144">
        <v>46027</v>
      </c>
      <c r="I40" s="144">
        <v>46111</v>
      </c>
      <c r="J40" s="150"/>
    </row>
    <row r="41" spans="1:10">
      <c r="A41" s="148"/>
      <c r="B41" s="434" t="s">
        <v>270</v>
      </c>
      <c r="C41" s="434"/>
      <c r="D41" s="121">
        <f>SUM(CALENDARIZACION!I17:K17)</f>
        <v>3</v>
      </c>
      <c r="E41" s="123">
        <v>0</v>
      </c>
      <c r="F41" s="435">
        <f>SUM(CALENDARIZACION!I18:K18)</f>
        <v>0</v>
      </c>
      <c r="G41" s="435"/>
      <c r="H41" s="144"/>
      <c r="I41" s="144"/>
      <c r="J41" s="150"/>
    </row>
    <row r="42" spans="1:10">
      <c r="A42" s="148"/>
      <c r="B42" s="434" t="s">
        <v>131</v>
      </c>
      <c r="C42" s="434"/>
      <c r="D42" s="121">
        <f>SUM(CALENDARIZACION!L17:N17)</f>
        <v>3</v>
      </c>
      <c r="E42" s="122">
        <v>0</v>
      </c>
      <c r="F42" s="435">
        <f>SUM(CALENDARIZACION!L18:N18)</f>
        <v>0</v>
      </c>
      <c r="G42" s="435"/>
      <c r="H42" s="144"/>
      <c r="I42" s="144"/>
    </row>
    <row r="43" spans="1:10">
      <c r="A43" s="148"/>
      <c r="B43" s="434" t="s">
        <v>271</v>
      </c>
      <c r="C43" s="434"/>
      <c r="D43" s="121">
        <f>SUM(CALENDARIZACION!O17:Q17)</f>
        <v>3</v>
      </c>
      <c r="E43" s="122">
        <v>0</v>
      </c>
      <c r="F43" s="435">
        <f>SUM(CALENDARIZACION!O18:Q18)</f>
        <v>0</v>
      </c>
      <c r="G43" s="435"/>
      <c r="H43" s="144"/>
      <c r="I43" s="144"/>
    </row>
    <row r="44" spans="1:10" ht="25.5" customHeight="1">
      <c r="A44" s="148"/>
      <c r="B44" s="436" t="s">
        <v>26</v>
      </c>
      <c r="C44" s="436"/>
      <c r="D44" s="145">
        <f>F49</f>
        <v>12</v>
      </c>
      <c r="E44" s="145">
        <f>SUM(E40:E43)</f>
        <v>0</v>
      </c>
      <c r="F44" s="437">
        <f>G49</f>
        <v>3</v>
      </c>
      <c r="G44" s="437"/>
      <c r="H44" s="120" t="s">
        <v>144</v>
      </c>
      <c r="I44" s="146">
        <f>I49</f>
        <v>0.25</v>
      </c>
    </row>
    <row r="45" spans="1:10">
      <c r="A45" s="438"/>
      <c r="B45" s="438"/>
      <c r="C45" s="438"/>
      <c r="D45" s="438"/>
      <c r="E45" s="438"/>
      <c r="F45" s="438"/>
      <c r="G45" s="438"/>
      <c r="H45" s="438"/>
      <c r="I45" s="438"/>
    </row>
    <row r="46" spans="1:10" ht="22.5" customHeight="1">
      <c r="A46" s="438"/>
      <c r="B46" s="438"/>
      <c r="C46" s="438"/>
      <c r="D46" s="438"/>
      <c r="E46" s="438"/>
      <c r="F46" s="438"/>
      <c r="G46" s="438"/>
      <c r="H46" s="438"/>
      <c r="I46" s="438"/>
    </row>
    <row r="47" spans="1:10" ht="39" customHeight="1">
      <c r="B47" s="427" t="s">
        <v>156</v>
      </c>
      <c r="C47" s="428"/>
      <c r="D47" s="429" t="s">
        <v>52</v>
      </c>
      <c r="E47" s="429"/>
      <c r="F47" s="429" t="s">
        <v>150</v>
      </c>
      <c r="G47" s="429"/>
      <c r="H47" s="429"/>
      <c r="I47" s="429"/>
    </row>
    <row r="48" spans="1:10" ht="37.5" customHeight="1">
      <c r="B48" s="430" t="str">
        <f>D5</f>
        <v>PP1- C1</v>
      </c>
      <c r="C48" s="430"/>
      <c r="D48" s="432" t="str">
        <f>CALENDARIZACION!B17</f>
        <v>Acceso a la Información Pública</v>
      </c>
      <c r="E48" s="432"/>
      <c r="F48" s="128" t="s">
        <v>151</v>
      </c>
      <c r="G48" s="120" t="s">
        <v>152</v>
      </c>
      <c r="H48" s="128" t="s">
        <v>67</v>
      </c>
      <c r="I48" s="129" t="s">
        <v>68</v>
      </c>
    </row>
    <row r="49" spans="1:9" ht="37.5" customHeight="1">
      <c r="B49" s="431"/>
      <c r="C49" s="431"/>
      <c r="D49" s="433"/>
      <c r="E49" s="433"/>
      <c r="F49" s="130">
        <f>CALENDARIZACION!S17</f>
        <v>12</v>
      </c>
      <c r="G49" s="126">
        <f>CALENDARIZACION!R18</f>
        <v>3</v>
      </c>
      <c r="H49" s="130">
        <f>CALENDARIZACION!T17</f>
        <v>9</v>
      </c>
      <c r="I49" s="131">
        <f>CALENDARIZACION!U17</f>
        <v>0.25</v>
      </c>
    </row>
    <row r="50" spans="1:9" ht="20.25" customHeight="1">
      <c r="A50" s="151">
        <v>1</v>
      </c>
      <c r="B50" s="367"/>
      <c r="C50" s="367"/>
      <c r="D50" s="367"/>
      <c r="E50" s="367"/>
      <c r="F50" s="367"/>
      <c r="G50" s="367"/>
      <c r="H50" s="367"/>
      <c r="I50" s="367"/>
    </row>
    <row r="51" spans="1:9">
      <c r="A51" s="151">
        <v>1</v>
      </c>
      <c r="B51" s="367"/>
      <c r="C51" s="367"/>
      <c r="D51" s="367"/>
      <c r="E51" s="367"/>
      <c r="F51" s="367"/>
      <c r="G51" s="367"/>
      <c r="H51" s="367"/>
      <c r="I51" s="367"/>
    </row>
    <row r="52" spans="1:9">
      <c r="A52" s="151">
        <v>1</v>
      </c>
      <c r="B52" s="367"/>
      <c r="C52" s="367"/>
      <c r="D52" s="367"/>
      <c r="E52" s="367"/>
      <c r="F52" s="367"/>
      <c r="G52" s="367"/>
      <c r="H52" s="367"/>
      <c r="I52" s="367"/>
    </row>
    <row r="53" spans="1:9">
      <c r="A53" s="151">
        <v>1</v>
      </c>
      <c r="B53" s="367"/>
      <c r="C53" s="367"/>
      <c r="D53" s="367"/>
      <c r="E53" s="367"/>
      <c r="F53" s="367"/>
      <c r="G53" s="367"/>
      <c r="H53" s="367"/>
      <c r="I53" s="367"/>
    </row>
    <row r="54" spans="1:9">
      <c r="A54" s="151">
        <v>1</v>
      </c>
      <c r="B54" s="367"/>
      <c r="C54" s="367"/>
      <c r="D54" s="367"/>
      <c r="E54" s="367"/>
      <c r="F54" s="367"/>
      <c r="G54" s="367"/>
      <c r="H54" s="367"/>
      <c r="I54" s="367"/>
    </row>
    <row r="55" spans="1:9">
      <c r="A55" s="151">
        <v>1</v>
      </c>
      <c r="B55" s="367"/>
      <c r="C55" s="367"/>
      <c r="D55" s="367"/>
      <c r="E55" s="367"/>
      <c r="F55" s="367"/>
      <c r="G55" s="367"/>
      <c r="H55" s="367"/>
      <c r="I55" s="367"/>
    </row>
    <row r="56" spans="1:9">
      <c r="A56" s="151">
        <v>1</v>
      </c>
      <c r="B56" s="367"/>
      <c r="C56" s="367"/>
      <c r="D56" s="367"/>
      <c r="E56" s="367"/>
      <c r="F56" s="367"/>
      <c r="G56" s="367"/>
      <c r="H56" s="367"/>
      <c r="I56" s="367"/>
    </row>
    <row r="57" spans="1:9">
      <c r="A57" s="151">
        <v>1</v>
      </c>
      <c r="B57" s="367"/>
      <c r="C57" s="367"/>
      <c r="D57" s="367"/>
      <c r="E57" s="367"/>
      <c r="F57" s="367"/>
      <c r="G57" s="367"/>
      <c r="H57" s="367"/>
      <c r="I57" s="367"/>
    </row>
    <row r="58" spans="1:9">
      <c r="A58" s="151">
        <v>1</v>
      </c>
      <c r="B58" s="367"/>
      <c r="C58" s="367"/>
      <c r="D58" s="367"/>
      <c r="E58" s="367"/>
      <c r="F58" s="367"/>
      <c r="G58" s="367"/>
      <c r="H58" s="367"/>
      <c r="I58" s="367"/>
    </row>
    <row r="59" spans="1:9">
      <c r="A59" s="151">
        <v>1</v>
      </c>
      <c r="B59" s="367"/>
      <c r="C59" s="367"/>
      <c r="D59" s="367"/>
      <c r="E59" s="367"/>
      <c r="F59" s="367"/>
      <c r="G59" s="367"/>
      <c r="H59" s="367"/>
      <c r="I59" s="367"/>
    </row>
    <row r="60" spans="1:9">
      <c r="A60" s="151">
        <v>1</v>
      </c>
      <c r="B60" s="367"/>
      <c r="C60" s="367"/>
      <c r="D60" s="367"/>
      <c r="E60" s="367"/>
      <c r="F60" s="367"/>
      <c r="G60" s="367"/>
      <c r="H60" s="367"/>
      <c r="I60" s="367"/>
    </row>
    <row r="61" spans="1:9">
      <c r="A61" s="151">
        <v>1</v>
      </c>
      <c r="B61" s="367"/>
      <c r="C61" s="367"/>
      <c r="D61" s="367"/>
      <c r="E61" s="367"/>
      <c r="F61" s="367"/>
      <c r="G61" s="367"/>
      <c r="H61" s="367"/>
      <c r="I61" s="367"/>
    </row>
    <row r="62" spans="1:9">
      <c r="A62" s="151">
        <v>1</v>
      </c>
      <c r="B62" s="367"/>
      <c r="C62" s="367"/>
      <c r="D62" s="367"/>
      <c r="E62" s="367"/>
      <c r="F62" s="367"/>
      <c r="G62" s="367"/>
      <c r="H62" s="367"/>
      <c r="I62" s="367"/>
    </row>
    <row r="63" spans="1:9">
      <c r="A63" s="151">
        <v>1</v>
      </c>
      <c r="B63" s="367"/>
      <c r="C63" s="367"/>
      <c r="D63" s="367"/>
      <c r="E63" s="367"/>
      <c r="F63" s="367"/>
      <c r="G63" s="367"/>
      <c r="H63" s="367"/>
      <c r="I63" s="367"/>
    </row>
    <row r="64" spans="1:9">
      <c r="A64" s="151">
        <v>1</v>
      </c>
      <c r="B64" s="367"/>
      <c r="C64" s="367"/>
      <c r="D64" s="367"/>
      <c r="E64" s="367"/>
      <c r="F64" s="367"/>
      <c r="G64" s="367"/>
      <c r="H64" s="367"/>
      <c r="I64" s="367"/>
    </row>
    <row r="65" spans="1:9" ht="17.25" customHeight="1">
      <c r="A65" s="151">
        <v>1</v>
      </c>
      <c r="B65" s="367"/>
      <c r="C65" s="367"/>
      <c r="D65" s="367"/>
      <c r="E65" s="367"/>
      <c r="F65" s="367"/>
      <c r="G65" s="367"/>
      <c r="H65" s="367"/>
      <c r="I65" s="367"/>
    </row>
    <row r="66" spans="1:9">
      <c r="A66" s="151">
        <v>1</v>
      </c>
      <c r="B66" s="425" t="s">
        <v>275</v>
      </c>
      <c r="C66" s="425"/>
      <c r="D66" s="425"/>
      <c r="E66" s="425"/>
      <c r="F66" s="425"/>
      <c r="G66" s="425"/>
      <c r="H66" s="425"/>
      <c r="I66" s="425"/>
    </row>
    <row r="67" spans="1:9">
      <c r="A67" s="151">
        <v>1</v>
      </c>
      <c r="B67" s="425"/>
      <c r="C67" s="425"/>
      <c r="D67" s="425"/>
      <c r="E67" s="425"/>
      <c r="F67" s="425"/>
      <c r="G67" s="425"/>
      <c r="H67" s="425"/>
      <c r="I67" s="425"/>
    </row>
    <row r="68" spans="1:9">
      <c r="A68" s="151">
        <v>1</v>
      </c>
      <c r="B68" s="418" t="s">
        <v>269</v>
      </c>
      <c r="C68" s="418"/>
      <c r="D68" s="418"/>
      <c r="E68" s="426">
        <f>F40/D40</f>
        <v>1</v>
      </c>
      <c r="F68" s="426"/>
      <c r="G68" s="426"/>
      <c r="H68" s="426"/>
      <c r="I68" s="426"/>
    </row>
    <row r="69" spans="1:9">
      <c r="A69" s="151">
        <v>1</v>
      </c>
      <c r="B69" s="418"/>
      <c r="C69" s="418"/>
      <c r="D69" s="418"/>
      <c r="E69" s="426"/>
      <c r="F69" s="426"/>
      <c r="G69" s="426"/>
      <c r="H69" s="426"/>
      <c r="I69" s="426"/>
    </row>
    <row r="70" spans="1:9" ht="12.75" customHeight="1">
      <c r="B70" s="418" t="s">
        <v>270</v>
      </c>
      <c r="C70" s="418"/>
      <c r="D70" s="418"/>
      <c r="E70" s="419">
        <f>F41/D41</f>
        <v>0</v>
      </c>
      <c r="F70" s="420"/>
      <c r="G70" s="420"/>
      <c r="H70" s="420"/>
      <c r="I70" s="421"/>
    </row>
    <row r="71" spans="1:9" ht="12.75" customHeight="1">
      <c r="B71" s="418"/>
      <c r="C71" s="418"/>
      <c r="D71" s="418"/>
      <c r="E71" s="422"/>
      <c r="F71" s="423"/>
      <c r="G71" s="423"/>
      <c r="H71" s="423"/>
      <c r="I71" s="424"/>
    </row>
    <row r="72" spans="1:9" ht="12.75" customHeight="1">
      <c r="B72" s="418" t="s">
        <v>131</v>
      </c>
      <c r="C72" s="418"/>
      <c r="D72" s="418"/>
      <c r="E72" s="419">
        <f>F42/D42</f>
        <v>0</v>
      </c>
      <c r="F72" s="420"/>
      <c r="G72" s="420"/>
      <c r="H72" s="420"/>
      <c r="I72" s="421"/>
    </row>
    <row r="73" spans="1:9" ht="12.75" customHeight="1">
      <c r="B73" s="418"/>
      <c r="C73" s="418"/>
      <c r="D73" s="418"/>
      <c r="E73" s="422"/>
      <c r="F73" s="423"/>
      <c r="G73" s="423"/>
      <c r="H73" s="423"/>
      <c r="I73" s="424"/>
    </row>
    <row r="74" spans="1:9" ht="12.75" customHeight="1">
      <c r="B74" s="418" t="s">
        <v>271</v>
      </c>
      <c r="C74" s="418"/>
      <c r="D74" s="418"/>
      <c r="E74" s="419">
        <f>F43/D43</f>
        <v>0</v>
      </c>
      <c r="F74" s="420"/>
      <c r="G74" s="420"/>
      <c r="H74" s="420"/>
      <c r="I74" s="421"/>
    </row>
    <row r="75" spans="1:9" ht="12.75" customHeight="1">
      <c r="B75" s="418"/>
      <c r="C75" s="418"/>
      <c r="D75" s="418"/>
      <c r="E75" s="422"/>
      <c r="F75" s="423"/>
      <c r="G75" s="423"/>
      <c r="H75" s="423"/>
      <c r="I75" s="424"/>
    </row>
    <row r="76" spans="1:9">
      <c r="B76" s="476"/>
      <c r="C76" s="476"/>
      <c r="D76" s="476"/>
      <c r="E76" s="476"/>
      <c r="F76" s="476"/>
      <c r="G76" s="476"/>
      <c r="H76" s="476"/>
      <c r="I76" s="476"/>
    </row>
  </sheetData>
  <dataConsolidate/>
  <mergeCells count="11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display="https://www.plataformadetransparencia.org.mx/Inicio" xr:uid="{D7EB6FB0-81F9-43C7-A1AD-F0914C1B11C5}"/>
  </hyperlinks>
  <pageMargins left="0.7" right="0.7" top="0.75" bottom="0.75" header="0.3" footer="0.3"/>
  <pageSetup scale="55" orientation="portrait" r:id="rId2"/>
  <rowBreaks count="1" manualBreakCount="1">
    <brk id="44" max="16383" man="1"/>
  </rowBreaks>
  <drawing r:id="rId3"/>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52" zoomScale="115" zoomScaleNormal="100" zoomScaleSheetLayoutView="115" workbookViewId="0">
      <selection activeCell="B37" sqref="B37:E37"/>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1" spans="2:9" ht="34.5" customHeight="1">
      <c r="B1" s="361" t="s">
        <v>38</v>
      </c>
      <c r="C1" s="472"/>
      <c r="D1" s="472"/>
      <c r="E1" s="472"/>
      <c r="F1" s="472"/>
      <c r="G1" s="472"/>
      <c r="H1" s="472"/>
      <c r="I1" s="472"/>
    </row>
    <row r="2" spans="2:9" ht="19.5" customHeight="1">
      <c r="B2" s="368" t="s">
        <v>330</v>
      </c>
      <c r="C2" s="473"/>
      <c r="D2" s="473"/>
      <c r="E2" s="473"/>
      <c r="F2" s="473"/>
      <c r="G2" s="473"/>
      <c r="H2" s="473"/>
      <c r="I2" s="473"/>
    </row>
    <row r="3" spans="2:9" ht="60" customHeight="1">
      <c r="B3" s="483" t="s">
        <v>39</v>
      </c>
      <c r="C3" s="483"/>
      <c r="D3" s="434" t="str">
        <f>'FORMATO 2. POA - MIR'!D4:F4</f>
        <v>Órgano Interno de Control</v>
      </c>
      <c r="E3" s="434"/>
      <c r="F3" s="483" t="s">
        <v>42</v>
      </c>
      <c r="G3" s="483"/>
      <c r="H3" s="434">
        <v>2026</v>
      </c>
      <c r="I3" s="434"/>
    </row>
    <row r="4" spans="2:9" ht="60" customHeight="1">
      <c r="B4" s="474" t="s">
        <v>40</v>
      </c>
      <c r="C4" s="474"/>
      <c r="D4" s="434" t="s">
        <v>420</v>
      </c>
      <c r="E4" s="434"/>
      <c r="F4" s="474" t="s">
        <v>43</v>
      </c>
      <c r="G4" s="474"/>
      <c r="H4" s="434" t="s">
        <v>272</v>
      </c>
      <c r="I4" s="434"/>
    </row>
    <row r="5" spans="2:9" ht="60" customHeight="1">
      <c r="B5" s="477" t="s">
        <v>41</v>
      </c>
      <c r="C5" s="477"/>
      <c r="D5" s="478" t="s">
        <v>210</v>
      </c>
      <c r="E5" s="478"/>
      <c r="F5" s="474" t="s">
        <v>44</v>
      </c>
      <c r="G5" s="474"/>
      <c r="H5" s="434" t="s">
        <v>357</v>
      </c>
      <c r="I5" s="434"/>
    </row>
    <row r="6" spans="2:9">
      <c r="B6" s="448" t="s">
        <v>88</v>
      </c>
      <c r="C6" s="448"/>
      <c r="D6" s="448"/>
      <c r="E6" s="448"/>
      <c r="F6" s="448"/>
      <c r="G6" s="448"/>
      <c r="H6" s="448"/>
      <c r="I6" s="448"/>
    </row>
    <row r="7" spans="2:9" ht="143.25" customHeight="1">
      <c r="B7" s="440" t="s">
        <v>89</v>
      </c>
      <c r="C7" s="440"/>
      <c r="D7" s="434" t="str">
        <f>'FORMATO 2. POA - MIR'!C9</f>
        <v>4.- Acuerdo para el desarrollo sostenible e infraestructura transformadora</v>
      </c>
      <c r="E7" s="434"/>
      <c r="F7" s="443" t="s">
        <v>90</v>
      </c>
      <c r="G7" s="443"/>
      <c r="H7" s="434" t="str">
        <f>'FORMATO 2. POA - MIR'!E9</f>
        <v>4.5.- Objetivos Transversales por el desarrollo sostenible e infraestructura transformadora.</v>
      </c>
      <c r="I7" s="434"/>
    </row>
    <row r="8" spans="2:9" ht="143.25" customHeight="1">
      <c r="B8" s="443" t="s">
        <v>91</v>
      </c>
      <c r="C8" s="443"/>
      <c r="D8" s="434" t="str">
        <f>'FORMATO 2. POA - MIR'!C10</f>
        <v>Acuerdo transversal 1: Gobierno abierto</v>
      </c>
      <c r="E8" s="434"/>
      <c r="F8" s="443" t="s">
        <v>93</v>
      </c>
      <c r="G8" s="443"/>
      <c r="H8" s="434" t="str">
        <f>'FORMATO 2. POA - MIR'!E10</f>
        <v>A.T.1.1.2.1 Promover el acceso a la información a las cuentas públicas de la administración Cuentas públicas transparentes Dirección de transparencia</v>
      </c>
      <c r="I8" s="434"/>
    </row>
    <row r="9" spans="2:9" ht="143.25" customHeight="1">
      <c r="B9" s="443" t="s">
        <v>94</v>
      </c>
      <c r="C9" s="443"/>
      <c r="D9" s="434" t="str">
        <f>'FORMATO 2. POA - MIR'!C11</f>
        <v>A.T.1.1.2 Garantizar la transparencia y la rendición de cuentas en el desarrollo sostenible de las direcciones municipales, promoviendo la eficiencia en la gestión pública y el fortalecimiento de la confianza ciudadana.</v>
      </c>
      <c r="E9" s="434"/>
      <c r="F9" s="443" t="s">
        <v>95</v>
      </c>
      <c r="G9" s="443"/>
      <c r="H9" s="434" t="str">
        <f>'FORMATO 2. POA - MIR'!E11</f>
        <v>A.T.1.1.2.2 Fortalecer el proceso de transparencia en a través de la contraloría interna.</v>
      </c>
      <c r="I9" s="434"/>
    </row>
    <row r="10" spans="2:9" ht="15" customHeight="1">
      <c r="B10" s="484" t="s">
        <v>276</v>
      </c>
      <c r="C10" s="480"/>
      <c r="D10" s="480"/>
      <c r="E10" s="480"/>
      <c r="F10" s="480"/>
      <c r="G10" s="480"/>
      <c r="H10" s="480"/>
      <c r="I10" s="480"/>
    </row>
    <row r="11" spans="2:9">
      <c r="B11" s="440" t="s">
        <v>45</v>
      </c>
      <c r="C11" s="440"/>
      <c r="D11" s="440"/>
      <c r="E11" s="440"/>
      <c r="F11" s="440"/>
      <c r="G11" s="440"/>
      <c r="H11" s="440"/>
      <c r="I11" s="440"/>
    </row>
    <row r="12" spans="2:9">
      <c r="B12" s="479" t="str">
        <f>CALENDARIZACION!B20</f>
        <v>Acceso a la Información Pública</v>
      </c>
      <c r="C12" s="479"/>
      <c r="D12" s="479"/>
      <c r="E12" s="479"/>
      <c r="F12" s="479"/>
      <c r="G12" s="479"/>
      <c r="H12" s="479"/>
      <c r="I12" s="479"/>
    </row>
    <row r="13" spans="2:9">
      <c r="B13" s="440" t="s">
        <v>48</v>
      </c>
      <c r="C13" s="440"/>
      <c r="D13" s="440"/>
      <c r="E13" s="440"/>
      <c r="F13" s="440"/>
      <c r="G13" s="440"/>
      <c r="H13" s="440"/>
      <c r="I13" s="440"/>
    </row>
    <row r="14" spans="2:9" ht="41.25" customHeight="1">
      <c r="B14" s="434" t="str">
        <f>'FORMATO 2. POA - MIR'!C17</f>
        <v>Cumplir con las solicitudes de información pública y de datos personales que lleguen a la Unidad de Transparencia.</v>
      </c>
      <c r="C14" s="434"/>
      <c r="D14" s="434"/>
      <c r="E14" s="434"/>
      <c r="F14" s="434"/>
      <c r="G14" s="434"/>
      <c r="H14" s="434"/>
      <c r="I14" s="434"/>
    </row>
    <row r="15" spans="2:9" ht="18.75" customHeight="1">
      <c r="B15" s="480" t="s">
        <v>332</v>
      </c>
      <c r="C15" s="480"/>
      <c r="D15" s="480"/>
      <c r="E15" s="480"/>
      <c r="F15" s="480"/>
      <c r="G15" s="480"/>
      <c r="H15" s="480"/>
      <c r="I15" s="480"/>
    </row>
    <row r="16" spans="2:9">
      <c r="B16" s="442" t="s">
        <v>319</v>
      </c>
      <c r="C16" s="442"/>
      <c r="D16" s="442"/>
      <c r="E16" s="442"/>
      <c r="F16" s="442"/>
      <c r="G16" s="442"/>
      <c r="H16" s="442"/>
      <c r="I16" s="442"/>
    </row>
    <row r="17" spans="2:9">
      <c r="B17" s="434" t="str">
        <f>CALENDARIZACION!E20</f>
        <v>PSAUT= (PSR /PSA) *100%</v>
      </c>
      <c r="C17" s="434"/>
      <c r="D17" s="434"/>
      <c r="E17" s="434"/>
      <c r="F17" s="434"/>
      <c r="G17" s="434"/>
      <c r="H17" s="434"/>
      <c r="I17" s="434"/>
    </row>
    <row r="18" spans="2:9">
      <c r="B18" s="442" t="s">
        <v>320</v>
      </c>
      <c r="C18" s="442"/>
      <c r="D18" s="442"/>
      <c r="E18" s="442"/>
      <c r="F18" s="442"/>
      <c r="G18" s="442"/>
      <c r="H18" s="442"/>
      <c r="I18" s="442"/>
    </row>
    <row r="19" spans="2:9" ht="28.5" customHeight="1">
      <c r="B19" s="459" t="s">
        <v>104</v>
      </c>
      <c r="C19" s="460"/>
      <c r="D19" s="461" t="s">
        <v>321</v>
      </c>
      <c r="E19" s="461"/>
      <c r="F19" s="460" t="s">
        <v>322</v>
      </c>
      <c r="G19" s="460"/>
      <c r="H19" s="443" t="s">
        <v>134</v>
      </c>
      <c r="I19" s="443"/>
    </row>
    <row r="20" spans="2:9" ht="81" customHeight="1">
      <c r="B20" s="462" t="s">
        <v>437</v>
      </c>
      <c r="C20" s="463"/>
      <c r="D20" s="432" t="s">
        <v>107</v>
      </c>
      <c r="E20" s="432"/>
      <c r="F20" s="464" t="str">
        <f>CALENDARIZACION!C20</f>
        <v>(PSAUT) Porcentaje de 100 en las solicitudes atendidas por la Unidad de Transparencia</v>
      </c>
      <c r="G20" s="465"/>
      <c r="H20" s="466" t="str">
        <f>'FORMATO 2. POA - MIR'!E17</f>
        <v>Medios de verificación: órgano garante
Fuente de información:
https://www.plataformadetransparencia.org.mx/Inicio
Periodicidad: trimestral
Resguardante: Dirección de Transparencia</v>
      </c>
      <c r="I20" s="467"/>
    </row>
    <row r="21" spans="2:9" ht="65.25" customHeight="1">
      <c r="B21" s="453" t="s">
        <v>422</v>
      </c>
      <c r="C21" s="454"/>
      <c r="D21" s="432" t="s">
        <v>107</v>
      </c>
      <c r="E21" s="432"/>
      <c r="F21" s="455" t="str">
        <f>CALENDARIZACION!D20</f>
        <v>Porcentaje de solicitudes recibidas (PSR)</v>
      </c>
      <c r="G21" s="456"/>
      <c r="H21" s="468"/>
      <c r="I21" s="469"/>
    </row>
    <row r="22" spans="2:9" ht="69.75" customHeight="1">
      <c r="B22" s="457" t="s">
        <v>423</v>
      </c>
      <c r="C22" s="458"/>
      <c r="D22" s="432" t="s">
        <v>107</v>
      </c>
      <c r="E22" s="432"/>
      <c r="F22" s="455" t="str">
        <f>CALENDARIZACION!D21</f>
        <v>Porcentaje de solicitudes Atendidas (PSA)</v>
      </c>
      <c r="G22" s="456"/>
      <c r="H22" s="470"/>
      <c r="I22" s="471"/>
    </row>
    <row r="23" spans="2:9" ht="12.75" customHeight="1">
      <c r="B23" s="452" t="s">
        <v>137</v>
      </c>
      <c r="C23" s="452"/>
      <c r="D23" s="452"/>
      <c r="E23" s="452"/>
      <c r="F23" s="452"/>
      <c r="G23" s="452"/>
      <c r="H23" s="452"/>
      <c r="I23" s="452"/>
    </row>
    <row r="24" spans="2:9" ht="15.75" customHeight="1">
      <c r="B24" s="440" t="s">
        <v>28</v>
      </c>
      <c r="C24" s="440"/>
      <c r="D24" s="440" t="s">
        <v>46</v>
      </c>
      <c r="E24" s="440"/>
      <c r="F24" s="440" t="s">
        <v>47</v>
      </c>
      <c r="G24" s="440"/>
      <c r="H24" s="440"/>
      <c r="I24" s="440"/>
    </row>
    <row r="25" spans="2:9" ht="18" customHeight="1">
      <c r="B25" s="434" t="s">
        <v>99</v>
      </c>
      <c r="C25" s="434"/>
      <c r="D25" s="434" t="s">
        <v>97</v>
      </c>
      <c r="E25" s="434"/>
      <c r="F25" s="434" t="s">
        <v>207</v>
      </c>
      <c r="G25" s="434"/>
      <c r="H25" s="434"/>
      <c r="I25" s="434"/>
    </row>
    <row r="26" spans="2:9" ht="18" customHeight="1">
      <c r="B26" s="440" t="s">
        <v>125</v>
      </c>
      <c r="C26" s="440"/>
      <c r="D26" s="440"/>
      <c r="E26" s="440"/>
      <c r="F26" s="441" t="s">
        <v>128</v>
      </c>
      <c r="G26" s="442"/>
      <c r="H26" s="442"/>
      <c r="I26" s="442"/>
    </row>
    <row r="27" spans="2:9" ht="13.5" customHeight="1">
      <c r="B27" s="434" t="s">
        <v>107</v>
      </c>
      <c r="C27" s="434"/>
      <c r="D27" s="434"/>
      <c r="E27" s="434"/>
      <c r="F27" s="434" t="s">
        <v>183</v>
      </c>
      <c r="G27" s="434"/>
      <c r="H27" s="434"/>
      <c r="I27" s="434"/>
    </row>
    <row r="28" spans="2:9" ht="15.75" customHeight="1">
      <c r="B28" s="451" t="s">
        <v>81</v>
      </c>
      <c r="C28" s="449"/>
      <c r="D28" s="449"/>
      <c r="E28" s="449"/>
      <c r="F28" s="441" t="s">
        <v>129</v>
      </c>
      <c r="G28" s="442"/>
      <c r="H28" s="442"/>
      <c r="I28" s="442"/>
    </row>
    <row r="29" spans="2:9" ht="15.75" customHeight="1">
      <c r="B29" s="434" t="s">
        <v>108</v>
      </c>
      <c r="C29" s="434"/>
      <c r="D29" s="434"/>
      <c r="E29" s="434"/>
      <c r="F29" s="434" t="s">
        <v>109</v>
      </c>
      <c r="G29" s="434"/>
      <c r="H29" s="434"/>
      <c r="I29" s="434"/>
    </row>
    <row r="30" spans="2:9" ht="14.25" customHeight="1">
      <c r="B30" s="448" t="s">
        <v>140</v>
      </c>
      <c r="C30" s="448"/>
      <c r="D30" s="448"/>
      <c r="E30" s="448"/>
      <c r="F30" s="448"/>
      <c r="G30" s="448"/>
      <c r="H30" s="448"/>
      <c r="I30" s="448"/>
    </row>
    <row r="31" spans="2:9" ht="13.5" customHeight="1">
      <c r="B31" s="449" t="s">
        <v>324</v>
      </c>
      <c r="C31" s="449"/>
      <c r="D31" s="449"/>
      <c r="E31" s="449"/>
      <c r="F31" s="442" t="s">
        <v>325</v>
      </c>
      <c r="G31" s="442"/>
      <c r="H31" s="442"/>
      <c r="I31" s="442"/>
    </row>
    <row r="32" spans="2:9">
      <c r="B32" s="445" t="s">
        <v>143</v>
      </c>
      <c r="C32" s="445"/>
      <c r="D32" s="444">
        <f>CALENDARIZACION!R20</f>
        <v>12</v>
      </c>
      <c r="E32" s="444"/>
      <c r="F32" s="434" t="s">
        <v>114</v>
      </c>
      <c r="G32" s="434"/>
      <c r="H32" s="450" t="s">
        <v>115</v>
      </c>
      <c r="I32" s="450"/>
    </row>
    <row r="33" spans="2:10">
      <c r="B33" s="445" t="s">
        <v>116</v>
      </c>
      <c r="C33" s="445"/>
      <c r="D33" s="432" t="s">
        <v>108</v>
      </c>
      <c r="E33" s="432"/>
      <c r="F33" s="434" t="s">
        <v>323</v>
      </c>
      <c r="G33" s="434"/>
      <c r="H33" s="446" t="s">
        <v>118</v>
      </c>
      <c r="I33" s="446"/>
    </row>
    <row r="34" spans="2:10">
      <c r="B34" s="445" t="s">
        <v>49</v>
      </c>
      <c r="C34" s="445"/>
      <c r="D34" s="432" t="s">
        <v>182</v>
      </c>
      <c r="E34" s="432"/>
      <c r="F34" s="434" t="s">
        <v>119</v>
      </c>
      <c r="G34" s="434"/>
      <c r="H34" s="447" t="s">
        <v>120</v>
      </c>
      <c r="I34" s="447"/>
    </row>
    <row r="35" spans="2:10">
      <c r="B35" s="442" t="s">
        <v>333</v>
      </c>
      <c r="C35" s="442"/>
      <c r="D35" s="442"/>
      <c r="E35" s="442"/>
      <c r="F35" s="442"/>
      <c r="G35" s="442"/>
      <c r="H35" s="442"/>
      <c r="I35" s="442"/>
    </row>
    <row r="36" spans="2:10">
      <c r="B36" s="443" t="s">
        <v>223</v>
      </c>
      <c r="C36" s="443"/>
      <c r="D36" s="443"/>
      <c r="E36" s="443"/>
      <c r="F36" s="443" t="s">
        <v>50</v>
      </c>
      <c r="G36" s="443"/>
      <c r="H36" s="443" t="s">
        <v>138</v>
      </c>
      <c r="I36" s="443"/>
    </row>
    <row r="37" spans="2:10">
      <c r="B37" s="444">
        <v>3</v>
      </c>
      <c r="C37" s="444"/>
      <c r="D37" s="444"/>
      <c r="E37" s="444"/>
      <c r="F37" s="444">
        <v>2026</v>
      </c>
      <c r="G37" s="444"/>
      <c r="H37" s="434" t="s">
        <v>108</v>
      </c>
      <c r="I37" s="434"/>
    </row>
    <row r="38" spans="2:10">
      <c r="B38" s="439" t="s">
        <v>141</v>
      </c>
      <c r="C38" s="439"/>
      <c r="D38" s="439"/>
      <c r="E38" s="439"/>
      <c r="F38" s="439"/>
      <c r="G38" s="439"/>
      <c r="H38" s="439"/>
      <c r="I38" s="439"/>
    </row>
    <row r="39" spans="2:10" s="47" customFormat="1" ht="36">
      <c r="B39" s="440" t="s">
        <v>122</v>
      </c>
      <c r="C39" s="440"/>
      <c r="D39" s="142" t="s">
        <v>142</v>
      </c>
      <c r="E39" s="147" t="s">
        <v>84</v>
      </c>
      <c r="F39" s="441" t="s">
        <v>85</v>
      </c>
      <c r="G39" s="442"/>
      <c r="H39" s="119" t="s">
        <v>74</v>
      </c>
      <c r="I39" s="119" t="s">
        <v>75</v>
      </c>
    </row>
    <row r="40" spans="2:10">
      <c r="B40" s="434" t="s">
        <v>269</v>
      </c>
      <c r="C40" s="434"/>
      <c r="D40" s="121">
        <f>SUM(CALENDARIZACION!F20:H20)</f>
        <v>3</v>
      </c>
      <c r="E40" s="122">
        <v>0</v>
      </c>
      <c r="F40" s="435">
        <f>SUM(CALENDARIZACION!F21:H21)</f>
        <v>3</v>
      </c>
      <c r="G40" s="435"/>
      <c r="H40" s="144">
        <v>46027</v>
      </c>
      <c r="I40" s="144">
        <v>46111</v>
      </c>
      <c r="J40" s="150"/>
    </row>
    <row r="41" spans="2:10">
      <c r="B41" s="434" t="s">
        <v>270</v>
      </c>
      <c r="C41" s="434"/>
      <c r="D41" s="121">
        <f>SUM(CALENDARIZACION!I20:K20)</f>
        <v>3</v>
      </c>
      <c r="E41" s="123">
        <v>0</v>
      </c>
      <c r="F41" s="435">
        <f>SUM(CALENDARIZACION!I21:K21)</f>
        <v>0</v>
      </c>
      <c r="G41" s="435"/>
      <c r="H41" s="144"/>
      <c r="I41" s="144"/>
      <c r="J41" s="150"/>
    </row>
    <row r="42" spans="2:10">
      <c r="B42" s="434" t="s">
        <v>131</v>
      </c>
      <c r="C42" s="434"/>
      <c r="D42" s="121">
        <f>SUM(CALENDARIZACION!L20:N20)</f>
        <v>3</v>
      </c>
      <c r="E42" s="122">
        <v>0</v>
      </c>
      <c r="F42" s="435">
        <f>SUM(CALENDARIZACION!L21:N21)</f>
        <v>0</v>
      </c>
      <c r="G42" s="435"/>
      <c r="H42" s="144"/>
      <c r="I42" s="144"/>
    </row>
    <row r="43" spans="2:10">
      <c r="B43" s="434" t="s">
        <v>271</v>
      </c>
      <c r="C43" s="434"/>
      <c r="D43" s="121">
        <f>SUM(CALENDARIZACION!O20:Q20)</f>
        <v>3</v>
      </c>
      <c r="E43" s="122">
        <v>0</v>
      </c>
      <c r="F43" s="435">
        <f>SUM(CALENDARIZACION!O21:Q21)</f>
        <v>0</v>
      </c>
      <c r="G43" s="435"/>
      <c r="H43" s="144"/>
      <c r="I43" s="144"/>
    </row>
    <row r="44" spans="2:10" ht="24">
      <c r="B44" s="436" t="s">
        <v>329</v>
      </c>
      <c r="C44" s="436"/>
      <c r="D44" s="145">
        <f>F49</f>
        <v>12</v>
      </c>
      <c r="E44" s="145">
        <v>0</v>
      </c>
      <c r="F44" s="437">
        <f>G49</f>
        <v>3</v>
      </c>
      <c r="G44" s="437"/>
      <c r="H44" s="120" t="s">
        <v>144</v>
      </c>
      <c r="I44" s="146">
        <f>I49</f>
        <v>0.25</v>
      </c>
    </row>
    <row r="45" spans="2:10">
      <c r="B45" s="482"/>
      <c r="C45" s="438"/>
    </row>
    <row r="46" spans="2:10" ht="22.5" customHeight="1"/>
    <row r="47" spans="2:10" ht="39" customHeight="1">
      <c r="B47" s="474" t="s">
        <v>156</v>
      </c>
      <c r="C47" s="440"/>
      <c r="D47" s="429" t="s">
        <v>52</v>
      </c>
      <c r="E47" s="429"/>
      <c r="F47" s="429" t="s">
        <v>150</v>
      </c>
      <c r="G47" s="429"/>
      <c r="H47" s="429"/>
      <c r="I47" s="429"/>
    </row>
    <row r="48" spans="2:10" ht="33.75" customHeight="1">
      <c r="B48" s="430" t="str">
        <f>D5</f>
        <v>PP1- A1 C1</v>
      </c>
      <c r="C48" s="430"/>
      <c r="D48" s="432" t="str">
        <f>B12</f>
        <v>Acceso a la Información Pública</v>
      </c>
      <c r="E48" s="432"/>
      <c r="F48" s="128" t="s">
        <v>151</v>
      </c>
      <c r="G48" s="120" t="s">
        <v>152</v>
      </c>
      <c r="H48" s="128" t="s">
        <v>67</v>
      </c>
      <c r="I48" s="129" t="s">
        <v>68</v>
      </c>
    </row>
    <row r="49" spans="1:9" ht="30" customHeight="1">
      <c r="B49" s="430"/>
      <c r="C49" s="430"/>
      <c r="D49" s="432"/>
      <c r="E49" s="432"/>
      <c r="F49" s="130">
        <f>CALENDARIZACION!S20</f>
        <v>12</v>
      </c>
      <c r="G49" s="126">
        <f>CALENDARIZACION!S21</f>
        <v>3</v>
      </c>
      <c r="H49" s="130">
        <f>CALENDARIZACION!T20</f>
        <v>9</v>
      </c>
      <c r="I49" s="131">
        <f>CALENDARIZACION!U20</f>
        <v>0.25</v>
      </c>
    </row>
    <row r="50" spans="1:9" ht="20.25" customHeight="1">
      <c r="A50" s="151">
        <v>1</v>
      </c>
      <c r="B50" s="367"/>
      <c r="C50" s="367"/>
      <c r="D50" s="367"/>
      <c r="E50" s="367"/>
      <c r="F50" s="367"/>
      <c r="G50" s="367"/>
      <c r="H50" s="367"/>
      <c r="I50" s="367"/>
    </row>
    <row r="51" spans="1:9">
      <c r="A51" s="151">
        <v>1</v>
      </c>
      <c r="B51" s="367"/>
      <c r="C51" s="367"/>
      <c r="D51" s="367"/>
      <c r="E51" s="367"/>
      <c r="F51" s="367"/>
      <c r="G51" s="367"/>
      <c r="H51" s="367"/>
      <c r="I51" s="367"/>
    </row>
    <row r="52" spans="1:9">
      <c r="A52" s="151">
        <v>1</v>
      </c>
      <c r="B52" s="367"/>
      <c r="C52" s="367"/>
      <c r="D52" s="367"/>
      <c r="E52" s="367"/>
      <c r="F52" s="367"/>
      <c r="G52" s="367"/>
      <c r="H52" s="367"/>
      <c r="I52" s="367"/>
    </row>
    <row r="53" spans="1:9">
      <c r="A53" s="151">
        <v>1</v>
      </c>
      <c r="B53" s="367"/>
      <c r="C53" s="367"/>
      <c r="D53" s="367"/>
      <c r="E53" s="367"/>
      <c r="F53" s="367"/>
      <c r="G53" s="367"/>
      <c r="H53" s="367"/>
      <c r="I53" s="367"/>
    </row>
    <row r="54" spans="1:9">
      <c r="A54" s="151">
        <v>1</v>
      </c>
      <c r="B54" s="367"/>
      <c r="C54" s="367"/>
      <c r="D54" s="367"/>
      <c r="E54" s="367"/>
      <c r="F54" s="367"/>
      <c r="G54" s="367"/>
      <c r="H54" s="367"/>
      <c r="I54" s="367"/>
    </row>
    <row r="55" spans="1:9">
      <c r="A55" s="151">
        <v>1</v>
      </c>
      <c r="B55" s="367"/>
      <c r="C55" s="367"/>
      <c r="D55" s="367"/>
      <c r="E55" s="367"/>
      <c r="F55" s="367"/>
      <c r="G55" s="367"/>
      <c r="H55" s="367"/>
      <c r="I55" s="367"/>
    </row>
    <row r="56" spans="1:9">
      <c r="A56" s="151">
        <v>1</v>
      </c>
      <c r="B56" s="367"/>
      <c r="C56" s="367"/>
      <c r="D56" s="367"/>
      <c r="E56" s="367"/>
      <c r="F56" s="367"/>
      <c r="G56" s="367"/>
      <c r="H56" s="367"/>
      <c r="I56" s="367"/>
    </row>
    <row r="57" spans="1:9">
      <c r="A57" s="151">
        <v>1</v>
      </c>
      <c r="B57" s="367"/>
      <c r="C57" s="367"/>
      <c r="D57" s="367"/>
      <c r="E57" s="367"/>
      <c r="F57" s="367"/>
      <c r="G57" s="367"/>
      <c r="H57" s="367"/>
      <c r="I57" s="367"/>
    </row>
    <row r="58" spans="1:9">
      <c r="A58" s="151">
        <v>1</v>
      </c>
      <c r="B58" s="367"/>
      <c r="C58" s="367"/>
      <c r="D58" s="367"/>
      <c r="E58" s="367"/>
      <c r="F58" s="367"/>
      <c r="G58" s="367"/>
      <c r="H58" s="367"/>
      <c r="I58" s="367"/>
    </row>
    <row r="59" spans="1:9">
      <c r="A59" s="151">
        <v>1</v>
      </c>
      <c r="B59" s="367"/>
      <c r="C59" s="367"/>
      <c r="D59" s="367"/>
      <c r="E59" s="367"/>
      <c r="F59" s="367"/>
      <c r="G59" s="367"/>
      <c r="H59" s="367"/>
      <c r="I59" s="367"/>
    </row>
    <row r="60" spans="1:9">
      <c r="A60" s="151">
        <v>1</v>
      </c>
      <c r="B60" s="367"/>
      <c r="C60" s="367"/>
      <c r="D60" s="367"/>
      <c r="E60" s="367"/>
      <c r="F60" s="367"/>
      <c r="G60" s="367"/>
      <c r="H60" s="367"/>
      <c r="I60" s="367"/>
    </row>
    <row r="61" spans="1:9">
      <c r="A61" s="151">
        <v>1</v>
      </c>
      <c r="B61" s="367"/>
      <c r="C61" s="367"/>
      <c r="D61" s="367"/>
      <c r="E61" s="367"/>
      <c r="F61" s="367"/>
      <c r="G61" s="367"/>
      <c r="H61" s="367"/>
      <c r="I61" s="367"/>
    </row>
    <row r="62" spans="1:9">
      <c r="A62" s="151">
        <v>1</v>
      </c>
      <c r="B62" s="367"/>
      <c r="C62" s="367"/>
      <c r="D62" s="367"/>
      <c r="E62" s="367"/>
      <c r="F62" s="367"/>
      <c r="G62" s="367"/>
      <c r="H62" s="367"/>
      <c r="I62" s="367"/>
    </row>
    <row r="63" spans="1:9">
      <c r="A63" s="151">
        <v>1</v>
      </c>
      <c r="B63" s="367"/>
      <c r="C63" s="367"/>
      <c r="D63" s="367"/>
      <c r="E63" s="367"/>
      <c r="F63" s="367"/>
      <c r="G63" s="367"/>
      <c r="H63" s="367"/>
      <c r="I63" s="367"/>
    </row>
    <row r="64" spans="1:9">
      <c r="A64" s="151">
        <v>1</v>
      </c>
      <c r="B64" s="367"/>
      <c r="C64" s="367"/>
      <c r="D64" s="367"/>
      <c r="E64" s="367"/>
      <c r="F64" s="367"/>
      <c r="G64" s="367"/>
      <c r="H64" s="367"/>
      <c r="I64" s="367"/>
    </row>
    <row r="65" spans="1:9" ht="17.25" customHeight="1">
      <c r="A65" s="151">
        <v>1</v>
      </c>
      <c r="B65" s="367"/>
      <c r="C65" s="367"/>
      <c r="D65" s="367"/>
      <c r="E65" s="367"/>
      <c r="F65" s="367"/>
      <c r="G65" s="367"/>
      <c r="H65" s="367"/>
      <c r="I65" s="367"/>
    </row>
    <row r="66" spans="1:9">
      <c r="A66" s="151">
        <v>1</v>
      </c>
      <c r="B66" s="481" t="s">
        <v>273</v>
      </c>
      <c r="C66" s="481"/>
      <c r="D66" s="481"/>
      <c r="E66" s="481"/>
      <c r="F66" s="481"/>
      <c r="G66" s="481"/>
      <c r="H66" s="481"/>
      <c r="I66" s="481"/>
    </row>
    <row r="67" spans="1:9">
      <c r="A67" s="151">
        <v>1</v>
      </c>
      <c r="B67" s="481"/>
      <c r="C67" s="481"/>
      <c r="D67" s="481"/>
      <c r="E67" s="481"/>
      <c r="F67" s="481"/>
      <c r="G67" s="481"/>
      <c r="H67" s="481"/>
      <c r="I67" s="481"/>
    </row>
    <row r="68" spans="1:9">
      <c r="A68" s="151">
        <v>1</v>
      </c>
      <c r="B68" s="418" t="s">
        <v>269</v>
      </c>
      <c r="C68" s="418"/>
      <c r="D68" s="418"/>
      <c r="E68" s="426">
        <f>F40/D40</f>
        <v>1</v>
      </c>
      <c r="F68" s="426"/>
      <c r="G68" s="426"/>
      <c r="H68" s="426"/>
      <c r="I68" s="426"/>
    </row>
    <row r="69" spans="1:9">
      <c r="A69" s="151">
        <v>1</v>
      </c>
      <c r="B69" s="418"/>
      <c r="C69" s="418"/>
      <c r="D69" s="418"/>
      <c r="E69" s="426"/>
      <c r="F69" s="426"/>
      <c r="G69" s="426"/>
      <c r="H69" s="426"/>
      <c r="I69" s="426"/>
    </row>
    <row r="70" spans="1:9">
      <c r="B70" s="418" t="s">
        <v>270</v>
      </c>
      <c r="C70" s="418"/>
      <c r="D70" s="418"/>
      <c r="E70" s="426">
        <f>F41/D41</f>
        <v>0</v>
      </c>
      <c r="F70" s="426"/>
      <c r="G70" s="426"/>
      <c r="H70" s="426"/>
      <c r="I70" s="426"/>
    </row>
    <row r="71" spans="1:9">
      <c r="B71" s="418"/>
      <c r="C71" s="418"/>
      <c r="D71" s="418"/>
      <c r="E71" s="426"/>
      <c r="F71" s="426"/>
      <c r="G71" s="426"/>
      <c r="H71" s="426"/>
      <c r="I71" s="426"/>
    </row>
    <row r="72" spans="1:9" ht="12.75" customHeight="1">
      <c r="B72" s="418" t="s">
        <v>131</v>
      </c>
      <c r="C72" s="418"/>
      <c r="D72" s="418"/>
      <c r="E72" s="426">
        <f>F42/D42</f>
        <v>0</v>
      </c>
      <c r="F72" s="426"/>
      <c r="G72" s="426"/>
      <c r="H72" s="426"/>
      <c r="I72" s="426"/>
    </row>
    <row r="73" spans="1:9" ht="12.75" customHeight="1">
      <c r="B73" s="418"/>
      <c r="C73" s="418"/>
      <c r="D73" s="418"/>
      <c r="E73" s="426"/>
      <c r="F73" s="426"/>
      <c r="G73" s="426"/>
      <c r="H73" s="426"/>
      <c r="I73" s="426"/>
    </row>
    <row r="74" spans="1:9">
      <c r="B74" s="418" t="s">
        <v>271</v>
      </c>
      <c r="C74" s="418"/>
      <c r="D74" s="418"/>
      <c r="E74" s="426">
        <f>F43/D43</f>
        <v>0</v>
      </c>
      <c r="F74" s="426"/>
      <c r="G74" s="426"/>
      <c r="H74" s="426"/>
      <c r="I74" s="426"/>
    </row>
    <row r="75" spans="1:9">
      <c r="B75" s="418"/>
      <c r="C75" s="418"/>
      <c r="D75" s="418"/>
      <c r="E75" s="426"/>
      <c r="F75" s="426"/>
      <c r="G75" s="426"/>
      <c r="H75" s="426"/>
      <c r="I75" s="426"/>
    </row>
    <row r="76" spans="1:9">
      <c r="B76" s="476"/>
      <c r="C76" s="476"/>
      <c r="D76" s="476"/>
      <c r="E76" s="476"/>
      <c r="F76" s="476"/>
      <c r="G76" s="476"/>
      <c r="H76" s="476"/>
      <c r="I76" s="476"/>
    </row>
  </sheetData>
  <dataConsolidate/>
  <mergeCells count="11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display="https://www.plataformadetransparencia.org.mx/Inicio" xr:uid="{AAD020FD-989E-465E-91A7-F2B5F7D87D59}"/>
  </hyperlinks>
  <pageMargins left="0.7" right="0.7" top="0.75" bottom="0.75" header="0.3" footer="0.3"/>
  <pageSetup scale="46" orientation="portrait" r:id="rId2"/>
  <rowBreaks count="1" manualBreakCount="1">
    <brk id="44" max="16383" man="1"/>
  </rowBreaks>
  <ignoredErrors>
    <ignoredError sqref="D40" formulaRange="1"/>
  </ignoredErrors>
  <drawing r:id="rId3"/>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50" zoomScale="130" zoomScaleNormal="130" workbookViewId="0">
      <selection activeCell="I43" sqref="I43"/>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2:9" ht="18" customHeight="1"/>
    <row r="3" spans="2:9" ht="15" customHeight="1"/>
    <row r="4" spans="2:9" ht="34.5" customHeight="1">
      <c r="B4" s="361" t="s">
        <v>38</v>
      </c>
      <c r="C4" s="472"/>
      <c r="D4" s="472"/>
      <c r="E4" s="472"/>
      <c r="F4" s="472"/>
      <c r="G4" s="472"/>
      <c r="H4" s="472"/>
      <c r="I4" s="472"/>
    </row>
    <row r="5" spans="2:9" ht="19.5" customHeight="1">
      <c r="B5" s="368" t="s">
        <v>330</v>
      </c>
      <c r="C5" s="473"/>
      <c r="D5" s="473"/>
      <c r="E5" s="473"/>
      <c r="F5" s="473"/>
      <c r="G5" s="473"/>
      <c r="H5" s="473"/>
      <c r="I5" s="473"/>
    </row>
    <row r="6" spans="2:9" ht="31.5" customHeight="1">
      <c r="B6" s="565" t="s">
        <v>39</v>
      </c>
      <c r="C6" s="566"/>
      <c r="D6" s="498" t="str">
        <f>'FORMATO 2. POA - MIR'!D4:F4</f>
        <v>Órgano Interno de Control</v>
      </c>
      <c r="E6" s="567"/>
      <c r="F6" s="565" t="s">
        <v>42</v>
      </c>
      <c r="G6" s="568"/>
      <c r="H6" s="569">
        <v>2026</v>
      </c>
      <c r="I6" s="569"/>
    </row>
    <row r="7" spans="2:9" ht="54" customHeight="1">
      <c r="B7" s="555" t="s">
        <v>40</v>
      </c>
      <c r="C7" s="556"/>
      <c r="D7" s="486" t="s">
        <v>420</v>
      </c>
      <c r="E7" s="557"/>
      <c r="F7" s="555" t="s">
        <v>43</v>
      </c>
      <c r="G7" s="558"/>
      <c r="H7" s="434" t="s">
        <v>272</v>
      </c>
      <c r="I7" s="434"/>
    </row>
    <row r="8" spans="2:9" ht="41.25" customHeight="1">
      <c r="B8" s="559" t="s">
        <v>41</v>
      </c>
      <c r="C8" s="560"/>
      <c r="D8" s="561" t="s">
        <v>447</v>
      </c>
      <c r="E8" s="562"/>
      <c r="F8" s="563" t="s">
        <v>44</v>
      </c>
      <c r="G8" s="564"/>
      <c r="H8" s="434" t="s">
        <v>357</v>
      </c>
      <c r="I8" s="434"/>
    </row>
    <row r="9" spans="2:9">
      <c r="B9" s="448" t="s">
        <v>88</v>
      </c>
      <c r="C9" s="448"/>
      <c r="D9" s="448"/>
      <c r="E9" s="448"/>
      <c r="F9" s="448"/>
      <c r="G9" s="448"/>
      <c r="H9" s="448"/>
      <c r="I9" s="448"/>
    </row>
    <row r="10" spans="2:9" ht="68.25" customHeight="1">
      <c r="B10" s="440" t="s">
        <v>89</v>
      </c>
      <c r="C10" s="440"/>
      <c r="D10" s="434" t="str">
        <f>'FORMATO 2. POA - MIR'!C9</f>
        <v>4.- Acuerdo para el desarrollo sostenible e infraestructura transformadora</v>
      </c>
      <c r="E10" s="537"/>
      <c r="F10" s="443" t="s">
        <v>90</v>
      </c>
      <c r="G10" s="443"/>
      <c r="H10" s="551" t="str">
        <f>'FORMATO 2. POA - MIR'!E9</f>
        <v>4.5.- Objetivos Transversales por el desarrollo sostenible e infraestructura transformadora.</v>
      </c>
      <c r="I10" s="538"/>
    </row>
    <row r="11" spans="2:9" ht="54" customHeight="1">
      <c r="B11" s="443" t="s">
        <v>91</v>
      </c>
      <c r="C11" s="443"/>
      <c r="D11" s="434" t="str">
        <f>'FORMATO 2. POA - MIR'!C10</f>
        <v>Acuerdo transversal 1: Gobierno abierto</v>
      </c>
      <c r="E11" s="537"/>
      <c r="F11" s="443" t="s">
        <v>93</v>
      </c>
      <c r="G11" s="443"/>
      <c r="H11" s="551" t="str">
        <f>'FORMATO 2. POA - MIR'!E10</f>
        <v>A.T.1.1.2.1 Promover el acceso a la información a las cuentas públicas de la administración Cuentas públicas transparentes Dirección de transparencia</v>
      </c>
      <c r="I11" s="538"/>
    </row>
    <row r="12" spans="2:9" ht="126" customHeight="1">
      <c r="B12" s="550" t="s">
        <v>94</v>
      </c>
      <c r="C12" s="550"/>
      <c r="D12" s="529" t="str">
        <f>'FORMATO 2. POA - MIR'!C11</f>
        <v>A.T.1.1.2 Garantizar la transparencia y la rendición de cuentas en el desarrollo sostenible de las direcciones municipales, promoviendo la eficiencia en la gestión pública y el fortalecimiento de la confianza ciudadana.</v>
      </c>
      <c r="E12" s="529"/>
      <c r="F12" s="443" t="s">
        <v>95</v>
      </c>
      <c r="G12" s="443"/>
      <c r="H12" s="551" t="str">
        <f>'FORMATO 2. POA - MIR'!E11</f>
        <v>A.T.1.1.2.2 Fortalecer el proceso de transparencia en a través de la contraloría interna.</v>
      </c>
      <c r="I12" s="538"/>
    </row>
    <row r="13" spans="2:9" ht="15" customHeight="1">
      <c r="B13" s="552" t="s">
        <v>331</v>
      </c>
      <c r="C13" s="553"/>
      <c r="D13" s="553"/>
      <c r="E13" s="553"/>
      <c r="F13" s="553"/>
      <c r="G13" s="553"/>
      <c r="H13" s="553"/>
      <c r="I13" s="554"/>
    </row>
    <row r="14" spans="2:9">
      <c r="B14" s="440" t="s">
        <v>45</v>
      </c>
      <c r="C14" s="440"/>
      <c r="D14" s="440"/>
      <c r="E14" s="440"/>
      <c r="F14" s="440"/>
      <c r="G14" s="440"/>
      <c r="H14" s="440"/>
      <c r="I14" s="440"/>
    </row>
    <row r="15" spans="2:9" ht="30.75" customHeight="1">
      <c r="B15" s="479" t="str">
        <f>'FORMATO 2. POA - MIR'!B18</f>
        <v>Actualización de la información pública</v>
      </c>
      <c r="C15" s="479"/>
      <c r="D15" s="479"/>
      <c r="E15" s="479"/>
      <c r="F15" s="479"/>
      <c r="G15" s="479"/>
      <c r="H15" s="479"/>
      <c r="I15" s="479"/>
    </row>
    <row r="16" spans="2:9">
      <c r="B16" s="440" t="s">
        <v>48</v>
      </c>
      <c r="C16" s="440"/>
      <c r="D16" s="440"/>
      <c r="E16" s="440"/>
      <c r="F16" s="440"/>
      <c r="G16" s="440"/>
      <c r="H16" s="440"/>
      <c r="I16" s="440"/>
    </row>
    <row r="17" spans="2:9" ht="39" customHeight="1">
      <c r="B17" s="434" t="str">
        <f>'FORMATO 2. POA - MIR'!C18</f>
        <v>Cumplimiento de las obligaciones comunes y específicas de la Ley de Transparencia y Acceso a la Información Pública para el Estado de Hidalgo.</v>
      </c>
      <c r="C17" s="434"/>
      <c r="D17" s="434"/>
      <c r="E17" s="434"/>
      <c r="F17" s="434"/>
      <c r="G17" s="434"/>
      <c r="H17" s="434"/>
      <c r="I17" s="434"/>
    </row>
    <row r="18" spans="2:9" ht="18.75" customHeight="1">
      <c r="B18" s="480" t="s">
        <v>332</v>
      </c>
      <c r="C18" s="480"/>
      <c r="D18" s="480"/>
      <c r="E18" s="480"/>
      <c r="F18" s="480"/>
      <c r="G18" s="480"/>
      <c r="H18" s="480"/>
      <c r="I18" s="480"/>
    </row>
    <row r="19" spans="2:9">
      <c r="B19" s="442" t="s">
        <v>319</v>
      </c>
      <c r="C19" s="442"/>
      <c r="D19" s="442"/>
      <c r="E19" s="442"/>
      <c r="F19" s="442"/>
      <c r="G19" s="442"/>
      <c r="H19" s="442"/>
      <c r="I19" s="442"/>
    </row>
    <row r="20" spans="2:9">
      <c r="B20" s="434" t="str">
        <f>CALENDARIZACION!E23</f>
        <v>PFOCET=(PFPA/PFA) *100%</v>
      </c>
      <c r="C20" s="434"/>
      <c r="D20" s="434"/>
      <c r="E20" s="434"/>
      <c r="F20" s="434"/>
      <c r="G20" s="434"/>
      <c r="H20" s="434"/>
      <c r="I20" s="434"/>
    </row>
    <row r="21" spans="2:9">
      <c r="B21" s="442" t="s">
        <v>320</v>
      </c>
      <c r="C21" s="442"/>
      <c r="D21" s="442"/>
      <c r="E21" s="442"/>
      <c r="F21" s="442"/>
      <c r="G21" s="442"/>
      <c r="H21" s="442"/>
      <c r="I21" s="442"/>
    </row>
    <row r="22" spans="2:9" ht="28.5" customHeight="1">
      <c r="B22" s="459" t="s">
        <v>104</v>
      </c>
      <c r="C22" s="460"/>
      <c r="D22" s="461" t="s">
        <v>321</v>
      </c>
      <c r="E22" s="461"/>
      <c r="F22" s="460" t="s">
        <v>322</v>
      </c>
      <c r="G22" s="460"/>
      <c r="H22" s="443" t="s">
        <v>134</v>
      </c>
      <c r="I22" s="443"/>
    </row>
    <row r="23" spans="2:9" ht="46.5" customHeight="1">
      <c r="B23" s="462" t="s">
        <v>421</v>
      </c>
      <c r="C23" s="463"/>
      <c r="D23" s="540" t="s">
        <v>107</v>
      </c>
      <c r="E23" s="541"/>
      <c r="F23" s="464" t="str">
        <f>CALENDARIZACION!C23</f>
        <v>Porcentaje de 100 en las fracciones de las obligaciones comunes y específicas de transparencia (PFOCET)</v>
      </c>
      <c r="G23" s="465"/>
      <c r="H23" s="547" t="str">
        <f>'FORMATO 2. POA - MIR'!E18</f>
        <v>Medios de verificación: órgano garante
Fuente de información:
https://www.plataformadetransparencia.org.mx/Inicio
Periodicidad: trimestral
Resguardante: Dirección de Transparencia</v>
      </c>
      <c r="I23" s="467"/>
    </row>
    <row r="24" spans="2:9" ht="63.75" customHeight="1">
      <c r="B24" s="539" t="s">
        <v>424</v>
      </c>
      <c r="C24" s="539"/>
      <c r="D24" s="540" t="s">
        <v>107</v>
      </c>
      <c r="E24" s="541"/>
      <c r="F24" s="542" t="str">
        <f>CALENDARIZACION!D23</f>
        <v>Porcentaje de fracciones para actualizar (PFPA)</v>
      </c>
      <c r="G24" s="543"/>
      <c r="H24" s="548"/>
      <c r="I24" s="469"/>
    </row>
    <row r="25" spans="2:9" ht="68.25" customHeight="1">
      <c r="B25" s="544" t="s">
        <v>425</v>
      </c>
      <c r="C25" s="544"/>
      <c r="D25" s="540" t="s">
        <v>107</v>
      </c>
      <c r="E25" s="541"/>
      <c r="F25" s="545" t="str">
        <f>CALENDARIZACION!D24</f>
        <v>Porcentaje de fracciones actualizadas (PFA)</v>
      </c>
      <c r="G25" s="546"/>
      <c r="H25" s="549"/>
      <c r="I25" s="471"/>
    </row>
    <row r="26" spans="2:9" ht="12.75" customHeight="1">
      <c r="B26" s="534" t="s">
        <v>137</v>
      </c>
      <c r="C26" s="534"/>
      <c r="D26" s="534"/>
      <c r="E26" s="534"/>
      <c r="F26" s="534"/>
      <c r="G26" s="534"/>
      <c r="H26" s="534"/>
      <c r="I26" s="534"/>
    </row>
    <row r="27" spans="2:9" ht="15.75" customHeight="1">
      <c r="B27" s="535" t="s">
        <v>28</v>
      </c>
      <c r="C27" s="526"/>
      <c r="D27" s="524" t="s">
        <v>46</v>
      </c>
      <c r="E27" s="526"/>
      <c r="F27" s="535" t="s">
        <v>47</v>
      </c>
      <c r="G27" s="536"/>
      <c r="H27" s="536"/>
      <c r="I27" s="536"/>
    </row>
    <row r="28" spans="2:9" ht="18" customHeight="1">
      <c r="B28" s="537" t="s">
        <v>98</v>
      </c>
      <c r="C28" s="538"/>
      <c r="D28" s="528" t="s">
        <v>96</v>
      </c>
      <c r="E28" s="530"/>
      <c r="F28" s="528" t="s">
        <v>207</v>
      </c>
      <c r="G28" s="529"/>
      <c r="H28" s="529"/>
      <c r="I28" s="530"/>
    </row>
    <row r="29" spans="2:9" ht="18" customHeight="1">
      <c r="B29" s="524" t="s">
        <v>125</v>
      </c>
      <c r="C29" s="525"/>
      <c r="D29" s="525"/>
      <c r="E29" s="526"/>
      <c r="F29" s="527" t="s">
        <v>128</v>
      </c>
      <c r="G29" s="501"/>
      <c r="H29" s="501"/>
      <c r="I29" s="501"/>
    </row>
    <row r="30" spans="2:9" ht="13.5" customHeight="1">
      <c r="B30" s="512" t="s">
        <v>107</v>
      </c>
      <c r="C30" s="513"/>
      <c r="D30" s="513"/>
      <c r="E30" s="514"/>
      <c r="F30" s="528" t="s">
        <v>183</v>
      </c>
      <c r="G30" s="529"/>
      <c r="H30" s="529"/>
      <c r="I30" s="530"/>
    </row>
    <row r="31" spans="2:9" ht="15.75" customHeight="1">
      <c r="B31" s="531" t="s">
        <v>81</v>
      </c>
      <c r="C31" s="532"/>
      <c r="D31" s="532"/>
      <c r="E31" s="533"/>
      <c r="F31" s="441" t="s">
        <v>129</v>
      </c>
      <c r="G31" s="442"/>
      <c r="H31" s="442"/>
      <c r="I31" s="442"/>
    </row>
    <row r="32" spans="2:9" ht="15.75" customHeight="1">
      <c r="B32" s="512" t="s">
        <v>108</v>
      </c>
      <c r="C32" s="513"/>
      <c r="D32" s="513"/>
      <c r="E32" s="514"/>
      <c r="F32" s="515" t="s">
        <v>109</v>
      </c>
      <c r="G32" s="516"/>
      <c r="H32" s="516"/>
      <c r="I32" s="517"/>
    </row>
    <row r="33" spans="1:10" ht="14.25" customHeight="1">
      <c r="B33" s="448" t="s">
        <v>140</v>
      </c>
      <c r="C33" s="448"/>
      <c r="D33" s="448"/>
      <c r="E33" s="448"/>
      <c r="F33" s="448"/>
      <c r="G33" s="448"/>
      <c r="H33" s="448"/>
      <c r="I33" s="448"/>
    </row>
    <row r="34" spans="1:10" ht="13.5" customHeight="1">
      <c r="B34" s="518" t="s">
        <v>324</v>
      </c>
      <c r="C34" s="519"/>
      <c r="D34" s="519"/>
      <c r="E34" s="519"/>
      <c r="F34" s="520" t="s">
        <v>325</v>
      </c>
      <c r="G34" s="520"/>
      <c r="H34" s="520"/>
      <c r="I34" s="520"/>
    </row>
    <row r="35" spans="1:10">
      <c r="B35" s="508" t="s">
        <v>143</v>
      </c>
      <c r="C35" s="509"/>
      <c r="D35" s="521">
        <f>CALENDARIZACION!R23</f>
        <v>4</v>
      </c>
      <c r="E35" s="522"/>
      <c r="F35" s="498" t="s">
        <v>114</v>
      </c>
      <c r="G35" s="499"/>
      <c r="H35" s="523" t="s">
        <v>115</v>
      </c>
      <c r="I35" s="523"/>
    </row>
    <row r="36" spans="1:10">
      <c r="B36" s="508" t="s">
        <v>116</v>
      </c>
      <c r="C36" s="509"/>
      <c r="D36" s="510" t="s">
        <v>108</v>
      </c>
      <c r="E36" s="511"/>
      <c r="F36" s="486" t="s">
        <v>323</v>
      </c>
      <c r="G36" s="487"/>
      <c r="H36" s="446" t="s">
        <v>118</v>
      </c>
      <c r="I36" s="446"/>
    </row>
    <row r="37" spans="1:10">
      <c r="B37" s="508" t="s">
        <v>49</v>
      </c>
      <c r="C37" s="509"/>
      <c r="D37" s="510" t="s">
        <v>181</v>
      </c>
      <c r="E37" s="511"/>
      <c r="F37" s="486" t="s">
        <v>119</v>
      </c>
      <c r="G37" s="487"/>
      <c r="H37" s="447" t="s">
        <v>120</v>
      </c>
      <c r="I37" s="447"/>
    </row>
    <row r="38" spans="1:10">
      <c r="B38" s="500" t="s">
        <v>333</v>
      </c>
      <c r="C38" s="501"/>
      <c r="D38" s="501"/>
      <c r="E38" s="501"/>
      <c r="F38" s="501"/>
      <c r="G38" s="501"/>
      <c r="H38" s="501"/>
      <c r="I38" s="501"/>
    </row>
    <row r="39" spans="1:10">
      <c r="B39" s="502" t="s">
        <v>223</v>
      </c>
      <c r="C39" s="503"/>
      <c r="D39" s="503"/>
      <c r="E39" s="504"/>
      <c r="F39" s="505" t="s">
        <v>50</v>
      </c>
      <c r="G39" s="506"/>
      <c r="H39" s="443" t="s">
        <v>138</v>
      </c>
      <c r="I39" s="443"/>
    </row>
    <row r="40" spans="1:10">
      <c r="B40" s="444">
        <f>D43</f>
        <v>1</v>
      </c>
      <c r="C40" s="444"/>
      <c r="D40" s="444"/>
      <c r="E40" s="444"/>
      <c r="F40" s="507">
        <v>2026</v>
      </c>
      <c r="G40" s="507"/>
      <c r="H40" s="434" t="s">
        <v>111</v>
      </c>
      <c r="I40" s="434"/>
    </row>
    <row r="41" spans="1:10">
      <c r="B41" s="491" t="s">
        <v>141</v>
      </c>
      <c r="C41" s="492"/>
      <c r="D41" s="492"/>
      <c r="E41" s="492"/>
      <c r="F41" s="492"/>
      <c r="G41" s="492"/>
      <c r="H41" s="492"/>
      <c r="I41" s="493"/>
    </row>
    <row r="42" spans="1:10" ht="36">
      <c r="B42" s="494" t="s">
        <v>122</v>
      </c>
      <c r="C42" s="495"/>
      <c r="D42" s="142" t="s">
        <v>142</v>
      </c>
      <c r="E42" s="143" t="s">
        <v>84</v>
      </c>
      <c r="F42" s="496" t="s">
        <v>85</v>
      </c>
      <c r="G42" s="497"/>
      <c r="H42" s="119" t="s">
        <v>74</v>
      </c>
      <c r="I42" s="119" t="s">
        <v>75</v>
      </c>
    </row>
    <row r="43" spans="1:10">
      <c r="B43" s="498" t="s">
        <v>269</v>
      </c>
      <c r="C43" s="499"/>
      <c r="D43" s="121">
        <f>SUM(CALENDARIZACION!F23:H23)</f>
        <v>1</v>
      </c>
      <c r="E43" s="122">
        <v>0</v>
      </c>
      <c r="F43" s="435">
        <f>SUM(CALENDARIZACION!F24:H24)</f>
        <v>1</v>
      </c>
      <c r="G43" s="435"/>
      <c r="H43" s="144">
        <v>46027</v>
      </c>
      <c r="I43" s="144">
        <v>46111</v>
      </c>
      <c r="J43" s="150"/>
    </row>
    <row r="44" spans="1:10">
      <c r="B44" s="486" t="s">
        <v>270</v>
      </c>
      <c r="C44" s="487"/>
      <c r="D44" s="121">
        <f>SUM(CALENDARIZACION!I23:K23)</f>
        <v>1</v>
      </c>
      <c r="E44" s="123">
        <v>0</v>
      </c>
      <c r="F44" s="435">
        <f>SUM(CALENDARIZACION!I24:K24)</f>
        <v>0</v>
      </c>
      <c r="G44" s="435"/>
      <c r="H44" s="144"/>
      <c r="I44" s="144"/>
      <c r="J44" s="150"/>
    </row>
    <row r="45" spans="1:10">
      <c r="B45" s="486" t="s">
        <v>131</v>
      </c>
      <c r="C45" s="487"/>
      <c r="D45" s="121">
        <f>SUM(CALENDARIZACION!L23:N23)</f>
        <v>1</v>
      </c>
      <c r="E45" s="122">
        <v>0</v>
      </c>
      <c r="F45" s="435">
        <f>SUM(CALENDARIZACION!L24:N24)</f>
        <v>0</v>
      </c>
      <c r="G45" s="435"/>
      <c r="H45" s="144"/>
      <c r="I45" s="144"/>
    </row>
    <row r="46" spans="1:10">
      <c r="B46" s="488" t="s">
        <v>271</v>
      </c>
      <c r="C46" s="489"/>
      <c r="D46" s="124">
        <f>SUM(CALENDARIZACION!O23:Q23)</f>
        <v>1</v>
      </c>
      <c r="E46" s="125">
        <v>0</v>
      </c>
      <c r="F46" s="490">
        <f>SUM(CALENDARIZACION!O24:Q24)</f>
        <v>0</v>
      </c>
      <c r="G46" s="490"/>
      <c r="H46" s="144"/>
      <c r="I46" s="144"/>
    </row>
    <row r="47" spans="1:10" ht="24">
      <c r="B47" s="436" t="s">
        <v>329</v>
      </c>
      <c r="C47" s="436"/>
      <c r="D47" s="145">
        <f>CALENDARIZACION!R23</f>
        <v>4</v>
      </c>
      <c r="E47" s="145">
        <v>0</v>
      </c>
      <c r="F47" s="437">
        <f>CALENDARIZACION!R24</f>
        <v>1</v>
      </c>
      <c r="G47" s="437"/>
      <c r="H47" s="120" t="s">
        <v>144</v>
      </c>
      <c r="I47" s="146">
        <f>CALENDARIZACION!U23</f>
        <v>0.25</v>
      </c>
    </row>
    <row r="48" spans="1:10">
      <c r="A48" s="438"/>
      <c r="B48" s="438"/>
      <c r="C48" s="438"/>
      <c r="D48" s="438"/>
      <c r="E48" s="438"/>
      <c r="F48" s="438"/>
      <c r="G48" s="438"/>
      <c r="H48" s="438"/>
      <c r="I48" s="438"/>
    </row>
    <row r="49" spans="1:9" ht="22.5" customHeight="1">
      <c r="A49" s="438"/>
      <c r="B49" s="438"/>
      <c r="C49" s="438"/>
      <c r="D49" s="438"/>
      <c r="E49" s="438"/>
      <c r="F49" s="438"/>
      <c r="G49" s="438"/>
      <c r="H49" s="438"/>
      <c r="I49" s="438"/>
    </row>
    <row r="50" spans="1:9" ht="39" customHeight="1">
      <c r="B50" s="474" t="s">
        <v>156</v>
      </c>
      <c r="C50" s="440"/>
      <c r="D50" s="429" t="s">
        <v>52</v>
      </c>
      <c r="E50" s="429"/>
      <c r="F50" s="429" t="s">
        <v>150</v>
      </c>
      <c r="G50" s="429"/>
      <c r="H50" s="429"/>
      <c r="I50" s="429"/>
    </row>
    <row r="51" spans="1:9" ht="33.75" customHeight="1">
      <c r="B51" s="430" t="str">
        <f>D8</f>
        <v>PP1 - C2</v>
      </c>
      <c r="C51" s="430"/>
      <c r="D51" s="432" t="str">
        <f>B15</f>
        <v>Actualización de la información pública</v>
      </c>
      <c r="E51" s="432"/>
      <c r="F51" s="128" t="s">
        <v>151</v>
      </c>
      <c r="G51" s="120" t="s">
        <v>152</v>
      </c>
      <c r="H51" s="128" t="s">
        <v>67</v>
      </c>
      <c r="I51" s="129" t="s">
        <v>68</v>
      </c>
    </row>
    <row r="52" spans="1:9" ht="30" customHeight="1">
      <c r="B52" s="431"/>
      <c r="C52" s="431"/>
      <c r="D52" s="433"/>
      <c r="E52" s="433"/>
      <c r="F52" s="130">
        <f>CALENDARIZACION!R23</f>
        <v>4</v>
      </c>
      <c r="G52" s="126">
        <f>CALENDARIZACION!R24</f>
        <v>1</v>
      </c>
      <c r="H52" s="130">
        <f>CALENDARIZACION!T23</f>
        <v>3</v>
      </c>
      <c r="I52" s="131">
        <f>CALENDARIZACION!U23</f>
        <v>0.25</v>
      </c>
    </row>
    <row r="53" spans="1:9" ht="20.25" customHeight="1">
      <c r="A53" s="151">
        <v>1</v>
      </c>
      <c r="B53" s="367">
        <v>0</v>
      </c>
      <c r="C53" s="367"/>
      <c r="D53" s="367"/>
      <c r="E53" s="367"/>
      <c r="F53" s="367"/>
      <c r="G53" s="367"/>
      <c r="H53" s="367"/>
      <c r="I53" s="367"/>
    </row>
    <row r="54" spans="1:9">
      <c r="A54" s="151">
        <v>1</v>
      </c>
      <c r="B54" s="367"/>
      <c r="C54" s="367"/>
      <c r="D54" s="367"/>
      <c r="E54" s="367"/>
      <c r="F54" s="367"/>
      <c r="G54" s="367"/>
      <c r="H54" s="367"/>
      <c r="I54" s="367"/>
    </row>
    <row r="55" spans="1:9">
      <c r="A55" s="151">
        <v>1</v>
      </c>
      <c r="B55" s="367"/>
      <c r="C55" s="367"/>
      <c r="D55" s="367"/>
      <c r="E55" s="367"/>
      <c r="F55" s="367"/>
      <c r="G55" s="367"/>
      <c r="H55" s="367"/>
      <c r="I55" s="367"/>
    </row>
    <row r="56" spans="1:9">
      <c r="A56" s="151">
        <v>1</v>
      </c>
      <c r="B56" s="367"/>
      <c r="C56" s="367"/>
      <c r="D56" s="367"/>
      <c r="E56" s="367"/>
      <c r="F56" s="367"/>
      <c r="G56" s="367"/>
      <c r="H56" s="367"/>
      <c r="I56" s="367"/>
    </row>
    <row r="57" spans="1:9">
      <c r="A57" s="151">
        <v>1</v>
      </c>
      <c r="B57" s="367"/>
      <c r="C57" s="367"/>
      <c r="D57" s="367"/>
      <c r="E57" s="367"/>
      <c r="F57" s="367"/>
      <c r="G57" s="367"/>
      <c r="H57" s="367"/>
      <c r="I57" s="367"/>
    </row>
    <row r="58" spans="1:9">
      <c r="A58" s="151">
        <v>1</v>
      </c>
      <c r="B58" s="367"/>
      <c r="C58" s="367"/>
      <c r="D58" s="367"/>
      <c r="E58" s="367"/>
      <c r="F58" s="367"/>
      <c r="G58" s="367"/>
      <c r="H58" s="367"/>
      <c r="I58" s="367"/>
    </row>
    <row r="59" spans="1:9">
      <c r="A59" s="151">
        <v>1</v>
      </c>
      <c r="B59" s="367"/>
      <c r="C59" s="367"/>
      <c r="D59" s="367"/>
      <c r="E59" s="367"/>
      <c r="F59" s="367"/>
      <c r="G59" s="367"/>
      <c r="H59" s="367"/>
      <c r="I59" s="367"/>
    </row>
    <row r="60" spans="1:9">
      <c r="A60" s="151">
        <v>1</v>
      </c>
      <c r="B60" s="367"/>
      <c r="C60" s="367"/>
      <c r="D60" s="367"/>
      <c r="E60" s="367"/>
      <c r="F60" s="367"/>
      <c r="G60" s="367"/>
      <c r="H60" s="367"/>
      <c r="I60" s="367"/>
    </row>
    <row r="61" spans="1:9">
      <c r="A61" s="151">
        <v>1</v>
      </c>
      <c r="B61" s="367"/>
      <c r="C61" s="367"/>
      <c r="D61" s="367"/>
      <c r="E61" s="367"/>
      <c r="F61" s="367"/>
      <c r="G61" s="367"/>
      <c r="H61" s="367"/>
      <c r="I61" s="367"/>
    </row>
    <row r="62" spans="1:9">
      <c r="A62" s="151">
        <v>1</v>
      </c>
      <c r="B62" s="367"/>
      <c r="C62" s="367"/>
      <c r="D62" s="367"/>
      <c r="E62" s="367"/>
      <c r="F62" s="367"/>
      <c r="G62" s="367"/>
      <c r="H62" s="367"/>
      <c r="I62" s="367"/>
    </row>
    <row r="63" spans="1:9">
      <c r="A63" s="151">
        <v>1</v>
      </c>
      <c r="B63" s="367"/>
      <c r="C63" s="367"/>
      <c r="D63" s="367"/>
      <c r="E63" s="367"/>
      <c r="F63" s="367"/>
      <c r="G63" s="367"/>
      <c r="H63" s="367"/>
      <c r="I63" s="367"/>
    </row>
    <row r="64" spans="1:9">
      <c r="A64" s="151">
        <v>1</v>
      </c>
      <c r="B64" s="367"/>
      <c r="C64" s="367"/>
      <c r="D64" s="367"/>
      <c r="E64" s="367"/>
      <c r="F64" s="367"/>
      <c r="G64" s="367"/>
      <c r="H64" s="367"/>
      <c r="I64" s="367"/>
    </row>
    <row r="65" spans="1:9">
      <c r="A65" s="151">
        <v>1</v>
      </c>
      <c r="B65" s="367"/>
      <c r="C65" s="367"/>
      <c r="D65" s="367"/>
      <c r="E65" s="367"/>
      <c r="F65" s="367"/>
      <c r="G65" s="367"/>
      <c r="H65" s="367"/>
      <c r="I65" s="367"/>
    </row>
    <row r="66" spans="1:9">
      <c r="A66" s="151">
        <v>1</v>
      </c>
      <c r="B66" s="367"/>
      <c r="C66" s="367"/>
      <c r="D66" s="367"/>
      <c r="E66" s="367"/>
      <c r="F66" s="367"/>
      <c r="G66" s="367"/>
      <c r="H66" s="367"/>
      <c r="I66" s="367"/>
    </row>
    <row r="67" spans="1:9">
      <c r="A67" s="151">
        <v>1</v>
      </c>
      <c r="B67" s="367"/>
      <c r="C67" s="367"/>
      <c r="D67" s="367"/>
      <c r="E67" s="367"/>
      <c r="F67" s="367"/>
      <c r="G67" s="367"/>
      <c r="H67" s="367"/>
      <c r="I67" s="367"/>
    </row>
    <row r="68" spans="1:9" ht="17.25" customHeight="1">
      <c r="A68" s="151">
        <v>1</v>
      </c>
      <c r="B68" s="367"/>
      <c r="C68" s="367"/>
      <c r="D68" s="367"/>
      <c r="E68" s="367"/>
      <c r="F68" s="367"/>
      <c r="G68" s="367"/>
      <c r="H68" s="367"/>
      <c r="I68" s="367"/>
    </row>
    <row r="69" spans="1:9">
      <c r="A69" s="151">
        <v>1</v>
      </c>
      <c r="B69" s="481" t="s">
        <v>275</v>
      </c>
      <c r="C69" s="481"/>
      <c r="D69" s="481"/>
      <c r="E69" s="481"/>
      <c r="F69" s="481"/>
      <c r="G69" s="481"/>
      <c r="H69" s="481"/>
      <c r="I69" s="481"/>
    </row>
    <row r="70" spans="1:9">
      <c r="A70" s="151">
        <v>1</v>
      </c>
      <c r="B70" s="481"/>
      <c r="C70" s="481"/>
      <c r="D70" s="481"/>
      <c r="E70" s="481"/>
      <c r="F70" s="481"/>
      <c r="G70" s="481"/>
      <c r="H70" s="481"/>
      <c r="I70" s="481"/>
    </row>
    <row r="71" spans="1:9">
      <c r="A71" s="151">
        <v>1</v>
      </c>
      <c r="B71" s="418" t="s">
        <v>269</v>
      </c>
      <c r="C71" s="418"/>
      <c r="D71" s="418"/>
      <c r="E71" s="426">
        <f>F43/D43</f>
        <v>1</v>
      </c>
      <c r="F71" s="426"/>
      <c r="G71" s="426"/>
      <c r="H71" s="426"/>
      <c r="I71" s="426"/>
    </row>
    <row r="72" spans="1:9">
      <c r="A72" s="151">
        <v>1</v>
      </c>
      <c r="B72" s="418"/>
      <c r="C72" s="418"/>
      <c r="D72" s="418"/>
      <c r="E72" s="426"/>
      <c r="F72" s="426"/>
      <c r="G72" s="426"/>
      <c r="H72" s="426"/>
      <c r="I72" s="426"/>
    </row>
    <row r="73" spans="1:9">
      <c r="B73" s="418" t="s">
        <v>270</v>
      </c>
      <c r="C73" s="418"/>
      <c r="D73" s="418"/>
      <c r="E73" s="426">
        <f>F44/D44</f>
        <v>0</v>
      </c>
      <c r="F73" s="426"/>
      <c r="G73" s="426"/>
      <c r="H73" s="426"/>
      <c r="I73" s="426"/>
    </row>
    <row r="74" spans="1:9">
      <c r="B74" s="418"/>
      <c r="C74" s="418"/>
      <c r="D74" s="418"/>
      <c r="E74" s="426"/>
      <c r="F74" s="426"/>
      <c r="G74" s="426"/>
      <c r="H74" s="426"/>
      <c r="I74" s="426"/>
    </row>
    <row r="75" spans="1:9" ht="12.75" customHeight="1">
      <c r="B75" s="418" t="s">
        <v>131</v>
      </c>
      <c r="C75" s="418"/>
      <c r="D75" s="418"/>
      <c r="E75" s="426">
        <f>F45/D45</f>
        <v>0</v>
      </c>
      <c r="F75" s="426"/>
      <c r="G75" s="426"/>
      <c r="H75" s="426"/>
      <c r="I75" s="426"/>
    </row>
    <row r="76" spans="1:9" ht="12.75" customHeight="1">
      <c r="B76" s="418"/>
      <c r="C76" s="418"/>
      <c r="D76" s="418"/>
      <c r="E76" s="426"/>
      <c r="F76" s="426"/>
      <c r="G76" s="426"/>
      <c r="H76" s="426"/>
      <c r="I76" s="426"/>
    </row>
    <row r="77" spans="1:9">
      <c r="B77" s="418" t="s">
        <v>271</v>
      </c>
      <c r="C77" s="418"/>
      <c r="D77" s="418"/>
      <c r="E77" s="426">
        <f>F46/D46</f>
        <v>0</v>
      </c>
      <c r="F77" s="426"/>
      <c r="G77" s="426"/>
      <c r="H77" s="426"/>
      <c r="I77" s="426"/>
    </row>
    <row r="78" spans="1:9">
      <c r="B78" s="418"/>
      <c r="C78" s="418"/>
      <c r="D78" s="418"/>
      <c r="E78" s="426"/>
      <c r="F78" s="426"/>
      <c r="G78" s="426"/>
      <c r="H78" s="426"/>
      <c r="I78" s="426"/>
    </row>
    <row r="79" spans="1:9">
      <c r="B79" s="485"/>
      <c r="C79" s="485"/>
      <c r="D79" s="485"/>
      <c r="E79" s="485"/>
      <c r="F79" s="485"/>
      <c r="G79" s="485"/>
      <c r="H79" s="485"/>
      <c r="I79" s="485"/>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hyperlinks>
    <hyperlink ref="H23" r:id="rId1" display="https://www.plataformadetransparencia.org.mx/Inicio" xr:uid="{56436A15-07CF-409E-8506-2CF61F8CEC1B}"/>
  </hyperlinks>
  <pageMargins left="0.7" right="0.7" top="0.75" bottom="0.75" header="0.3" footer="0.3"/>
  <pageSetup orientation="portrait" r:id="rId2"/>
  <drawing r:id="rId3"/>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tabSelected="1" view="pageBreakPreview" topLeftCell="A58" zoomScale="115" zoomScaleNormal="100" zoomScaleSheetLayoutView="115" workbookViewId="0">
      <selection activeCell="B23" sqref="B23:C23"/>
    </sheetView>
  </sheetViews>
  <sheetFormatPr baseColWidth="10" defaultRowHeight="12.75"/>
  <cols>
    <col min="1" max="1" width="4.33203125" style="133" customWidth="1"/>
    <col min="2" max="3" width="15.83203125" style="133" customWidth="1"/>
    <col min="4" max="9" width="17.83203125" style="133" customWidth="1"/>
    <col min="10" max="16384" width="12" style="133"/>
  </cols>
  <sheetData>
    <row r="2" spans="1:9" ht="18" customHeight="1"/>
    <row r="3" spans="1:9" ht="15" customHeight="1"/>
    <row r="4" spans="1:9" ht="34.5" customHeight="1">
      <c r="B4" s="361" t="s">
        <v>38</v>
      </c>
      <c r="C4" s="472"/>
      <c r="D4" s="472"/>
      <c r="E4" s="472"/>
      <c r="F4" s="472"/>
      <c r="G4" s="472"/>
      <c r="H4" s="472"/>
      <c r="I4" s="472"/>
    </row>
    <row r="5" spans="1:9" ht="19.5" customHeight="1">
      <c r="B5" s="368" t="s">
        <v>330</v>
      </c>
      <c r="C5" s="473"/>
      <c r="D5" s="473"/>
      <c r="E5" s="473"/>
      <c r="F5" s="473"/>
      <c r="G5" s="473"/>
      <c r="H5" s="473"/>
      <c r="I5" s="473"/>
    </row>
    <row r="6" spans="1:9" ht="31.5" customHeight="1">
      <c r="A6" s="148"/>
      <c r="B6" s="565" t="s">
        <v>39</v>
      </c>
      <c r="C6" s="566"/>
      <c r="D6" s="498" t="str">
        <f>'FORMATO 2. POA - MIR'!D4:F4</f>
        <v>Órgano Interno de Control</v>
      </c>
      <c r="E6" s="567"/>
      <c r="F6" s="565" t="s">
        <v>42</v>
      </c>
      <c r="G6" s="568"/>
      <c r="H6" s="569">
        <v>2026</v>
      </c>
      <c r="I6" s="569"/>
    </row>
    <row r="7" spans="1:9" ht="54" customHeight="1">
      <c r="A7" s="148"/>
      <c r="B7" s="555" t="s">
        <v>40</v>
      </c>
      <c r="C7" s="556"/>
      <c r="D7" s="486" t="s">
        <v>420</v>
      </c>
      <c r="E7" s="557"/>
      <c r="F7" s="555" t="s">
        <v>43</v>
      </c>
      <c r="G7" s="558"/>
      <c r="H7" s="434" t="s">
        <v>272</v>
      </c>
      <c r="I7" s="434"/>
    </row>
    <row r="8" spans="1:9" ht="41.25" customHeight="1">
      <c r="A8" s="148"/>
      <c r="B8" s="559" t="s">
        <v>41</v>
      </c>
      <c r="C8" s="560"/>
      <c r="D8" s="561" t="s">
        <v>446</v>
      </c>
      <c r="E8" s="562"/>
      <c r="F8" s="563" t="s">
        <v>44</v>
      </c>
      <c r="G8" s="564"/>
      <c r="H8" s="434" t="s">
        <v>357</v>
      </c>
      <c r="I8" s="434"/>
    </row>
    <row r="9" spans="1:9">
      <c r="A9" s="148"/>
      <c r="B9" s="448" t="s">
        <v>88</v>
      </c>
      <c r="C9" s="448"/>
      <c r="D9" s="448"/>
      <c r="E9" s="448"/>
      <c r="F9" s="448"/>
      <c r="G9" s="448"/>
      <c r="H9" s="448"/>
      <c r="I9" s="448"/>
    </row>
    <row r="10" spans="1:9" ht="68.25" customHeight="1">
      <c r="A10" s="148"/>
      <c r="B10" s="440" t="s">
        <v>89</v>
      </c>
      <c r="C10" s="440"/>
      <c r="D10" s="434" t="str">
        <f>'FORMATO 2. POA - MIR'!C9</f>
        <v>4.- Acuerdo para el desarrollo sostenible e infraestructura transformadora</v>
      </c>
      <c r="E10" s="537"/>
      <c r="F10" s="443" t="s">
        <v>90</v>
      </c>
      <c r="G10" s="443"/>
      <c r="H10" s="551" t="str">
        <f>'FORMATO 2. POA - MIR'!E9</f>
        <v>4.5.- Objetivos Transversales por el desarrollo sostenible e infraestructura transformadora.</v>
      </c>
      <c r="I10" s="538"/>
    </row>
    <row r="11" spans="1:9" ht="69.75" customHeight="1">
      <c r="A11" s="148"/>
      <c r="B11" s="443" t="s">
        <v>91</v>
      </c>
      <c r="C11" s="443"/>
      <c r="D11" s="434" t="str">
        <f>'FORMATO 2. POA - MIR'!C10</f>
        <v>Acuerdo transversal 1: Gobierno abierto</v>
      </c>
      <c r="E11" s="537"/>
      <c r="F11" s="443" t="s">
        <v>93</v>
      </c>
      <c r="G11" s="443"/>
      <c r="H11" s="551" t="str">
        <f>'FORMATO 2. POA - MIR'!E10</f>
        <v>A.T.1.1.2.1 Promover el acceso a la información a las cuentas públicas de la administración Cuentas públicas transparentes Dirección de transparencia</v>
      </c>
      <c r="I11" s="538"/>
    </row>
    <row r="12" spans="1:9" ht="126" customHeight="1">
      <c r="A12" s="148"/>
      <c r="B12" s="550" t="s">
        <v>94</v>
      </c>
      <c r="C12" s="550"/>
      <c r="D12" s="529" t="str">
        <f>'FORMATO 2. POA - MIR'!C11</f>
        <v>A.T.1.1.2 Garantizar la transparencia y la rendición de cuentas en el desarrollo sostenible de las direcciones municipales, promoviendo la eficiencia en la gestión pública y el fortalecimiento de la confianza ciudadana.</v>
      </c>
      <c r="E12" s="529"/>
      <c r="F12" s="443" t="s">
        <v>95</v>
      </c>
      <c r="G12" s="443"/>
      <c r="H12" s="551" t="str">
        <f>'FORMATO 2. POA - MIR'!E11</f>
        <v>A.T.1.1.2.2 Fortalecer el proceso de transparencia en a través de la contraloría interna.</v>
      </c>
      <c r="I12" s="538"/>
    </row>
    <row r="13" spans="1:9" ht="15" customHeight="1">
      <c r="A13" s="148"/>
      <c r="B13" s="552" t="s">
        <v>331</v>
      </c>
      <c r="C13" s="553"/>
      <c r="D13" s="553"/>
      <c r="E13" s="553"/>
      <c r="F13" s="553"/>
      <c r="G13" s="553"/>
      <c r="H13" s="553"/>
      <c r="I13" s="554"/>
    </row>
    <row r="14" spans="1:9">
      <c r="A14" s="148"/>
      <c r="B14" s="440" t="s">
        <v>45</v>
      </c>
      <c r="C14" s="440"/>
      <c r="D14" s="440"/>
      <c r="E14" s="440"/>
      <c r="F14" s="440"/>
      <c r="G14" s="440"/>
      <c r="H14" s="440"/>
      <c r="I14" s="440"/>
    </row>
    <row r="15" spans="1:9" ht="30.75" customHeight="1">
      <c r="A15" s="148"/>
      <c r="B15" s="479" t="str">
        <f>'FORMATO 2. POA - MIR'!B19</f>
        <v>Actualización de la información pública</v>
      </c>
      <c r="C15" s="479"/>
      <c r="D15" s="479"/>
      <c r="E15" s="479"/>
      <c r="F15" s="479"/>
      <c r="G15" s="479"/>
      <c r="H15" s="479"/>
      <c r="I15" s="479"/>
    </row>
    <row r="16" spans="1:9">
      <c r="A16" s="148"/>
      <c r="B16" s="440" t="s">
        <v>48</v>
      </c>
      <c r="C16" s="440"/>
      <c r="D16" s="440"/>
      <c r="E16" s="440"/>
      <c r="F16" s="440"/>
      <c r="G16" s="440"/>
      <c r="H16" s="440"/>
      <c r="I16" s="440"/>
    </row>
    <row r="17" spans="1:9" ht="39" customHeight="1">
      <c r="A17" s="148"/>
      <c r="B17" s="434" t="str">
        <f>'FORMATO 2. POA - MIR'!C19</f>
        <v>Cumplimiento de las obligaciones comunes y específicas de la Ley de Transparencia y Acceso a la Información Pública para el Estado de Hidalgo.</v>
      </c>
      <c r="C17" s="434"/>
      <c r="D17" s="434"/>
      <c r="E17" s="434"/>
      <c r="F17" s="434"/>
      <c r="G17" s="434"/>
      <c r="H17" s="434"/>
      <c r="I17" s="434"/>
    </row>
    <row r="18" spans="1:9" ht="18.75" customHeight="1">
      <c r="A18" s="148"/>
      <c r="B18" s="480" t="s">
        <v>332</v>
      </c>
      <c r="C18" s="480"/>
      <c r="D18" s="480"/>
      <c r="E18" s="480"/>
      <c r="F18" s="480"/>
      <c r="G18" s="480"/>
      <c r="H18" s="480"/>
      <c r="I18" s="480"/>
    </row>
    <row r="19" spans="1:9">
      <c r="A19" s="148"/>
      <c r="B19" s="442" t="s">
        <v>319</v>
      </c>
      <c r="C19" s="442"/>
      <c r="D19" s="442"/>
      <c r="E19" s="442"/>
      <c r="F19" s="442"/>
      <c r="G19" s="442"/>
      <c r="H19" s="442"/>
      <c r="I19" s="442"/>
    </row>
    <row r="20" spans="1:9">
      <c r="A20" s="148"/>
      <c r="B20" s="434" t="str">
        <f>CALENDARIZACION!E26</f>
        <v>PFOCET=(PFPA/PFA) *100%</v>
      </c>
      <c r="C20" s="434"/>
      <c r="D20" s="434"/>
      <c r="E20" s="434"/>
      <c r="F20" s="434"/>
      <c r="G20" s="434"/>
      <c r="H20" s="434"/>
      <c r="I20" s="434"/>
    </row>
    <row r="21" spans="1:9">
      <c r="A21" s="148"/>
      <c r="B21" s="442" t="s">
        <v>320</v>
      </c>
      <c r="C21" s="442"/>
      <c r="D21" s="442"/>
      <c r="E21" s="442"/>
      <c r="F21" s="442"/>
      <c r="G21" s="442"/>
      <c r="H21" s="442"/>
      <c r="I21" s="442"/>
    </row>
    <row r="22" spans="1:9" ht="28.5" customHeight="1">
      <c r="A22" s="148"/>
      <c r="B22" s="459" t="s">
        <v>104</v>
      </c>
      <c r="C22" s="460"/>
      <c r="D22" s="461" t="s">
        <v>321</v>
      </c>
      <c r="E22" s="461"/>
      <c r="F22" s="460" t="s">
        <v>322</v>
      </c>
      <c r="G22" s="460"/>
      <c r="H22" s="443" t="s">
        <v>134</v>
      </c>
      <c r="I22" s="443"/>
    </row>
    <row r="23" spans="1:9" ht="46.5" customHeight="1">
      <c r="A23" s="148"/>
      <c r="B23" s="462" t="s">
        <v>421</v>
      </c>
      <c r="C23" s="463"/>
      <c r="D23" s="540" t="s">
        <v>107</v>
      </c>
      <c r="E23" s="541"/>
      <c r="F23" s="464" t="str">
        <f>CALENDARIZACION!C26</f>
        <v>Porcentaje de 100 en las fracciones de las obligaciones comunes y específicas de transparencia (PFOCET)</v>
      </c>
      <c r="G23" s="465"/>
      <c r="H23" s="547" t="str">
        <f>'FORMATO 2. POA - MIR'!E19</f>
        <v>Medios de verificación: órgano garante
Fuente de información:
https://www.plataformadetransparencia.org.mx/Inicio
Periodicidad: trimestral
Resguardante: Dirección de Transparencia</v>
      </c>
      <c r="I23" s="467"/>
    </row>
    <row r="24" spans="1:9" ht="63.75" customHeight="1">
      <c r="A24" s="148"/>
      <c r="B24" s="539" t="s">
        <v>424</v>
      </c>
      <c r="C24" s="539"/>
      <c r="D24" s="540" t="s">
        <v>107</v>
      </c>
      <c r="E24" s="541"/>
      <c r="F24" s="542" t="str">
        <f>CALENDARIZACION!D26</f>
        <v>Porcentaje de fracciones para actualizar (PFPA)</v>
      </c>
      <c r="G24" s="543"/>
      <c r="H24" s="548"/>
      <c r="I24" s="469"/>
    </row>
    <row r="25" spans="1:9" ht="68.25" customHeight="1">
      <c r="A25" s="148"/>
      <c r="B25" s="544" t="s">
        <v>425</v>
      </c>
      <c r="C25" s="544"/>
      <c r="D25" s="540" t="s">
        <v>107</v>
      </c>
      <c r="E25" s="541"/>
      <c r="F25" s="545" t="str">
        <f>CALENDARIZACION!D27</f>
        <v>Porcentaje de fracciones actualizadas (PFA)</v>
      </c>
      <c r="G25" s="546"/>
      <c r="H25" s="549"/>
      <c r="I25" s="471"/>
    </row>
    <row r="26" spans="1:9" ht="12.75" customHeight="1">
      <c r="A26" s="148"/>
      <c r="B26" s="534" t="s">
        <v>137</v>
      </c>
      <c r="C26" s="534"/>
      <c r="D26" s="534"/>
      <c r="E26" s="534"/>
      <c r="F26" s="534"/>
      <c r="G26" s="534"/>
      <c r="H26" s="534"/>
      <c r="I26" s="534"/>
    </row>
    <row r="27" spans="1:9" ht="15.75" customHeight="1">
      <c r="A27" s="148"/>
      <c r="B27" s="535" t="s">
        <v>28</v>
      </c>
      <c r="C27" s="526"/>
      <c r="D27" s="524" t="s">
        <v>46</v>
      </c>
      <c r="E27" s="526"/>
      <c r="F27" s="535" t="s">
        <v>47</v>
      </c>
      <c r="G27" s="536"/>
      <c r="H27" s="536"/>
      <c r="I27" s="536"/>
    </row>
    <row r="28" spans="1:9" ht="18" customHeight="1">
      <c r="A28" s="148"/>
      <c r="B28" s="537" t="s">
        <v>99</v>
      </c>
      <c r="C28" s="538"/>
      <c r="D28" s="528" t="s">
        <v>97</v>
      </c>
      <c r="E28" s="530"/>
      <c r="F28" s="528" t="s">
        <v>207</v>
      </c>
      <c r="G28" s="529"/>
      <c r="H28" s="529"/>
      <c r="I28" s="530"/>
    </row>
    <row r="29" spans="1:9" ht="18" customHeight="1">
      <c r="A29" s="148"/>
      <c r="B29" s="524" t="s">
        <v>125</v>
      </c>
      <c r="C29" s="525"/>
      <c r="D29" s="525"/>
      <c r="E29" s="526"/>
      <c r="F29" s="527" t="s">
        <v>128</v>
      </c>
      <c r="G29" s="501"/>
      <c r="H29" s="501"/>
      <c r="I29" s="501"/>
    </row>
    <row r="30" spans="1:9" ht="13.5" customHeight="1">
      <c r="A30" s="148"/>
      <c r="B30" s="512" t="s">
        <v>107</v>
      </c>
      <c r="C30" s="513"/>
      <c r="D30" s="513"/>
      <c r="E30" s="514"/>
      <c r="F30" s="528" t="s">
        <v>183</v>
      </c>
      <c r="G30" s="529"/>
      <c r="H30" s="529"/>
      <c r="I30" s="530"/>
    </row>
    <row r="31" spans="1:9" ht="15.75" customHeight="1">
      <c r="A31" s="148"/>
      <c r="B31" s="531" t="s">
        <v>81</v>
      </c>
      <c r="C31" s="532"/>
      <c r="D31" s="532"/>
      <c r="E31" s="533"/>
      <c r="F31" s="441" t="s">
        <v>129</v>
      </c>
      <c r="G31" s="442"/>
      <c r="H31" s="442"/>
      <c r="I31" s="442"/>
    </row>
    <row r="32" spans="1:9" ht="15.75" customHeight="1">
      <c r="A32" s="148"/>
      <c r="B32" s="512" t="s">
        <v>108</v>
      </c>
      <c r="C32" s="513"/>
      <c r="D32" s="513"/>
      <c r="E32" s="514"/>
      <c r="F32" s="515" t="s">
        <v>109</v>
      </c>
      <c r="G32" s="516"/>
      <c r="H32" s="516"/>
      <c r="I32" s="517"/>
    </row>
    <row r="33" spans="1:10" ht="14.25" customHeight="1">
      <c r="A33" s="148"/>
      <c r="B33" s="448" t="s">
        <v>140</v>
      </c>
      <c r="C33" s="448"/>
      <c r="D33" s="448"/>
      <c r="E33" s="448"/>
      <c r="F33" s="448"/>
      <c r="G33" s="448"/>
      <c r="H33" s="448"/>
      <c r="I33" s="448"/>
    </row>
    <row r="34" spans="1:10" ht="13.5" customHeight="1">
      <c r="A34" s="148"/>
      <c r="B34" s="449" t="s">
        <v>324</v>
      </c>
      <c r="C34" s="449"/>
      <c r="D34" s="449"/>
      <c r="E34" s="449"/>
      <c r="F34" s="442" t="s">
        <v>325</v>
      </c>
      <c r="G34" s="442"/>
      <c r="H34" s="442"/>
      <c r="I34" s="442"/>
    </row>
    <row r="35" spans="1:10">
      <c r="A35" s="148"/>
      <c r="B35" s="571" t="s">
        <v>143</v>
      </c>
      <c r="C35" s="572"/>
      <c r="D35" s="573">
        <f>CALENDARIZACION!R26</f>
        <v>4</v>
      </c>
      <c r="E35" s="574"/>
      <c r="F35" s="498" t="s">
        <v>114</v>
      </c>
      <c r="G35" s="499"/>
      <c r="H35" s="523" t="s">
        <v>115</v>
      </c>
      <c r="I35" s="523"/>
    </row>
    <row r="36" spans="1:10">
      <c r="A36" s="148"/>
      <c r="B36" s="508" t="s">
        <v>116</v>
      </c>
      <c r="C36" s="509"/>
      <c r="D36" s="510" t="s">
        <v>108</v>
      </c>
      <c r="E36" s="511"/>
      <c r="F36" s="486" t="s">
        <v>323</v>
      </c>
      <c r="G36" s="487"/>
      <c r="H36" s="446" t="s">
        <v>118</v>
      </c>
      <c r="I36" s="446"/>
    </row>
    <row r="37" spans="1:10">
      <c r="A37" s="148"/>
      <c r="B37" s="508" t="s">
        <v>49</v>
      </c>
      <c r="C37" s="509"/>
      <c r="D37" s="510" t="s">
        <v>182</v>
      </c>
      <c r="E37" s="511"/>
      <c r="F37" s="486" t="s">
        <v>119</v>
      </c>
      <c r="G37" s="487"/>
      <c r="H37" s="447" t="s">
        <v>120</v>
      </c>
      <c r="I37" s="447"/>
    </row>
    <row r="38" spans="1:10">
      <c r="A38" s="148"/>
      <c r="B38" s="500" t="s">
        <v>333</v>
      </c>
      <c r="C38" s="501"/>
      <c r="D38" s="501"/>
      <c r="E38" s="501"/>
      <c r="F38" s="501"/>
      <c r="G38" s="501"/>
      <c r="H38" s="501"/>
      <c r="I38" s="501"/>
    </row>
    <row r="39" spans="1:10">
      <c r="A39" s="148"/>
      <c r="B39" s="502" t="s">
        <v>223</v>
      </c>
      <c r="C39" s="503"/>
      <c r="D39" s="503"/>
      <c r="E39" s="504"/>
      <c r="F39" s="505" t="s">
        <v>50</v>
      </c>
      <c r="G39" s="506"/>
      <c r="H39" s="443" t="s">
        <v>138</v>
      </c>
      <c r="I39" s="443"/>
    </row>
    <row r="40" spans="1:10">
      <c r="A40" s="148"/>
      <c r="B40" s="444">
        <f>D43</f>
        <v>1</v>
      </c>
      <c r="C40" s="444"/>
      <c r="D40" s="444"/>
      <c r="E40" s="444"/>
      <c r="F40" s="507">
        <v>2026</v>
      </c>
      <c r="G40" s="507"/>
      <c r="H40" s="434" t="s">
        <v>111</v>
      </c>
      <c r="I40" s="434"/>
    </row>
    <row r="41" spans="1:10">
      <c r="A41" s="148"/>
      <c r="B41" s="491" t="s">
        <v>141</v>
      </c>
      <c r="C41" s="492"/>
      <c r="D41" s="492"/>
      <c r="E41" s="492"/>
      <c r="F41" s="492"/>
      <c r="G41" s="492"/>
      <c r="H41" s="492"/>
      <c r="I41" s="493"/>
    </row>
    <row r="42" spans="1:10" ht="36">
      <c r="A42" s="148"/>
      <c r="B42" s="494" t="s">
        <v>122</v>
      </c>
      <c r="C42" s="495"/>
      <c r="D42" s="142" t="s">
        <v>142</v>
      </c>
      <c r="E42" s="143" t="s">
        <v>84</v>
      </c>
      <c r="F42" s="496" t="s">
        <v>85</v>
      </c>
      <c r="G42" s="497"/>
      <c r="H42" s="119" t="s">
        <v>74</v>
      </c>
      <c r="I42" s="119" t="s">
        <v>75</v>
      </c>
    </row>
    <row r="43" spans="1:10">
      <c r="A43" s="148"/>
      <c r="B43" s="498" t="s">
        <v>269</v>
      </c>
      <c r="C43" s="499"/>
      <c r="D43" s="121">
        <f>SUM(CALENDARIZACION!F26:H26)</f>
        <v>1</v>
      </c>
      <c r="E43" s="122">
        <v>0</v>
      </c>
      <c r="F43" s="435">
        <f>SUM(CALENDARIZACION!F27:H27)</f>
        <v>1</v>
      </c>
      <c r="G43" s="435"/>
      <c r="H43" s="144">
        <v>46027</v>
      </c>
      <c r="I43" s="144">
        <v>46111</v>
      </c>
      <c r="J43" s="150"/>
    </row>
    <row r="44" spans="1:10">
      <c r="A44" s="148"/>
      <c r="B44" s="486" t="s">
        <v>270</v>
      </c>
      <c r="C44" s="487"/>
      <c r="D44" s="121">
        <f>SUM(CALENDARIZACION!I26:K26)</f>
        <v>1</v>
      </c>
      <c r="E44" s="123">
        <v>0</v>
      </c>
      <c r="F44" s="435">
        <f>SUM(CALENDARIZACION!I27:K27)</f>
        <v>0</v>
      </c>
      <c r="G44" s="435"/>
      <c r="H44" s="144"/>
      <c r="I44" s="144"/>
      <c r="J44" s="150"/>
    </row>
    <row r="45" spans="1:10">
      <c r="A45" s="148"/>
      <c r="B45" s="486" t="s">
        <v>131</v>
      </c>
      <c r="C45" s="487"/>
      <c r="D45" s="121">
        <f>SUM(CALENDARIZACION!L26:N26)</f>
        <v>1</v>
      </c>
      <c r="E45" s="122">
        <v>0</v>
      </c>
      <c r="F45" s="435">
        <f>SUM(CALENDARIZACION!L27:N27)</f>
        <v>0</v>
      </c>
      <c r="G45" s="435"/>
      <c r="H45" s="144"/>
      <c r="I45" s="144"/>
    </row>
    <row r="46" spans="1:10">
      <c r="A46" s="148"/>
      <c r="B46" s="488" t="s">
        <v>271</v>
      </c>
      <c r="C46" s="489"/>
      <c r="D46" s="124">
        <f>SUM(CALENDARIZACION!O26:Q26)</f>
        <v>1</v>
      </c>
      <c r="E46" s="125">
        <v>0</v>
      </c>
      <c r="F46" s="490">
        <f>SUM(CALENDARIZACION!O27:Q27)</f>
        <v>0</v>
      </c>
      <c r="G46" s="490"/>
      <c r="H46" s="144"/>
      <c r="I46" s="144"/>
    </row>
    <row r="47" spans="1:10" ht="24">
      <c r="A47" s="148"/>
      <c r="B47" s="436" t="s">
        <v>329</v>
      </c>
      <c r="C47" s="436"/>
      <c r="D47" s="145">
        <f>CALENDARIZACION!R26</f>
        <v>4</v>
      </c>
      <c r="E47" s="145">
        <v>0</v>
      </c>
      <c r="F47" s="437">
        <f>CALENDARIZACION!R27</f>
        <v>1</v>
      </c>
      <c r="G47" s="437"/>
      <c r="H47" s="120" t="s">
        <v>144</v>
      </c>
      <c r="I47" s="146">
        <f>CALENDARIZACION!U26</f>
        <v>0.25</v>
      </c>
    </row>
    <row r="48" spans="1:10">
      <c r="A48" s="570"/>
      <c r="B48" s="570"/>
      <c r="C48" s="570"/>
      <c r="D48" s="570"/>
      <c r="E48" s="570"/>
      <c r="F48" s="570"/>
      <c r="G48" s="570"/>
      <c r="H48" s="570"/>
      <c r="I48" s="570"/>
    </row>
    <row r="49" spans="1:9" ht="22.5" customHeight="1">
      <c r="A49" s="570"/>
      <c r="B49" s="570"/>
      <c r="C49" s="570"/>
      <c r="D49" s="570"/>
      <c r="E49" s="570"/>
      <c r="F49" s="570"/>
      <c r="G49" s="570"/>
      <c r="H49" s="570"/>
      <c r="I49" s="570"/>
    </row>
    <row r="50" spans="1:9" ht="39" customHeight="1">
      <c r="A50" s="148"/>
      <c r="B50" s="474" t="s">
        <v>156</v>
      </c>
      <c r="C50" s="440"/>
      <c r="D50" s="429" t="s">
        <v>52</v>
      </c>
      <c r="E50" s="429"/>
      <c r="F50" s="429" t="s">
        <v>150</v>
      </c>
      <c r="G50" s="429"/>
      <c r="H50" s="429"/>
      <c r="I50" s="429"/>
    </row>
    <row r="51" spans="1:9" ht="33.75" customHeight="1">
      <c r="A51" s="148"/>
      <c r="B51" s="430" t="str">
        <f>D8</f>
        <v>PP1 - A1  C2</v>
      </c>
      <c r="C51" s="430"/>
      <c r="D51" s="432" t="str">
        <f>B15</f>
        <v>Actualización de la información pública</v>
      </c>
      <c r="E51" s="432"/>
      <c r="F51" s="128" t="s">
        <v>151</v>
      </c>
      <c r="G51" s="120" t="s">
        <v>152</v>
      </c>
      <c r="H51" s="128" t="s">
        <v>67</v>
      </c>
      <c r="I51" s="129" t="s">
        <v>68</v>
      </c>
    </row>
    <row r="52" spans="1:9" ht="30" customHeight="1">
      <c r="A52" s="148"/>
      <c r="B52" s="431"/>
      <c r="C52" s="431"/>
      <c r="D52" s="433"/>
      <c r="E52" s="433"/>
      <c r="F52" s="130">
        <f>CALENDARIZACION!S26</f>
        <v>4</v>
      </c>
      <c r="G52" s="126">
        <f>CALENDARIZACION!R27</f>
        <v>1</v>
      </c>
      <c r="H52" s="130">
        <f>CALENDARIZACION!T26</f>
        <v>3</v>
      </c>
      <c r="I52" s="131">
        <f>CALENDARIZACION!U26</f>
        <v>0.25</v>
      </c>
    </row>
    <row r="53" spans="1:9" ht="20.25" customHeight="1">
      <c r="A53" s="151">
        <v>1</v>
      </c>
      <c r="B53" s="367">
        <v>0</v>
      </c>
      <c r="C53" s="367"/>
      <c r="D53" s="367"/>
      <c r="E53" s="367"/>
      <c r="F53" s="367"/>
      <c r="G53" s="367"/>
      <c r="H53" s="367"/>
      <c r="I53" s="367"/>
    </row>
    <row r="54" spans="1:9">
      <c r="A54" s="151">
        <v>1</v>
      </c>
      <c r="B54" s="367"/>
      <c r="C54" s="367"/>
      <c r="D54" s="367"/>
      <c r="E54" s="367"/>
      <c r="F54" s="367"/>
      <c r="G54" s="367"/>
      <c r="H54" s="367"/>
      <c r="I54" s="367"/>
    </row>
    <row r="55" spans="1:9">
      <c r="A55" s="151">
        <v>1</v>
      </c>
      <c r="B55" s="367"/>
      <c r="C55" s="367"/>
      <c r="D55" s="367"/>
      <c r="E55" s="367"/>
      <c r="F55" s="367"/>
      <c r="G55" s="367"/>
      <c r="H55" s="367"/>
      <c r="I55" s="367"/>
    </row>
    <row r="56" spans="1:9">
      <c r="A56" s="151">
        <v>1</v>
      </c>
      <c r="B56" s="367"/>
      <c r="C56" s="367"/>
      <c r="D56" s="367"/>
      <c r="E56" s="367"/>
      <c r="F56" s="367"/>
      <c r="G56" s="367"/>
      <c r="H56" s="367"/>
      <c r="I56" s="367"/>
    </row>
    <row r="57" spans="1:9">
      <c r="A57" s="151">
        <v>1</v>
      </c>
      <c r="B57" s="367"/>
      <c r="C57" s="367"/>
      <c r="D57" s="367"/>
      <c r="E57" s="367"/>
      <c r="F57" s="367"/>
      <c r="G57" s="367"/>
      <c r="H57" s="367"/>
      <c r="I57" s="367"/>
    </row>
    <row r="58" spans="1:9">
      <c r="A58" s="151">
        <v>1</v>
      </c>
      <c r="B58" s="367"/>
      <c r="C58" s="367"/>
      <c r="D58" s="367"/>
      <c r="E58" s="367"/>
      <c r="F58" s="367"/>
      <c r="G58" s="367"/>
      <c r="H58" s="367"/>
      <c r="I58" s="367"/>
    </row>
    <row r="59" spans="1:9">
      <c r="A59" s="151">
        <v>1</v>
      </c>
      <c r="B59" s="367"/>
      <c r="C59" s="367"/>
      <c r="D59" s="367"/>
      <c r="E59" s="367"/>
      <c r="F59" s="367"/>
      <c r="G59" s="367"/>
      <c r="H59" s="367"/>
      <c r="I59" s="367"/>
    </row>
    <row r="60" spans="1:9">
      <c r="A60" s="151">
        <v>1</v>
      </c>
      <c r="B60" s="367"/>
      <c r="C60" s="367"/>
      <c r="D60" s="367"/>
      <c r="E60" s="367"/>
      <c r="F60" s="367"/>
      <c r="G60" s="367"/>
      <c r="H60" s="367"/>
      <c r="I60" s="367"/>
    </row>
    <row r="61" spans="1:9">
      <c r="A61" s="151">
        <v>1</v>
      </c>
      <c r="B61" s="367"/>
      <c r="C61" s="367"/>
      <c r="D61" s="367"/>
      <c r="E61" s="367"/>
      <c r="F61" s="367"/>
      <c r="G61" s="367"/>
      <c r="H61" s="367"/>
      <c r="I61" s="367"/>
    </row>
    <row r="62" spans="1:9">
      <c r="A62" s="151">
        <v>1</v>
      </c>
      <c r="B62" s="367"/>
      <c r="C62" s="367"/>
      <c r="D62" s="367"/>
      <c r="E62" s="367"/>
      <c r="F62" s="367"/>
      <c r="G62" s="367"/>
      <c r="H62" s="367"/>
      <c r="I62" s="367"/>
    </row>
    <row r="63" spans="1:9">
      <c r="A63" s="151">
        <v>1</v>
      </c>
      <c r="B63" s="367"/>
      <c r="C63" s="367"/>
      <c r="D63" s="367"/>
      <c r="E63" s="367"/>
      <c r="F63" s="367"/>
      <c r="G63" s="367"/>
      <c r="H63" s="367"/>
      <c r="I63" s="367"/>
    </row>
    <row r="64" spans="1:9">
      <c r="A64" s="151">
        <v>1</v>
      </c>
      <c r="B64" s="367"/>
      <c r="C64" s="367"/>
      <c r="D64" s="367"/>
      <c r="E64" s="367"/>
      <c r="F64" s="367"/>
      <c r="G64" s="367"/>
      <c r="H64" s="367"/>
      <c r="I64" s="367"/>
    </row>
    <row r="65" spans="1:9">
      <c r="A65" s="151">
        <v>1</v>
      </c>
      <c r="B65" s="367"/>
      <c r="C65" s="367"/>
      <c r="D65" s="367"/>
      <c r="E65" s="367"/>
      <c r="F65" s="367"/>
      <c r="G65" s="367"/>
      <c r="H65" s="367"/>
      <c r="I65" s="367"/>
    </row>
    <row r="66" spans="1:9">
      <c r="A66" s="151">
        <v>1</v>
      </c>
      <c r="B66" s="367"/>
      <c r="C66" s="367"/>
      <c r="D66" s="367"/>
      <c r="E66" s="367"/>
      <c r="F66" s="367"/>
      <c r="G66" s="367"/>
      <c r="H66" s="367"/>
      <c r="I66" s="367"/>
    </row>
    <row r="67" spans="1:9">
      <c r="A67" s="151">
        <v>1</v>
      </c>
      <c r="B67" s="367"/>
      <c r="C67" s="367"/>
      <c r="D67" s="367"/>
      <c r="E67" s="367"/>
      <c r="F67" s="367"/>
      <c r="G67" s="367"/>
      <c r="H67" s="367"/>
      <c r="I67" s="367"/>
    </row>
    <row r="68" spans="1:9" ht="17.25" customHeight="1">
      <c r="A68" s="151">
        <v>1</v>
      </c>
      <c r="B68" s="367"/>
      <c r="C68" s="367"/>
      <c r="D68" s="367"/>
      <c r="E68" s="367"/>
      <c r="F68" s="367"/>
      <c r="G68" s="367"/>
      <c r="H68" s="367"/>
      <c r="I68" s="367"/>
    </row>
    <row r="69" spans="1:9">
      <c r="A69" s="151">
        <v>1</v>
      </c>
      <c r="B69" s="481" t="s">
        <v>275</v>
      </c>
      <c r="C69" s="481"/>
      <c r="D69" s="481"/>
      <c r="E69" s="481"/>
      <c r="F69" s="481"/>
      <c r="G69" s="481"/>
      <c r="H69" s="481"/>
      <c r="I69" s="481"/>
    </row>
    <row r="70" spans="1:9">
      <c r="A70" s="151">
        <v>1</v>
      </c>
      <c r="B70" s="481"/>
      <c r="C70" s="481"/>
      <c r="D70" s="481"/>
      <c r="E70" s="481"/>
      <c r="F70" s="481"/>
      <c r="G70" s="481"/>
      <c r="H70" s="481"/>
      <c r="I70" s="481"/>
    </row>
    <row r="71" spans="1:9">
      <c r="A71" s="151">
        <v>1</v>
      </c>
      <c r="B71" s="418" t="s">
        <v>269</v>
      </c>
      <c r="C71" s="418"/>
      <c r="D71" s="418"/>
      <c r="E71" s="426">
        <f>F43/D43</f>
        <v>1</v>
      </c>
      <c r="F71" s="426"/>
      <c r="G71" s="426"/>
      <c r="H71" s="426"/>
      <c r="I71" s="426"/>
    </row>
    <row r="72" spans="1:9">
      <c r="A72" s="151">
        <v>1</v>
      </c>
      <c r="B72" s="418"/>
      <c r="C72" s="418"/>
      <c r="D72" s="418"/>
      <c r="E72" s="426"/>
      <c r="F72" s="426"/>
      <c r="G72" s="426"/>
      <c r="H72" s="426"/>
      <c r="I72" s="426"/>
    </row>
    <row r="73" spans="1:9">
      <c r="B73" s="418" t="s">
        <v>270</v>
      </c>
      <c r="C73" s="418"/>
      <c r="D73" s="418"/>
      <c r="E73" s="426">
        <f>F44/D44</f>
        <v>0</v>
      </c>
      <c r="F73" s="426"/>
      <c r="G73" s="426"/>
      <c r="H73" s="426"/>
      <c r="I73" s="426"/>
    </row>
    <row r="74" spans="1:9">
      <c r="B74" s="418"/>
      <c r="C74" s="418"/>
      <c r="D74" s="418"/>
      <c r="E74" s="426"/>
      <c r="F74" s="426"/>
      <c r="G74" s="426"/>
      <c r="H74" s="426"/>
      <c r="I74" s="426"/>
    </row>
    <row r="75" spans="1:9" ht="12.75" customHeight="1">
      <c r="B75" s="418" t="s">
        <v>131</v>
      </c>
      <c r="C75" s="418"/>
      <c r="D75" s="418"/>
      <c r="E75" s="426">
        <f>F45/D45</f>
        <v>0</v>
      </c>
      <c r="F75" s="426"/>
      <c r="G75" s="426"/>
      <c r="H75" s="426"/>
      <c r="I75" s="426"/>
    </row>
    <row r="76" spans="1:9" ht="12.75" customHeight="1">
      <c r="B76" s="418"/>
      <c r="C76" s="418"/>
      <c r="D76" s="418"/>
      <c r="E76" s="426"/>
      <c r="F76" s="426"/>
      <c r="G76" s="426"/>
      <c r="H76" s="426"/>
      <c r="I76" s="426"/>
    </row>
    <row r="77" spans="1:9">
      <c r="B77" s="418" t="s">
        <v>271</v>
      </c>
      <c r="C77" s="418"/>
      <c r="D77" s="418"/>
      <c r="E77" s="426">
        <f>F46/D46</f>
        <v>0</v>
      </c>
      <c r="F77" s="426"/>
      <c r="G77" s="426"/>
      <c r="H77" s="426"/>
      <c r="I77" s="426"/>
    </row>
    <row r="78" spans="1:9">
      <c r="B78" s="418"/>
      <c r="C78" s="418"/>
      <c r="D78" s="418"/>
      <c r="E78" s="426"/>
      <c r="F78" s="426"/>
      <c r="G78" s="426"/>
      <c r="H78" s="426"/>
      <c r="I78" s="426"/>
    </row>
    <row r="79" spans="1:9">
      <c r="B79" s="485"/>
      <c r="C79" s="485"/>
      <c r="D79" s="485"/>
      <c r="E79" s="485"/>
      <c r="F79" s="485"/>
      <c r="G79" s="485"/>
      <c r="H79" s="485"/>
      <c r="I79" s="485"/>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hyperlinks>
    <hyperlink ref="H23" r:id="rId1" display="https://www.plataformadetransparencia.org.mx/Inicio" xr:uid="{140A69A4-9D0B-41BA-87E8-C0A362D3F087}"/>
  </hyperlinks>
  <pageMargins left="0.7" right="0.7" top="0.75" bottom="0.75" header="0.3" footer="0.3"/>
  <pageSetup scale="57" orientation="portrait" r:id="rId2"/>
  <rowBreaks count="1" manualBreakCount="1">
    <brk id="47" max="16383" man="1"/>
  </rowBreaks>
  <drawing r:id="rId3"/>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2"/>
  <sheetViews>
    <sheetView zoomScale="70" zoomScaleNormal="70" workbookViewId="0">
      <selection activeCell="N6" sqref="N6"/>
    </sheetView>
  </sheetViews>
  <sheetFormatPr baseColWidth="10" defaultRowHeight="36" customHeight="1"/>
  <cols>
    <col min="1" max="1" width="22.83203125" style="87" customWidth="1"/>
    <col min="2" max="2" width="12" style="87"/>
    <col min="3" max="3" width="12.83203125" style="87" customWidth="1"/>
    <col min="4" max="4" width="14" style="139" customWidth="1"/>
    <col min="5" max="5" width="16" style="139" customWidth="1"/>
    <col min="6" max="6" width="60.83203125" style="87" customWidth="1"/>
    <col min="7" max="7" width="60.1640625" style="87" customWidth="1"/>
    <col min="8" max="8" width="23.6640625" style="87" customWidth="1"/>
    <col min="9" max="9" width="56.6640625" style="87" customWidth="1"/>
    <col min="10" max="10" width="35.1640625" style="87" customWidth="1"/>
    <col min="11" max="11" width="17.1640625" style="87" customWidth="1"/>
    <col min="12" max="12" width="16.5" style="87" customWidth="1"/>
    <col min="13" max="16" width="17.1640625" style="87" customWidth="1"/>
    <col min="17" max="17" width="18.5" style="87" customWidth="1"/>
    <col min="18" max="18" width="40.5" style="87" customWidth="1"/>
    <col min="19" max="19" width="33.33203125" style="87" customWidth="1"/>
    <col min="20" max="16384" width="12" style="87"/>
  </cols>
  <sheetData>
    <row r="2" spans="1:20" ht="36" customHeight="1">
      <c r="A2" s="576" t="s">
        <v>132</v>
      </c>
      <c r="B2" s="576"/>
      <c r="C2" s="576"/>
      <c r="D2" s="576"/>
      <c r="E2" s="576"/>
      <c r="F2" s="576"/>
      <c r="G2" s="576"/>
      <c r="H2" s="576"/>
      <c r="I2" s="576"/>
      <c r="J2" s="576"/>
      <c r="K2" s="576"/>
      <c r="L2" s="576"/>
      <c r="M2" s="576"/>
      <c r="N2" s="576"/>
      <c r="O2" s="576"/>
      <c r="P2" s="576"/>
      <c r="Q2" s="576"/>
      <c r="R2" s="576"/>
      <c r="S2" s="576"/>
    </row>
    <row r="3" spans="1:20" ht="36" customHeight="1">
      <c r="A3" s="575"/>
      <c r="B3" s="575"/>
      <c r="C3" s="575"/>
      <c r="D3" s="575"/>
      <c r="E3" s="575"/>
      <c r="F3" s="575"/>
      <c r="G3" s="575"/>
      <c r="H3" s="575"/>
      <c r="I3" s="575"/>
      <c r="J3" s="575"/>
      <c r="K3" s="575"/>
      <c r="L3" s="575"/>
      <c r="M3" s="575"/>
      <c r="N3" s="575"/>
      <c r="O3" s="575"/>
      <c r="P3" s="575"/>
      <c r="Q3" s="575"/>
      <c r="R3" s="575"/>
      <c r="S3" s="575"/>
    </row>
    <row r="4" spans="1:20" ht="51.75" customHeight="1">
      <c r="A4" s="132" t="s">
        <v>130</v>
      </c>
      <c r="B4" s="118" t="s">
        <v>123</v>
      </c>
      <c r="C4" s="76" t="s">
        <v>73</v>
      </c>
      <c r="D4" s="140" t="s">
        <v>74</v>
      </c>
      <c r="E4" s="140" t="s">
        <v>75</v>
      </c>
      <c r="F4" s="76" t="s">
        <v>76</v>
      </c>
      <c r="G4" s="76" t="s">
        <v>77</v>
      </c>
      <c r="H4" s="76" t="s">
        <v>78</v>
      </c>
      <c r="I4" s="76" t="s">
        <v>79</v>
      </c>
      <c r="J4" s="76" t="s">
        <v>222</v>
      </c>
      <c r="K4" s="76" t="s">
        <v>80</v>
      </c>
      <c r="L4" s="76" t="s">
        <v>81</v>
      </c>
      <c r="M4" s="76" t="s">
        <v>82</v>
      </c>
      <c r="N4" s="76" t="s">
        <v>83</v>
      </c>
      <c r="O4" s="76" t="s">
        <v>84</v>
      </c>
      <c r="P4" s="76" t="s">
        <v>85</v>
      </c>
      <c r="Q4" s="76" t="s">
        <v>86</v>
      </c>
      <c r="R4" s="76" t="s">
        <v>133</v>
      </c>
      <c r="S4" s="76" t="s">
        <v>87</v>
      </c>
    </row>
    <row r="5" spans="1:20" ht="45.75" customHeight="1">
      <c r="A5" s="134" t="s">
        <v>221</v>
      </c>
      <c r="B5" s="23" t="s">
        <v>448</v>
      </c>
      <c r="C5" s="135">
        <v>2026</v>
      </c>
      <c r="D5" s="136">
        <v>46027</v>
      </c>
      <c r="E5" s="136">
        <v>46111</v>
      </c>
      <c r="F5" s="23" t="s">
        <v>216</v>
      </c>
      <c r="G5" s="23" t="s">
        <v>406</v>
      </c>
      <c r="H5" s="23" t="s">
        <v>96</v>
      </c>
      <c r="I5" s="23" t="s">
        <v>407</v>
      </c>
      <c r="J5" s="23" t="s">
        <v>442</v>
      </c>
      <c r="K5" s="23" t="s">
        <v>107</v>
      </c>
      <c r="L5" s="23" t="s">
        <v>108</v>
      </c>
      <c r="M5" s="135">
        <v>3</v>
      </c>
      <c r="N5" s="135">
        <v>12</v>
      </c>
      <c r="O5" s="135">
        <v>0</v>
      </c>
      <c r="P5" s="208">
        <v>0.25</v>
      </c>
      <c r="Q5" s="135" t="s">
        <v>124</v>
      </c>
      <c r="R5" s="23" t="s">
        <v>224</v>
      </c>
      <c r="S5" s="23" t="s">
        <v>357</v>
      </c>
      <c r="T5" s="137"/>
    </row>
    <row r="6" spans="1:20" ht="45.75" customHeight="1">
      <c r="A6" s="134" t="s">
        <v>221</v>
      </c>
      <c r="B6" s="23" t="s">
        <v>449</v>
      </c>
      <c r="C6" s="135">
        <v>2026</v>
      </c>
      <c r="D6" s="136">
        <v>46027</v>
      </c>
      <c r="E6" s="136">
        <v>46111</v>
      </c>
      <c r="F6" s="23" t="s">
        <v>216</v>
      </c>
      <c r="G6" s="23" t="s">
        <v>406</v>
      </c>
      <c r="H6" s="23" t="s">
        <v>97</v>
      </c>
      <c r="I6" s="23" t="s">
        <v>407</v>
      </c>
      <c r="J6" s="23" t="s">
        <v>442</v>
      </c>
      <c r="K6" s="23" t="s">
        <v>107</v>
      </c>
      <c r="L6" s="23" t="s">
        <v>108</v>
      </c>
      <c r="M6" s="135">
        <v>3</v>
      </c>
      <c r="N6" s="135">
        <v>12</v>
      </c>
      <c r="O6" s="135">
        <v>0</v>
      </c>
      <c r="P6" s="208">
        <v>0.25</v>
      </c>
      <c r="Q6" s="135" t="s">
        <v>124</v>
      </c>
      <c r="R6" s="23" t="s">
        <v>224</v>
      </c>
      <c r="S6" s="23" t="s">
        <v>357</v>
      </c>
      <c r="T6" s="137"/>
    </row>
    <row r="7" spans="1:20" ht="45.75" customHeight="1">
      <c r="A7" s="134" t="s">
        <v>221</v>
      </c>
      <c r="B7" s="23" t="s">
        <v>450</v>
      </c>
      <c r="C7" s="135">
        <v>2026</v>
      </c>
      <c r="D7" s="136">
        <v>46027</v>
      </c>
      <c r="E7" s="136">
        <v>46111</v>
      </c>
      <c r="F7" s="23" t="s">
        <v>216</v>
      </c>
      <c r="G7" s="23" t="s">
        <v>411</v>
      </c>
      <c r="H7" s="23" t="s">
        <v>96</v>
      </c>
      <c r="I7" s="23" t="s">
        <v>412</v>
      </c>
      <c r="J7" s="23" t="s">
        <v>443</v>
      </c>
      <c r="K7" s="23" t="s">
        <v>107</v>
      </c>
      <c r="L7" s="23" t="s">
        <v>108</v>
      </c>
      <c r="M7" s="135">
        <v>1</v>
      </c>
      <c r="N7" s="135">
        <v>4</v>
      </c>
      <c r="O7" s="135">
        <v>0</v>
      </c>
      <c r="P7" s="208">
        <v>0.25</v>
      </c>
      <c r="Q7" s="135" t="s">
        <v>124</v>
      </c>
      <c r="R7" s="23" t="s">
        <v>224</v>
      </c>
      <c r="S7" s="23" t="s">
        <v>357</v>
      </c>
      <c r="T7" s="137"/>
    </row>
    <row r="8" spans="1:20" ht="45.75" customHeight="1">
      <c r="A8" s="134" t="s">
        <v>221</v>
      </c>
      <c r="B8" s="23" t="s">
        <v>451</v>
      </c>
      <c r="C8" s="135">
        <v>2026</v>
      </c>
      <c r="D8" s="136">
        <v>46027</v>
      </c>
      <c r="E8" s="136">
        <v>46111</v>
      </c>
      <c r="F8" s="23" t="s">
        <v>216</v>
      </c>
      <c r="G8" s="23" t="s">
        <v>411</v>
      </c>
      <c r="H8" s="23" t="s">
        <v>97</v>
      </c>
      <c r="I8" s="23" t="str">
        <f>'A1 C2 '!B17</f>
        <v>Cumplimiento de las obligaciones comunes y específicas de la Ley de Transparencia y Acceso a la Información Pública para el Estado de Hidalgo.</v>
      </c>
      <c r="J8" s="23" t="s">
        <v>443</v>
      </c>
      <c r="K8" s="23" t="s">
        <v>107</v>
      </c>
      <c r="L8" s="23" t="s">
        <v>108</v>
      </c>
      <c r="M8" s="135">
        <v>1</v>
      </c>
      <c r="N8" s="23">
        <v>4</v>
      </c>
      <c r="O8" s="135">
        <v>0</v>
      </c>
      <c r="P8" s="208">
        <v>0.25</v>
      </c>
      <c r="Q8" s="23" t="s">
        <v>124</v>
      </c>
      <c r="R8" s="23" t="s">
        <v>224</v>
      </c>
      <c r="S8" s="23" t="s">
        <v>357</v>
      </c>
      <c r="T8" s="138"/>
    </row>
    <row r="9" spans="1:20" ht="36" customHeight="1">
      <c r="A9" s="134"/>
      <c r="B9" s="23"/>
      <c r="C9" s="135"/>
      <c r="D9" s="136"/>
      <c r="E9" s="136"/>
      <c r="F9" s="23"/>
      <c r="G9" s="23"/>
      <c r="H9" s="23"/>
      <c r="I9" s="23"/>
      <c r="J9" s="23"/>
      <c r="K9" s="23"/>
      <c r="L9" s="23"/>
      <c r="M9" s="23"/>
      <c r="N9" s="23"/>
      <c r="O9" s="23"/>
      <c r="P9" s="23"/>
      <c r="Q9" s="23"/>
      <c r="R9" s="23"/>
      <c r="S9" s="23"/>
      <c r="T9" s="138"/>
    </row>
    <row r="10" spans="1:20" ht="36" customHeight="1">
      <c r="A10" s="134"/>
      <c r="B10" s="23"/>
      <c r="C10" s="135"/>
      <c r="D10" s="136"/>
      <c r="E10" s="136"/>
      <c r="F10" s="23"/>
      <c r="G10" s="23"/>
      <c r="H10" s="23"/>
      <c r="I10" s="23"/>
      <c r="J10" s="23"/>
      <c r="K10" s="23"/>
      <c r="L10" s="23"/>
      <c r="M10" s="23"/>
      <c r="N10" s="23"/>
      <c r="O10" s="23"/>
      <c r="P10" s="23"/>
      <c r="Q10" s="23"/>
      <c r="R10" s="23"/>
      <c r="S10" s="23"/>
      <c r="T10" s="138"/>
    </row>
    <row r="11" spans="1:20" ht="36" customHeight="1">
      <c r="A11" s="134"/>
      <c r="B11" s="23"/>
      <c r="C11" s="135"/>
      <c r="D11" s="136"/>
      <c r="E11" s="136"/>
      <c r="F11" s="23"/>
      <c r="G11" s="23"/>
      <c r="H11" s="23"/>
      <c r="I11" s="23"/>
      <c r="J11" s="23"/>
      <c r="K11" s="23"/>
      <c r="L11" s="23"/>
      <c r="M11" s="23"/>
      <c r="N11" s="23"/>
      <c r="O11" s="23"/>
      <c r="P11" s="23"/>
      <c r="Q11" s="23"/>
      <c r="R11" s="23"/>
      <c r="S11" s="23"/>
      <c r="T11" s="138"/>
    </row>
    <row r="12" spans="1:20" ht="36" customHeight="1">
      <c r="A12" s="134"/>
      <c r="B12" s="23"/>
      <c r="C12" s="135"/>
      <c r="D12" s="136"/>
      <c r="E12" s="136"/>
      <c r="F12" s="23"/>
      <c r="G12" s="23"/>
      <c r="H12" s="23"/>
      <c r="I12" s="23"/>
      <c r="J12" s="23"/>
      <c r="K12" s="23"/>
      <c r="L12" s="23"/>
      <c r="M12" s="23"/>
      <c r="N12" s="23"/>
      <c r="O12" s="23"/>
      <c r="P12" s="23"/>
      <c r="Q12" s="23"/>
      <c r="R12" s="23"/>
      <c r="S12" s="23"/>
      <c r="T12" s="138"/>
    </row>
    <row r="13" spans="1:20" ht="36" customHeight="1">
      <c r="A13" s="134"/>
      <c r="B13" s="23"/>
      <c r="C13" s="135"/>
      <c r="D13" s="136"/>
      <c r="E13" s="136"/>
      <c r="F13" s="23"/>
      <c r="G13" s="23"/>
      <c r="H13" s="23"/>
      <c r="I13" s="23"/>
      <c r="J13" s="23"/>
      <c r="K13" s="23"/>
      <c r="L13" s="23"/>
      <c r="M13" s="23"/>
      <c r="N13" s="23"/>
      <c r="O13" s="23"/>
      <c r="P13" s="23"/>
      <c r="Q13" s="23"/>
      <c r="R13" s="23"/>
      <c r="S13" s="23"/>
      <c r="T13" s="138"/>
    </row>
    <row r="14" spans="1:20" ht="36" customHeight="1">
      <c r="A14" s="134"/>
      <c r="B14" s="23"/>
      <c r="C14" s="135"/>
      <c r="D14" s="136"/>
      <c r="E14" s="136"/>
      <c r="F14" s="23"/>
      <c r="G14" s="23"/>
      <c r="H14" s="23"/>
      <c r="I14" s="23"/>
      <c r="J14" s="23"/>
      <c r="K14" s="23"/>
      <c r="L14" s="23"/>
      <c r="M14" s="23"/>
      <c r="N14" s="23"/>
      <c r="O14" s="23"/>
      <c r="P14" s="23"/>
      <c r="Q14" s="23"/>
      <c r="R14" s="23"/>
      <c r="S14" s="23"/>
      <c r="T14" s="138"/>
    </row>
    <row r="15" spans="1:20" ht="36" customHeight="1">
      <c r="A15" s="134"/>
      <c r="B15" s="23"/>
      <c r="C15" s="135"/>
      <c r="D15" s="136"/>
      <c r="E15" s="136"/>
      <c r="F15" s="23"/>
      <c r="G15" s="23"/>
      <c r="H15" s="23"/>
      <c r="I15" s="23"/>
      <c r="J15" s="23"/>
      <c r="K15" s="23"/>
      <c r="L15" s="23"/>
      <c r="M15" s="23"/>
      <c r="N15" s="23"/>
      <c r="O15" s="23"/>
      <c r="P15" s="23"/>
      <c r="Q15" s="23"/>
      <c r="R15" s="23"/>
      <c r="S15" s="23"/>
      <c r="T15" s="138"/>
    </row>
    <row r="16" spans="1:20" ht="36" customHeight="1">
      <c r="A16" s="134"/>
      <c r="B16" s="23"/>
      <c r="C16" s="135"/>
      <c r="D16" s="136"/>
      <c r="E16" s="136"/>
      <c r="F16" s="23"/>
      <c r="G16" s="23"/>
      <c r="H16" s="23"/>
      <c r="I16" s="23"/>
      <c r="J16" s="23"/>
      <c r="K16" s="23"/>
      <c r="L16" s="23"/>
      <c r="M16" s="23"/>
      <c r="N16" s="23"/>
      <c r="O16" s="23"/>
      <c r="P16" s="23"/>
      <c r="Q16" s="23"/>
      <c r="R16" s="23"/>
      <c r="S16" s="23"/>
      <c r="T16" s="138"/>
    </row>
    <row r="17" spans="1:20" ht="36" customHeight="1">
      <c r="A17" s="134"/>
      <c r="B17" s="23"/>
      <c r="C17" s="135"/>
      <c r="D17" s="136"/>
      <c r="E17" s="136"/>
      <c r="F17" s="23"/>
      <c r="G17" s="23"/>
      <c r="H17" s="23"/>
      <c r="I17" s="23"/>
      <c r="J17" s="23"/>
      <c r="K17" s="23"/>
      <c r="L17" s="23"/>
      <c r="M17" s="23"/>
      <c r="N17" s="23"/>
      <c r="O17" s="23"/>
      <c r="P17" s="23"/>
      <c r="Q17" s="23"/>
      <c r="R17" s="23"/>
      <c r="S17" s="23"/>
      <c r="T17" s="138"/>
    </row>
    <row r="18" spans="1:20" ht="36" customHeight="1">
      <c r="A18" s="134"/>
      <c r="B18" s="23"/>
      <c r="C18" s="135"/>
      <c r="D18" s="136"/>
      <c r="E18" s="136"/>
      <c r="F18" s="23"/>
      <c r="G18" s="23"/>
      <c r="H18" s="23"/>
      <c r="I18" s="23"/>
      <c r="J18" s="23"/>
      <c r="K18" s="23"/>
      <c r="L18" s="23"/>
      <c r="M18" s="23"/>
      <c r="N18" s="23"/>
      <c r="O18" s="23"/>
      <c r="P18" s="23"/>
      <c r="Q18" s="23"/>
      <c r="R18" s="23"/>
      <c r="S18" s="23"/>
      <c r="T18" s="138"/>
    </row>
    <row r="19" spans="1:20" ht="36" customHeight="1">
      <c r="A19" s="134"/>
      <c r="B19" s="23"/>
      <c r="C19" s="135"/>
      <c r="D19" s="136"/>
      <c r="E19" s="136"/>
      <c r="F19" s="23"/>
      <c r="G19" s="23"/>
      <c r="H19" s="23"/>
      <c r="I19" s="23"/>
      <c r="J19" s="23"/>
      <c r="K19" s="23"/>
      <c r="L19" s="23"/>
      <c r="M19" s="23"/>
      <c r="N19" s="23"/>
      <c r="O19" s="23"/>
      <c r="P19" s="23"/>
      <c r="Q19" s="23"/>
      <c r="R19" s="23"/>
      <c r="S19" s="23"/>
      <c r="T19" s="138"/>
    </row>
    <row r="20" spans="1:20" ht="36" customHeight="1">
      <c r="A20" s="134"/>
      <c r="B20" s="23"/>
      <c r="C20" s="135"/>
      <c r="D20" s="136"/>
      <c r="E20" s="136"/>
      <c r="F20" s="23"/>
      <c r="G20" s="23"/>
      <c r="H20" s="23"/>
      <c r="I20" s="23"/>
      <c r="J20" s="23"/>
      <c r="K20" s="23"/>
      <c r="L20" s="23"/>
      <c r="M20" s="23"/>
      <c r="N20" s="23"/>
      <c r="O20" s="23"/>
      <c r="P20" s="23"/>
      <c r="Q20" s="23"/>
      <c r="R20" s="23"/>
      <c r="S20" s="23"/>
      <c r="T20" s="138"/>
    </row>
    <row r="21" spans="1:20" ht="36" customHeight="1">
      <c r="A21" s="134"/>
      <c r="B21" s="23"/>
      <c r="C21" s="135"/>
      <c r="D21" s="136"/>
      <c r="E21" s="136"/>
      <c r="F21" s="23"/>
      <c r="G21" s="23"/>
      <c r="H21" s="23"/>
      <c r="I21" s="23"/>
      <c r="J21" s="23"/>
      <c r="K21" s="23"/>
      <c r="L21" s="23"/>
      <c r="M21" s="23"/>
      <c r="N21" s="23"/>
      <c r="O21" s="23"/>
      <c r="P21" s="23"/>
      <c r="Q21" s="23"/>
      <c r="R21" s="23"/>
      <c r="S21" s="23"/>
      <c r="T21" s="138"/>
    </row>
    <row r="22" spans="1:20" ht="36" customHeight="1">
      <c r="A22" s="134"/>
      <c r="B22" s="23"/>
      <c r="C22" s="135"/>
      <c r="D22" s="136"/>
      <c r="E22" s="136"/>
      <c r="F22" s="23"/>
      <c r="G22" s="23"/>
      <c r="H22" s="23"/>
      <c r="I22" s="23"/>
      <c r="J22" s="23"/>
      <c r="K22" s="23"/>
      <c r="L22" s="23"/>
      <c r="M22" s="23"/>
      <c r="N22" s="23"/>
      <c r="O22" s="23"/>
      <c r="P22" s="23"/>
      <c r="Q22" s="23"/>
      <c r="R22" s="23"/>
      <c r="S22" s="23"/>
    </row>
    <row r="23" spans="1:20" ht="36" customHeight="1">
      <c r="A23" s="134"/>
      <c r="B23" s="23"/>
      <c r="C23" s="135"/>
      <c r="D23" s="136"/>
      <c r="E23" s="136"/>
      <c r="F23" s="23"/>
      <c r="G23" s="23"/>
      <c r="H23" s="23"/>
      <c r="I23" s="23"/>
      <c r="J23" s="23"/>
      <c r="K23" s="23"/>
      <c r="L23" s="23"/>
      <c r="M23" s="23"/>
      <c r="N23" s="23"/>
      <c r="O23" s="23"/>
      <c r="P23" s="23"/>
      <c r="Q23" s="23"/>
      <c r="R23" s="23"/>
      <c r="S23" s="23"/>
    </row>
    <row r="24" spans="1:20" ht="36" customHeight="1">
      <c r="A24" s="134"/>
      <c r="B24" s="23"/>
      <c r="C24" s="135"/>
      <c r="D24" s="136"/>
      <c r="E24" s="136"/>
      <c r="F24" s="23"/>
      <c r="G24" s="23"/>
      <c r="H24" s="23"/>
      <c r="I24" s="23"/>
      <c r="J24" s="23"/>
      <c r="K24" s="23"/>
      <c r="L24" s="23"/>
      <c r="M24" s="23"/>
      <c r="N24" s="23"/>
      <c r="O24" s="23"/>
      <c r="P24" s="23"/>
      <c r="Q24" s="23"/>
      <c r="R24" s="23"/>
      <c r="S24" s="23"/>
    </row>
    <row r="25" spans="1:20" ht="36" customHeight="1">
      <c r="A25" s="134"/>
      <c r="B25" s="23"/>
      <c r="C25" s="135"/>
      <c r="D25" s="136"/>
      <c r="E25" s="136"/>
      <c r="F25" s="23"/>
      <c r="G25" s="23"/>
      <c r="H25" s="23"/>
      <c r="I25" s="23"/>
      <c r="J25" s="23"/>
      <c r="K25" s="23"/>
      <c r="L25" s="23"/>
      <c r="M25" s="23"/>
      <c r="N25" s="23"/>
      <c r="O25" s="23"/>
      <c r="P25" s="23"/>
      <c r="Q25" s="23"/>
      <c r="R25" s="23"/>
      <c r="S25" s="23"/>
    </row>
    <row r="26" spans="1:20" ht="36" customHeight="1">
      <c r="A26" s="134"/>
      <c r="B26" s="23"/>
      <c r="C26" s="135"/>
      <c r="D26" s="136"/>
      <c r="E26" s="136"/>
      <c r="F26" s="23"/>
      <c r="G26" s="23"/>
      <c r="H26" s="23"/>
      <c r="I26" s="23"/>
      <c r="J26" s="23"/>
      <c r="K26" s="23"/>
      <c r="L26" s="23"/>
      <c r="M26" s="23"/>
      <c r="N26" s="23"/>
      <c r="O26" s="23"/>
      <c r="P26" s="23"/>
      <c r="Q26" s="23"/>
      <c r="R26" s="23"/>
      <c r="S26" s="23"/>
    </row>
    <row r="27" spans="1:20" ht="36" customHeight="1">
      <c r="A27" s="134"/>
      <c r="B27" s="23"/>
      <c r="C27" s="135"/>
      <c r="D27" s="136"/>
      <c r="E27" s="136"/>
      <c r="F27" s="23"/>
      <c r="G27" s="23"/>
      <c r="H27" s="23"/>
      <c r="I27" s="23"/>
      <c r="J27" s="23"/>
      <c r="K27" s="23"/>
      <c r="L27" s="23"/>
      <c r="M27" s="23"/>
      <c r="N27" s="23"/>
      <c r="O27" s="23"/>
      <c r="P27" s="23"/>
      <c r="Q27" s="23"/>
      <c r="R27" s="23"/>
      <c r="S27" s="23"/>
    </row>
    <row r="28" spans="1:20" ht="36" customHeight="1">
      <c r="A28" s="134"/>
      <c r="B28" s="23"/>
      <c r="C28" s="135"/>
      <c r="D28" s="136"/>
      <c r="E28" s="136"/>
      <c r="F28" s="23"/>
      <c r="G28" s="23"/>
      <c r="H28" s="23"/>
      <c r="I28" s="23"/>
      <c r="J28" s="23"/>
      <c r="K28" s="23"/>
      <c r="L28" s="23"/>
      <c r="M28" s="23"/>
      <c r="N28" s="23"/>
      <c r="O28" s="23"/>
      <c r="P28" s="23"/>
      <c r="Q28" s="23"/>
      <c r="R28" s="23"/>
      <c r="S28" s="23"/>
    </row>
    <row r="29" spans="1:20" ht="36" customHeight="1">
      <c r="A29" s="134"/>
      <c r="B29" s="23"/>
      <c r="C29" s="135"/>
      <c r="D29" s="136"/>
      <c r="E29" s="136"/>
      <c r="F29" s="23"/>
      <c r="G29" s="23"/>
      <c r="H29" s="23"/>
      <c r="I29" s="23"/>
      <c r="J29" s="23"/>
      <c r="K29" s="23"/>
      <c r="L29" s="23"/>
      <c r="M29" s="23"/>
      <c r="N29" s="23"/>
      <c r="O29" s="23"/>
      <c r="P29" s="23"/>
      <c r="Q29" s="23"/>
      <c r="R29" s="23"/>
      <c r="S29" s="23"/>
    </row>
    <row r="30" spans="1:20" ht="36" customHeight="1">
      <c r="A30" s="134"/>
      <c r="B30" s="23"/>
      <c r="C30" s="135"/>
      <c r="D30" s="136"/>
      <c r="E30" s="136"/>
      <c r="F30" s="23"/>
      <c r="G30" s="23"/>
      <c r="H30" s="23"/>
      <c r="I30" s="23"/>
      <c r="J30" s="23"/>
      <c r="K30" s="23"/>
      <c r="L30" s="23"/>
      <c r="M30" s="23"/>
      <c r="N30" s="23"/>
      <c r="O30" s="23"/>
      <c r="P30" s="23"/>
      <c r="Q30" s="23"/>
      <c r="R30" s="23"/>
      <c r="S30" s="23"/>
    </row>
    <row r="31" spans="1:20" ht="36" customHeight="1">
      <c r="A31" s="134"/>
      <c r="B31" s="23"/>
      <c r="C31" s="135"/>
      <c r="D31" s="136"/>
      <c r="E31" s="136"/>
      <c r="F31" s="23"/>
      <c r="G31" s="23"/>
      <c r="H31" s="23"/>
      <c r="I31" s="23"/>
      <c r="J31" s="23"/>
      <c r="K31" s="23"/>
      <c r="L31" s="23"/>
      <c r="M31" s="23"/>
      <c r="N31" s="23"/>
      <c r="O31" s="23"/>
      <c r="P31" s="23"/>
      <c r="Q31" s="23"/>
      <c r="R31" s="23"/>
      <c r="S31" s="23"/>
    </row>
    <row r="32" spans="1:20" ht="36" customHeight="1">
      <c r="A32" s="134"/>
      <c r="B32" s="23"/>
      <c r="C32" s="135"/>
      <c r="D32" s="136"/>
      <c r="E32" s="136"/>
      <c r="F32" s="23"/>
      <c r="G32" s="23"/>
      <c r="H32" s="23"/>
      <c r="I32" s="23"/>
      <c r="J32" s="23"/>
      <c r="K32" s="23"/>
      <c r="L32" s="23"/>
      <c r="M32" s="23"/>
      <c r="N32" s="23"/>
      <c r="O32" s="23"/>
      <c r="P32" s="23"/>
      <c r="Q32" s="23"/>
      <c r="R32" s="23"/>
      <c r="S32" s="23"/>
    </row>
    <row r="33" spans="1:19" ht="36" customHeight="1">
      <c r="A33" s="134"/>
      <c r="B33" s="23"/>
      <c r="C33" s="135"/>
      <c r="D33" s="136"/>
      <c r="E33" s="136"/>
      <c r="F33" s="23"/>
      <c r="G33" s="23"/>
      <c r="H33" s="23"/>
      <c r="I33" s="23"/>
      <c r="J33" s="23"/>
      <c r="K33" s="23"/>
      <c r="L33" s="23"/>
      <c r="M33" s="23"/>
      <c r="N33" s="23"/>
      <c r="O33" s="23"/>
      <c r="P33" s="23"/>
      <c r="Q33" s="23"/>
      <c r="R33" s="23"/>
      <c r="S33" s="23"/>
    </row>
    <row r="34" spans="1:19" ht="36" customHeight="1">
      <c r="A34" s="134"/>
      <c r="B34" s="23"/>
      <c r="C34" s="135"/>
      <c r="D34" s="136"/>
      <c r="E34" s="136"/>
      <c r="F34" s="23"/>
      <c r="G34" s="23"/>
      <c r="H34" s="23"/>
      <c r="I34" s="23"/>
      <c r="J34" s="23"/>
      <c r="K34" s="23"/>
      <c r="L34" s="23"/>
      <c r="M34" s="23"/>
      <c r="N34" s="23"/>
      <c r="O34" s="23"/>
      <c r="P34" s="23"/>
      <c r="Q34" s="23"/>
      <c r="R34" s="23"/>
      <c r="S34" s="23"/>
    </row>
    <row r="35" spans="1:19" ht="36" customHeight="1">
      <c r="A35" s="134"/>
      <c r="B35" s="23"/>
      <c r="C35" s="135"/>
      <c r="D35" s="136"/>
      <c r="E35" s="136"/>
      <c r="F35" s="23"/>
      <c r="G35" s="23"/>
      <c r="H35" s="23"/>
      <c r="I35" s="23"/>
      <c r="J35" s="23"/>
      <c r="K35" s="23"/>
      <c r="L35" s="23"/>
      <c r="M35" s="23"/>
      <c r="N35" s="23"/>
      <c r="O35" s="23"/>
      <c r="P35" s="23"/>
      <c r="Q35" s="23"/>
      <c r="R35" s="23"/>
      <c r="S35" s="23"/>
    </row>
    <row r="36" spans="1:19" ht="36" customHeight="1">
      <c r="A36" s="134"/>
      <c r="B36" s="23"/>
      <c r="C36" s="135"/>
      <c r="D36" s="136"/>
      <c r="E36" s="136"/>
      <c r="F36" s="23"/>
      <c r="G36" s="23"/>
      <c r="H36" s="23"/>
      <c r="I36" s="23"/>
      <c r="J36" s="23"/>
      <c r="K36" s="23"/>
      <c r="L36" s="23"/>
      <c r="M36" s="23"/>
      <c r="N36" s="23"/>
      <c r="O36" s="23"/>
      <c r="P36" s="23"/>
      <c r="Q36" s="23"/>
      <c r="R36" s="23"/>
      <c r="S36" s="23"/>
    </row>
    <row r="37" spans="1:19" ht="36" customHeight="1">
      <c r="A37" s="134"/>
      <c r="B37" s="23"/>
      <c r="C37" s="135"/>
      <c r="D37" s="136"/>
      <c r="E37" s="136"/>
      <c r="F37" s="23"/>
      <c r="G37" s="23"/>
      <c r="H37" s="23"/>
      <c r="I37" s="23"/>
      <c r="J37" s="23"/>
      <c r="K37" s="23"/>
      <c r="L37" s="23"/>
      <c r="M37" s="23"/>
      <c r="N37" s="23"/>
      <c r="O37" s="23"/>
      <c r="P37" s="23"/>
      <c r="Q37" s="23"/>
      <c r="R37" s="23"/>
      <c r="S37" s="23"/>
    </row>
    <row r="38" spans="1:19" ht="36" customHeight="1">
      <c r="A38" s="134"/>
      <c r="B38" s="23"/>
      <c r="C38" s="135"/>
      <c r="D38" s="136"/>
      <c r="E38" s="136"/>
      <c r="F38" s="23"/>
      <c r="G38" s="23"/>
      <c r="H38" s="23"/>
      <c r="I38" s="23"/>
      <c r="J38" s="23"/>
      <c r="K38" s="23"/>
      <c r="L38" s="23"/>
      <c r="M38" s="23"/>
      <c r="N38" s="23"/>
      <c r="O38" s="23"/>
      <c r="P38" s="23"/>
      <c r="Q38" s="23"/>
      <c r="R38" s="23"/>
      <c r="S38" s="23"/>
    </row>
    <row r="39" spans="1:19" ht="36" customHeight="1">
      <c r="A39" s="134"/>
      <c r="B39" s="23"/>
      <c r="C39" s="135"/>
      <c r="D39" s="136"/>
      <c r="E39" s="136"/>
      <c r="F39" s="23"/>
      <c r="G39" s="23"/>
      <c r="H39" s="23"/>
      <c r="I39" s="23"/>
      <c r="J39" s="23"/>
      <c r="K39" s="23"/>
      <c r="L39" s="23"/>
      <c r="M39" s="23"/>
      <c r="N39" s="23"/>
      <c r="O39" s="23"/>
      <c r="P39" s="23"/>
      <c r="Q39" s="23"/>
      <c r="R39" s="23"/>
      <c r="S39" s="23"/>
    </row>
    <row r="40" spans="1:19" ht="36" customHeight="1">
      <c r="A40" s="134"/>
      <c r="B40" s="23"/>
      <c r="C40" s="135"/>
      <c r="D40" s="136"/>
      <c r="E40" s="136"/>
      <c r="F40" s="23"/>
      <c r="G40" s="23"/>
      <c r="H40" s="23"/>
      <c r="I40" s="23"/>
      <c r="J40" s="23"/>
      <c r="K40" s="23"/>
      <c r="L40" s="23"/>
      <c r="M40" s="23"/>
      <c r="N40" s="23"/>
      <c r="O40" s="23"/>
      <c r="P40" s="23"/>
      <c r="Q40" s="23"/>
      <c r="R40" s="23"/>
      <c r="S40" s="23"/>
    </row>
    <row r="41" spans="1:19" ht="36" customHeight="1">
      <c r="A41" s="134"/>
      <c r="B41" s="23"/>
      <c r="C41" s="135"/>
      <c r="D41" s="136"/>
      <c r="E41" s="136"/>
      <c r="F41" s="23"/>
      <c r="G41" s="23"/>
      <c r="H41" s="23"/>
      <c r="I41" s="23"/>
      <c r="J41" s="23"/>
      <c r="K41" s="23"/>
      <c r="L41" s="23"/>
      <c r="M41" s="23"/>
      <c r="N41" s="23"/>
      <c r="O41" s="23"/>
      <c r="P41" s="23"/>
      <c r="Q41" s="23"/>
      <c r="R41" s="23"/>
      <c r="S41" s="23"/>
    </row>
    <row r="42" spans="1:19" ht="36" customHeight="1">
      <c r="A42" s="134"/>
      <c r="B42" s="23"/>
      <c r="C42" s="135"/>
      <c r="D42" s="136"/>
      <c r="E42" s="136"/>
      <c r="F42" s="23"/>
      <c r="G42" s="23"/>
      <c r="H42" s="23"/>
      <c r="I42" s="23"/>
      <c r="J42" s="23"/>
      <c r="K42" s="23"/>
      <c r="L42" s="23"/>
      <c r="M42" s="23"/>
      <c r="N42" s="23"/>
      <c r="O42" s="23"/>
      <c r="P42" s="23"/>
      <c r="Q42" s="23"/>
      <c r="R42" s="23"/>
      <c r="S42" s="23"/>
    </row>
    <row r="43" spans="1:19" ht="36" customHeight="1">
      <c r="A43" s="134"/>
      <c r="B43" s="23"/>
      <c r="C43" s="135"/>
      <c r="D43" s="136"/>
      <c r="E43" s="136"/>
      <c r="F43" s="23"/>
      <c r="G43" s="23"/>
      <c r="H43" s="23"/>
      <c r="I43" s="23"/>
      <c r="J43" s="23"/>
      <c r="K43" s="23"/>
      <c r="L43" s="23"/>
      <c r="M43" s="23"/>
      <c r="N43" s="23"/>
      <c r="O43" s="23"/>
      <c r="P43" s="23"/>
      <c r="Q43" s="23"/>
      <c r="R43" s="23"/>
      <c r="S43" s="23"/>
    </row>
    <row r="44" spans="1:19" ht="36" customHeight="1">
      <c r="A44" s="134"/>
      <c r="B44" s="23"/>
      <c r="C44" s="135"/>
      <c r="D44" s="136"/>
      <c r="E44" s="136"/>
      <c r="F44" s="23"/>
      <c r="G44" s="23"/>
      <c r="H44" s="23"/>
      <c r="I44" s="23"/>
      <c r="J44" s="23"/>
      <c r="K44" s="23"/>
      <c r="L44" s="23"/>
      <c r="M44" s="23"/>
      <c r="N44" s="23"/>
      <c r="O44" s="23"/>
      <c r="P44" s="23"/>
      <c r="Q44" s="23"/>
      <c r="R44" s="23"/>
      <c r="S44" s="23"/>
    </row>
    <row r="45" spans="1:19" ht="36" customHeight="1">
      <c r="A45" s="134"/>
      <c r="B45" s="23"/>
      <c r="C45" s="135"/>
      <c r="D45" s="136"/>
      <c r="E45" s="136"/>
      <c r="F45" s="23"/>
      <c r="G45" s="23"/>
      <c r="H45" s="23"/>
      <c r="I45" s="23"/>
      <c r="J45" s="23"/>
      <c r="K45" s="23"/>
      <c r="L45" s="23"/>
      <c r="M45" s="23"/>
      <c r="N45" s="23"/>
      <c r="O45" s="23"/>
      <c r="P45" s="23"/>
      <c r="Q45" s="23"/>
      <c r="R45" s="23"/>
      <c r="S45" s="23"/>
    </row>
    <row r="46" spans="1:19" ht="36" customHeight="1">
      <c r="A46" s="134"/>
      <c r="B46" s="23"/>
      <c r="C46" s="135"/>
      <c r="D46" s="136"/>
      <c r="E46" s="136"/>
      <c r="F46" s="23"/>
      <c r="G46" s="23"/>
      <c r="H46" s="23"/>
      <c r="I46" s="23"/>
      <c r="J46" s="23"/>
      <c r="K46" s="23"/>
      <c r="L46" s="23"/>
      <c r="M46" s="23"/>
      <c r="N46" s="23"/>
      <c r="O46" s="23"/>
      <c r="P46" s="23"/>
      <c r="Q46" s="23"/>
      <c r="R46" s="23"/>
      <c r="S46" s="23"/>
    </row>
    <row r="47" spans="1:19" ht="36" customHeight="1">
      <c r="A47" s="134"/>
      <c r="B47" s="23"/>
      <c r="C47" s="135"/>
      <c r="D47" s="136"/>
      <c r="E47" s="136"/>
      <c r="F47" s="23"/>
      <c r="G47" s="23"/>
      <c r="H47" s="23"/>
      <c r="I47" s="23"/>
      <c r="J47" s="23"/>
      <c r="K47" s="23"/>
      <c r="L47" s="23"/>
      <c r="M47" s="23"/>
      <c r="N47" s="23"/>
      <c r="O47" s="23"/>
      <c r="P47" s="23"/>
      <c r="Q47" s="23"/>
      <c r="R47" s="23"/>
      <c r="S47" s="23"/>
    </row>
    <row r="48" spans="1:19" ht="36" customHeight="1">
      <c r="A48" s="134"/>
      <c r="B48" s="23"/>
      <c r="C48" s="135"/>
      <c r="D48" s="136"/>
      <c r="E48" s="136"/>
      <c r="F48" s="23"/>
      <c r="G48" s="23"/>
      <c r="H48" s="23"/>
      <c r="I48" s="23"/>
      <c r="J48" s="23"/>
      <c r="K48" s="23"/>
      <c r="L48" s="23"/>
      <c r="M48" s="23"/>
      <c r="N48" s="23"/>
      <c r="O48" s="23"/>
      <c r="P48" s="23"/>
      <c r="Q48" s="23"/>
      <c r="R48" s="23"/>
      <c r="S48" s="23"/>
    </row>
    <row r="49" spans="1:19" ht="36" customHeight="1">
      <c r="A49" s="134"/>
      <c r="B49" s="23"/>
      <c r="C49" s="135"/>
      <c r="D49" s="136"/>
      <c r="E49" s="136"/>
      <c r="F49" s="23"/>
      <c r="G49" s="23"/>
      <c r="H49" s="23"/>
      <c r="I49" s="23"/>
      <c r="J49" s="23"/>
      <c r="K49" s="23"/>
      <c r="L49" s="23"/>
      <c r="M49" s="23"/>
      <c r="N49" s="23"/>
      <c r="O49" s="23"/>
      <c r="P49" s="23"/>
      <c r="Q49" s="23"/>
      <c r="R49" s="23"/>
      <c r="S49" s="23"/>
    </row>
    <row r="50" spans="1:19" ht="36" customHeight="1">
      <c r="A50" s="134"/>
      <c r="B50" s="23"/>
      <c r="C50" s="135"/>
      <c r="D50" s="136"/>
      <c r="E50" s="136"/>
      <c r="F50" s="23"/>
      <c r="G50" s="23"/>
      <c r="H50" s="23"/>
      <c r="I50" s="23"/>
      <c r="J50" s="23"/>
      <c r="K50" s="23"/>
      <c r="L50" s="23"/>
      <c r="M50" s="23"/>
      <c r="N50" s="23"/>
      <c r="O50" s="23"/>
      <c r="P50" s="23"/>
      <c r="Q50" s="23"/>
      <c r="R50" s="23"/>
      <c r="S50" s="23"/>
    </row>
    <row r="51" spans="1:19" ht="36" customHeight="1">
      <c r="A51" s="134"/>
      <c r="B51" s="23"/>
      <c r="C51" s="135"/>
      <c r="D51" s="136"/>
      <c r="E51" s="136"/>
      <c r="F51" s="23"/>
      <c r="G51" s="23"/>
      <c r="H51" s="23"/>
      <c r="I51" s="23"/>
      <c r="J51" s="23"/>
      <c r="K51" s="23"/>
      <c r="L51" s="23"/>
      <c r="M51" s="23"/>
      <c r="N51" s="23"/>
      <c r="O51" s="23"/>
      <c r="P51" s="23"/>
      <c r="Q51" s="23"/>
      <c r="R51" s="23"/>
      <c r="S51" s="23"/>
    </row>
    <row r="52" spans="1:19" ht="36" customHeight="1">
      <c r="A52" s="134"/>
      <c r="B52" s="23"/>
      <c r="C52" s="135"/>
      <c r="D52" s="136"/>
      <c r="E52" s="136"/>
      <c r="F52" s="23"/>
      <c r="G52" s="23"/>
      <c r="H52" s="23"/>
      <c r="I52" s="23"/>
      <c r="J52" s="23"/>
      <c r="K52" s="23"/>
      <c r="L52" s="23"/>
      <c r="M52" s="23"/>
      <c r="N52" s="23"/>
      <c r="O52" s="23"/>
      <c r="P52" s="23"/>
      <c r="Q52" s="23"/>
      <c r="R52" s="23"/>
      <c r="S52" s="23"/>
    </row>
    <row r="53" spans="1:19" ht="36" customHeight="1">
      <c r="A53" s="134"/>
      <c r="B53" s="23"/>
      <c r="C53" s="135"/>
      <c r="D53" s="136"/>
      <c r="E53" s="136"/>
      <c r="F53" s="23"/>
      <c r="G53" s="23"/>
      <c r="H53" s="23"/>
      <c r="I53" s="23"/>
      <c r="J53" s="23"/>
      <c r="K53" s="23"/>
      <c r="L53" s="23"/>
      <c r="M53" s="23"/>
      <c r="N53" s="23"/>
      <c r="O53" s="23"/>
      <c r="P53" s="23"/>
      <c r="Q53" s="23"/>
      <c r="R53" s="23"/>
      <c r="S53" s="23"/>
    </row>
    <row r="54" spans="1:19" ht="36" customHeight="1">
      <c r="A54" s="134"/>
      <c r="B54" s="23"/>
      <c r="C54" s="135"/>
      <c r="D54" s="136"/>
      <c r="E54" s="136"/>
      <c r="F54" s="23"/>
      <c r="G54" s="23"/>
      <c r="H54" s="23"/>
      <c r="I54" s="23"/>
      <c r="J54" s="23"/>
      <c r="K54" s="23"/>
      <c r="L54" s="23"/>
      <c r="M54" s="23"/>
      <c r="N54" s="23"/>
      <c r="O54" s="23"/>
      <c r="P54" s="23"/>
      <c r="Q54" s="23"/>
      <c r="R54" s="23"/>
      <c r="S54" s="23"/>
    </row>
    <row r="55" spans="1:19" ht="36" customHeight="1">
      <c r="A55" s="134"/>
      <c r="B55" s="23"/>
      <c r="C55" s="135"/>
      <c r="D55" s="136"/>
      <c r="E55" s="136"/>
      <c r="F55" s="23"/>
      <c r="G55" s="23"/>
      <c r="H55" s="23"/>
      <c r="I55" s="23"/>
      <c r="J55" s="23"/>
      <c r="K55" s="23"/>
      <c r="L55" s="23"/>
      <c r="M55" s="23"/>
      <c r="N55" s="23"/>
      <c r="O55" s="23"/>
      <c r="P55" s="23"/>
      <c r="Q55" s="23"/>
      <c r="R55" s="23"/>
      <c r="S55" s="23"/>
    </row>
    <row r="56" spans="1:19" ht="36" customHeight="1">
      <c r="A56" s="134"/>
      <c r="B56" s="23"/>
      <c r="C56" s="135"/>
      <c r="D56" s="136"/>
      <c r="E56" s="136"/>
      <c r="F56" s="23"/>
      <c r="G56" s="23"/>
      <c r="H56" s="23"/>
      <c r="I56" s="23"/>
      <c r="J56" s="23"/>
      <c r="K56" s="23"/>
      <c r="L56" s="23"/>
      <c r="M56" s="23"/>
      <c r="N56" s="23"/>
      <c r="O56" s="23"/>
      <c r="P56" s="23"/>
      <c r="Q56" s="23"/>
      <c r="R56" s="23"/>
      <c r="S56" s="23"/>
    </row>
    <row r="57" spans="1:19" ht="36" customHeight="1">
      <c r="A57" s="134"/>
      <c r="B57" s="23"/>
      <c r="C57" s="135"/>
      <c r="D57" s="136"/>
      <c r="E57" s="136"/>
      <c r="F57" s="23"/>
      <c r="G57" s="23"/>
      <c r="H57" s="23"/>
      <c r="I57" s="23"/>
      <c r="J57" s="23"/>
      <c r="K57" s="23"/>
      <c r="L57" s="23"/>
      <c r="M57" s="23"/>
      <c r="N57" s="23"/>
      <c r="O57" s="23"/>
      <c r="P57" s="23"/>
      <c r="Q57" s="23"/>
      <c r="R57" s="23"/>
      <c r="S57" s="23"/>
    </row>
    <row r="58" spans="1:19" ht="36" customHeight="1">
      <c r="A58" s="134"/>
      <c r="B58" s="23"/>
      <c r="C58" s="135"/>
      <c r="D58" s="136"/>
      <c r="E58" s="136"/>
      <c r="F58" s="23"/>
      <c r="G58" s="23"/>
      <c r="H58" s="23"/>
      <c r="I58" s="23"/>
      <c r="J58" s="23"/>
      <c r="K58" s="23"/>
      <c r="L58" s="23"/>
      <c r="M58" s="23"/>
      <c r="N58" s="23"/>
      <c r="O58" s="23"/>
      <c r="P58" s="23"/>
      <c r="Q58" s="23"/>
      <c r="R58" s="23"/>
      <c r="S58" s="23"/>
    </row>
    <row r="59" spans="1:19" ht="36" customHeight="1">
      <c r="A59" s="134"/>
      <c r="B59" s="23"/>
      <c r="C59" s="135"/>
      <c r="D59" s="136"/>
      <c r="E59" s="136"/>
      <c r="F59" s="23"/>
      <c r="G59" s="23"/>
      <c r="H59" s="23"/>
      <c r="I59" s="23"/>
      <c r="J59" s="23"/>
      <c r="K59" s="23"/>
      <c r="L59" s="23"/>
      <c r="M59" s="23"/>
      <c r="N59" s="23"/>
      <c r="O59" s="23"/>
      <c r="P59" s="23"/>
      <c r="Q59" s="23"/>
      <c r="R59" s="23"/>
      <c r="S59" s="23"/>
    </row>
    <row r="60" spans="1:19" ht="36" customHeight="1">
      <c r="A60" s="134"/>
      <c r="B60" s="23"/>
      <c r="C60" s="135"/>
      <c r="D60" s="136"/>
      <c r="E60" s="136"/>
      <c r="F60" s="23"/>
      <c r="G60" s="23"/>
      <c r="H60" s="23"/>
      <c r="I60" s="23"/>
      <c r="J60" s="23"/>
      <c r="K60" s="23"/>
      <c r="L60" s="23"/>
      <c r="M60" s="23"/>
      <c r="N60" s="23"/>
      <c r="O60" s="23"/>
      <c r="P60" s="23"/>
      <c r="Q60" s="23"/>
      <c r="R60" s="23"/>
      <c r="S60" s="23"/>
    </row>
    <row r="61" spans="1:19" ht="36" customHeight="1">
      <c r="A61" s="134"/>
      <c r="B61" s="23"/>
      <c r="C61" s="135"/>
      <c r="D61" s="136"/>
      <c r="E61" s="136"/>
      <c r="F61" s="23"/>
      <c r="G61" s="23"/>
      <c r="H61" s="23"/>
      <c r="I61" s="23"/>
      <c r="J61" s="23"/>
      <c r="K61" s="23"/>
      <c r="L61" s="23"/>
      <c r="M61" s="23"/>
      <c r="N61" s="23"/>
      <c r="O61" s="23"/>
      <c r="P61" s="23"/>
      <c r="Q61" s="23"/>
      <c r="R61" s="23"/>
      <c r="S61" s="23"/>
    </row>
    <row r="62" spans="1:19" ht="36" customHeight="1">
      <c r="A62" s="134"/>
      <c r="B62" s="23"/>
      <c r="C62" s="135"/>
      <c r="D62" s="136"/>
      <c r="E62" s="136"/>
      <c r="F62" s="23"/>
      <c r="G62" s="23"/>
      <c r="H62" s="23"/>
      <c r="I62" s="23"/>
      <c r="J62" s="23"/>
      <c r="K62" s="23"/>
      <c r="L62" s="23"/>
      <c r="M62" s="23"/>
      <c r="N62" s="23"/>
      <c r="O62" s="23"/>
      <c r="P62" s="23"/>
      <c r="Q62" s="23"/>
      <c r="R62" s="23"/>
      <c r="S62" s="23"/>
    </row>
    <row r="63" spans="1:19" ht="36" customHeight="1">
      <c r="A63" s="134"/>
      <c r="B63" s="23"/>
      <c r="C63" s="135"/>
      <c r="D63" s="136"/>
      <c r="E63" s="136"/>
      <c r="F63" s="23"/>
      <c r="G63" s="23"/>
      <c r="H63" s="23"/>
      <c r="I63" s="23"/>
      <c r="J63" s="23"/>
      <c r="K63" s="23"/>
      <c r="L63" s="23"/>
      <c r="M63" s="23"/>
      <c r="N63" s="23"/>
      <c r="O63" s="23"/>
      <c r="P63" s="23"/>
      <c r="Q63" s="23"/>
      <c r="R63" s="23"/>
      <c r="S63" s="23"/>
    </row>
    <row r="64" spans="1:19" ht="36" customHeight="1">
      <c r="A64" s="134"/>
      <c r="B64" s="23"/>
      <c r="C64" s="135"/>
      <c r="D64" s="136"/>
      <c r="E64" s="136"/>
      <c r="F64" s="23"/>
      <c r="G64" s="23"/>
      <c r="H64" s="23"/>
      <c r="I64" s="23"/>
      <c r="J64" s="23"/>
      <c r="K64" s="23"/>
      <c r="L64" s="23"/>
      <c r="M64" s="23"/>
      <c r="N64" s="23"/>
      <c r="O64" s="23"/>
      <c r="P64" s="23"/>
      <c r="Q64" s="23"/>
      <c r="R64" s="23"/>
      <c r="S64" s="23"/>
    </row>
    <row r="65" spans="1:19" ht="36" customHeight="1">
      <c r="A65" s="134"/>
      <c r="B65" s="23"/>
      <c r="C65" s="135"/>
      <c r="D65" s="136"/>
      <c r="E65" s="136"/>
      <c r="F65" s="23"/>
      <c r="G65" s="23"/>
      <c r="H65" s="23"/>
      <c r="I65" s="23"/>
      <c r="J65" s="23"/>
      <c r="K65" s="23"/>
      <c r="L65" s="23"/>
      <c r="M65" s="23"/>
      <c r="N65" s="23"/>
      <c r="O65" s="23"/>
      <c r="P65" s="23"/>
      <c r="Q65" s="23"/>
      <c r="R65" s="23"/>
      <c r="S65" s="23"/>
    </row>
    <row r="66" spans="1:19" ht="36" customHeight="1">
      <c r="A66" s="134"/>
      <c r="B66" s="23"/>
      <c r="C66" s="135"/>
      <c r="D66" s="136"/>
      <c r="E66" s="136"/>
      <c r="F66" s="23"/>
      <c r="G66" s="23"/>
      <c r="H66" s="23"/>
      <c r="I66" s="23"/>
      <c r="J66" s="23"/>
      <c r="K66" s="23"/>
      <c r="L66" s="23"/>
      <c r="M66" s="23"/>
      <c r="N66" s="23"/>
      <c r="O66" s="23"/>
      <c r="P66" s="23"/>
      <c r="Q66" s="23"/>
      <c r="R66" s="23"/>
      <c r="S66" s="23"/>
    </row>
    <row r="67" spans="1:19" ht="36" customHeight="1">
      <c r="A67" s="134"/>
      <c r="B67" s="23"/>
      <c r="C67" s="135"/>
      <c r="D67" s="136"/>
      <c r="E67" s="136"/>
      <c r="F67" s="23"/>
      <c r="G67" s="23"/>
      <c r="H67" s="23"/>
      <c r="I67" s="23"/>
      <c r="J67" s="23"/>
      <c r="K67" s="23"/>
      <c r="L67" s="23"/>
      <c r="M67" s="23"/>
      <c r="N67" s="23"/>
      <c r="O67" s="23"/>
      <c r="P67" s="23"/>
      <c r="Q67" s="23"/>
      <c r="R67" s="23"/>
      <c r="S67" s="23"/>
    </row>
    <row r="68" spans="1:19" ht="36" customHeight="1">
      <c r="A68" s="134"/>
      <c r="B68" s="23"/>
      <c r="C68" s="135"/>
      <c r="D68" s="136"/>
      <c r="E68" s="136"/>
      <c r="F68" s="23"/>
      <c r="G68" s="23"/>
      <c r="H68" s="23"/>
      <c r="I68" s="23"/>
      <c r="J68" s="23"/>
      <c r="K68" s="23"/>
      <c r="L68" s="23"/>
      <c r="M68" s="23"/>
      <c r="N68" s="23"/>
      <c r="O68" s="23"/>
      <c r="P68" s="23"/>
      <c r="Q68" s="23"/>
      <c r="R68" s="23"/>
      <c r="S68" s="23"/>
    </row>
    <row r="69" spans="1:19" ht="36" customHeight="1">
      <c r="A69" s="134"/>
      <c r="B69" s="23"/>
      <c r="C69" s="135"/>
      <c r="D69" s="136"/>
      <c r="E69" s="136"/>
      <c r="F69" s="23"/>
      <c r="G69" s="23"/>
      <c r="H69" s="23"/>
      <c r="I69" s="23"/>
      <c r="J69" s="23"/>
      <c r="K69" s="23"/>
      <c r="L69" s="23"/>
      <c r="M69" s="23"/>
      <c r="N69" s="23"/>
      <c r="O69" s="23"/>
      <c r="P69" s="23"/>
      <c r="Q69" s="23"/>
      <c r="R69" s="23"/>
      <c r="S69" s="23"/>
    </row>
    <row r="70" spans="1:19" ht="36" customHeight="1">
      <c r="A70" s="134"/>
      <c r="B70" s="23"/>
      <c r="C70" s="135"/>
      <c r="D70" s="136"/>
      <c r="E70" s="136"/>
      <c r="F70" s="23"/>
      <c r="G70" s="23"/>
      <c r="H70" s="23"/>
      <c r="I70" s="23"/>
      <c r="J70" s="23"/>
      <c r="K70" s="23"/>
      <c r="L70" s="23"/>
      <c r="M70" s="23"/>
      <c r="N70" s="23"/>
      <c r="O70" s="23"/>
      <c r="P70" s="23"/>
      <c r="Q70" s="23"/>
      <c r="R70" s="23"/>
      <c r="S70" s="23"/>
    </row>
    <row r="71" spans="1:19" ht="36" customHeight="1">
      <c r="A71" s="134"/>
      <c r="B71" s="23"/>
      <c r="C71" s="135"/>
      <c r="D71" s="136"/>
      <c r="E71" s="136"/>
      <c r="F71" s="23"/>
      <c r="G71" s="23"/>
      <c r="H71" s="23"/>
      <c r="I71" s="23"/>
      <c r="J71" s="23"/>
      <c r="K71" s="23"/>
      <c r="L71" s="23"/>
      <c r="M71" s="23"/>
      <c r="N71" s="23"/>
      <c r="O71" s="23"/>
      <c r="P71" s="23"/>
      <c r="Q71" s="23"/>
      <c r="R71" s="23"/>
      <c r="S71" s="23"/>
    </row>
    <row r="72" spans="1:19" ht="36" customHeight="1">
      <c r="A72" s="134"/>
      <c r="B72" s="23"/>
      <c r="C72" s="135"/>
      <c r="D72" s="136"/>
      <c r="E72" s="136"/>
      <c r="F72" s="23"/>
      <c r="G72" s="23"/>
      <c r="H72" s="23"/>
      <c r="I72" s="23"/>
      <c r="J72" s="23"/>
      <c r="K72" s="23"/>
      <c r="L72" s="23"/>
      <c r="M72" s="23"/>
      <c r="N72" s="23"/>
      <c r="O72" s="23"/>
      <c r="P72" s="23"/>
      <c r="Q72" s="23"/>
      <c r="R72" s="23"/>
      <c r="S72" s="23"/>
    </row>
    <row r="73" spans="1:19" ht="36" customHeight="1">
      <c r="A73" s="134"/>
      <c r="B73" s="23"/>
      <c r="C73" s="135"/>
      <c r="D73" s="136"/>
      <c r="E73" s="136"/>
      <c r="F73" s="23"/>
      <c r="G73" s="23"/>
      <c r="H73" s="23"/>
      <c r="I73" s="23"/>
      <c r="J73" s="23"/>
      <c r="K73" s="23"/>
      <c r="L73" s="23"/>
      <c r="M73" s="23"/>
      <c r="N73" s="23"/>
      <c r="O73" s="23"/>
      <c r="P73" s="23"/>
      <c r="Q73" s="23"/>
      <c r="R73" s="23"/>
      <c r="S73" s="23"/>
    </row>
    <row r="74" spans="1:19" ht="36" customHeight="1">
      <c r="A74" s="134"/>
      <c r="B74" s="23"/>
      <c r="C74" s="135"/>
      <c r="D74" s="136"/>
      <c r="E74" s="136"/>
      <c r="F74" s="23"/>
      <c r="G74" s="23"/>
      <c r="H74" s="23"/>
      <c r="I74" s="23"/>
      <c r="J74" s="23"/>
      <c r="K74" s="23"/>
      <c r="L74" s="23"/>
      <c r="M74" s="23"/>
      <c r="N74" s="23"/>
      <c r="O74" s="23"/>
      <c r="P74" s="23"/>
      <c r="Q74" s="23"/>
      <c r="R74" s="23"/>
      <c r="S74" s="23"/>
    </row>
    <row r="75" spans="1:19" ht="36" customHeight="1">
      <c r="A75" s="134"/>
      <c r="B75" s="23"/>
      <c r="C75" s="135"/>
      <c r="D75" s="136"/>
      <c r="E75" s="136"/>
      <c r="F75" s="23"/>
      <c r="G75" s="23"/>
      <c r="H75" s="23"/>
      <c r="I75" s="23"/>
      <c r="J75" s="23"/>
      <c r="K75" s="23"/>
      <c r="L75" s="23"/>
      <c r="M75" s="23"/>
      <c r="N75" s="23"/>
      <c r="O75" s="23"/>
      <c r="P75" s="23"/>
      <c r="Q75" s="23"/>
      <c r="R75" s="23"/>
      <c r="S75" s="23"/>
    </row>
    <row r="76" spans="1:19" ht="36" customHeight="1">
      <c r="A76" s="134"/>
      <c r="B76" s="23"/>
      <c r="C76" s="135"/>
      <c r="D76" s="136"/>
      <c r="E76" s="136"/>
      <c r="F76" s="23"/>
      <c r="G76" s="23"/>
      <c r="H76" s="23"/>
      <c r="I76" s="23"/>
      <c r="J76" s="23"/>
      <c r="K76" s="23"/>
      <c r="L76" s="23"/>
      <c r="M76" s="23"/>
      <c r="N76" s="23"/>
      <c r="O76" s="23"/>
      <c r="P76" s="23"/>
      <c r="Q76" s="23"/>
      <c r="R76" s="23"/>
      <c r="S76" s="23"/>
    </row>
    <row r="77" spans="1:19" ht="36" customHeight="1">
      <c r="A77" s="134"/>
      <c r="B77" s="23"/>
      <c r="C77" s="135"/>
      <c r="D77" s="136"/>
      <c r="E77" s="136"/>
      <c r="F77" s="23"/>
      <c r="G77" s="23"/>
      <c r="H77" s="23"/>
      <c r="I77" s="23"/>
      <c r="J77" s="23"/>
      <c r="K77" s="23"/>
      <c r="L77" s="23"/>
      <c r="M77" s="23"/>
      <c r="N77" s="23"/>
      <c r="O77" s="23"/>
      <c r="P77" s="23"/>
      <c r="Q77" s="23"/>
      <c r="R77" s="23"/>
      <c r="S77" s="23"/>
    </row>
    <row r="78" spans="1:19" ht="36" customHeight="1">
      <c r="A78" s="134"/>
      <c r="B78" s="23"/>
      <c r="C78" s="135"/>
      <c r="D78" s="136"/>
      <c r="E78" s="136"/>
      <c r="F78" s="23"/>
      <c r="G78" s="23"/>
      <c r="H78" s="23"/>
      <c r="I78" s="23"/>
      <c r="J78" s="23"/>
      <c r="K78" s="23"/>
      <c r="L78" s="23"/>
      <c r="M78" s="23"/>
      <c r="N78" s="23"/>
      <c r="O78" s="23"/>
      <c r="P78" s="23"/>
      <c r="Q78" s="23"/>
      <c r="R78" s="23"/>
      <c r="S78" s="23"/>
    </row>
    <row r="79" spans="1:19" ht="36" customHeight="1">
      <c r="A79" s="134"/>
      <c r="B79" s="23"/>
      <c r="C79" s="135"/>
      <c r="D79" s="136"/>
      <c r="E79" s="136"/>
      <c r="F79" s="23"/>
      <c r="G79" s="23"/>
      <c r="H79" s="23"/>
      <c r="I79" s="23"/>
      <c r="J79" s="23"/>
      <c r="K79" s="23"/>
      <c r="L79" s="23"/>
      <c r="M79" s="23"/>
      <c r="N79" s="23"/>
      <c r="O79" s="23"/>
      <c r="P79" s="23"/>
      <c r="Q79" s="23"/>
      <c r="R79" s="23"/>
      <c r="S79" s="23"/>
    </row>
    <row r="80" spans="1:19" ht="36" customHeight="1">
      <c r="A80" s="134"/>
      <c r="B80" s="23"/>
      <c r="C80" s="135"/>
      <c r="D80" s="136"/>
      <c r="E80" s="136"/>
      <c r="F80" s="23"/>
      <c r="G80" s="23"/>
      <c r="H80" s="23"/>
      <c r="I80" s="23"/>
      <c r="J80" s="23"/>
      <c r="K80" s="23"/>
      <c r="L80" s="23"/>
      <c r="M80" s="23"/>
      <c r="N80" s="23"/>
      <c r="O80" s="23"/>
      <c r="P80" s="23"/>
      <c r="Q80" s="23"/>
      <c r="R80" s="23"/>
      <c r="S80" s="23"/>
    </row>
    <row r="81" spans="1:19" ht="36" customHeight="1">
      <c r="A81" s="134"/>
      <c r="B81" s="23"/>
      <c r="C81" s="135"/>
      <c r="D81" s="136"/>
      <c r="E81" s="136"/>
      <c r="F81" s="23"/>
      <c r="G81" s="23"/>
      <c r="H81" s="23"/>
      <c r="I81" s="23"/>
      <c r="J81" s="23"/>
      <c r="K81" s="23"/>
      <c r="L81" s="23"/>
      <c r="M81" s="23"/>
      <c r="N81" s="23"/>
      <c r="O81" s="23"/>
      <c r="P81" s="23"/>
      <c r="Q81" s="23"/>
      <c r="R81" s="23"/>
      <c r="S81" s="23"/>
    </row>
    <row r="82" spans="1:19" ht="36" customHeight="1">
      <c r="A82" s="134"/>
      <c r="B82" s="23"/>
      <c r="C82" s="135"/>
      <c r="D82" s="136"/>
      <c r="E82" s="136"/>
      <c r="F82" s="23"/>
      <c r="G82" s="23"/>
      <c r="H82" s="23"/>
      <c r="I82" s="23"/>
      <c r="J82" s="23"/>
      <c r="K82" s="23"/>
      <c r="L82" s="23"/>
      <c r="M82" s="23"/>
      <c r="N82" s="23"/>
      <c r="O82" s="23"/>
      <c r="P82" s="23"/>
      <c r="Q82" s="23"/>
      <c r="R82" s="23"/>
      <c r="S82" s="23"/>
    </row>
    <row r="83" spans="1:19" ht="36" customHeight="1">
      <c r="A83" s="134"/>
      <c r="B83" s="23"/>
      <c r="C83" s="135"/>
      <c r="D83" s="136"/>
      <c r="E83" s="136"/>
      <c r="F83" s="23"/>
      <c r="G83" s="23"/>
      <c r="H83" s="23"/>
      <c r="I83" s="23"/>
      <c r="J83" s="23"/>
      <c r="K83" s="23"/>
      <c r="L83" s="23"/>
      <c r="M83" s="23"/>
      <c r="N83" s="23"/>
      <c r="O83" s="23"/>
      <c r="P83" s="23"/>
      <c r="Q83" s="23"/>
      <c r="R83" s="23"/>
      <c r="S83" s="23"/>
    </row>
    <row r="84" spans="1:19" ht="36" customHeight="1">
      <c r="A84" s="134"/>
      <c r="B84" s="23"/>
      <c r="C84" s="135"/>
      <c r="D84" s="136"/>
      <c r="E84" s="136"/>
      <c r="F84" s="23"/>
      <c r="G84" s="23"/>
      <c r="H84" s="23"/>
      <c r="I84" s="23"/>
      <c r="J84" s="23"/>
      <c r="K84" s="23"/>
      <c r="L84" s="23"/>
      <c r="M84" s="23"/>
      <c r="N84" s="23"/>
      <c r="O84" s="23"/>
      <c r="P84" s="23"/>
      <c r="Q84" s="23"/>
      <c r="R84" s="23"/>
      <c r="S84" s="23"/>
    </row>
    <row r="85" spans="1:19" ht="36" customHeight="1">
      <c r="A85" s="134"/>
      <c r="B85" s="23"/>
      <c r="C85" s="135"/>
      <c r="D85" s="136"/>
      <c r="E85" s="136"/>
      <c r="F85" s="23"/>
      <c r="G85" s="23"/>
      <c r="H85" s="23"/>
      <c r="I85" s="23"/>
      <c r="J85" s="23"/>
      <c r="K85" s="23"/>
      <c r="L85" s="23"/>
      <c r="M85" s="23"/>
      <c r="N85" s="23"/>
      <c r="O85" s="23"/>
      <c r="P85" s="23"/>
      <c r="Q85" s="23"/>
      <c r="R85" s="23"/>
      <c r="S85" s="23"/>
    </row>
    <row r="86" spans="1:19" ht="36" customHeight="1">
      <c r="A86" s="134"/>
      <c r="B86" s="23"/>
      <c r="C86" s="135"/>
      <c r="D86" s="136"/>
      <c r="E86" s="136"/>
      <c r="F86" s="23"/>
      <c r="G86" s="23"/>
      <c r="H86" s="23"/>
      <c r="I86" s="23"/>
      <c r="J86" s="23"/>
      <c r="K86" s="23"/>
      <c r="L86" s="23"/>
      <c r="M86" s="23"/>
      <c r="N86" s="23"/>
      <c r="O86" s="23"/>
      <c r="P86" s="23"/>
      <c r="Q86" s="23"/>
      <c r="R86" s="23"/>
      <c r="S86" s="23"/>
    </row>
    <row r="87" spans="1:19" ht="36" customHeight="1">
      <c r="A87" s="134"/>
      <c r="B87" s="23"/>
      <c r="C87" s="135"/>
      <c r="D87" s="136"/>
      <c r="E87" s="136"/>
      <c r="F87" s="23"/>
      <c r="G87" s="23"/>
      <c r="H87" s="23"/>
      <c r="I87" s="23"/>
      <c r="J87" s="23"/>
      <c r="K87" s="23"/>
      <c r="L87" s="23"/>
      <c r="M87" s="23"/>
      <c r="N87" s="23"/>
      <c r="O87" s="23"/>
      <c r="P87" s="23"/>
      <c r="Q87" s="23"/>
      <c r="R87" s="23"/>
      <c r="S87" s="23"/>
    </row>
    <row r="88" spans="1:19" ht="36" customHeight="1">
      <c r="A88" s="134"/>
      <c r="B88" s="23"/>
      <c r="C88" s="135"/>
      <c r="D88" s="136"/>
      <c r="E88" s="136"/>
      <c r="F88" s="23"/>
      <c r="G88" s="23"/>
      <c r="H88" s="23"/>
      <c r="I88" s="23"/>
      <c r="J88" s="23"/>
      <c r="K88" s="23"/>
      <c r="L88" s="23"/>
      <c r="M88" s="23"/>
      <c r="N88" s="23"/>
      <c r="O88" s="23"/>
      <c r="P88" s="23"/>
      <c r="Q88" s="23"/>
      <c r="R88" s="23"/>
      <c r="S88" s="23"/>
    </row>
    <row r="89" spans="1:19" ht="36" customHeight="1">
      <c r="A89" s="134"/>
      <c r="B89" s="23"/>
      <c r="C89" s="135"/>
      <c r="D89" s="136"/>
      <c r="E89" s="136"/>
      <c r="F89" s="23"/>
      <c r="G89" s="23"/>
      <c r="H89" s="23"/>
      <c r="I89" s="23"/>
      <c r="J89" s="23"/>
      <c r="K89" s="23"/>
      <c r="L89" s="23"/>
      <c r="M89" s="23"/>
      <c r="N89" s="23"/>
      <c r="O89" s="23"/>
      <c r="P89" s="23"/>
      <c r="Q89" s="23"/>
      <c r="R89" s="23"/>
      <c r="S89" s="23"/>
    </row>
    <row r="90" spans="1:19" ht="36" customHeight="1">
      <c r="A90" s="134"/>
      <c r="B90" s="23"/>
      <c r="C90" s="135"/>
      <c r="D90" s="136"/>
      <c r="E90" s="136"/>
      <c r="F90" s="23"/>
      <c r="G90" s="23"/>
      <c r="H90" s="23"/>
      <c r="I90" s="23"/>
      <c r="J90" s="23"/>
      <c r="K90" s="23"/>
      <c r="L90" s="23"/>
      <c r="M90" s="23"/>
      <c r="N90" s="23"/>
      <c r="O90" s="23"/>
      <c r="P90" s="23"/>
      <c r="Q90" s="23"/>
      <c r="R90" s="23"/>
      <c r="S90" s="23"/>
    </row>
    <row r="91" spans="1:19" ht="36" customHeight="1">
      <c r="A91" s="134"/>
      <c r="B91" s="23"/>
      <c r="C91" s="135"/>
      <c r="D91" s="136"/>
      <c r="E91" s="136"/>
      <c r="F91" s="23"/>
      <c r="G91" s="23"/>
      <c r="H91" s="23"/>
      <c r="I91" s="23"/>
      <c r="J91" s="23"/>
      <c r="K91" s="23"/>
      <c r="L91" s="23"/>
      <c r="M91" s="23"/>
      <c r="N91" s="23"/>
      <c r="O91" s="23"/>
      <c r="P91" s="23"/>
      <c r="Q91" s="23"/>
      <c r="R91" s="23"/>
      <c r="S91" s="23"/>
    </row>
    <row r="92" spans="1:19" ht="36" customHeight="1">
      <c r="A92" s="134"/>
      <c r="B92" s="23"/>
      <c r="C92" s="135"/>
      <c r="D92" s="136"/>
      <c r="E92" s="136"/>
      <c r="F92" s="23"/>
      <c r="G92" s="23"/>
      <c r="H92" s="23"/>
      <c r="I92" s="23"/>
      <c r="J92" s="23"/>
      <c r="K92" s="23"/>
      <c r="L92" s="23"/>
      <c r="M92" s="23"/>
      <c r="N92" s="23"/>
      <c r="O92" s="23"/>
      <c r="P92" s="23"/>
      <c r="Q92" s="23"/>
      <c r="R92" s="23"/>
      <c r="S92" s="23"/>
    </row>
    <row r="93" spans="1:19" ht="36" customHeight="1">
      <c r="A93" s="134"/>
      <c r="B93" s="23"/>
      <c r="C93" s="135"/>
      <c r="D93" s="136"/>
      <c r="E93" s="136"/>
      <c r="F93" s="23"/>
      <c r="G93" s="23"/>
      <c r="H93" s="23"/>
      <c r="I93" s="23"/>
      <c r="J93" s="23"/>
      <c r="K93" s="23"/>
      <c r="L93" s="23"/>
      <c r="M93" s="23"/>
      <c r="N93" s="23"/>
      <c r="O93" s="23"/>
      <c r="P93" s="23"/>
      <c r="Q93" s="23"/>
      <c r="R93" s="23"/>
      <c r="S93" s="23"/>
    </row>
    <row r="94" spans="1:19" ht="36" customHeight="1">
      <c r="A94" s="134"/>
      <c r="B94" s="23"/>
      <c r="C94" s="135"/>
      <c r="D94" s="136"/>
      <c r="E94" s="136"/>
      <c r="F94" s="23"/>
      <c r="G94" s="23"/>
      <c r="H94" s="23"/>
      <c r="I94" s="23"/>
      <c r="J94" s="23"/>
      <c r="K94" s="23"/>
      <c r="L94" s="23"/>
      <c r="M94" s="23"/>
      <c r="N94" s="23"/>
      <c r="O94" s="23"/>
      <c r="P94" s="23"/>
      <c r="Q94" s="23"/>
      <c r="R94" s="23"/>
      <c r="S94" s="23"/>
    </row>
    <row r="95" spans="1:19" ht="36" customHeight="1">
      <c r="A95" s="134"/>
      <c r="B95" s="23"/>
      <c r="C95" s="135"/>
      <c r="D95" s="136"/>
      <c r="E95" s="136"/>
      <c r="F95" s="23"/>
      <c r="G95" s="23"/>
      <c r="H95" s="23"/>
      <c r="I95" s="23"/>
      <c r="J95" s="23"/>
      <c r="K95" s="23"/>
      <c r="L95" s="23"/>
      <c r="M95" s="23"/>
      <c r="N95" s="23"/>
      <c r="O95" s="23"/>
      <c r="P95" s="23"/>
      <c r="Q95" s="23"/>
      <c r="R95" s="23"/>
      <c r="S95" s="23"/>
    </row>
    <row r="96" spans="1:19" ht="36" customHeight="1">
      <c r="A96" s="134"/>
      <c r="B96" s="23"/>
      <c r="C96" s="135"/>
      <c r="D96" s="136"/>
      <c r="E96" s="136"/>
      <c r="F96" s="23"/>
      <c r="G96" s="23"/>
      <c r="H96" s="23"/>
      <c r="I96" s="23"/>
      <c r="J96" s="23"/>
      <c r="K96" s="23"/>
      <c r="L96" s="23"/>
      <c r="M96" s="23"/>
      <c r="N96" s="23"/>
      <c r="O96" s="23"/>
      <c r="P96" s="23"/>
      <c r="Q96" s="23"/>
      <c r="R96" s="23"/>
      <c r="S96" s="23"/>
    </row>
    <row r="97" spans="1:19" ht="36" customHeight="1">
      <c r="A97" s="134"/>
      <c r="B97" s="23"/>
      <c r="C97" s="135"/>
      <c r="D97" s="136"/>
      <c r="E97" s="136"/>
      <c r="F97" s="23"/>
      <c r="G97" s="23"/>
      <c r="H97" s="23"/>
      <c r="I97" s="23"/>
      <c r="J97" s="23"/>
      <c r="K97" s="23"/>
      <c r="L97" s="23"/>
      <c r="M97" s="23"/>
      <c r="N97" s="23"/>
      <c r="O97" s="23"/>
      <c r="P97" s="23"/>
      <c r="Q97" s="23"/>
      <c r="R97" s="23"/>
      <c r="S97" s="23"/>
    </row>
    <row r="98" spans="1:19" ht="36" customHeight="1">
      <c r="A98" s="134"/>
      <c r="B98" s="23"/>
      <c r="C98" s="135"/>
      <c r="D98" s="136"/>
      <c r="E98" s="136"/>
      <c r="F98" s="23"/>
      <c r="G98" s="23"/>
      <c r="H98" s="23"/>
      <c r="I98" s="23"/>
      <c r="J98" s="23"/>
      <c r="K98" s="23"/>
      <c r="L98" s="23"/>
      <c r="M98" s="23"/>
      <c r="N98" s="23"/>
      <c r="O98" s="23"/>
      <c r="P98" s="23"/>
      <c r="Q98" s="23"/>
      <c r="R98" s="23"/>
      <c r="S98" s="23"/>
    </row>
    <row r="99" spans="1:19" ht="36" customHeight="1">
      <c r="A99" s="134"/>
      <c r="B99" s="23"/>
      <c r="C99" s="135"/>
      <c r="D99" s="136"/>
      <c r="E99" s="136"/>
      <c r="F99" s="23"/>
      <c r="G99" s="23"/>
      <c r="H99" s="23"/>
      <c r="I99" s="23"/>
      <c r="J99" s="23"/>
      <c r="K99" s="23"/>
      <c r="L99" s="23"/>
      <c r="M99" s="23"/>
      <c r="N99" s="23"/>
      <c r="O99" s="23"/>
      <c r="P99" s="23"/>
      <c r="Q99" s="23"/>
      <c r="R99" s="23"/>
      <c r="S99" s="23"/>
    </row>
    <row r="100" spans="1:19" ht="36" customHeight="1">
      <c r="A100" s="134"/>
      <c r="B100" s="23"/>
      <c r="C100" s="135"/>
      <c r="D100" s="136"/>
      <c r="E100" s="136"/>
      <c r="F100" s="23"/>
      <c r="G100" s="23"/>
      <c r="H100" s="23"/>
      <c r="I100" s="23"/>
      <c r="J100" s="23"/>
      <c r="K100" s="23"/>
      <c r="L100" s="23"/>
      <c r="M100" s="23"/>
      <c r="N100" s="23"/>
      <c r="O100" s="23"/>
      <c r="P100" s="23"/>
      <c r="Q100" s="23"/>
      <c r="R100" s="23"/>
      <c r="S100" s="23"/>
    </row>
    <row r="101" spans="1:19" ht="36" customHeight="1">
      <c r="A101" s="134"/>
      <c r="B101" s="23"/>
      <c r="C101" s="135"/>
      <c r="D101" s="136"/>
      <c r="E101" s="136"/>
      <c r="F101" s="23"/>
      <c r="G101" s="23"/>
      <c r="H101" s="23"/>
      <c r="I101" s="23"/>
      <c r="J101" s="23"/>
      <c r="K101" s="23"/>
      <c r="L101" s="23"/>
      <c r="M101" s="23"/>
      <c r="N101" s="23"/>
      <c r="O101" s="23"/>
      <c r="P101" s="23"/>
      <c r="Q101" s="23"/>
      <c r="R101" s="23"/>
      <c r="S101" s="23"/>
    </row>
    <row r="102" spans="1:19" ht="36" customHeight="1">
      <c r="A102" s="134"/>
      <c r="B102" s="23"/>
      <c r="C102" s="135"/>
      <c r="D102" s="136"/>
      <c r="E102" s="136"/>
      <c r="F102" s="23"/>
      <c r="G102" s="23"/>
      <c r="H102" s="23"/>
      <c r="I102" s="23"/>
      <c r="J102" s="23"/>
      <c r="K102" s="23"/>
      <c r="L102" s="23"/>
      <c r="M102" s="23"/>
      <c r="N102" s="23"/>
      <c r="O102" s="23"/>
      <c r="P102" s="23"/>
      <c r="Q102" s="23"/>
      <c r="R102" s="23"/>
      <c r="S102" s="23"/>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D5:D102</xm:sqref>
        </x14:dataValidation>
        <x14:dataValidation type="list" allowBlank="1" showInputMessage="1" showErrorMessage="1" xr:uid="{A08B2A29-60CC-4ACA-AD38-67D28FD2F97F}">
          <x14:formula1>
            <xm:f>'NO SE EDITA'!$C$3:$C$4</xm:f>
          </x14:formula1>
          <xm:sqref>H5:H102</xm:sqref>
        </x14:dataValidation>
        <x14:dataValidation type="list" allowBlank="1" showInputMessage="1" showErrorMessage="1" xr:uid="{18E0A349-EFFF-4849-99CC-8062EE154E2E}">
          <x14:formula1>
            <xm:f>'NO SE EDITA'!$E$3</xm:f>
          </x14:formula1>
          <xm:sqref>K5:K102</xm:sqref>
        </x14:dataValidation>
        <x14:dataValidation type="list" allowBlank="1" showInputMessage="1" showErrorMessage="1" xr:uid="{82E5964A-B2B1-41B8-944F-6F0158EC9D47}">
          <x14:formula1>
            <xm:f>'NO SE EDITA'!$G$3:$G$5</xm:f>
          </x14:formula1>
          <xm:sqref>L5:L102</xm:sqref>
        </x14:dataValidation>
        <x14:dataValidation type="list" allowBlank="1" showInputMessage="1" showErrorMessage="1" xr:uid="{F3603A1E-A439-4DE8-BC05-26DB28A1A434}">
          <x14:formula1>
            <xm:f>'NO SE EDITA'!$I$3:$I$4</xm:f>
          </x14:formula1>
          <xm:sqref>Q5:Q102</xm:sqref>
        </x14:dataValidation>
        <x14:dataValidation type="list" allowBlank="1" showInputMessage="1" showErrorMessage="1" xr:uid="{2191B1E0-ABC9-41A4-9D50-5449364780BA}">
          <x14:formula1>
            <xm:f>'NO SE EDITA'!$L$3:$L$6</xm:f>
          </x14:formula1>
          <xm:sqref>E5:E102</xm:sqref>
        </x14:dataValidation>
        <x14:dataValidation type="list" allowBlank="1" showInputMessage="1" showErrorMessage="1" xr:uid="{FE6D9DD7-6527-4ABE-AE78-9971578D5EFF}">
          <x14:formula1>
            <xm:f>'NO SE EDITA'!$J$3</xm:f>
          </x14:formula1>
          <xm:sqref>C5:C102</xm:sqref>
        </x14:dataValidation>
        <x14:dataValidation type="list" allowBlank="1" showInputMessage="1" showErrorMessage="1" xr:uid="{37832293-2E73-4641-A90D-571A91DEA79D}">
          <x14:formula1>
            <xm:f>'NO SE EDITA'!$N$3:$N$7</xm:f>
          </x14:formula1>
          <xm:sqref>F5:F102</xm:sqref>
        </x14:dataValidation>
        <x14:dataValidation type="list" allowBlank="1" showInputMessage="1" showErrorMessage="1" xr:uid="{7B5F2046-CD35-451A-B435-EE75045DDD4D}">
          <x14:formula1>
            <xm:f>'NO SE EDITA'!$O$3:$O$6</xm:f>
          </x14:formula1>
          <xm:sqref>A5:A102</xm:sqref>
        </x14:dataValidation>
        <x14:dataValidation type="list" allowBlank="1" showInputMessage="1" showErrorMessage="1" xr:uid="{DEADB2C3-856A-4D81-8AD8-9B8A9D1C3C2B}">
          <x14:formula1>
            <xm:f>'NO SE EDITA'!$P$3</xm:f>
          </x14:formula1>
          <xm:sqref>R5:R102</xm:sqref>
        </x14:dataValidation>
        <x14:dataValidation type="list" allowBlank="1" showInputMessage="1" showErrorMessage="1" xr:uid="{47A3EAB4-713F-453A-89CE-547F2E6DDCBB}">
          <x14:formula1>
            <xm:f>'NO SE EDITA'!$Q$3:$Q$48</xm:f>
          </x14:formula1>
          <xm:sqref>S5:S102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4" zoomScale="145" zoomScaleNormal="145" workbookViewId="0">
      <selection activeCell="Q12" sqref="Q12"/>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0" t="s">
        <v>225</v>
      </c>
      <c r="B2" s="75" t="s">
        <v>28</v>
      </c>
      <c r="C2" s="75" t="s">
        <v>127</v>
      </c>
      <c r="D2" s="75" t="s">
        <v>47</v>
      </c>
      <c r="E2" s="75" t="s">
        <v>125</v>
      </c>
      <c r="F2" s="75" t="s">
        <v>128</v>
      </c>
      <c r="G2" s="75" t="s">
        <v>81</v>
      </c>
      <c r="H2" s="75" t="s">
        <v>129</v>
      </c>
      <c r="I2" s="75" t="s">
        <v>139</v>
      </c>
      <c r="J2" s="75" t="s">
        <v>145</v>
      </c>
      <c r="K2" s="75" t="s">
        <v>74</v>
      </c>
      <c r="L2" s="75" t="s">
        <v>75</v>
      </c>
      <c r="M2" s="75" t="s">
        <v>180</v>
      </c>
      <c r="N2" s="69" t="s">
        <v>217</v>
      </c>
      <c r="O2" s="70" t="s">
        <v>130</v>
      </c>
      <c r="P2" s="70" t="s">
        <v>133</v>
      </c>
      <c r="Q2" s="70" t="s">
        <v>87</v>
      </c>
    </row>
    <row r="3" spans="1:18">
      <c r="A3" s="20" t="s">
        <v>211</v>
      </c>
      <c r="B3" s="74" t="s">
        <v>98</v>
      </c>
      <c r="C3" s="73" t="s">
        <v>96</v>
      </c>
      <c r="D3" s="73" t="s">
        <v>207</v>
      </c>
      <c r="E3" s="74" t="s">
        <v>107</v>
      </c>
      <c r="F3" s="73" t="s">
        <v>183</v>
      </c>
      <c r="G3" s="72" t="s">
        <v>108</v>
      </c>
      <c r="H3" s="73" t="s">
        <v>109</v>
      </c>
      <c r="I3" s="72" t="s">
        <v>124</v>
      </c>
      <c r="J3" s="22">
        <v>2026</v>
      </c>
      <c r="K3" s="84">
        <v>46027</v>
      </c>
      <c r="L3" s="84">
        <v>46111</v>
      </c>
      <c r="M3" s="32" t="s">
        <v>181</v>
      </c>
      <c r="N3" s="71" t="s">
        <v>92</v>
      </c>
      <c r="O3" s="32" t="s">
        <v>221</v>
      </c>
      <c r="P3" s="71" t="s">
        <v>224</v>
      </c>
      <c r="Q3" s="78" t="s">
        <v>277</v>
      </c>
      <c r="R3" s="80"/>
    </row>
    <row r="4" spans="1:18">
      <c r="A4" s="20" t="s">
        <v>212</v>
      </c>
      <c r="B4" s="20" t="s">
        <v>99</v>
      </c>
      <c r="C4" s="72" t="s">
        <v>97</v>
      </c>
      <c r="D4" s="72" t="s">
        <v>208</v>
      </c>
      <c r="E4" s="74"/>
      <c r="F4" s="73"/>
      <c r="G4" s="72" t="s">
        <v>110</v>
      </c>
      <c r="H4" s="72" t="s">
        <v>126</v>
      </c>
      <c r="I4" s="72" t="s">
        <v>100</v>
      </c>
      <c r="J4" s="22"/>
      <c r="K4" s="84">
        <v>46117</v>
      </c>
      <c r="L4" s="84">
        <v>46203</v>
      </c>
      <c r="M4" s="32" t="s">
        <v>182</v>
      </c>
      <c r="N4" s="71" t="s">
        <v>213</v>
      </c>
      <c r="O4" s="32" t="s">
        <v>218</v>
      </c>
      <c r="P4" s="17"/>
      <c r="Q4" s="78" t="s">
        <v>226</v>
      </c>
      <c r="R4" s="80"/>
    </row>
    <row r="5" spans="1:18" ht="12.75" customHeight="1">
      <c r="A5" s="17"/>
      <c r="B5" s="17"/>
      <c r="C5" s="72"/>
      <c r="D5" s="17"/>
      <c r="E5" s="17"/>
      <c r="F5" s="17"/>
      <c r="G5" s="72" t="s">
        <v>111</v>
      </c>
      <c r="H5" s="72"/>
      <c r="I5" s="72"/>
      <c r="J5" s="17"/>
      <c r="K5" s="84">
        <v>46208</v>
      </c>
      <c r="L5" s="84">
        <v>46295</v>
      </c>
      <c r="M5" s="42"/>
      <c r="N5" s="71" t="s">
        <v>214</v>
      </c>
      <c r="O5" s="32" t="s">
        <v>219</v>
      </c>
      <c r="P5" s="17"/>
      <c r="Q5" s="78" t="s">
        <v>227</v>
      </c>
      <c r="R5" s="80"/>
    </row>
    <row r="6" spans="1:18" ht="12.75" customHeight="1">
      <c r="A6" s="17"/>
      <c r="B6" s="17"/>
      <c r="C6" s="72"/>
      <c r="D6" s="17"/>
      <c r="E6" s="21"/>
      <c r="F6" s="72"/>
      <c r="G6" s="22"/>
      <c r="H6" s="22"/>
      <c r="I6" s="22"/>
      <c r="J6" s="22"/>
      <c r="K6" s="85">
        <v>46300</v>
      </c>
      <c r="L6" s="84">
        <v>46386</v>
      </c>
      <c r="M6" s="42"/>
      <c r="N6" s="71" t="s">
        <v>215</v>
      </c>
      <c r="O6" s="32" t="s">
        <v>220</v>
      </c>
      <c r="P6" s="17"/>
      <c r="Q6" s="78" t="s">
        <v>228</v>
      </c>
      <c r="R6" s="80"/>
    </row>
    <row r="7" spans="1:18">
      <c r="A7" s="17"/>
      <c r="B7" s="22"/>
      <c r="C7" s="22"/>
      <c r="D7" s="22"/>
      <c r="E7" s="22"/>
      <c r="F7" s="22"/>
      <c r="G7" s="22"/>
      <c r="H7" s="22"/>
      <c r="I7" s="22"/>
      <c r="J7" s="17"/>
      <c r="K7" s="17"/>
      <c r="L7" s="17"/>
      <c r="M7" s="42"/>
      <c r="N7" s="71" t="s">
        <v>216</v>
      </c>
      <c r="O7" s="17"/>
      <c r="P7" s="17"/>
      <c r="Q7" s="78" t="s">
        <v>229</v>
      </c>
      <c r="R7" s="80"/>
    </row>
    <row r="8" spans="1:18">
      <c r="K8" s="43"/>
      <c r="M8" s="68"/>
      <c r="Q8" s="78" t="s">
        <v>230</v>
      </c>
      <c r="R8" s="80"/>
    </row>
    <row r="9" spans="1:18">
      <c r="M9" s="68"/>
      <c r="Q9" s="77" t="s">
        <v>231</v>
      </c>
      <c r="R9" s="81"/>
    </row>
    <row r="10" spans="1:18">
      <c r="M10" s="68"/>
      <c r="Q10" s="77" t="s">
        <v>356</v>
      </c>
      <c r="R10" s="81"/>
    </row>
    <row r="11" spans="1:18">
      <c r="M11" s="68"/>
      <c r="Q11" s="77" t="s">
        <v>357</v>
      </c>
      <c r="R11" s="81"/>
    </row>
    <row r="12" spans="1:18">
      <c r="M12" s="68"/>
      <c r="Q12" s="77" t="s">
        <v>232</v>
      </c>
      <c r="R12" s="81"/>
    </row>
    <row r="13" spans="1:18">
      <c r="B13" s="19"/>
      <c r="M13" s="68"/>
      <c r="Q13" s="77" t="s">
        <v>233</v>
      </c>
      <c r="R13" s="81"/>
    </row>
    <row r="14" spans="1:18">
      <c r="Q14" s="77" t="s">
        <v>234</v>
      </c>
      <c r="R14" s="81"/>
    </row>
    <row r="15" spans="1:18">
      <c r="Q15" s="77" t="s">
        <v>235</v>
      </c>
      <c r="R15" s="81"/>
    </row>
    <row r="16" spans="1:18">
      <c r="Q16" s="77" t="s">
        <v>236</v>
      </c>
      <c r="R16" s="81"/>
    </row>
    <row r="17" spans="17:18">
      <c r="Q17" s="77" t="s">
        <v>237</v>
      </c>
      <c r="R17" s="81"/>
    </row>
    <row r="18" spans="17:18">
      <c r="Q18" s="77" t="s">
        <v>238</v>
      </c>
      <c r="R18" s="81"/>
    </row>
    <row r="19" spans="17:18">
      <c r="Q19" s="77" t="s">
        <v>239</v>
      </c>
      <c r="R19" s="81"/>
    </row>
    <row r="20" spans="17:18">
      <c r="Q20" s="77" t="s">
        <v>240</v>
      </c>
      <c r="R20" s="81"/>
    </row>
    <row r="21" spans="17:18">
      <c r="Q21" s="77" t="s">
        <v>241</v>
      </c>
      <c r="R21" s="81"/>
    </row>
    <row r="22" spans="17:18">
      <c r="Q22" s="77" t="s">
        <v>242</v>
      </c>
      <c r="R22" s="81"/>
    </row>
    <row r="23" spans="17:18">
      <c r="Q23" s="77" t="s">
        <v>243</v>
      </c>
      <c r="R23" s="81"/>
    </row>
    <row r="24" spans="17:18">
      <c r="Q24" s="77" t="s">
        <v>244</v>
      </c>
      <c r="R24" s="81"/>
    </row>
    <row r="25" spans="17:18">
      <c r="Q25" s="77" t="s">
        <v>245</v>
      </c>
      <c r="R25" s="81"/>
    </row>
    <row r="26" spans="17:18">
      <c r="Q26" s="77" t="s">
        <v>246</v>
      </c>
      <c r="R26" s="81"/>
    </row>
    <row r="27" spans="17:18">
      <c r="Q27" s="77" t="s">
        <v>247</v>
      </c>
      <c r="R27" s="81"/>
    </row>
    <row r="28" spans="17:18">
      <c r="Q28" s="77" t="s">
        <v>248</v>
      </c>
      <c r="R28" s="81"/>
    </row>
    <row r="29" spans="17:18">
      <c r="Q29" s="77" t="s">
        <v>249</v>
      </c>
      <c r="R29" s="81"/>
    </row>
    <row r="30" spans="17:18">
      <c r="Q30" s="77" t="s">
        <v>250</v>
      </c>
      <c r="R30" s="81"/>
    </row>
    <row r="31" spans="17:18">
      <c r="Q31" s="77" t="s">
        <v>251</v>
      </c>
      <c r="R31" s="81"/>
    </row>
    <row r="32" spans="17:18">
      <c r="Q32" s="77" t="s">
        <v>252</v>
      </c>
      <c r="R32" s="81"/>
    </row>
    <row r="33" spans="17:18">
      <c r="Q33" s="77" t="s">
        <v>253</v>
      </c>
      <c r="R33" s="81"/>
    </row>
    <row r="34" spans="17:18">
      <c r="Q34" s="77" t="s">
        <v>254</v>
      </c>
      <c r="R34" s="81"/>
    </row>
    <row r="35" spans="17:18">
      <c r="Q35" s="77" t="s">
        <v>255</v>
      </c>
      <c r="R35" s="81"/>
    </row>
    <row r="36" spans="17:18">
      <c r="Q36" s="77" t="s">
        <v>256</v>
      </c>
      <c r="R36" s="81"/>
    </row>
    <row r="37" spans="17:18">
      <c r="Q37" s="79" t="s">
        <v>257</v>
      </c>
      <c r="R37" s="82"/>
    </row>
    <row r="38" spans="17:18">
      <c r="Q38" s="77" t="s">
        <v>258</v>
      </c>
      <c r="R38" s="81"/>
    </row>
    <row r="39" spans="17:18">
      <c r="Q39" s="77" t="s">
        <v>259</v>
      </c>
      <c r="R39" s="81"/>
    </row>
    <row r="40" spans="17:18">
      <c r="Q40" s="77" t="s">
        <v>260</v>
      </c>
      <c r="R40" s="81"/>
    </row>
    <row r="41" spans="17:18">
      <c r="Q41" s="77" t="s">
        <v>261</v>
      </c>
      <c r="R41" s="81"/>
    </row>
    <row r="42" spans="17:18">
      <c r="Q42" s="77" t="s">
        <v>262</v>
      </c>
      <c r="R42" s="81"/>
    </row>
    <row r="43" spans="17:18">
      <c r="Q43" s="79" t="s">
        <v>263</v>
      </c>
      <c r="R43" s="82"/>
    </row>
    <row r="44" spans="17:18">
      <c r="Q44" s="77" t="s">
        <v>264</v>
      </c>
      <c r="R44" s="81"/>
    </row>
    <row r="45" spans="17:18">
      <c r="Q45" s="77" t="s">
        <v>265</v>
      </c>
      <c r="R45" s="81"/>
    </row>
    <row r="46" spans="17:18">
      <c r="Q46" s="77" t="s">
        <v>266</v>
      </c>
      <c r="R46" s="81"/>
    </row>
    <row r="47" spans="17:18">
      <c r="Q47" s="77" t="s">
        <v>267</v>
      </c>
      <c r="R47" s="81"/>
    </row>
    <row r="48" spans="17:18">
      <c r="Q48" s="77" t="s">
        <v>268</v>
      </c>
      <c r="R48" s="81"/>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130" zoomScaleNormal="130" workbookViewId="0">
      <selection activeCell="F19" sqref="F19"/>
    </sheetView>
  </sheetViews>
  <sheetFormatPr baseColWidth="10" defaultColWidth="9.33203125" defaultRowHeight="12.75"/>
  <cols>
    <col min="1" max="1" width="20.5" style="127" customWidth="1"/>
    <col min="2" max="3" width="10.1640625" style="127" customWidth="1"/>
    <col min="4" max="4" width="20.6640625" style="127" customWidth="1"/>
    <col min="5" max="5" width="30.6640625" style="127" customWidth="1"/>
    <col min="6" max="6" width="25.5" style="127" customWidth="1"/>
    <col min="7" max="16384" width="9.33203125" style="127"/>
  </cols>
  <sheetData>
    <row r="1" spans="1:6" ht="27.6" customHeight="1">
      <c r="A1" s="607" t="s">
        <v>7</v>
      </c>
      <c r="B1" s="608"/>
      <c r="C1" s="608"/>
      <c r="D1" s="608"/>
      <c r="E1" s="608"/>
      <c r="F1" s="609"/>
    </row>
    <row r="2" spans="1:6" ht="26.85" customHeight="1">
      <c r="A2" s="610" t="s">
        <v>32</v>
      </c>
      <c r="B2" s="611"/>
      <c r="C2" s="611"/>
      <c r="D2" s="611"/>
      <c r="E2" s="611"/>
      <c r="F2" s="612"/>
    </row>
    <row r="3" spans="1:6" ht="12.75" customHeight="1">
      <c r="A3" s="580" t="s">
        <v>334</v>
      </c>
      <c r="B3" s="581"/>
      <c r="C3" s="581"/>
      <c r="D3" s="581"/>
      <c r="E3" s="581"/>
      <c r="F3" s="582"/>
    </row>
    <row r="4" spans="1:6" ht="24.75" customHeight="1">
      <c r="A4" s="595" t="s">
        <v>33</v>
      </c>
      <c r="B4" s="596"/>
      <c r="C4" s="597"/>
      <c r="D4" s="598" t="str">
        <f>'[1]ANEXO VII. ESTRC. ANAL. PRG.P.P'!B4</f>
        <v>Presidencia Municipal</v>
      </c>
      <c r="E4" s="599"/>
      <c r="F4" s="600"/>
    </row>
    <row r="5" spans="1:6" ht="24.75" customHeight="1">
      <c r="A5" s="595" t="s">
        <v>34</v>
      </c>
      <c r="B5" s="596"/>
      <c r="C5" s="597"/>
      <c r="D5" s="598" t="s">
        <v>427</v>
      </c>
      <c r="E5" s="599"/>
      <c r="F5" s="600"/>
    </row>
    <row r="6" spans="1:6" ht="24.75" customHeight="1">
      <c r="A6" s="595" t="s">
        <v>35</v>
      </c>
      <c r="B6" s="596"/>
      <c r="C6" s="597"/>
      <c r="D6" s="598" t="str">
        <f>'[1]ANEXO VII. ESTRC. ANAL. PRG.P.P'!B7</f>
        <v>POA de la Dirección de Transparencia</v>
      </c>
      <c r="E6" s="599"/>
      <c r="F6" s="600"/>
    </row>
    <row r="7" spans="1:6" ht="24.75" customHeight="1">
      <c r="A7" s="595" t="s">
        <v>36</v>
      </c>
      <c r="B7" s="596"/>
      <c r="C7" s="597"/>
      <c r="D7" s="604" t="str">
        <f>'[1]ANEXO VII. ESTRC. ANAL. PRG.P.P'!B8</f>
        <v>P.P.1 Zapotlán Seguro, con un Gobierno Transparente y Justo.</v>
      </c>
      <c r="E7" s="605"/>
      <c r="F7" s="606"/>
    </row>
    <row r="8" spans="1:6" ht="24.75" customHeight="1">
      <c r="A8" s="595" t="s">
        <v>37</v>
      </c>
      <c r="B8" s="596"/>
      <c r="C8" s="597"/>
      <c r="D8" s="598" t="str">
        <f>'[1]ANEXO VII. ESTRC. ANAL. PRG.P.P'!B5</f>
        <v>Dirección de Transparencia</v>
      </c>
      <c r="E8" s="599"/>
      <c r="F8" s="600"/>
    </row>
    <row r="9" spans="1:6" ht="12.75" customHeight="1">
      <c r="A9" s="580" t="s">
        <v>335</v>
      </c>
      <c r="B9" s="581"/>
      <c r="C9" s="581"/>
      <c r="D9" s="581"/>
      <c r="E9" s="581"/>
      <c r="F9" s="582"/>
    </row>
    <row r="10" spans="1:6" ht="12.75" customHeight="1">
      <c r="A10" s="153" t="s">
        <v>336</v>
      </c>
      <c r="B10" s="601" t="s">
        <v>428</v>
      </c>
      <c r="C10" s="602"/>
      <c r="D10" s="602"/>
      <c r="E10" s="602"/>
      <c r="F10" s="603"/>
    </row>
    <row r="11" spans="1:6" ht="15" customHeight="1">
      <c r="A11" s="153" t="s">
        <v>337</v>
      </c>
      <c r="B11" s="601" t="s">
        <v>429</v>
      </c>
      <c r="C11" s="602"/>
      <c r="D11" s="602"/>
      <c r="E11" s="602"/>
      <c r="F11" s="603"/>
    </row>
    <row r="12" spans="1:6" ht="12.75" customHeight="1">
      <c r="A12" s="153" t="s">
        <v>338</v>
      </c>
      <c r="B12" s="592" t="s">
        <v>430</v>
      </c>
      <c r="C12" s="593"/>
      <c r="D12" s="593"/>
      <c r="E12" s="593"/>
      <c r="F12" s="594"/>
    </row>
    <row r="13" spans="1:6" ht="12.75" customHeight="1">
      <c r="A13" s="580" t="s">
        <v>339</v>
      </c>
      <c r="B13" s="581"/>
      <c r="C13" s="581"/>
      <c r="D13" s="581"/>
      <c r="E13" s="581"/>
      <c r="F13" s="582"/>
    </row>
    <row r="14" spans="1:6" ht="26.25" customHeight="1">
      <c r="A14" s="153" t="s">
        <v>340</v>
      </c>
      <c r="B14" s="592" t="s">
        <v>431</v>
      </c>
      <c r="C14" s="593"/>
      <c r="D14" s="593"/>
      <c r="E14" s="593"/>
      <c r="F14" s="594"/>
    </row>
    <row r="15" spans="1:6" ht="28.5" customHeight="1">
      <c r="A15" s="153" t="s">
        <v>341</v>
      </c>
      <c r="B15" s="592" t="s">
        <v>432</v>
      </c>
      <c r="C15" s="593"/>
      <c r="D15" s="593"/>
      <c r="E15" s="593"/>
      <c r="F15" s="594"/>
    </row>
    <row r="16" spans="1:6" ht="24.75" customHeight="1">
      <c r="A16" s="153" t="s">
        <v>342</v>
      </c>
      <c r="B16" s="592" t="s">
        <v>433</v>
      </c>
      <c r="C16" s="593"/>
      <c r="D16" s="593"/>
      <c r="E16" s="593"/>
      <c r="F16" s="594"/>
    </row>
    <row r="17" spans="1:6" ht="12.75" customHeight="1">
      <c r="A17" s="580" t="s">
        <v>343</v>
      </c>
      <c r="B17" s="581"/>
      <c r="C17" s="581"/>
      <c r="D17" s="581"/>
      <c r="E17" s="581"/>
      <c r="F17" s="582"/>
    </row>
    <row r="18" spans="1:6" ht="12.75" customHeight="1">
      <c r="A18" s="583" t="s">
        <v>344</v>
      </c>
      <c r="B18" s="584"/>
      <c r="C18" s="585">
        <v>2026</v>
      </c>
      <c r="D18" s="586"/>
      <c r="E18" s="586"/>
      <c r="F18" s="587"/>
    </row>
    <row r="19" spans="1:6" ht="25.5" customHeight="1">
      <c r="A19" s="588" t="s">
        <v>345</v>
      </c>
      <c r="B19" s="589"/>
      <c r="C19" s="590" t="s">
        <v>346</v>
      </c>
      <c r="D19" s="591"/>
      <c r="E19" s="153" t="s">
        <v>347</v>
      </c>
      <c r="F19" s="203" t="s">
        <v>348</v>
      </c>
    </row>
    <row r="20" spans="1:6" ht="79.7" customHeight="1">
      <c r="A20" s="577" t="s">
        <v>349</v>
      </c>
      <c r="B20" s="578"/>
      <c r="C20" s="578"/>
      <c r="D20" s="578"/>
      <c r="E20" s="578"/>
      <c r="F20" s="579"/>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13" t="s">
        <v>51</v>
      </c>
      <c r="B1" s="613"/>
      <c r="C1" s="613"/>
      <c r="D1" s="613"/>
      <c r="E1" s="613"/>
      <c r="F1" s="613"/>
      <c r="G1" s="613"/>
      <c r="H1" s="613"/>
      <c r="I1" s="613"/>
      <c r="J1" s="613"/>
      <c r="K1" s="613"/>
      <c r="L1" s="613"/>
      <c r="M1" s="613"/>
      <c r="N1" s="613"/>
      <c r="O1" s="613"/>
      <c r="P1" s="613"/>
      <c r="Q1" s="613"/>
      <c r="R1" s="613"/>
      <c r="S1" s="613"/>
      <c r="T1" s="613"/>
      <c r="U1" s="614"/>
    </row>
    <row r="2" spans="1:21">
      <c r="A2" s="615" t="s">
        <v>33</v>
      </c>
      <c r="B2" s="615"/>
      <c r="C2" s="615"/>
      <c r="D2" s="615"/>
      <c r="E2" s="615"/>
      <c r="F2" s="615"/>
      <c r="G2" s="615"/>
      <c r="H2" s="615"/>
      <c r="I2" s="615"/>
      <c r="J2" s="615"/>
      <c r="K2" s="616" t="s">
        <v>69</v>
      </c>
      <c r="L2" s="617"/>
      <c r="M2" s="617"/>
      <c r="N2" s="617"/>
      <c r="O2" s="617"/>
      <c r="P2" s="617"/>
      <c r="Q2" s="617"/>
      <c r="R2" s="617"/>
      <c r="S2" s="617"/>
      <c r="T2" s="617"/>
      <c r="U2" s="618"/>
    </row>
    <row r="3" spans="1:21">
      <c r="A3" s="615" t="s">
        <v>34</v>
      </c>
      <c r="B3" s="615"/>
      <c r="C3" s="615"/>
      <c r="D3" s="615"/>
      <c r="E3" s="615"/>
      <c r="F3" s="615"/>
      <c r="G3" s="615"/>
      <c r="H3" s="615"/>
      <c r="I3" s="615"/>
      <c r="J3" s="615"/>
      <c r="K3" s="616" t="s">
        <v>69</v>
      </c>
      <c r="L3" s="617"/>
      <c r="M3" s="617"/>
      <c r="N3" s="617"/>
      <c r="O3" s="617"/>
      <c r="P3" s="617"/>
      <c r="Q3" s="617"/>
      <c r="R3" s="617"/>
      <c r="S3" s="617"/>
      <c r="T3" s="617"/>
      <c r="U3" s="618"/>
    </row>
    <row r="4" spans="1:21">
      <c r="A4" s="615" t="s">
        <v>35</v>
      </c>
      <c r="B4" s="615"/>
      <c r="C4" s="615"/>
      <c r="D4" s="615"/>
      <c r="E4" s="615"/>
      <c r="F4" s="615"/>
      <c r="G4" s="615"/>
      <c r="H4" s="615"/>
      <c r="I4" s="615"/>
      <c r="J4" s="615"/>
      <c r="K4" s="616" t="s">
        <v>69</v>
      </c>
      <c r="L4" s="617"/>
      <c r="M4" s="617"/>
      <c r="N4" s="617"/>
      <c r="O4" s="617"/>
      <c r="P4" s="617"/>
      <c r="Q4" s="617"/>
      <c r="R4" s="617"/>
      <c r="S4" s="617"/>
      <c r="T4" s="617"/>
      <c r="U4" s="618"/>
    </row>
    <row r="5" spans="1:21">
      <c r="A5" s="615" t="s">
        <v>36</v>
      </c>
      <c r="B5" s="615"/>
      <c r="C5" s="615"/>
      <c r="D5" s="615"/>
      <c r="E5" s="615"/>
      <c r="F5" s="615"/>
      <c r="G5" s="615"/>
      <c r="H5" s="615"/>
      <c r="I5" s="615"/>
      <c r="J5" s="615"/>
      <c r="K5" s="619" t="s">
        <v>70</v>
      </c>
      <c r="L5" s="620"/>
      <c r="M5" s="620"/>
      <c r="N5" s="620"/>
      <c r="O5" s="620"/>
      <c r="P5" s="620"/>
      <c r="Q5" s="620"/>
      <c r="R5" s="620"/>
      <c r="S5" s="620"/>
      <c r="T5" s="620"/>
      <c r="U5" s="621"/>
    </row>
    <row r="6" spans="1:21">
      <c r="A6" s="615" t="s">
        <v>37</v>
      </c>
      <c r="B6" s="615"/>
      <c r="C6" s="615"/>
      <c r="D6" s="615"/>
      <c r="E6" s="615"/>
      <c r="F6" s="615"/>
      <c r="G6" s="615"/>
      <c r="H6" s="615"/>
      <c r="I6" s="615"/>
      <c r="J6" s="615"/>
      <c r="K6" s="616"/>
      <c r="L6" s="617"/>
      <c r="M6" s="617"/>
      <c r="N6" s="617"/>
      <c r="O6" s="617"/>
      <c r="P6" s="617"/>
      <c r="Q6" s="617"/>
      <c r="R6" s="617"/>
      <c r="S6" s="617"/>
      <c r="T6" s="617"/>
      <c r="U6" s="618"/>
    </row>
    <row r="7" spans="1:21" ht="47.25" customHeight="1">
      <c r="A7" s="649" t="s">
        <v>166</v>
      </c>
      <c r="B7" s="650"/>
      <c r="C7" s="650"/>
      <c r="D7" s="650"/>
      <c r="E7" s="650"/>
      <c r="F7" s="650"/>
      <c r="G7" s="650"/>
      <c r="H7" s="650"/>
      <c r="I7" s="650"/>
      <c r="J7" s="650"/>
      <c r="K7" s="650"/>
      <c r="L7" s="650"/>
      <c r="M7" s="650"/>
      <c r="N7" s="650"/>
      <c r="O7" s="650"/>
      <c r="P7" s="650"/>
      <c r="Q7" s="650"/>
      <c r="R7" s="650"/>
      <c r="S7" s="650"/>
      <c r="T7" s="650"/>
      <c r="U7" s="651"/>
    </row>
    <row r="8" spans="1:21" ht="30.75" customHeight="1">
      <c r="A8" s="622" t="s">
        <v>156</v>
      </c>
      <c r="B8" s="623" t="s">
        <v>164</v>
      </c>
      <c r="C8" s="623" t="s">
        <v>158</v>
      </c>
      <c r="D8" s="623" t="s">
        <v>157</v>
      </c>
      <c r="E8" s="623" t="s">
        <v>148</v>
      </c>
      <c r="F8" s="624" t="s">
        <v>159</v>
      </c>
      <c r="G8" s="624"/>
      <c r="H8" s="624"/>
      <c r="I8" s="624"/>
      <c r="J8" s="624"/>
      <c r="K8" s="624"/>
      <c r="L8" s="624"/>
      <c r="M8" s="624"/>
      <c r="N8" s="624"/>
      <c r="O8" s="624"/>
      <c r="P8" s="624"/>
      <c r="Q8" s="624"/>
      <c r="R8" s="625"/>
      <c r="S8" s="637" t="s">
        <v>150</v>
      </c>
      <c r="T8" s="638"/>
      <c r="U8" s="639"/>
    </row>
    <row r="9" spans="1:21" ht="21" customHeight="1">
      <c r="A9" s="622"/>
      <c r="B9" s="623"/>
      <c r="C9" s="623"/>
      <c r="D9" s="623"/>
      <c r="E9" s="623"/>
      <c r="F9" s="40" t="s">
        <v>54</v>
      </c>
      <c r="G9" s="7" t="s">
        <v>55</v>
      </c>
      <c r="H9" s="8" t="s">
        <v>56</v>
      </c>
      <c r="I9" s="9" t="s">
        <v>57</v>
      </c>
      <c r="J9" s="9" t="s">
        <v>58</v>
      </c>
      <c r="K9" s="9" t="s">
        <v>59</v>
      </c>
      <c r="L9" s="8" t="s">
        <v>60</v>
      </c>
      <c r="M9" s="8" t="s">
        <v>61</v>
      </c>
      <c r="N9" s="8" t="s">
        <v>62</v>
      </c>
      <c r="O9" s="9" t="s">
        <v>63</v>
      </c>
      <c r="P9" s="9" t="s">
        <v>64</v>
      </c>
      <c r="Q9" s="41" t="s">
        <v>65</v>
      </c>
      <c r="R9" s="640" t="s">
        <v>26</v>
      </c>
      <c r="S9" s="641" t="s">
        <v>66</v>
      </c>
      <c r="T9" s="641" t="s">
        <v>67</v>
      </c>
      <c r="U9" s="642" t="s">
        <v>68</v>
      </c>
    </row>
    <row r="10" spans="1:21">
      <c r="A10" s="622"/>
      <c r="B10" s="623"/>
      <c r="C10" s="623"/>
      <c r="D10" s="623"/>
      <c r="E10" s="623"/>
      <c r="F10" s="643" t="s">
        <v>53</v>
      </c>
      <c r="G10" s="644"/>
      <c r="H10" s="644"/>
      <c r="I10" s="644"/>
      <c r="J10" s="644"/>
      <c r="K10" s="644"/>
      <c r="L10" s="644"/>
      <c r="M10" s="644"/>
      <c r="N10" s="644"/>
      <c r="O10" s="644"/>
      <c r="P10" s="644"/>
      <c r="Q10" s="645"/>
      <c r="R10" s="640"/>
      <c r="S10" s="641"/>
      <c r="T10" s="641"/>
      <c r="U10" s="642"/>
    </row>
    <row r="11" spans="1:21">
      <c r="A11" s="622"/>
      <c r="B11" s="623"/>
      <c r="C11" s="623"/>
      <c r="D11" s="623"/>
      <c r="E11" s="623"/>
      <c r="F11" s="646"/>
      <c r="G11" s="647"/>
      <c r="H11" s="647"/>
      <c r="I11" s="647"/>
      <c r="J11" s="647"/>
      <c r="K11" s="647"/>
      <c r="L11" s="647"/>
      <c r="M11" s="647"/>
      <c r="N11" s="647"/>
      <c r="O11" s="647"/>
      <c r="P11" s="647"/>
      <c r="Q11" s="648"/>
      <c r="R11" s="640"/>
      <c r="S11" s="641"/>
      <c r="T11" s="641"/>
      <c r="U11" s="642"/>
    </row>
    <row r="12" spans="1:21" ht="72" customHeight="1">
      <c r="A12" s="626" t="s">
        <v>165</v>
      </c>
      <c r="B12" s="627" t="s">
        <v>153</v>
      </c>
      <c r="C12" s="629" t="s">
        <v>149</v>
      </c>
      <c r="D12" s="10" t="s">
        <v>146</v>
      </c>
      <c r="E12" s="631" t="s">
        <v>102</v>
      </c>
      <c r="F12" s="11"/>
      <c r="G12" s="11"/>
      <c r="H12" s="15"/>
      <c r="I12" s="13"/>
      <c r="J12" s="13"/>
      <c r="K12" s="15">
        <v>15</v>
      </c>
      <c r="L12" s="13"/>
      <c r="M12" s="13"/>
      <c r="N12" s="15"/>
      <c r="O12" s="16"/>
      <c r="P12" s="13"/>
      <c r="Q12" s="15"/>
      <c r="R12" s="14">
        <f>SUM(F12:Q12)</f>
        <v>15</v>
      </c>
      <c r="S12" s="11">
        <f>SUM(R12)</f>
        <v>15</v>
      </c>
      <c r="T12" s="633">
        <f>'AE1'!H51</f>
        <v>9</v>
      </c>
      <c r="U12" s="635">
        <f>S13/S12</f>
        <v>0.8</v>
      </c>
    </row>
    <row r="13" spans="1:21" ht="70.5" customHeight="1">
      <c r="A13" s="626"/>
      <c r="B13" s="628"/>
      <c r="C13" s="630"/>
      <c r="D13" s="35" t="s">
        <v>147</v>
      </c>
      <c r="E13" s="632"/>
      <c r="F13" s="34"/>
      <c r="G13" s="34"/>
      <c r="H13" s="37"/>
      <c r="I13" s="38"/>
      <c r="J13" s="38"/>
      <c r="K13" s="37">
        <v>12</v>
      </c>
      <c r="L13" s="38"/>
      <c r="M13" s="38"/>
      <c r="N13" s="37"/>
      <c r="O13" s="38"/>
      <c r="P13" s="38"/>
      <c r="Q13" s="37"/>
      <c r="R13" s="39">
        <f>SUM(F13:Q13)</f>
        <v>12</v>
      </c>
      <c r="S13" s="34">
        <f>SUM(R13)</f>
        <v>12</v>
      </c>
      <c r="T13" s="634"/>
      <c r="U13" s="636"/>
    </row>
    <row r="14" spans="1:21" ht="24" customHeight="1">
      <c r="A14" s="623" t="s">
        <v>156</v>
      </c>
      <c r="B14" s="623" t="s">
        <v>164</v>
      </c>
      <c r="C14" s="623" t="s">
        <v>158</v>
      </c>
      <c r="D14" s="623" t="s">
        <v>157</v>
      </c>
      <c r="E14" s="623" t="s">
        <v>148</v>
      </c>
      <c r="F14" s="659" t="s">
        <v>160</v>
      </c>
      <c r="G14" s="660"/>
      <c r="H14" s="660"/>
      <c r="I14" s="660"/>
      <c r="J14" s="660"/>
      <c r="K14" s="660"/>
      <c r="L14" s="660"/>
      <c r="M14" s="660"/>
      <c r="N14" s="660"/>
      <c r="O14" s="660"/>
      <c r="P14" s="660"/>
      <c r="Q14" s="661"/>
      <c r="R14" s="652" t="s">
        <v>26</v>
      </c>
      <c r="S14" s="654" t="s">
        <v>66</v>
      </c>
      <c r="T14" s="654" t="s">
        <v>67</v>
      </c>
      <c r="U14" s="654" t="s">
        <v>68</v>
      </c>
    </row>
    <row r="15" spans="1:21" ht="38.25" customHeight="1">
      <c r="A15" s="623"/>
      <c r="B15" s="623"/>
      <c r="C15" s="623"/>
      <c r="D15" s="623"/>
      <c r="E15" s="623"/>
      <c r="F15" s="40" t="s">
        <v>54</v>
      </c>
      <c r="G15" s="7" t="s">
        <v>55</v>
      </c>
      <c r="H15" s="8" t="s">
        <v>56</v>
      </c>
      <c r="I15" s="9" t="s">
        <v>57</v>
      </c>
      <c r="J15" s="9" t="s">
        <v>58</v>
      </c>
      <c r="K15" s="9" t="s">
        <v>59</v>
      </c>
      <c r="L15" s="8" t="s">
        <v>60</v>
      </c>
      <c r="M15" s="8" t="s">
        <v>61</v>
      </c>
      <c r="N15" s="8" t="s">
        <v>62</v>
      </c>
      <c r="O15" s="9" t="s">
        <v>63</v>
      </c>
      <c r="P15" s="9" t="s">
        <v>64</v>
      </c>
      <c r="Q15" s="41" t="s">
        <v>65</v>
      </c>
      <c r="R15" s="653"/>
      <c r="S15" s="655"/>
      <c r="T15" s="655"/>
      <c r="U15" s="655"/>
    </row>
    <row r="16" spans="1:21" ht="62.25" customHeight="1">
      <c r="A16" s="656" t="s">
        <v>167</v>
      </c>
      <c r="B16" s="657" t="s">
        <v>174</v>
      </c>
      <c r="C16" s="629" t="s">
        <v>175</v>
      </c>
      <c r="D16" s="11" t="s">
        <v>176</v>
      </c>
      <c r="E16" s="631" t="s">
        <v>178</v>
      </c>
      <c r="F16" s="11"/>
      <c r="G16" s="11"/>
      <c r="H16" s="15"/>
      <c r="I16" s="13"/>
      <c r="J16" s="13"/>
      <c r="K16" s="15">
        <v>15</v>
      </c>
      <c r="L16" s="13"/>
      <c r="M16" s="13"/>
      <c r="N16" s="15"/>
      <c r="O16" s="16"/>
      <c r="P16" s="13"/>
      <c r="Q16" s="15"/>
      <c r="R16" s="14">
        <f>SUM(F16:Q16)</f>
        <v>15</v>
      </c>
      <c r="S16" s="11">
        <f>SUM(R16)</f>
        <v>15</v>
      </c>
      <c r="T16" s="633">
        <f>'AE1'!H55</f>
        <v>0</v>
      </c>
      <c r="U16" s="635">
        <f>S17/S16</f>
        <v>0.8</v>
      </c>
    </row>
    <row r="17" spans="1:21" ht="85.5" customHeight="1">
      <c r="A17" s="656"/>
      <c r="B17" s="658"/>
      <c r="C17" s="630"/>
      <c r="D17" s="34" t="s">
        <v>177</v>
      </c>
      <c r="E17" s="632"/>
      <c r="F17" s="34"/>
      <c r="G17" s="34"/>
      <c r="H17" s="37"/>
      <c r="I17" s="38"/>
      <c r="J17" s="38"/>
      <c r="K17" s="37">
        <v>12</v>
      </c>
      <c r="L17" s="38"/>
      <c r="M17" s="38"/>
      <c r="N17" s="37"/>
      <c r="O17" s="38"/>
      <c r="P17" s="38"/>
      <c r="Q17" s="37"/>
      <c r="R17" s="39">
        <f>SUM(F17:Q17)</f>
        <v>12</v>
      </c>
      <c r="S17" s="34">
        <f>SUM(R17)</f>
        <v>12</v>
      </c>
      <c r="T17" s="634"/>
      <c r="U17" s="636"/>
    </row>
    <row r="18" spans="1:21" ht="21.75" customHeight="1">
      <c r="A18" s="623" t="s">
        <v>156</v>
      </c>
      <c r="B18" s="623" t="s">
        <v>164</v>
      </c>
      <c r="C18" s="623" t="s">
        <v>158</v>
      </c>
      <c r="D18" s="623" t="s">
        <v>157</v>
      </c>
      <c r="E18" s="623" t="s">
        <v>148</v>
      </c>
      <c r="F18" s="659" t="s">
        <v>160</v>
      </c>
      <c r="G18" s="660"/>
      <c r="H18" s="660"/>
      <c r="I18" s="660"/>
      <c r="J18" s="660"/>
      <c r="K18" s="660"/>
      <c r="L18" s="660"/>
      <c r="M18" s="660"/>
      <c r="N18" s="660"/>
      <c r="O18" s="660"/>
      <c r="P18" s="660"/>
      <c r="Q18" s="661"/>
      <c r="R18" s="652" t="s">
        <v>26</v>
      </c>
      <c r="S18" s="654" t="s">
        <v>66</v>
      </c>
      <c r="T18" s="654" t="s">
        <v>67</v>
      </c>
      <c r="U18" s="654" t="s">
        <v>68</v>
      </c>
    </row>
    <row r="19" spans="1:21" ht="34.5" customHeight="1">
      <c r="A19" s="623"/>
      <c r="B19" s="623"/>
      <c r="C19" s="623"/>
      <c r="D19" s="623"/>
      <c r="E19" s="623"/>
      <c r="F19" s="40" t="s">
        <v>54</v>
      </c>
      <c r="G19" s="7" t="s">
        <v>55</v>
      </c>
      <c r="H19" s="8" t="s">
        <v>56</v>
      </c>
      <c r="I19" s="9" t="s">
        <v>57</v>
      </c>
      <c r="J19" s="9" t="s">
        <v>58</v>
      </c>
      <c r="K19" s="9" t="s">
        <v>59</v>
      </c>
      <c r="L19" s="8" t="s">
        <v>60</v>
      </c>
      <c r="M19" s="8" t="s">
        <v>61</v>
      </c>
      <c r="N19" s="8" t="s">
        <v>62</v>
      </c>
      <c r="O19" s="9" t="s">
        <v>63</v>
      </c>
      <c r="P19" s="9" t="s">
        <v>64</v>
      </c>
      <c r="Q19" s="41" t="s">
        <v>65</v>
      </c>
      <c r="R19" s="653"/>
      <c r="S19" s="655"/>
      <c r="T19" s="655"/>
      <c r="U19" s="655"/>
    </row>
    <row r="20" spans="1:21" ht="69" customHeight="1">
      <c r="A20" s="656" t="s">
        <v>168</v>
      </c>
      <c r="B20" s="657"/>
      <c r="C20" s="663"/>
      <c r="D20" s="10"/>
      <c r="E20" s="631"/>
      <c r="F20" s="11"/>
      <c r="G20" s="11"/>
      <c r="H20" s="15"/>
      <c r="I20" s="13"/>
      <c r="J20" s="13"/>
      <c r="K20" s="13"/>
      <c r="L20" s="13"/>
      <c r="M20" s="13"/>
      <c r="N20" s="13"/>
      <c r="O20" s="13"/>
      <c r="P20" s="16"/>
      <c r="Q20" s="13"/>
      <c r="R20" s="14"/>
      <c r="S20" s="11"/>
      <c r="T20" s="629"/>
      <c r="U20" s="667"/>
    </row>
    <row r="21" spans="1:21" ht="80.25" customHeight="1">
      <c r="A21" s="656"/>
      <c r="B21" s="662"/>
      <c r="C21" s="664"/>
      <c r="D21" s="10"/>
      <c r="E21" s="665"/>
      <c r="F21" s="11"/>
      <c r="G21" s="11"/>
      <c r="H21" s="12"/>
      <c r="I21" s="13"/>
      <c r="J21" s="13"/>
      <c r="K21" s="13"/>
      <c r="L21" s="13"/>
      <c r="M21" s="13"/>
      <c r="N21" s="13"/>
      <c r="O21" s="13"/>
      <c r="P21" s="13"/>
      <c r="Q21" s="13"/>
      <c r="R21" s="14"/>
      <c r="S21" s="11"/>
      <c r="T21" s="666"/>
      <c r="U21" s="668"/>
    </row>
    <row r="22" spans="1:21" ht="47.25" customHeight="1">
      <c r="A22" s="669" t="s">
        <v>169</v>
      </c>
      <c r="B22" s="670"/>
      <c r="C22" s="670"/>
      <c r="D22" s="670"/>
      <c r="E22" s="670"/>
      <c r="F22" s="670"/>
      <c r="G22" s="670"/>
      <c r="H22" s="670"/>
      <c r="I22" s="670"/>
      <c r="J22" s="670"/>
      <c r="K22" s="670"/>
      <c r="L22" s="670"/>
      <c r="M22" s="670"/>
      <c r="N22" s="670"/>
      <c r="O22" s="670"/>
      <c r="P22" s="670"/>
      <c r="Q22" s="670"/>
      <c r="R22" s="670"/>
      <c r="S22" s="670"/>
      <c r="T22" s="670"/>
      <c r="U22" s="671"/>
    </row>
    <row r="23" spans="1:21" ht="21.75" customHeight="1">
      <c r="A23" s="652" t="s">
        <v>156</v>
      </c>
      <c r="B23" s="652" t="s">
        <v>164</v>
      </c>
      <c r="C23" s="652" t="s">
        <v>158</v>
      </c>
      <c r="D23" s="652" t="s">
        <v>157</v>
      </c>
      <c r="E23" s="652" t="s">
        <v>148</v>
      </c>
      <c r="F23" s="659" t="s">
        <v>160</v>
      </c>
      <c r="G23" s="660"/>
      <c r="H23" s="660"/>
      <c r="I23" s="660"/>
      <c r="J23" s="660"/>
      <c r="K23" s="660"/>
      <c r="L23" s="660"/>
      <c r="M23" s="660"/>
      <c r="N23" s="660"/>
      <c r="O23" s="660"/>
      <c r="P23" s="660"/>
      <c r="Q23" s="661"/>
      <c r="R23" s="652" t="s">
        <v>26</v>
      </c>
      <c r="S23" s="654" t="s">
        <v>66</v>
      </c>
      <c r="T23" s="654" t="s">
        <v>67</v>
      </c>
      <c r="U23" s="654" t="s">
        <v>68</v>
      </c>
    </row>
    <row r="24" spans="1:21" ht="36.75" customHeight="1">
      <c r="A24" s="653"/>
      <c r="B24" s="653"/>
      <c r="C24" s="653"/>
      <c r="D24" s="653"/>
      <c r="E24" s="653"/>
      <c r="F24" s="40" t="s">
        <v>54</v>
      </c>
      <c r="G24" s="7" t="s">
        <v>55</v>
      </c>
      <c r="H24" s="8" t="s">
        <v>56</v>
      </c>
      <c r="I24" s="9" t="s">
        <v>57</v>
      </c>
      <c r="J24" s="9" t="s">
        <v>58</v>
      </c>
      <c r="K24" s="9" t="s">
        <v>59</v>
      </c>
      <c r="L24" s="8" t="s">
        <v>60</v>
      </c>
      <c r="M24" s="8" t="s">
        <v>61</v>
      </c>
      <c r="N24" s="8" t="s">
        <v>62</v>
      </c>
      <c r="O24" s="9" t="s">
        <v>63</v>
      </c>
      <c r="P24" s="9" t="s">
        <v>64</v>
      </c>
      <c r="Q24" s="41" t="s">
        <v>65</v>
      </c>
      <c r="R24" s="653"/>
      <c r="S24" s="655"/>
      <c r="T24" s="655"/>
      <c r="U24" s="655"/>
    </row>
    <row r="25" spans="1:21" ht="71.25" customHeight="1">
      <c r="A25" s="656" t="s">
        <v>185</v>
      </c>
      <c r="B25" s="657" t="s">
        <v>155</v>
      </c>
      <c r="C25" s="663"/>
      <c r="D25" s="35"/>
      <c r="E25" s="631"/>
      <c r="F25" s="11"/>
      <c r="G25" s="11"/>
      <c r="H25" s="15"/>
      <c r="I25" s="13"/>
      <c r="J25" s="13"/>
      <c r="K25" s="13"/>
      <c r="L25" s="13"/>
      <c r="M25" s="13"/>
      <c r="N25" s="13"/>
      <c r="O25" s="13"/>
      <c r="P25" s="16"/>
      <c r="Q25" s="13"/>
      <c r="R25" s="14"/>
      <c r="S25" s="11"/>
      <c r="T25" s="629"/>
      <c r="U25" s="667"/>
    </row>
    <row r="26" spans="1:21" ht="78" customHeight="1">
      <c r="A26" s="656"/>
      <c r="B26" s="662"/>
      <c r="C26" s="664"/>
      <c r="D26" s="36"/>
      <c r="E26" s="665"/>
      <c r="F26" s="11"/>
      <c r="G26" s="11"/>
      <c r="H26" s="12"/>
      <c r="I26" s="13"/>
      <c r="J26" s="13"/>
      <c r="K26" s="13"/>
      <c r="L26" s="13"/>
      <c r="M26" s="13"/>
      <c r="N26" s="13"/>
      <c r="O26" s="13"/>
      <c r="P26" s="13"/>
      <c r="Q26" s="13"/>
      <c r="R26" s="14"/>
      <c r="S26" s="11"/>
      <c r="T26" s="666"/>
      <c r="U26" s="668"/>
    </row>
    <row r="27" spans="1:21" ht="28.5" customHeight="1">
      <c r="A27" s="623" t="s">
        <v>156</v>
      </c>
      <c r="B27" s="623" t="s">
        <v>164</v>
      </c>
      <c r="C27" s="623" t="s">
        <v>158</v>
      </c>
      <c r="D27" s="623" t="s">
        <v>157</v>
      </c>
      <c r="E27" s="623" t="s">
        <v>148</v>
      </c>
      <c r="F27" s="659" t="s">
        <v>160</v>
      </c>
      <c r="G27" s="660"/>
      <c r="H27" s="660"/>
      <c r="I27" s="660"/>
      <c r="J27" s="660"/>
      <c r="K27" s="660"/>
      <c r="L27" s="660"/>
      <c r="M27" s="660"/>
      <c r="N27" s="660"/>
      <c r="O27" s="660"/>
      <c r="P27" s="660"/>
      <c r="Q27" s="661"/>
      <c r="R27" s="652" t="s">
        <v>26</v>
      </c>
      <c r="S27" s="654" t="s">
        <v>66</v>
      </c>
      <c r="T27" s="654" t="s">
        <v>67</v>
      </c>
      <c r="U27" s="654" t="s">
        <v>68</v>
      </c>
    </row>
    <row r="28" spans="1:21" ht="36" customHeight="1">
      <c r="A28" s="623"/>
      <c r="B28" s="623"/>
      <c r="C28" s="623"/>
      <c r="D28" s="623"/>
      <c r="E28" s="623"/>
      <c r="F28" s="40" t="s">
        <v>54</v>
      </c>
      <c r="G28" s="7" t="s">
        <v>55</v>
      </c>
      <c r="H28" s="8" t="s">
        <v>56</v>
      </c>
      <c r="I28" s="9" t="s">
        <v>57</v>
      </c>
      <c r="J28" s="9" t="s">
        <v>58</v>
      </c>
      <c r="K28" s="9" t="s">
        <v>59</v>
      </c>
      <c r="L28" s="8" t="s">
        <v>60</v>
      </c>
      <c r="M28" s="8" t="s">
        <v>61</v>
      </c>
      <c r="N28" s="8" t="s">
        <v>62</v>
      </c>
      <c r="O28" s="9" t="s">
        <v>63</v>
      </c>
      <c r="P28" s="9" t="s">
        <v>64</v>
      </c>
      <c r="Q28" s="41" t="s">
        <v>65</v>
      </c>
      <c r="R28" s="653"/>
      <c r="S28" s="655"/>
      <c r="T28" s="655"/>
      <c r="U28" s="655"/>
    </row>
    <row r="29" spans="1:21" ht="76.5" customHeight="1">
      <c r="A29" s="656" t="s">
        <v>186</v>
      </c>
      <c r="B29" s="657" t="s">
        <v>155</v>
      </c>
      <c r="C29" s="663"/>
      <c r="D29" s="35"/>
      <c r="E29" s="631"/>
      <c r="F29" s="11"/>
      <c r="G29" s="11"/>
      <c r="H29" s="15"/>
      <c r="I29" s="13"/>
      <c r="J29" s="13"/>
      <c r="K29" s="13"/>
      <c r="L29" s="13"/>
      <c r="M29" s="13"/>
      <c r="N29" s="13"/>
      <c r="O29" s="13"/>
      <c r="P29" s="16"/>
      <c r="Q29" s="13"/>
      <c r="R29" s="14"/>
      <c r="S29" s="11"/>
      <c r="T29" s="629"/>
      <c r="U29" s="667"/>
    </row>
    <row r="30" spans="1:21" ht="87" customHeight="1">
      <c r="A30" s="656"/>
      <c r="B30" s="662"/>
      <c r="C30" s="664"/>
      <c r="D30" s="36"/>
      <c r="E30" s="665"/>
      <c r="F30" s="11"/>
      <c r="G30" s="11"/>
      <c r="H30" s="12"/>
      <c r="I30" s="13"/>
      <c r="J30" s="13"/>
      <c r="K30" s="13"/>
      <c r="L30" s="13"/>
      <c r="M30" s="13"/>
      <c r="N30" s="13"/>
      <c r="O30" s="13"/>
      <c r="P30" s="13"/>
      <c r="Q30" s="13"/>
      <c r="R30" s="14"/>
      <c r="S30" s="11"/>
      <c r="T30" s="666"/>
      <c r="U30" s="668"/>
    </row>
    <row r="31" spans="1:21" ht="28.5" customHeight="1">
      <c r="A31" s="623" t="s">
        <v>156</v>
      </c>
      <c r="B31" s="623" t="s">
        <v>164</v>
      </c>
      <c r="C31" s="623" t="s">
        <v>158</v>
      </c>
      <c r="D31" s="623" t="s">
        <v>157</v>
      </c>
      <c r="E31" s="623" t="s">
        <v>148</v>
      </c>
      <c r="F31" s="659" t="s">
        <v>160</v>
      </c>
      <c r="G31" s="660"/>
      <c r="H31" s="660"/>
      <c r="I31" s="660"/>
      <c r="J31" s="660"/>
      <c r="K31" s="660"/>
      <c r="L31" s="660"/>
      <c r="M31" s="660"/>
      <c r="N31" s="660"/>
      <c r="O31" s="660"/>
      <c r="P31" s="660"/>
      <c r="Q31" s="661"/>
      <c r="R31" s="652" t="s">
        <v>26</v>
      </c>
      <c r="S31" s="654" t="s">
        <v>66</v>
      </c>
      <c r="T31" s="654" t="s">
        <v>67</v>
      </c>
      <c r="U31" s="654" t="s">
        <v>68</v>
      </c>
    </row>
    <row r="32" spans="1:21" ht="39" customHeight="1">
      <c r="A32" s="623"/>
      <c r="B32" s="623"/>
      <c r="C32" s="623"/>
      <c r="D32" s="623"/>
      <c r="E32" s="623"/>
      <c r="F32" s="40"/>
      <c r="G32" s="7" t="s">
        <v>55</v>
      </c>
      <c r="H32" s="8" t="s">
        <v>56</v>
      </c>
      <c r="I32" s="9" t="s">
        <v>57</v>
      </c>
      <c r="J32" s="9" t="s">
        <v>58</v>
      </c>
      <c r="K32" s="9" t="s">
        <v>59</v>
      </c>
      <c r="L32" s="8" t="s">
        <v>60</v>
      </c>
      <c r="M32" s="8" t="s">
        <v>61</v>
      </c>
      <c r="N32" s="8" t="s">
        <v>62</v>
      </c>
      <c r="O32" s="9" t="s">
        <v>63</v>
      </c>
      <c r="P32" s="9" t="s">
        <v>64</v>
      </c>
      <c r="Q32" s="41" t="s">
        <v>65</v>
      </c>
      <c r="R32" s="653"/>
      <c r="S32" s="655"/>
      <c r="T32" s="655"/>
      <c r="U32" s="655"/>
    </row>
    <row r="33" spans="1:21" ht="74.25" customHeight="1">
      <c r="A33" s="656" t="s">
        <v>187</v>
      </c>
      <c r="B33" s="657" t="s">
        <v>155</v>
      </c>
      <c r="C33" s="663"/>
      <c r="D33" s="35"/>
      <c r="E33" s="631"/>
      <c r="F33" s="11"/>
      <c r="G33" s="11"/>
      <c r="H33" s="15"/>
      <c r="I33" s="13"/>
      <c r="J33" s="13"/>
      <c r="K33" s="13"/>
      <c r="L33" s="13"/>
      <c r="M33" s="13"/>
      <c r="N33" s="13"/>
      <c r="O33" s="13"/>
      <c r="P33" s="16"/>
      <c r="Q33" s="13"/>
      <c r="R33" s="14"/>
      <c r="S33" s="11"/>
      <c r="T33" s="629"/>
      <c r="U33" s="667"/>
    </row>
    <row r="34" spans="1:21" ht="81.75" customHeight="1">
      <c r="A34" s="656"/>
      <c r="B34" s="662"/>
      <c r="C34" s="664"/>
      <c r="D34" s="36"/>
      <c r="E34" s="665"/>
      <c r="F34" s="11"/>
      <c r="G34" s="11"/>
      <c r="H34" s="12"/>
      <c r="I34" s="13"/>
      <c r="J34" s="13"/>
      <c r="K34" s="13"/>
      <c r="L34" s="13"/>
      <c r="M34" s="13"/>
      <c r="N34" s="13"/>
      <c r="O34" s="13"/>
      <c r="P34" s="13"/>
      <c r="Q34" s="13"/>
      <c r="R34" s="14"/>
      <c r="S34" s="11"/>
      <c r="T34" s="666"/>
      <c r="U34" s="668"/>
    </row>
    <row r="35" spans="1:21" ht="46.5" customHeight="1">
      <c r="A35" s="669" t="s">
        <v>170</v>
      </c>
      <c r="B35" s="670"/>
      <c r="C35" s="670"/>
      <c r="D35" s="670"/>
      <c r="E35" s="670"/>
      <c r="F35" s="670"/>
      <c r="G35" s="670"/>
      <c r="H35" s="670"/>
      <c r="I35" s="670"/>
      <c r="J35" s="670"/>
      <c r="K35" s="670"/>
      <c r="L35" s="670"/>
      <c r="M35" s="670"/>
      <c r="N35" s="670"/>
      <c r="O35" s="670"/>
      <c r="P35" s="670"/>
      <c r="Q35" s="670"/>
      <c r="R35" s="670"/>
      <c r="S35" s="670"/>
      <c r="T35" s="670"/>
      <c r="U35" s="671"/>
    </row>
    <row r="36" spans="1:21" ht="22.5" customHeight="1">
      <c r="A36" s="623" t="s">
        <v>156</v>
      </c>
      <c r="B36" s="623" t="s">
        <v>164</v>
      </c>
      <c r="C36" s="623" t="s">
        <v>158</v>
      </c>
      <c r="D36" s="623" t="s">
        <v>157</v>
      </c>
      <c r="E36" s="623" t="s">
        <v>148</v>
      </c>
      <c r="F36" s="659" t="s">
        <v>160</v>
      </c>
      <c r="G36" s="660"/>
      <c r="H36" s="660"/>
      <c r="I36" s="660"/>
      <c r="J36" s="660"/>
      <c r="K36" s="660"/>
      <c r="L36" s="660"/>
      <c r="M36" s="660"/>
      <c r="N36" s="660"/>
      <c r="O36" s="660"/>
      <c r="P36" s="660"/>
      <c r="Q36" s="661"/>
      <c r="R36" s="652" t="s">
        <v>26</v>
      </c>
      <c r="S36" s="654" t="s">
        <v>66</v>
      </c>
      <c r="T36" s="654" t="s">
        <v>67</v>
      </c>
      <c r="U36" s="654" t="s">
        <v>68</v>
      </c>
    </row>
    <row r="37" spans="1:21" ht="32.25" customHeight="1">
      <c r="A37" s="623"/>
      <c r="B37" s="623"/>
      <c r="C37" s="623"/>
      <c r="D37" s="623"/>
      <c r="E37" s="623"/>
      <c r="F37" s="40"/>
      <c r="G37" s="7" t="s">
        <v>55</v>
      </c>
      <c r="H37" s="8" t="s">
        <v>56</v>
      </c>
      <c r="I37" s="9" t="s">
        <v>57</v>
      </c>
      <c r="J37" s="9" t="s">
        <v>58</v>
      </c>
      <c r="K37" s="9" t="s">
        <v>59</v>
      </c>
      <c r="L37" s="8" t="s">
        <v>60</v>
      </c>
      <c r="M37" s="8" t="s">
        <v>61</v>
      </c>
      <c r="N37" s="8" t="s">
        <v>62</v>
      </c>
      <c r="O37" s="9" t="s">
        <v>63</v>
      </c>
      <c r="P37" s="9" t="s">
        <v>64</v>
      </c>
      <c r="Q37" s="41" t="s">
        <v>65</v>
      </c>
      <c r="R37" s="653"/>
      <c r="S37" s="655"/>
      <c r="T37" s="655"/>
      <c r="U37" s="655"/>
    </row>
    <row r="38" spans="1:21" ht="69.75" customHeight="1">
      <c r="A38" s="656" t="s">
        <v>188</v>
      </c>
      <c r="B38" s="657" t="s">
        <v>155</v>
      </c>
      <c r="C38" s="663"/>
      <c r="D38" s="35"/>
      <c r="E38" s="631"/>
      <c r="F38" s="11"/>
      <c r="G38" s="11"/>
      <c r="H38" s="15"/>
      <c r="I38" s="13"/>
      <c r="J38" s="13"/>
      <c r="K38" s="13"/>
      <c r="L38" s="13"/>
      <c r="M38" s="13"/>
      <c r="N38" s="13"/>
      <c r="O38" s="13"/>
      <c r="P38" s="16"/>
      <c r="Q38" s="13"/>
      <c r="R38" s="14"/>
      <c r="S38" s="11"/>
      <c r="T38" s="629"/>
      <c r="U38" s="667"/>
    </row>
    <row r="39" spans="1:21" ht="72.75" customHeight="1">
      <c r="A39" s="656"/>
      <c r="B39" s="662"/>
      <c r="C39" s="664"/>
      <c r="D39" s="36"/>
      <c r="E39" s="665"/>
      <c r="F39" s="11"/>
      <c r="G39" s="11"/>
      <c r="H39" s="12"/>
      <c r="I39" s="13"/>
      <c r="J39" s="13"/>
      <c r="K39" s="13"/>
      <c r="L39" s="13"/>
      <c r="M39" s="13"/>
      <c r="N39" s="13"/>
      <c r="O39" s="13"/>
      <c r="P39" s="13"/>
      <c r="Q39" s="13"/>
      <c r="R39" s="14"/>
      <c r="S39" s="11"/>
      <c r="T39" s="666"/>
      <c r="U39" s="668"/>
    </row>
    <row r="40" spans="1:21" ht="22.5" customHeight="1">
      <c r="A40" s="623" t="s">
        <v>156</v>
      </c>
      <c r="B40" s="623" t="s">
        <v>164</v>
      </c>
      <c r="C40" s="623" t="s">
        <v>158</v>
      </c>
      <c r="D40" s="623" t="s">
        <v>157</v>
      </c>
      <c r="E40" s="623" t="s">
        <v>148</v>
      </c>
      <c r="F40" s="659" t="s">
        <v>160</v>
      </c>
      <c r="G40" s="660"/>
      <c r="H40" s="660"/>
      <c r="I40" s="660"/>
      <c r="J40" s="660"/>
      <c r="K40" s="660"/>
      <c r="L40" s="660"/>
      <c r="M40" s="660"/>
      <c r="N40" s="660"/>
      <c r="O40" s="660"/>
      <c r="P40" s="660"/>
      <c r="Q40" s="661"/>
      <c r="R40" s="652" t="s">
        <v>26</v>
      </c>
      <c r="S40" s="654" t="s">
        <v>66</v>
      </c>
      <c r="T40" s="654" t="s">
        <v>67</v>
      </c>
      <c r="U40" s="654" t="s">
        <v>68</v>
      </c>
    </row>
    <row r="41" spans="1:21" ht="33" customHeight="1">
      <c r="A41" s="623"/>
      <c r="B41" s="623"/>
      <c r="C41" s="623"/>
      <c r="D41" s="623"/>
      <c r="E41" s="623"/>
      <c r="F41" s="40"/>
      <c r="G41" s="7" t="s">
        <v>55</v>
      </c>
      <c r="H41" s="8" t="s">
        <v>56</v>
      </c>
      <c r="I41" s="9" t="s">
        <v>57</v>
      </c>
      <c r="J41" s="9" t="s">
        <v>58</v>
      </c>
      <c r="K41" s="9" t="s">
        <v>59</v>
      </c>
      <c r="L41" s="8" t="s">
        <v>60</v>
      </c>
      <c r="M41" s="8" t="s">
        <v>61</v>
      </c>
      <c r="N41" s="8" t="s">
        <v>62</v>
      </c>
      <c r="O41" s="9" t="s">
        <v>63</v>
      </c>
      <c r="P41" s="9" t="s">
        <v>64</v>
      </c>
      <c r="Q41" s="41" t="s">
        <v>65</v>
      </c>
      <c r="R41" s="653"/>
      <c r="S41" s="655"/>
      <c r="T41" s="655"/>
      <c r="U41" s="655"/>
    </row>
    <row r="42" spans="1:21" ht="72.75" customHeight="1">
      <c r="A42" s="656" t="s">
        <v>189</v>
      </c>
      <c r="B42" s="657" t="s">
        <v>155</v>
      </c>
      <c r="C42" s="663"/>
      <c r="D42" s="35"/>
      <c r="E42" s="631"/>
      <c r="F42" s="11"/>
      <c r="G42" s="11"/>
      <c r="H42" s="15"/>
      <c r="I42" s="13"/>
      <c r="J42" s="13"/>
      <c r="K42" s="13"/>
      <c r="L42" s="13"/>
      <c r="M42" s="13"/>
      <c r="N42" s="13"/>
      <c r="O42" s="13"/>
      <c r="P42" s="16"/>
      <c r="Q42" s="13"/>
      <c r="R42" s="14"/>
      <c r="S42" s="11"/>
      <c r="T42" s="629"/>
      <c r="U42" s="667"/>
    </row>
    <row r="43" spans="1:21" ht="80.25" customHeight="1">
      <c r="A43" s="656"/>
      <c r="B43" s="662"/>
      <c r="C43" s="664"/>
      <c r="D43" s="36"/>
      <c r="E43" s="665"/>
      <c r="F43" s="11"/>
      <c r="G43" s="11"/>
      <c r="H43" s="12"/>
      <c r="I43" s="13"/>
      <c r="J43" s="13"/>
      <c r="K43" s="13"/>
      <c r="L43" s="13"/>
      <c r="M43" s="13"/>
      <c r="N43" s="13"/>
      <c r="O43" s="13"/>
      <c r="P43" s="13"/>
      <c r="Q43" s="13"/>
      <c r="R43" s="14"/>
      <c r="S43" s="11"/>
      <c r="T43" s="666"/>
      <c r="U43" s="668"/>
    </row>
    <row r="44" spans="1:21" ht="30.75" customHeight="1">
      <c r="A44" s="623" t="s">
        <v>156</v>
      </c>
      <c r="B44" s="623" t="s">
        <v>164</v>
      </c>
      <c r="C44" s="623" t="s">
        <v>158</v>
      </c>
      <c r="D44" s="623" t="s">
        <v>157</v>
      </c>
      <c r="E44" s="623" t="s">
        <v>148</v>
      </c>
      <c r="F44" s="659" t="s">
        <v>160</v>
      </c>
      <c r="G44" s="660"/>
      <c r="H44" s="660"/>
      <c r="I44" s="660"/>
      <c r="J44" s="660"/>
      <c r="K44" s="660"/>
      <c r="L44" s="660"/>
      <c r="M44" s="660"/>
      <c r="N44" s="660"/>
      <c r="O44" s="660"/>
      <c r="P44" s="660"/>
      <c r="Q44" s="661"/>
      <c r="R44" s="652" t="s">
        <v>26</v>
      </c>
      <c r="S44" s="654" t="s">
        <v>66</v>
      </c>
      <c r="T44" s="654" t="s">
        <v>67</v>
      </c>
      <c r="U44" s="654" t="s">
        <v>68</v>
      </c>
    </row>
    <row r="45" spans="1:21" ht="33.75" customHeight="1">
      <c r="A45" s="623"/>
      <c r="B45" s="623"/>
      <c r="C45" s="623"/>
      <c r="D45" s="623"/>
      <c r="E45" s="623"/>
      <c r="F45" s="40"/>
      <c r="G45" s="7" t="s">
        <v>55</v>
      </c>
      <c r="H45" s="8" t="s">
        <v>56</v>
      </c>
      <c r="I45" s="9" t="s">
        <v>57</v>
      </c>
      <c r="J45" s="9" t="s">
        <v>58</v>
      </c>
      <c r="K45" s="9" t="s">
        <v>59</v>
      </c>
      <c r="L45" s="8" t="s">
        <v>60</v>
      </c>
      <c r="M45" s="8" t="s">
        <v>61</v>
      </c>
      <c r="N45" s="8" t="s">
        <v>62</v>
      </c>
      <c r="O45" s="9" t="s">
        <v>63</v>
      </c>
      <c r="P45" s="9" t="s">
        <v>64</v>
      </c>
      <c r="Q45" s="41" t="s">
        <v>65</v>
      </c>
      <c r="R45" s="653"/>
      <c r="S45" s="655"/>
      <c r="T45" s="655"/>
      <c r="U45" s="655"/>
    </row>
    <row r="46" spans="1:21" ht="75.75" customHeight="1">
      <c r="A46" s="656" t="s">
        <v>190</v>
      </c>
      <c r="B46" s="657" t="s">
        <v>155</v>
      </c>
      <c r="C46" s="663"/>
      <c r="D46" s="35"/>
      <c r="E46" s="631"/>
      <c r="F46" s="11"/>
      <c r="G46" s="11"/>
      <c r="H46" s="15"/>
      <c r="I46" s="13"/>
      <c r="J46" s="13"/>
      <c r="K46" s="13"/>
      <c r="L46" s="13"/>
      <c r="M46" s="13"/>
      <c r="N46" s="13"/>
      <c r="O46" s="13"/>
      <c r="P46" s="16"/>
      <c r="Q46" s="13"/>
      <c r="R46" s="14"/>
      <c r="S46" s="11"/>
      <c r="T46" s="629"/>
      <c r="U46" s="667"/>
    </row>
    <row r="47" spans="1:21" ht="72.75" customHeight="1">
      <c r="A47" s="656"/>
      <c r="B47" s="662"/>
      <c r="C47" s="664"/>
      <c r="D47" s="36"/>
      <c r="E47" s="665"/>
      <c r="F47" s="11"/>
      <c r="G47" s="11"/>
      <c r="H47" s="12"/>
      <c r="I47" s="13"/>
      <c r="J47" s="13"/>
      <c r="K47" s="13"/>
      <c r="L47" s="13"/>
      <c r="M47" s="13"/>
      <c r="N47" s="13"/>
      <c r="O47" s="13"/>
      <c r="P47" s="13"/>
      <c r="Q47" s="13"/>
      <c r="R47" s="14"/>
      <c r="S47" s="11"/>
      <c r="T47" s="666"/>
      <c r="U47" s="668"/>
    </row>
    <row r="48" spans="1:21" ht="52.5" customHeight="1">
      <c r="A48" s="669" t="s">
        <v>171</v>
      </c>
      <c r="B48" s="670"/>
      <c r="C48" s="670"/>
      <c r="D48" s="670"/>
      <c r="E48" s="670"/>
      <c r="F48" s="670"/>
      <c r="G48" s="670"/>
      <c r="H48" s="670"/>
      <c r="I48" s="670"/>
      <c r="J48" s="670"/>
      <c r="K48" s="670"/>
      <c r="L48" s="670"/>
      <c r="M48" s="670"/>
      <c r="N48" s="670"/>
      <c r="O48" s="670"/>
      <c r="P48" s="670"/>
      <c r="Q48" s="670"/>
      <c r="R48" s="670"/>
      <c r="S48" s="670"/>
      <c r="T48" s="670"/>
      <c r="U48" s="671"/>
    </row>
    <row r="49" spans="1:21" ht="27" customHeight="1">
      <c r="A49" s="623" t="s">
        <v>156</v>
      </c>
      <c r="B49" s="623" t="s">
        <v>164</v>
      </c>
      <c r="C49" s="623" t="s">
        <v>158</v>
      </c>
      <c r="D49" s="623" t="s">
        <v>157</v>
      </c>
      <c r="E49" s="623" t="s">
        <v>148</v>
      </c>
      <c r="F49" s="659" t="s">
        <v>160</v>
      </c>
      <c r="G49" s="660"/>
      <c r="H49" s="660"/>
      <c r="I49" s="660"/>
      <c r="J49" s="660"/>
      <c r="K49" s="660"/>
      <c r="L49" s="660"/>
      <c r="M49" s="660"/>
      <c r="N49" s="660"/>
      <c r="O49" s="660"/>
      <c r="P49" s="660"/>
      <c r="Q49" s="661"/>
      <c r="R49" s="652" t="s">
        <v>26</v>
      </c>
      <c r="S49" s="654" t="s">
        <v>66</v>
      </c>
      <c r="T49" s="654" t="s">
        <v>67</v>
      </c>
      <c r="U49" s="654" t="s">
        <v>68</v>
      </c>
    </row>
    <row r="50" spans="1:21" ht="34.5" customHeight="1">
      <c r="A50" s="623"/>
      <c r="B50" s="623"/>
      <c r="C50" s="623"/>
      <c r="D50" s="623"/>
      <c r="E50" s="623"/>
      <c r="F50" s="40"/>
      <c r="G50" s="7" t="s">
        <v>55</v>
      </c>
      <c r="H50" s="8" t="s">
        <v>56</v>
      </c>
      <c r="I50" s="9" t="s">
        <v>57</v>
      </c>
      <c r="J50" s="9" t="s">
        <v>58</v>
      </c>
      <c r="K50" s="9" t="s">
        <v>59</v>
      </c>
      <c r="L50" s="8" t="s">
        <v>60</v>
      </c>
      <c r="M50" s="8" t="s">
        <v>61</v>
      </c>
      <c r="N50" s="8" t="s">
        <v>62</v>
      </c>
      <c r="O50" s="9" t="s">
        <v>63</v>
      </c>
      <c r="P50" s="9" t="s">
        <v>64</v>
      </c>
      <c r="Q50" s="41" t="s">
        <v>65</v>
      </c>
      <c r="R50" s="653"/>
      <c r="S50" s="655"/>
      <c r="T50" s="655"/>
      <c r="U50" s="655"/>
    </row>
    <row r="51" spans="1:21" ht="68.25" customHeight="1">
      <c r="A51" s="656" t="s">
        <v>191</v>
      </c>
      <c r="B51" s="657" t="s">
        <v>155</v>
      </c>
      <c r="C51" s="663"/>
      <c r="D51" s="35"/>
      <c r="E51" s="631"/>
      <c r="F51" s="11"/>
      <c r="G51" s="11"/>
      <c r="H51" s="15"/>
      <c r="I51" s="13"/>
      <c r="J51" s="13"/>
      <c r="K51" s="13"/>
      <c r="L51" s="13"/>
      <c r="M51" s="13"/>
      <c r="N51" s="13"/>
      <c r="O51" s="13"/>
      <c r="P51" s="16"/>
      <c r="Q51" s="13"/>
      <c r="R51" s="14"/>
      <c r="S51" s="11"/>
      <c r="T51" s="629"/>
      <c r="U51" s="667"/>
    </row>
    <row r="52" spans="1:21" ht="81.75" customHeight="1">
      <c r="A52" s="656"/>
      <c r="B52" s="662"/>
      <c r="C52" s="664"/>
      <c r="D52" s="36"/>
      <c r="E52" s="665"/>
      <c r="F52" s="11"/>
      <c r="G52" s="11"/>
      <c r="H52" s="12"/>
      <c r="I52" s="13"/>
      <c r="J52" s="13"/>
      <c r="K52" s="13"/>
      <c r="L52" s="13"/>
      <c r="M52" s="13"/>
      <c r="N52" s="13"/>
      <c r="O52" s="13"/>
      <c r="P52" s="13"/>
      <c r="Q52" s="13"/>
      <c r="R52" s="14"/>
      <c r="S52" s="11"/>
      <c r="T52" s="666"/>
      <c r="U52" s="668"/>
    </row>
    <row r="53" spans="1:21" ht="24.75" customHeight="1">
      <c r="A53" s="623" t="s">
        <v>156</v>
      </c>
      <c r="B53" s="623" t="s">
        <v>164</v>
      </c>
      <c r="C53" s="623" t="s">
        <v>158</v>
      </c>
      <c r="D53" s="623" t="s">
        <v>157</v>
      </c>
      <c r="E53" s="623" t="s">
        <v>148</v>
      </c>
      <c r="F53" s="659" t="s">
        <v>160</v>
      </c>
      <c r="G53" s="660"/>
      <c r="H53" s="660"/>
      <c r="I53" s="660"/>
      <c r="J53" s="660"/>
      <c r="K53" s="660"/>
      <c r="L53" s="660"/>
      <c r="M53" s="660"/>
      <c r="N53" s="660"/>
      <c r="O53" s="660"/>
      <c r="P53" s="660"/>
      <c r="Q53" s="661"/>
      <c r="R53" s="652" t="s">
        <v>26</v>
      </c>
      <c r="S53" s="654" t="s">
        <v>66</v>
      </c>
      <c r="T53" s="654" t="s">
        <v>67</v>
      </c>
      <c r="U53" s="654" t="s">
        <v>68</v>
      </c>
    </row>
    <row r="54" spans="1:21" ht="30.75" customHeight="1">
      <c r="A54" s="623"/>
      <c r="B54" s="623"/>
      <c r="C54" s="623"/>
      <c r="D54" s="623"/>
      <c r="E54" s="623"/>
      <c r="F54" s="40"/>
      <c r="G54" s="7" t="s">
        <v>55</v>
      </c>
      <c r="H54" s="8" t="s">
        <v>56</v>
      </c>
      <c r="I54" s="9" t="s">
        <v>57</v>
      </c>
      <c r="J54" s="9" t="s">
        <v>58</v>
      </c>
      <c r="K54" s="9" t="s">
        <v>59</v>
      </c>
      <c r="L54" s="8" t="s">
        <v>60</v>
      </c>
      <c r="M54" s="8" t="s">
        <v>61</v>
      </c>
      <c r="N54" s="8" t="s">
        <v>62</v>
      </c>
      <c r="O54" s="9" t="s">
        <v>63</v>
      </c>
      <c r="P54" s="9" t="s">
        <v>64</v>
      </c>
      <c r="Q54" s="41" t="s">
        <v>65</v>
      </c>
      <c r="R54" s="653"/>
      <c r="S54" s="655"/>
      <c r="T54" s="655"/>
      <c r="U54" s="655"/>
    </row>
    <row r="55" spans="1:21" ht="68.25" customHeight="1">
      <c r="A55" s="656" t="s">
        <v>192</v>
      </c>
      <c r="B55" s="657" t="s">
        <v>155</v>
      </c>
      <c r="C55" s="663"/>
      <c r="D55" s="35"/>
      <c r="E55" s="631"/>
      <c r="F55" s="11"/>
      <c r="G55" s="11"/>
      <c r="H55" s="15"/>
      <c r="I55" s="13"/>
      <c r="J55" s="13"/>
      <c r="K55" s="13"/>
      <c r="L55" s="13"/>
      <c r="M55" s="13"/>
      <c r="N55" s="13"/>
      <c r="O55" s="13"/>
      <c r="P55" s="16"/>
      <c r="Q55" s="13"/>
      <c r="R55" s="14"/>
      <c r="S55" s="11"/>
      <c r="T55" s="629"/>
      <c r="U55" s="667"/>
    </row>
    <row r="56" spans="1:21" ht="91.5" customHeight="1">
      <c r="A56" s="656"/>
      <c r="B56" s="662"/>
      <c r="C56" s="664"/>
      <c r="D56" s="36"/>
      <c r="E56" s="665"/>
      <c r="F56" s="11"/>
      <c r="G56" s="11"/>
      <c r="H56" s="12"/>
      <c r="I56" s="13"/>
      <c r="J56" s="13"/>
      <c r="K56" s="13"/>
      <c r="L56" s="13"/>
      <c r="M56" s="13"/>
      <c r="N56" s="13"/>
      <c r="O56" s="13"/>
      <c r="P56" s="13"/>
      <c r="Q56" s="13"/>
      <c r="R56" s="14"/>
      <c r="S56" s="11"/>
      <c r="T56" s="666"/>
      <c r="U56" s="668"/>
    </row>
    <row r="57" spans="1:21" ht="24" customHeight="1">
      <c r="A57" s="623" t="s">
        <v>156</v>
      </c>
      <c r="B57" s="623" t="s">
        <v>164</v>
      </c>
      <c r="C57" s="623" t="s">
        <v>158</v>
      </c>
      <c r="D57" s="623" t="s">
        <v>157</v>
      </c>
      <c r="E57" s="623" t="s">
        <v>148</v>
      </c>
      <c r="F57" s="659" t="s">
        <v>160</v>
      </c>
      <c r="G57" s="660"/>
      <c r="H57" s="660"/>
      <c r="I57" s="660"/>
      <c r="J57" s="660"/>
      <c r="K57" s="660"/>
      <c r="L57" s="660"/>
      <c r="M57" s="660"/>
      <c r="N57" s="660"/>
      <c r="O57" s="660"/>
      <c r="P57" s="660"/>
      <c r="Q57" s="661"/>
      <c r="R57" s="652" t="s">
        <v>26</v>
      </c>
      <c r="S57" s="654" t="s">
        <v>66</v>
      </c>
      <c r="T57" s="654" t="s">
        <v>67</v>
      </c>
      <c r="U57" s="654" t="s">
        <v>68</v>
      </c>
    </row>
    <row r="58" spans="1:21" ht="27" customHeight="1">
      <c r="A58" s="623"/>
      <c r="B58" s="623"/>
      <c r="C58" s="623"/>
      <c r="D58" s="623"/>
      <c r="E58" s="623"/>
      <c r="F58" s="40"/>
      <c r="G58" s="7" t="s">
        <v>55</v>
      </c>
      <c r="H58" s="8" t="s">
        <v>56</v>
      </c>
      <c r="I58" s="9" t="s">
        <v>57</v>
      </c>
      <c r="J58" s="9" t="s">
        <v>58</v>
      </c>
      <c r="K58" s="9" t="s">
        <v>59</v>
      </c>
      <c r="L58" s="8" t="s">
        <v>60</v>
      </c>
      <c r="M58" s="8" t="s">
        <v>61</v>
      </c>
      <c r="N58" s="8" t="s">
        <v>62</v>
      </c>
      <c r="O58" s="9" t="s">
        <v>63</v>
      </c>
      <c r="P58" s="9" t="s">
        <v>64</v>
      </c>
      <c r="Q58" s="41" t="s">
        <v>65</v>
      </c>
      <c r="R58" s="653"/>
      <c r="S58" s="655"/>
      <c r="T58" s="655"/>
      <c r="U58" s="655"/>
    </row>
    <row r="59" spans="1:21" ht="57.75" customHeight="1">
      <c r="A59" s="656" t="s">
        <v>193</v>
      </c>
      <c r="B59" s="657" t="s">
        <v>155</v>
      </c>
      <c r="C59" s="663"/>
      <c r="D59" s="35"/>
      <c r="E59" s="631"/>
      <c r="F59" s="11"/>
      <c r="G59" s="11"/>
      <c r="H59" s="15"/>
      <c r="I59" s="13"/>
      <c r="J59" s="13"/>
      <c r="K59" s="13"/>
      <c r="L59" s="13"/>
      <c r="M59" s="13"/>
      <c r="N59" s="13"/>
      <c r="O59" s="13"/>
      <c r="P59" s="16"/>
      <c r="Q59" s="13"/>
      <c r="R59" s="14"/>
      <c r="S59" s="11"/>
      <c r="T59" s="629"/>
      <c r="U59" s="667"/>
    </row>
    <row r="60" spans="1:21" ht="111.75" customHeight="1">
      <c r="A60" s="656"/>
      <c r="B60" s="662"/>
      <c r="C60" s="664"/>
      <c r="D60" s="36"/>
      <c r="E60" s="665"/>
      <c r="F60" s="11"/>
      <c r="G60" s="11"/>
      <c r="H60" s="12"/>
      <c r="I60" s="13"/>
      <c r="J60" s="13"/>
      <c r="K60" s="13"/>
      <c r="L60" s="13"/>
      <c r="M60" s="13"/>
      <c r="N60" s="13"/>
      <c r="O60" s="13"/>
      <c r="P60" s="13"/>
      <c r="Q60" s="13"/>
      <c r="R60" s="14"/>
      <c r="S60" s="11"/>
      <c r="T60" s="666"/>
      <c r="U60" s="668"/>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view="pageBreakPreview" topLeftCell="A19" zoomScale="130" zoomScaleNormal="100" zoomScaleSheetLayoutView="130" workbookViewId="0">
      <selection activeCell="O26" sqref="A26:XFD26"/>
    </sheetView>
  </sheetViews>
  <sheetFormatPr baseColWidth="10" defaultColWidth="9.33203125" defaultRowHeight="12.75"/>
  <cols>
    <col min="1" max="1" width="1.83203125" style="43" customWidth="1"/>
    <col min="2" max="2" width="6" style="43" customWidth="1"/>
    <col min="3" max="3" width="18.83203125" style="43" customWidth="1"/>
    <col min="4" max="4" width="2.83203125" style="43" customWidth="1"/>
    <col min="5" max="5" width="4" style="43" customWidth="1"/>
    <col min="6" max="6" width="18.83203125" style="43" customWidth="1"/>
    <col min="7" max="7" width="6.1640625" style="43" customWidth="1"/>
    <col min="8" max="8" width="6" style="43" customWidth="1"/>
    <col min="9" max="9" width="4.6640625" style="43" customWidth="1"/>
    <col min="10" max="10" width="4.1640625" style="43" customWidth="1"/>
    <col min="11" max="11" width="13.33203125" style="43" customWidth="1"/>
    <col min="12" max="12" width="3.1640625" style="43" customWidth="1"/>
    <col min="13" max="13" width="1.5" style="43" customWidth="1"/>
    <col min="14" max="14" width="40.6640625" style="43" customWidth="1"/>
    <col min="15" max="16384" width="9.33203125" style="43"/>
  </cols>
  <sheetData>
    <row r="1" spans="1:14" ht="34.5" customHeight="1">
      <c r="A1" s="289" t="s">
        <v>299</v>
      </c>
      <c r="B1" s="290"/>
      <c r="C1" s="290"/>
      <c r="D1" s="290"/>
      <c r="E1" s="290"/>
      <c r="F1" s="290"/>
      <c r="G1" s="290"/>
      <c r="H1" s="290"/>
      <c r="I1" s="290"/>
      <c r="J1" s="290"/>
      <c r="K1" s="290"/>
      <c r="L1" s="290"/>
      <c r="M1" s="290"/>
      <c r="N1" s="291"/>
    </row>
    <row r="2" spans="1:14" ht="48.2" customHeight="1">
      <c r="A2" s="292" t="s">
        <v>365</v>
      </c>
      <c r="B2" s="293"/>
      <c r="C2" s="293"/>
      <c r="D2" s="293"/>
      <c r="E2" s="293"/>
      <c r="F2" s="293"/>
      <c r="G2" s="293"/>
      <c r="H2" s="293"/>
      <c r="I2" s="293"/>
      <c r="J2" s="293"/>
      <c r="K2" s="293"/>
      <c r="L2" s="293"/>
      <c r="M2" s="293"/>
      <c r="N2" s="294"/>
    </row>
    <row r="3" spans="1:14" ht="34.5" customHeight="1">
      <c r="A3" s="249" t="s">
        <v>300</v>
      </c>
      <c r="B3" s="250"/>
      <c r="C3" s="250"/>
      <c r="D3" s="250"/>
      <c r="E3" s="250"/>
      <c r="F3" s="250"/>
      <c r="G3" s="250"/>
      <c r="H3" s="250"/>
      <c r="I3" s="250"/>
      <c r="J3" s="250"/>
      <c r="K3" s="250"/>
      <c r="L3" s="250"/>
      <c r="M3" s="250"/>
      <c r="N3" s="251"/>
    </row>
    <row r="4" spans="1:14" ht="45.6" customHeight="1">
      <c r="A4" s="295" t="s">
        <v>297</v>
      </c>
      <c r="B4" s="296"/>
      <c r="C4" s="296"/>
      <c r="D4" s="296"/>
      <c r="E4" s="296"/>
      <c r="F4" s="296"/>
      <c r="G4" s="296"/>
      <c r="H4" s="296"/>
      <c r="I4" s="296"/>
      <c r="J4" s="296"/>
      <c r="K4" s="296"/>
      <c r="L4" s="296"/>
      <c r="M4" s="296"/>
      <c r="N4" s="297"/>
    </row>
    <row r="5" spans="1:14" ht="20.85" customHeight="1">
      <c r="A5" s="298"/>
      <c r="B5" s="205" t="s">
        <v>298</v>
      </c>
      <c r="C5" s="300"/>
      <c r="D5" s="300"/>
      <c r="E5" s="300"/>
      <c r="F5" s="300"/>
      <c r="G5" s="300"/>
      <c r="H5" s="300"/>
      <c r="I5" s="300"/>
      <c r="J5" s="300"/>
      <c r="K5" s="300"/>
      <c r="L5" s="300"/>
      <c r="M5" s="300"/>
      <c r="N5" s="301"/>
    </row>
    <row r="6" spans="1:14" ht="22.5" customHeight="1">
      <c r="A6" s="299"/>
      <c r="B6" s="206" t="s">
        <v>297</v>
      </c>
      <c r="C6" s="302"/>
      <c r="D6" s="302"/>
      <c r="E6" s="302"/>
      <c r="F6" s="302"/>
      <c r="G6" s="302"/>
      <c r="H6" s="302"/>
      <c r="I6" s="302"/>
      <c r="J6" s="302"/>
      <c r="K6" s="302"/>
      <c r="L6" s="302"/>
      <c r="M6" s="302"/>
      <c r="N6" s="303"/>
    </row>
    <row r="7" spans="1:14" ht="27.75" customHeight="1">
      <c r="A7" s="246"/>
      <c r="B7" s="247"/>
      <c r="C7" s="247"/>
      <c r="D7" s="247"/>
      <c r="E7" s="285"/>
      <c r="F7" s="247"/>
      <c r="G7" s="247"/>
      <c r="H7" s="247"/>
      <c r="I7" s="285"/>
      <c r="J7" s="247"/>
      <c r="K7" s="247"/>
      <c r="L7" s="285"/>
      <c r="M7" s="285"/>
      <c r="N7" s="248"/>
    </row>
    <row r="8" spans="1:14" ht="18.2" customHeight="1">
      <c r="A8" s="282" t="s">
        <v>286</v>
      </c>
      <c r="B8" s="280"/>
      <c r="C8" s="283"/>
      <c r="D8" s="286"/>
      <c r="E8" s="88"/>
      <c r="F8" s="277"/>
      <c r="G8" s="279" t="s">
        <v>287</v>
      </c>
      <c r="H8" s="280"/>
      <c r="I8" s="88"/>
      <c r="J8" s="277"/>
      <c r="K8" s="91" t="s">
        <v>288</v>
      </c>
      <c r="L8" s="281"/>
      <c r="M8" s="281"/>
      <c r="N8" s="287"/>
    </row>
    <row r="9" spans="1:14" ht="17.850000000000001" customHeight="1">
      <c r="A9" s="282" t="s">
        <v>289</v>
      </c>
      <c r="B9" s="280"/>
      <c r="C9" s="283"/>
      <c r="D9" s="284"/>
      <c r="E9" s="88"/>
      <c r="F9" s="278"/>
      <c r="G9" s="279" t="s">
        <v>287</v>
      </c>
      <c r="H9" s="280"/>
      <c r="I9" s="88"/>
      <c r="J9" s="278"/>
      <c r="K9" s="91" t="s">
        <v>288</v>
      </c>
      <c r="L9" s="281"/>
      <c r="M9" s="281"/>
      <c r="N9" s="288"/>
    </row>
    <row r="10" spans="1:14" ht="17.25" customHeight="1">
      <c r="A10" s="282" t="s">
        <v>290</v>
      </c>
      <c r="B10" s="280"/>
      <c r="C10" s="283"/>
      <c r="D10" s="284"/>
      <c r="E10" s="88"/>
      <c r="F10" s="278"/>
      <c r="G10" s="279" t="s">
        <v>287</v>
      </c>
      <c r="H10" s="280"/>
      <c r="I10" s="88"/>
      <c r="J10" s="278"/>
      <c r="K10" s="91" t="s">
        <v>288</v>
      </c>
      <c r="L10" s="281"/>
      <c r="M10" s="281"/>
      <c r="N10" s="288"/>
    </row>
    <row r="11" spans="1:14" ht="18" customHeight="1">
      <c r="A11" s="282" t="s">
        <v>291</v>
      </c>
      <c r="B11" s="280"/>
      <c r="C11" s="283"/>
      <c r="D11" s="89"/>
      <c r="E11" s="88"/>
      <c r="F11" s="278"/>
      <c r="G11" s="279" t="s">
        <v>287</v>
      </c>
      <c r="H11" s="280"/>
      <c r="I11" s="88"/>
      <c r="J11" s="90"/>
      <c r="K11" s="91" t="s">
        <v>288</v>
      </c>
      <c r="L11" s="281"/>
      <c r="M11" s="281"/>
      <c r="N11" s="288"/>
    </row>
    <row r="12" spans="1:14" ht="18.2" customHeight="1">
      <c r="A12" s="282" t="s">
        <v>292</v>
      </c>
      <c r="B12" s="280"/>
      <c r="C12" s="283"/>
      <c r="D12" s="284"/>
      <c r="E12" s="88"/>
      <c r="F12" s="278"/>
      <c r="G12" s="279" t="s">
        <v>287</v>
      </c>
      <c r="H12" s="280"/>
      <c r="I12" s="88"/>
      <c r="J12" s="278"/>
      <c r="K12" s="91" t="s">
        <v>288</v>
      </c>
      <c r="L12" s="281"/>
      <c r="M12" s="281"/>
      <c r="N12" s="288"/>
    </row>
    <row r="13" spans="1:14" ht="18" customHeight="1">
      <c r="A13" s="282" t="s">
        <v>293</v>
      </c>
      <c r="B13" s="280"/>
      <c r="C13" s="283"/>
      <c r="D13" s="284"/>
      <c r="E13" s="88"/>
      <c r="F13" s="278"/>
      <c r="G13" s="279" t="s">
        <v>287</v>
      </c>
      <c r="H13" s="280"/>
      <c r="I13" s="88"/>
      <c r="J13" s="278"/>
      <c r="K13" s="91" t="s">
        <v>288</v>
      </c>
      <c r="L13" s="281"/>
      <c r="M13" s="281"/>
      <c r="N13" s="288"/>
    </row>
    <row r="14" spans="1:14" ht="17.45" customHeight="1">
      <c r="A14" s="282" t="s">
        <v>294</v>
      </c>
      <c r="B14" s="280"/>
      <c r="C14" s="283"/>
      <c r="D14" s="284"/>
      <c r="E14" s="88"/>
      <c r="F14" s="278"/>
      <c r="G14" s="279" t="s">
        <v>287</v>
      </c>
      <c r="H14" s="280"/>
      <c r="I14" s="88"/>
      <c r="J14" s="278"/>
      <c r="K14" s="91" t="s">
        <v>288</v>
      </c>
      <c r="L14" s="281"/>
      <c r="M14" s="281"/>
      <c r="N14" s="288"/>
    </row>
    <row r="15" spans="1:14" ht="17.850000000000001" customHeight="1">
      <c r="A15" s="282" t="s">
        <v>295</v>
      </c>
      <c r="B15" s="280"/>
      <c r="C15" s="283"/>
      <c r="D15" s="284"/>
      <c r="E15" s="88"/>
      <c r="F15" s="278"/>
      <c r="G15" s="279" t="s">
        <v>287</v>
      </c>
      <c r="H15" s="280"/>
      <c r="I15" s="88"/>
      <c r="J15" s="278"/>
      <c r="K15" s="91" t="s">
        <v>288</v>
      </c>
      <c r="L15" s="281"/>
      <c r="M15" s="281"/>
      <c r="N15" s="288"/>
    </row>
    <row r="16" spans="1:14" ht="18" customHeight="1">
      <c r="A16" s="282" t="s">
        <v>296</v>
      </c>
      <c r="B16" s="280"/>
      <c r="C16" s="283"/>
      <c r="D16" s="284"/>
      <c r="E16" s="88"/>
      <c r="F16" s="278"/>
      <c r="G16" s="279" t="s">
        <v>287</v>
      </c>
      <c r="H16" s="280"/>
      <c r="I16" s="88"/>
      <c r="J16" s="278"/>
      <c r="K16" s="91" t="s">
        <v>288</v>
      </c>
      <c r="L16" s="281"/>
      <c r="M16" s="281"/>
      <c r="N16" s="288"/>
    </row>
    <row r="17" spans="1:14" ht="18" customHeight="1">
      <c r="A17" s="274"/>
      <c r="B17" s="275"/>
      <c r="C17" s="275"/>
      <c r="D17" s="275"/>
      <c r="E17" s="275"/>
      <c r="F17" s="275"/>
      <c r="G17" s="275"/>
      <c r="H17" s="275"/>
      <c r="I17" s="275"/>
      <c r="J17" s="275"/>
      <c r="K17" s="275"/>
      <c r="L17" s="275"/>
      <c r="M17" s="275"/>
      <c r="N17" s="276"/>
    </row>
    <row r="18" spans="1:14" ht="34.5" customHeight="1">
      <c r="A18" s="249" t="s">
        <v>368</v>
      </c>
      <c r="B18" s="250"/>
      <c r="C18" s="250"/>
      <c r="D18" s="250"/>
      <c r="E18" s="250"/>
      <c r="F18" s="250"/>
      <c r="G18" s="250"/>
      <c r="H18" s="250"/>
      <c r="I18" s="250"/>
      <c r="J18" s="250"/>
      <c r="K18" s="250"/>
      <c r="L18" s="250"/>
      <c r="M18" s="250"/>
      <c r="N18" s="251"/>
    </row>
    <row r="19" spans="1:14" ht="47.85" customHeight="1">
      <c r="A19" s="271" t="s">
        <v>369</v>
      </c>
      <c r="B19" s="272"/>
      <c r="C19" s="272"/>
      <c r="D19" s="272"/>
      <c r="E19" s="272"/>
      <c r="F19" s="272"/>
      <c r="G19" s="272"/>
      <c r="H19" s="272"/>
      <c r="I19" s="272"/>
      <c r="J19" s="272"/>
      <c r="K19" s="272"/>
      <c r="L19" s="272"/>
      <c r="M19" s="272"/>
      <c r="N19" s="273"/>
    </row>
    <row r="20" spans="1:14" ht="18.75" customHeight="1">
      <c r="A20" s="252" t="s">
        <v>301</v>
      </c>
      <c r="B20" s="253"/>
      <c r="C20" s="253"/>
      <c r="D20" s="254"/>
      <c r="E20" s="268" t="s">
        <v>366</v>
      </c>
      <c r="F20" s="269"/>
      <c r="G20" s="269"/>
      <c r="H20" s="269"/>
      <c r="I20" s="269"/>
      <c r="J20" s="269"/>
      <c r="K20" s="269"/>
      <c r="L20" s="269"/>
      <c r="M20" s="269"/>
      <c r="N20" s="270"/>
    </row>
    <row r="21" spans="1:14" ht="17.45" customHeight="1">
      <c r="A21" s="255"/>
      <c r="B21" s="256"/>
      <c r="C21" s="256"/>
      <c r="D21" s="257"/>
      <c r="E21" s="261" t="s">
        <v>367</v>
      </c>
      <c r="F21" s="262"/>
      <c r="G21" s="262"/>
      <c r="H21" s="262"/>
      <c r="I21" s="262"/>
      <c r="J21" s="262"/>
      <c r="K21" s="262"/>
      <c r="L21" s="262"/>
      <c r="M21" s="262"/>
      <c r="N21" s="263"/>
    </row>
    <row r="22" spans="1:14" ht="17.850000000000001" customHeight="1">
      <c r="A22" s="255"/>
      <c r="B22" s="256"/>
      <c r="C22" s="256"/>
      <c r="D22" s="257"/>
      <c r="E22" s="264"/>
      <c r="F22" s="262"/>
      <c r="G22" s="262"/>
      <c r="H22" s="262"/>
      <c r="I22" s="262"/>
      <c r="J22" s="262"/>
      <c r="K22" s="262"/>
      <c r="L22" s="262"/>
      <c r="M22" s="262"/>
      <c r="N22" s="263"/>
    </row>
    <row r="23" spans="1:14" ht="14.25" customHeight="1">
      <c r="A23" s="258"/>
      <c r="B23" s="259"/>
      <c r="C23" s="259"/>
      <c r="D23" s="260"/>
      <c r="E23" s="265"/>
      <c r="F23" s="266"/>
      <c r="G23" s="266"/>
      <c r="H23" s="266"/>
      <c r="I23" s="266"/>
      <c r="J23" s="266"/>
      <c r="K23" s="266"/>
      <c r="L23" s="266"/>
      <c r="M23" s="266"/>
      <c r="N23" s="267"/>
    </row>
    <row r="24" spans="1:14" ht="22.7" customHeight="1">
      <c r="A24" s="246"/>
      <c r="B24" s="247"/>
      <c r="C24" s="247"/>
      <c r="D24" s="247"/>
      <c r="E24" s="247"/>
      <c r="F24" s="247"/>
      <c r="G24" s="247"/>
      <c r="H24" s="247"/>
      <c r="I24" s="247"/>
      <c r="J24" s="247"/>
      <c r="K24" s="247"/>
      <c r="L24" s="247"/>
      <c r="M24" s="247"/>
      <c r="N24" s="248"/>
    </row>
    <row r="25" spans="1:14" ht="34.5" customHeight="1">
      <c r="A25" s="249" t="s">
        <v>285</v>
      </c>
      <c r="B25" s="250"/>
      <c r="C25" s="250"/>
      <c r="D25" s="250"/>
      <c r="E25" s="250"/>
      <c r="F25" s="250"/>
      <c r="G25" s="250"/>
      <c r="H25" s="250"/>
      <c r="I25" s="250"/>
      <c r="J25" s="250"/>
      <c r="K25" s="250"/>
      <c r="L25" s="250"/>
      <c r="M25" s="250"/>
      <c r="N25" s="251"/>
    </row>
    <row r="26" spans="1:14" ht="18.75" customHeight="1">
      <c r="A26" s="252" t="s">
        <v>301</v>
      </c>
      <c r="B26" s="253"/>
      <c r="C26" s="253"/>
      <c r="D26" s="254"/>
      <c r="E26" s="268" t="s">
        <v>366</v>
      </c>
      <c r="F26" s="269"/>
      <c r="G26" s="269"/>
      <c r="H26" s="269"/>
      <c r="I26" s="269"/>
      <c r="J26" s="269"/>
      <c r="K26" s="269"/>
      <c r="L26" s="269"/>
      <c r="M26" s="269"/>
      <c r="N26" s="270"/>
    </row>
    <row r="27" spans="1:14" ht="17.45" customHeight="1">
      <c r="A27" s="255"/>
      <c r="B27" s="256"/>
      <c r="C27" s="256"/>
      <c r="D27" s="257"/>
      <c r="E27" s="261" t="s">
        <v>367</v>
      </c>
      <c r="F27" s="262"/>
      <c r="G27" s="262"/>
      <c r="H27" s="262"/>
      <c r="I27" s="262"/>
      <c r="J27" s="262"/>
      <c r="K27" s="262"/>
      <c r="L27" s="262"/>
      <c r="M27" s="262"/>
      <c r="N27" s="263"/>
    </row>
    <row r="28" spans="1:14" ht="17.850000000000001" customHeight="1">
      <c r="A28" s="255"/>
      <c r="B28" s="256"/>
      <c r="C28" s="256"/>
      <c r="D28" s="257"/>
      <c r="E28" s="264"/>
      <c r="F28" s="262"/>
      <c r="G28" s="262"/>
      <c r="H28" s="262"/>
      <c r="I28" s="262"/>
      <c r="J28" s="262"/>
      <c r="K28" s="262"/>
      <c r="L28" s="262"/>
      <c r="M28" s="262"/>
      <c r="N28" s="263"/>
    </row>
    <row r="29" spans="1:14" ht="14.25" customHeight="1">
      <c r="A29" s="258"/>
      <c r="B29" s="259"/>
      <c r="C29" s="259"/>
      <c r="D29" s="260"/>
      <c r="E29" s="265"/>
      <c r="F29" s="266"/>
      <c r="G29" s="266"/>
      <c r="H29" s="266"/>
      <c r="I29" s="266"/>
      <c r="J29" s="266"/>
      <c r="K29" s="266"/>
      <c r="L29" s="266"/>
      <c r="M29" s="266"/>
      <c r="N29" s="267"/>
    </row>
    <row r="30" spans="1:14" ht="18.95" customHeight="1">
      <c r="A30" s="161"/>
      <c r="N30" s="162"/>
    </row>
    <row r="31" spans="1:14">
      <c r="A31" s="161"/>
      <c r="N31" s="162"/>
    </row>
    <row r="32" spans="1:14">
      <c r="A32" s="163"/>
      <c r="B32" s="164"/>
      <c r="C32" s="164"/>
      <c r="D32" s="164"/>
      <c r="E32" s="164"/>
      <c r="F32" s="164"/>
      <c r="G32" s="164"/>
      <c r="H32" s="164"/>
      <c r="I32" s="164"/>
      <c r="J32" s="164"/>
      <c r="K32" s="164"/>
      <c r="L32" s="164"/>
      <c r="M32" s="164"/>
      <c r="N32" s="165"/>
    </row>
  </sheetData>
  <mergeCells count="51">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D29"/>
    <mergeCell ref="E27:N29"/>
    <mergeCell ref="E26:N26"/>
  </mergeCells>
  <hyperlinks>
    <hyperlink ref="E20" r:id="rId1" xr:uid="{96CC16C3-B3DE-4927-9087-87145AA655B4}"/>
    <hyperlink ref="E21" r:id="rId2" xr:uid="{E94E2662-F2CE-4D63-8524-5CE34A978566}"/>
    <hyperlink ref="E27" r:id="rId3" xr:uid="{F541C757-4A3A-4112-B6CC-420489E1D088}"/>
    <hyperlink ref="E26" r:id="rId4" xr:uid="{B02E1ED5-AB9A-43B0-92FE-89F248AC7BE4}"/>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98" t="s">
        <v>38</v>
      </c>
      <c r="C4" s="799"/>
      <c r="D4" s="799"/>
      <c r="E4" s="799"/>
      <c r="F4" s="799"/>
      <c r="G4" s="799"/>
      <c r="H4" s="799"/>
      <c r="I4" s="799"/>
    </row>
    <row r="5" spans="2:9" ht="19.5" customHeight="1">
      <c r="B5" s="800" t="s">
        <v>330</v>
      </c>
      <c r="C5" s="780"/>
      <c r="D5" s="780"/>
      <c r="E5" s="780"/>
      <c r="F5" s="780"/>
      <c r="G5" s="780"/>
      <c r="H5" s="780"/>
      <c r="I5" s="780"/>
    </row>
    <row r="6" spans="2:9" ht="31.5" customHeight="1">
      <c r="B6" s="748" t="s">
        <v>39</v>
      </c>
      <c r="C6" s="801"/>
      <c r="D6" s="802" t="str">
        <f>'FORMATO 2. POA - MIR'!D4:F4</f>
        <v>Órgano Interno de Control</v>
      </c>
      <c r="E6" s="803"/>
      <c r="F6" s="748" t="s">
        <v>42</v>
      </c>
      <c r="G6" s="749"/>
      <c r="H6" s="804"/>
      <c r="I6" s="804"/>
    </row>
    <row r="7" spans="2:9" ht="54" customHeight="1">
      <c r="B7" s="790" t="s">
        <v>40</v>
      </c>
      <c r="C7" s="791"/>
      <c r="D7" s="792" t="s">
        <v>328</v>
      </c>
      <c r="E7" s="793"/>
      <c r="F7" s="790" t="s">
        <v>43</v>
      </c>
      <c r="G7" s="794"/>
      <c r="H7" s="779" t="s">
        <v>326</v>
      </c>
      <c r="I7" s="779"/>
    </row>
    <row r="8" spans="2:9" ht="41.25" customHeight="1">
      <c r="B8" s="698" t="s">
        <v>41</v>
      </c>
      <c r="C8" s="795"/>
      <c r="D8" s="796" t="s">
        <v>165</v>
      </c>
      <c r="E8" s="797"/>
      <c r="F8" s="698" t="s">
        <v>44</v>
      </c>
      <c r="G8" s="699"/>
      <c r="H8" s="779" t="s">
        <v>326</v>
      </c>
      <c r="I8" s="779"/>
    </row>
    <row r="9" spans="2:9">
      <c r="B9" s="788" t="s">
        <v>88</v>
      </c>
      <c r="C9" s="788"/>
      <c r="D9" s="788"/>
      <c r="E9" s="788"/>
      <c r="F9" s="788"/>
      <c r="G9" s="788"/>
      <c r="H9" s="788"/>
      <c r="I9" s="788"/>
    </row>
    <row r="10" spans="2:9" ht="68.25" customHeight="1">
      <c r="B10" s="782" t="s">
        <v>89</v>
      </c>
      <c r="C10" s="782"/>
      <c r="D10" s="779" t="str">
        <f>'FORMATO 2. POA - MIR'!C9</f>
        <v>4.- Acuerdo para el desarrollo sostenible e infraestructura transformadora</v>
      </c>
      <c r="E10" s="789"/>
      <c r="F10" s="782" t="s">
        <v>90</v>
      </c>
      <c r="G10" s="782"/>
      <c r="H10" s="783" t="str">
        <f>'FORMATO 2. POA - MIR'!E9</f>
        <v>4.5.- Objetivos Transversales por el desarrollo sostenible e infraestructura transformadora.</v>
      </c>
      <c r="I10" s="784"/>
    </row>
    <row r="11" spans="2:9" ht="54" customHeight="1">
      <c r="B11" s="782" t="s">
        <v>91</v>
      </c>
      <c r="C11" s="782"/>
      <c r="D11" s="779" t="str">
        <f>'FORMATO 2. POA - MIR'!C10</f>
        <v>Acuerdo transversal 1: Gobierno abierto</v>
      </c>
      <c r="E11" s="789"/>
      <c r="F11" s="782" t="s">
        <v>93</v>
      </c>
      <c r="G11" s="782"/>
      <c r="H11" s="783" t="str">
        <f>'FORMATO 2. POA - MIR'!E10</f>
        <v>A.T.1.1.2.1 Promover el acceso a la información a las cuentas públicas de la administración Cuentas públicas transparentes Dirección de transparencia</v>
      </c>
      <c r="I11" s="784"/>
    </row>
    <row r="12" spans="2:9" ht="126" customHeight="1">
      <c r="B12" s="781" t="s">
        <v>94</v>
      </c>
      <c r="C12" s="781"/>
      <c r="D12" s="757" t="str">
        <f>'FORMATO 2. POA - MIR'!C11</f>
        <v>A.T.1.1.2 Garantizar la transparencia y la rendición de cuentas en el desarrollo sostenible de las direcciones municipales, promoviendo la eficiencia en la gestión pública y el fortalecimiento de la confianza ciudadana.</v>
      </c>
      <c r="E12" s="757"/>
      <c r="F12" s="782" t="s">
        <v>95</v>
      </c>
      <c r="G12" s="782"/>
      <c r="H12" s="783" t="str">
        <f>'FORMATO 2. POA - MIR'!E11</f>
        <v>A.T.1.1.2.2 Fortalecer el proceso de transparencia en a través de la contraloría interna.</v>
      </c>
      <c r="I12" s="784"/>
    </row>
    <row r="13" spans="2:9" ht="15" customHeight="1">
      <c r="B13" s="785" t="s">
        <v>135</v>
      </c>
      <c r="C13" s="786"/>
      <c r="D13" s="786"/>
      <c r="E13" s="786"/>
      <c r="F13" s="786"/>
      <c r="G13" s="786"/>
      <c r="H13" s="786"/>
      <c r="I13" s="787"/>
    </row>
    <row r="14" spans="2:9">
      <c r="B14" s="778" t="s">
        <v>45</v>
      </c>
      <c r="C14" s="778"/>
      <c r="D14" s="778"/>
      <c r="E14" s="778"/>
      <c r="F14" s="778"/>
      <c r="G14" s="778"/>
      <c r="H14" s="778"/>
      <c r="I14" s="778"/>
    </row>
    <row r="15" spans="2:9">
      <c r="B15" s="777" t="str">
        <f>CALENDARIZACION!B17</f>
        <v>Acceso a la Información Pública</v>
      </c>
      <c r="C15" s="777"/>
      <c r="D15" s="777"/>
      <c r="E15" s="777"/>
      <c r="F15" s="777"/>
      <c r="G15" s="777"/>
      <c r="H15" s="777"/>
      <c r="I15" s="777"/>
    </row>
    <row r="16" spans="2:9">
      <c r="B16" s="778" t="s">
        <v>48</v>
      </c>
      <c r="C16" s="778"/>
      <c r="D16" s="778"/>
      <c r="E16" s="778"/>
      <c r="F16" s="778"/>
      <c r="G16" s="778"/>
      <c r="H16" s="778"/>
      <c r="I16" s="778"/>
    </row>
    <row r="17" spans="2:9" ht="12.75" customHeight="1">
      <c r="B17" s="779" t="str">
        <f>CALENDARIZACION!C17</f>
        <v>(PSAUT) Porcentaje de 100 en las solicitudes atendidas por la Unidad de Transparencia</v>
      </c>
      <c r="C17" s="779"/>
      <c r="D17" s="779"/>
      <c r="E17" s="779"/>
      <c r="F17" s="779"/>
      <c r="G17" s="779"/>
      <c r="H17" s="779"/>
      <c r="I17" s="779"/>
    </row>
    <row r="18" spans="2:9" ht="18.75" customHeight="1">
      <c r="B18" s="780" t="s">
        <v>136</v>
      </c>
      <c r="C18" s="780"/>
      <c r="D18" s="780"/>
      <c r="E18" s="780"/>
      <c r="F18" s="780"/>
      <c r="G18" s="780"/>
      <c r="H18" s="780"/>
      <c r="I18" s="780"/>
    </row>
    <row r="19" spans="2:9">
      <c r="B19" s="767" t="s">
        <v>101</v>
      </c>
      <c r="C19" s="767"/>
      <c r="D19" s="767"/>
      <c r="E19" s="767"/>
      <c r="F19" s="767"/>
      <c r="G19" s="767"/>
      <c r="H19" s="767"/>
      <c r="I19" s="767"/>
    </row>
    <row r="20" spans="2:9">
      <c r="B20" s="779" t="str">
        <f>CALENDARIZACION!E17</f>
        <v>PSAUT= (PSR /PSA) *100%</v>
      </c>
      <c r="C20" s="779"/>
      <c r="D20" s="779"/>
      <c r="E20" s="779"/>
      <c r="F20" s="779"/>
      <c r="G20" s="779"/>
      <c r="H20" s="779"/>
      <c r="I20" s="779"/>
    </row>
    <row r="21" spans="2:9">
      <c r="B21" s="767" t="s">
        <v>103</v>
      </c>
      <c r="C21" s="767"/>
      <c r="D21" s="767"/>
      <c r="E21" s="767"/>
      <c r="F21" s="767"/>
      <c r="G21" s="767"/>
      <c r="H21" s="767"/>
      <c r="I21" s="767"/>
    </row>
    <row r="22" spans="2:9" ht="28.5" customHeight="1">
      <c r="B22" s="768" t="s">
        <v>104</v>
      </c>
      <c r="C22" s="769"/>
      <c r="D22" s="770" t="s">
        <v>105</v>
      </c>
      <c r="E22" s="770"/>
      <c r="F22" s="769" t="s">
        <v>106</v>
      </c>
      <c r="G22" s="769"/>
      <c r="H22" s="771" t="s">
        <v>134</v>
      </c>
      <c r="I22" s="771"/>
    </row>
    <row r="23" spans="2:9" ht="75.75" customHeight="1">
      <c r="B23" s="759"/>
      <c r="C23" s="759"/>
      <c r="D23" s="759" t="str">
        <f>CALENDARIZACION!D17</f>
        <v>Porcentaje de solicitudes recibidas (PSR)</v>
      </c>
      <c r="E23" s="759"/>
      <c r="F23" s="772"/>
      <c r="G23" s="773"/>
      <c r="H23" s="774" t="str">
        <f>'FORMATO 2. POA - MIR'!E16</f>
        <v>Medios de verificación: órgano garante
Fuente de información:
https://www.plataformadetransparencia.org.mx/Inicio
Periodicidad: trimestral
Resguardante: Dirección de Transparencia</v>
      </c>
      <c r="I23" s="775"/>
    </row>
    <row r="24" spans="2:9" ht="101.25" customHeight="1">
      <c r="B24" s="759"/>
      <c r="C24" s="759"/>
      <c r="D24" s="759" t="str">
        <f>CALENDARIZACION!D18</f>
        <v>Porcentaje de solicitudes Atendidas (PSA)</v>
      </c>
      <c r="E24" s="759"/>
      <c r="F24" s="690"/>
      <c r="G24" s="760"/>
      <c r="H24" s="687"/>
      <c r="I24" s="776"/>
    </row>
    <row r="25" spans="2:9" ht="21.75" customHeight="1">
      <c r="B25" s="761" t="s">
        <v>137</v>
      </c>
      <c r="C25" s="761"/>
      <c r="D25" s="761"/>
      <c r="E25" s="761"/>
      <c r="F25" s="761"/>
      <c r="G25" s="761"/>
      <c r="H25" s="761"/>
      <c r="I25" s="761"/>
    </row>
    <row r="26" spans="2:9" ht="12.75" customHeight="1">
      <c r="B26" s="762" t="s">
        <v>28</v>
      </c>
      <c r="C26" s="763"/>
      <c r="D26" s="764" t="s">
        <v>46</v>
      </c>
      <c r="E26" s="765"/>
      <c r="F26" s="762" t="s">
        <v>47</v>
      </c>
      <c r="G26" s="766"/>
      <c r="H26" s="766"/>
      <c r="I26" s="766"/>
    </row>
    <row r="27" spans="2:9" ht="15.75" customHeight="1">
      <c r="B27" s="743" t="s">
        <v>98</v>
      </c>
      <c r="C27" s="744"/>
      <c r="D27" s="745" t="s">
        <v>96</v>
      </c>
      <c r="E27" s="746"/>
      <c r="F27" s="745" t="s">
        <v>124</v>
      </c>
      <c r="G27" s="747"/>
      <c r="H27" s="747"/>
      <c r="I27" s="746"/>
    </row>
    <row r="28" spans="2:9" ht="18" customHeight="1">
      <c r="B28" s="748" t="s">
        <v>125</v>
      </c>
      <c r="C28" s="749"/>
      <c r="D28" s="749"/>
      <c r="E28" s="750"/>
      <c r="F28" s="751" t="s">
        <v>128</v>
      </c>
      <c r="G28" s="752"/>
      <c r="H28" s="752"/>
      <c r="I28" s="752"/>
    </row>
    <row r="29" spans="2:9" ht="18" customHeight="1">
      <c r="B29" s="753" t="s">
        <v>107</v>
      </c>
      <c r="C29" s="754"/>
      <c r="D29" s="754"/>
      <c r="E29" s="755"/>
      <c r="F29" s="756" t="s">
        <v>183</v>
      </c>
      <c r="G29" s="757"/>
      <c r="H29" s="757"/>
      <c r="I29" s="758"/>
    </row>
    <row r="30" spans="2:9" ht="13.5" customHeight="1">
      <c r="B30" s="727" t="s">
        <v>81</v>
      </c>
      <c r="C30" s="728"/>
      <c r="D30" s="728"/>
      <c r="E30" s="729"/>
      <c r="F30" s="730" t="s">
        <v>129</v>
      </c>
      <c r="G30" s="731"/>
      <c r="H30" s="731"/>
      <c r="I30" s="731"/>
    </row>
    <row r="31" spans="2:9" ht="15.75" customHeight="1">
      <c r="B31" s="732" t="s">
        <v>108</v>
      </c>
      <c r="C31" s="733"/>
      <c r="D31" s="733"/>
      <c r="E31" s="734"/>
      <c r="F31" s="735" t="s">
        <v>109</v>
      </c>
      <c r="G31" s="736"/>
      <c r="H31" s="736"/>
      <c r="I31" s="737"/>
    </row>
    <row r="32" spans="2:9" ht="15.75" customHeight="1">
      <c r="B32" s="738" t="s">
        <v>140</v>
      </c>
      <c r="C32" s="739"/>
      <c r="D32" s="739"/>
      <c r="E32" s="739"/>
      <c r="F32" s="739"/>
      <c r="G32" s="739"/>
      <c r="H32" s="739"/>
      <c r="I32" s="740"/>
    </row>
    <row r="33" spans="2:9" ht="14.25" customHeight="1">
      <c r="B33" s="741" t="s">
        <v>112</v>
      </c>
      <c r="C33" s="728"/>
      <c r="D33" s="728"/>
      <c r="E33" s="742"/>
      <c r="F33" s="731" t="s">
        <v>113</v>
      </c>
      <c r="G33" s="731"/>
      <c r="H33" s="731"/>
      <c r="I33" s="731"/>
    </row>
    <row r="34" spans="2:9" ht="13.5" customHeight="1">
      <c r="B34" s="717" t="s">
        <v>143</v>
      </c>
      <c r="C34" s="718"/>
      <c r="D34" s="719">
        <f>CALENDARIZACION!R17</f>
        <v>12</v>
      </c>
      <c r="E34" s="720"/>
      <c r="F34" s="721" t="s">
        <v>114</v>
      </c>
      <c r="G34" s="722"/>
      <c r="H34" s="723" t="s">
        <v>115</v>
      </c>
      <c r="I34" s="723"/>
    </row>
    <row r="35" spans="2:9">
      <c r="B35" s="717" t="s">
        <v>116</v>
      </c>
      <c r="C35" s="718"/>
      <c r="D35" s="724" t="s">
        <v>111</v>
      </c>
      <c r="E35" s="725"/>
      <c r="F35" s="706" t="s">
        <v>117</v>
      </c>
      <c r="G35" s="707"/>
      <c r="H35" s="726" t="s">
        <v>118</v>
      </c>
      <c r="I35" s="726"/>
    </row>
    <row r="36" spans="2:9">
      <c r="B36" s="702" t="s">
        <v>49</v>
      </c>
      <c r="C36" s="703"/>
      <c r="D36" s="704" t="s">
        <v>181</v>
      </c>
      <c r="E36" s="705"/>
      <c r="F36" s="706" t="s">
        <v>119</v>
      </c>
      <c r="G36" s="707"/>
      <c r="H36" s="708" t="s">
        <v>120</v>
      </c>
      <c r="I36" s="708"/>
    </row>
    <row r="37" spans="2:9">
      <c r="B37" s="709" t="s">
        <v>121</v>
      </c>
      <c r="C37" s="710"/>
      <c r="D37" s="710"/>
      <c r="E37" s="710"/>
      <c r="F37" s="710"/>
      <c r="G37" s="710"/>
      <c r="H37" s="710"/>
      <c r="I37" s="710"/>
    </row>
    <row r="38" spans="2:9">
      <c r="B38" s="711" t="s">
        <v>179</v>
      </c>
      <c r="C38" s="712"/>
      <c r="D38" s="712"/>
      <c r="E38" s="713"/>
      <c r="F38" s="714" t="s">
        <v>50</v>
      </c>
      <c r="G38" s="715"/>
      <c r="H38" s="716" t="s">
        <v>138</v>
      </c>
      <c r="I38" s="716"/>
    </row>
    <row r="39" spans="2:9">
      <c r="B39" s="692">
        <f>CALENDARIZACION!H17</f>
        <v>1</v>
      </c>
      <c r="C39" s="692"/>
      <c r="D39" s="692"/>
      <c r="E39" s="692"/>
      <c r="F39" s="693">
        <v>2026</v>
      </c>
      <c r="G39" s="693"/>
      <c r="H39" s="694" t="s">
        <v>111</v>
      </c>
      <c r="I39" s="694"/>
    </row>
    <row r="40" spans="2:9">
      <c r="B40" s="695" t="s">
        <v>141</v>
      </c>
      <c r="C40" s="696"/>
      <c r="D40" s="696"/>
      <c r="E40" s="696"/>
      <c r="F40" s="696"/>
      <c r="G40" s="696"/>
      <c r="H40" s="696"/>
      <c r="I40" s="697"/>
    </row>
    <row r="41" spans="2:9" ht="33.75">
      <c r="B41" s="698" t="s">
        <v>122</v>
      </c>
      <c r="C41" s="699"/>
      <c r="D41" s="51" t="s">
        <v>142</v>
      </c>
      <c r="E41" s="52" t="s">
        <v>84</v>
      </c>
      <c r="F41" s="700" t="s">
        <v>85</v>
      </c>
      <c r="G41" s="701"/>
      <c r="H41" s="53" t="s">
        <v>74</v>
      </c>
      <c r="I41" s="53" t="s">
        <v>75</v>
      </c>
    </row>
    <row r="42" spans="2:9">
      <c r="B42" s="687" t="s">
        <v>4</v>
      </c>
      <c r="C42" s="688"/>
      <c r="D42" s="44"/>
      <c r="E42" s="23">
        <v>0</v>
      </c>
      <c r="F42" s="367"/>
      <c r="G42" s="367"/>
      <c r="H42" s="18">
        <v>46027</v>
      </c>
      <c r="I42" s="18">
        <v>46386</v>
      </c>
    </row>
    <row r="43" spans="2:9">
      <c r="B43" s="689" t="s">
        <v>5</v>
      </c>
      <c r="C43" s="690"/>
      <c r="D43" s="44">
        <f>'COMP ACT EXTEMPORANEAS'!K12</f>
        <v>15</v>
      </c>
      <c r="E43" s="23">
        <v>0</v>
      </c>
      <c r="F43" s="367">
        <f>'COMP ACT EXTEMPORANEAS'!K13</f>
        <v>12</v>
      </c>
      <c r="G43" s="367"/>
      <c r="H43" s="18"/>
      <c r="I43" s="18"/>
    </row>
    <row r="44" spans="2:9">
      <c r="B44" s="691" t="s">
        <v>131</v>
      </c>
      <c r="C44" s="690"/>
      <c r="D44" s="44"/>
      <c r="E44" s="23">
        <v>0</v>
      </c>
      <c r="F44" s="367"/>
      <c r="G44" s="367"/>
      <c r="H44" s="18"/>
      <c r="I44" s="18"/>
    </row>
    <row r="45" spans="2:9">
      <c r="B45" s="679" t="s">
        <v>6</v>
      </c>
      <c r="C45" s="680"/>
      <c r="D45" s="45"/>
      <c r="E45" s="24">
        <v>0</v>
      </c>
      <c r="F45" s="681"/>
      <c r="G45" s="681"/>
      <c r="H45" s="18"/>
      <c r="I45" s="18"/>
    </row>
    <row r="46" spans="2:9">
      <c r="B46" s="436" t="s">
        <v>329</v>
      </c>
      <c r="C46" s="436"/>
      <c r="D46" s="27">
        <f>'COMP ACT EXTEMPORANEAS'!S12</f>
        <v>15</v>
      </c>
      <c r="E46" s="27">
        <v>0</v>
      </c>
      <c r="F46" s="682">
        <f>'COMP ACT EXTEMPORANEAS'!R13</f>
        <v>12</v>
      </c>
      <c r="G46" s="682"/>
      <c r="H46" s="25" t="s">
        <v>144</v>
      </c>
      <c r="I46" s="26">
        <f>'COMP ACT EXTEMPORANEAS'!U12</f>
        <v>0.8</v>
      </c>
    </row>
    <row r="47" spans="2:9">
      <c r="B47" s="683"/>
      <c r="C47" s="334"/>
    </row>
    <row r="49" spans="1:12" ht="22.5" customHeight="1">
      <c r="B49" s="684" t="s">
        <v>156</v>
      </c>
      <c r="C49" s="685"/>
      <c r="D49" s="686" t="s">
        <v>52</v>
      </c>
      <c r="E49" s="686"/>
      <c r="F49" s="686" t="s">
        <v>150</v>
      </c>
      <c r="G49" s="686"/>
      <c r="H49" s="686"/>
      <c r="I49" s="686"/>
    </row>
    <row r="50" spans="1:12" ht="39" customHeight="1">
      <c r="B50" s="672" t="str">
        <f>D8</f>
        <v>AE1</v>
      </c>
      <c r="C50" s="673"/>
      <c r="D50" s="676" t="str">
        <f>CALENDARIZACION!B17</f>
        <v>Acceso a la Información Pública</v>
      </c>
      <c r="E50" s="676"/>
      <c r="F50" s="29" t="s">
        <v>151</v>
      </c>
      <c r="G50" s="30" t="s">
        <v>152</v>
      </c>
      <c r="H50" s="29" t="s">
        <v>67</v>
      </c>
      <c r="I50" s="28" t="s">
        <v>68</v>
      </c>
      <c r="L50" s="50"/>
    </row>
    <row r="51" spans="1:12" ht="18.75" customHeight="1">
      <c r="B51" s="674"/>
      <c r="C51" s="675"/>
      <c r="D51" s="676"/>
      <c r="E51" s="676"/>
      <c r="F51" s="31">
        <f>'COMP ACT EXTEMPORANEAS'!R12</f>
        <v>15</v>
      </c>
      <c r="G51" s="32">
        <f>'COMP ACT EXTEMPORANEAS'!R13</f>
        <v>12</v>
      </c>
      <c r="H51" s="31">
        <f>CALENDARIZACION!T17</f>
        <v>9</v>
      </c>
      <c r="I51" s="33">
        <f>'COMP ACT EXTEMPORANEAS'!U12</f>
        <v>0.8</v>
      </c>
    </row>
    <row r="52" spans="1:12" ht="206.25" customHeight="1">
      <c r="B52" s="677"/>
      <c r="C52" s="677"/>
      <c r="D52" s="677"/>
      <c r="E52" s="677"/>
      <c r="F52" s="678"/>
      <c r="G52" s="678"/>
      <c r="H52" s="678"/>
      <c r="I52" s="678"/>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98" t="s">
        <v>38</v>
      </c>
      <c r="C4" s="799"/>
      <c r="D4" s="799"/>
      <c r="E4" s="799"/>
      <c r="F4" s="799"/>
      <c r="G4" s="799"/>
      <c r="H4" s="799"/>
      <c r="I4" s="799"/>
    </row>
    <row r="5" spans="2:9" ht="19.5" customHeight="1">
      <c r="B5" s="800" t="s">
        <v>330</v>
      </c>
      <c r="C5" s="780"/>
      <c r="D5" s="780"/>
      <c r="E5" s="780"/>
      <c r="F5" s="780"/>
      <c r="G5" s="780"/>
      <c r="H5" s="780"/>
      <c r="I5" s="780"/>
    </row>
    <row r="6" spans="2:9" ht="31.5" customHeight="1">
      <c r="B6" s="748" t="s">
        <v>39</v>
      </c>
      <c r="C6" s="801"/>
      <c r="D6" s="802" t="str">
        <f>'FORMATO 2. POA - MIR'!D4:F4</f>
        <v>Órgano Interno de Control</v>
      </c>
      <c r="E6" s="803"/>
      <c r="F6" s="748" t="s">
        <v>42</v>
      </c>
      <c r="G6" s="749"/>
      <c r="H6" s="804"/>
      <c r="I6" s="804"/>
    </row>
    <row r="7" spans="2:9" ht="54" customHeight="1">
      <c r="B7" s="790" t="s">
        <v>40</v>
      </c>
      <c r="C7" s="791"/>
      <c r="D7" s="792" t="s">
        <v>328</v>
      </c>
      <c r="E7" s="793"/>
      <c r="F7" s="790" t="s">
        <v>43</v>
      </c>
      <c r="G7" s="794"/>
      <c r="H7" s="779" t="s">
        <v>326</v>
      </c>
      <c r="I7" s="779"/>
    </row>
    <row r="8" spans="2:9" ht="41.25" customHeight="1">
      <c r="B8" s="698" t="s">
        <v>41</v>
      </c>
      <c r="C8" s="795"/>
      <c r="D8" s="796" t="s">
        <v>165</v>
      </c>
      <c r="E8" s="797"/>
      <c r="F8" s="698" t="s">
        <v>44</v>
      </c>
      <c r="G8" s="699"/>
      <c r="H8" s="779" t="s">
        <v>326</v>
      </c>
      <c r="I8" s="779"/>
    </row>
    <row r="9" spans="2:9">
      <c r="B9" s="788" t="s">
        <v>88</v>
      </c>
      <c r="C9" s="788"/>
      <c r="D9" s="788"/>
      <c r="E9" s="788"/>
      <c r="F9" s="788"/>
      <c r="G9" s="788"/>
      <c r="H9" s="788"/>
      <c r="I9" s="788"/>
    </row>
    <row r="10" spans="2:9" ht="68.25" customHeight="1">
      <c r="B10" s="782" t="s">
        <v>89</v>
      </c>
      <c r="C10" s="782"/>
      <c r="D10" s="779" t="str">
        <f>'FORMATO 2. POA - MIR'!C9</f>
        <v>4.- Acuerdo para el desarrollo sostenible e infraestructura transformadora</v>
      </c>
      <c r="E10" s="789"/>
      <c r="F10" s="782" t="s">
        <v>90</v>
      </c>
      <c r="G10" s="782"/>
      <c r="H10" s="783" t="str">
        <f>'FORMATO 2. POA - MIR'!E9</f>
        <v>4.5.- Objetivos Transversales por el desarrollo sostenible e infraestructura transformadora.</v>
      </c>
      <c r="I10" s="784"/>
    </row>
    <row r="11" spans="2:9" ht="54" customHeight="1">
      <c r="B11" s="782" t="s">
        <v>91</v>
      </c>
      <c r="C11" s="782"/>
      <c r="D11" s="779" t="str">
        <f>'FORMATO 2. POA - MIR'!C10</f>
        <v>Acuerdo transversal 1: Gobierno abierto</v>
      </c>
      <c r="E11" s="789"/>
      <c r="F11" s="782" t="s">
        <v>93</v>
      </c>
      <c r="G11" s="782"/>
      <c r="H11" s="783" t="str">
        <f>'FORMATO 2. POA - MIR'!E10</f>
        <v>A.T.1.1.2.1 Promover el acceso a la información a las cuentas públicas de la administración Cuentas públicas transparentes Dirección de transparencia</v>
      </c>
      <c r="I11" s="784"/>
    </row>
    <row r="12" spans="2:9" ht="126" customHeight="1">
      <c r="B12" s="781" t="s">
        <v>94</v>
      </c>
      <c r="C12" s="781"/>
      <c r="D12" s="757" t="str">
        <f>'FORMATO 2. POA - MIR'!C11</f>
        <v>A.T.1.1.2 Garantizar la transparencia y la rendición de cuentas en el desarrollo sostenible de las direcciones municipales, promoviendo la eficiencia en la gestión pública y el fortalecimiento de la confianza ciudadana.</v>
      </c>
      <c r="E12" s="757"/>
      <c r="F12" s="782" t="s">
        <v>95</v>
      </c>
      <c r="G12" s="782"/>
      <c r="H12" s="783" t="str">
        <f>'FORMATO 2. POA - MIR'!E11</f>
        <v>A.T.1.1.2.2 Fortalecer el proceso de transparencia en a través de la contraloría interna.</v>
      </c>
      <c r="I12" s="784"/>
    </row>
    <row r="13" spans="2:9" ht="15" customHeight="1">
      <c r="B13" s="785" t="s">
        <v>135</v>
      </c>
      <c r="C13" s="786"/>
      <c r="D13" s="786"/>
      <c r="E13" s="786"/>
      <c r="F13" s="786"/>
      <c r="G13" s="786"/>
      <c r="H13" s="786"/>
      <c r="I13" s="787"/>
    </row>
    <row r="14" spans="2:9">
      <c r="B14" s="778" t="s">
        <v>45</v>
      </c>
      <c r="C14" s="778"/>
      <c r="D14" s="778"/>
      <c r="E14" s="778"/>
      <c r="F14" s="778"/>
      <c r="G14" s="778"/>
      <c r="H14" s="778"/>
      <c r="I14" s="778"/>
    </row>
    <row r="15" spans="2:9">
      <c r="B15" s="777" t="str">
        <f>CALENDARIZACION!B17</f>
        <v>Acceso a la Información Pública</v>
      </c>
      <c r="C15" s="777"/>
      <c r="D15" s="777"/>
      <c r="E15" s="777"/>
      <c r="F15" s="777"/>
      <c r="G15" s="777"/>
      <c r="H15" s="777"/>
      <c r="I15" s="777"/>
    </row>
    <row r="16" spans="2:9">
      <c r="B16" s="778" t="s">
        <v>48</v>
      </c>
      <c r="C16" s="778"/>
      <c r="D16" s="778"/>
      <c r="E16" s="778"/>
      <c r="F16" s="778"/>
      <c r="G16" s="778"/>
      <c r="H16" s="778"/>
      <c r="I16" s="778"/>
    </row>
    <row r="17" spans="2:9" ht="12.75" customHeight="1">
      <c r="B17" s="779" t="str">
        <f>CALENDARIZACION!C17</f>
        <v>(PSAUT) Porcentaje de 100 en las solicitudes atendidas por la Unidad de Transparencia</v>
      </c>
      <c r="C17" s="779"/>
      <c r="D17" s="779"/>
      <c r="E17" s="779"/>
      <c r="F17" s="779"/>
      <c r="G17" s="779"/>
      <c r="H17" s="779"/>
      <c r="I17" s="779"/>
    </row>
    <row r="18" spans="2:9" ht="18.75" customHeight="1">
      <c r="B18" s="780" t="s">
        <v>136</v>
      </c>
      <c r="C18" s="780"/>
      <c r="D18" s="780"/>
      <c r="E18" s="780"/>
      <c r="F18" s="780"/>
      <c r="G18" s="780"/>
      <c r="H18" s="780"/>
      <c r="I18" s="780"/>
    </row>
    <row r="19" spans="2:9">
      <c r="B19" s="767" t="s">
        <v>101</v>
      </c>
      <c r="C19" s="767"/>
      <c r="D19" s="767"/>
      <c r="E19" s="767"/>
      <c r="F19" s="767"/>
      <c r="G19" s="767"/>
      <c r="H19" s="767"/>
      <c r="I19" s="767"/>
    </row>
    <row r="20" spans="2:9">
      <c r="B20" s="779" t="str">
        <f>CALENDARIZACION!E17</f>
        <v>PSAUT= (PSR /PSA) *100%</v>
      </c>
      <c r="C20" s="779"/>
      <c r="D20" s="779"/>
      <c r="E20" s="779"/>
      <c r="F20" s="779"/>
      <c r="G20" s="779"/>
      <c r="H20" s="779"/>
      <c r="I20" s="779"/>
    </row>
    <row r="21" spans="2:9">
      <c r="B21" s="767" t="s">
        <v>103</v>
      </c>
      <c r="C21" s="767"/>
      <c r="D21" s="767"/>
      <c r="E21" s="767"/>
      <c r="F21" s="767"/>
      <c r="G21" s="767"/>
      <c r="H21" s="767"/>
      <c r="I21" s="767"/>
    </row>
    <row r="22" spans="2:9" ht="28.5" customHeight="1">
      <c r="B22" s="768" t="s">
        <v>104</v>
      </c>
      <c r="C22" s="769"/>
      <c r="D22" s="770" t="s">
        <v>105</v>
      </c>
      <c r="E22" s="770"/>
      <c r="F22" s="769" t="s">
        <v>106</v>
      </c>
      <c r="G22" s="769"/>
      <c r="H22" s="771" t="s">
        <v>134</v>
      </c>
      <c r="I22" s="771"/>
    </row>
    <row r="23" spans="2:9" ht="75.75" customHeight="1">
      <c r="B23" s="759"/>
      <c r="C23" s="759"/>
      <c r="D23" s="759" t="str">
        <f>CALENDARIZACION!D17</f>
        <v>Porcentaje de solicitudes recibidas (PSR)</v>
      </c>
      <c r="E23" s="759"/>
      <c r="F23" s="772"/>
      <c r="G23" s="773"/>
      <c r="H23" s="774" t="str">
        <f>'FORMATO 2. POA - MIR'!E16</f>
        <v>Medios de verificación: órgano garante
Fuente de información:
https://www.plataformadetransparencia.org.mx/Inicio
Periodicidad: trimestral
Resguardante: Dirección de Transparencia</v>
      </c>
      <c r="I23" s="775"/>
    </row>
    <row r="24" spans="2:9" ht="101.25" customHeight="1">
      <c r="B24" s="759"/>
      <c r="C24" s="759"/>
      <c r="D24" s="759" t="str">
        <f>CALENDARIZACION!D18</f>
        <v>Porcentaje de solicitudes Atendidas (PSA)</v>
      </c>
      <c r="E24" s="759"/>
      <c r="F24" s="690"/>
      <c r="G24" s="760"/>
      <c r="H24" s="687"/>
      <c r="I24" s="776"/>
    </row>
    <row r="25" spans="2:9" ht="21.75" customHeight="1">
      <c r="B25" s="761" t="s">
        <v>137</v>
      </c>
      <c r="C25" s="761"/>
      <c r="D25" s="761"/>
      <c r="E25" s="761"/>
      <c r="F25" s="761"/>
      <c r="G25" s="761"/>
      <c r="H25" s="761"/>
      <c r="I25" s="761"/>
    </row>
    <row r="26" spans="2:9" ht="12.75" customHeight="1">
      <c r="B26" s="762" t="s">
        <v>28</v>
      </c>
      <c r="C26" s="763"/>
      <c r="D26" s="764" t="s">
        <v>46</v>
      </c>
      <c r="E26" s="765"/>
      <c r="F26" s="762" t="s">
        <v>47</v>
      </c>
      <c r="G26" s="766"/>
      <c r="H26" s="766"/>
      <c r="I26" s="766"/>
    </row>
    <row r="27" spans="2:9" ht="15.75" customHeight="1">
      <c r="B27" s="743" t="s">
        <v>98</v>
      </c>
      <c r="C27" s="744"/>
      <c r="D27" s="745" t="s">
        <v>96</v>
      </c>
      <c r="E27" s="746"/>
      <c r="F27" s="745" t="s">
        <v>124</v>
      </c>
      <c r="G27" s="747"/>
      <c r="H27" s="747"/>
      <c r="I27" s="746"/>
    </row>
    <row r="28" spans="2:9" ht="18" customHeight="1">
      <c r="B28" s="748" t="s">
        <v>125</v>
      </c>
      <c r="C28" s="749"/>
      <c r="D28" s="749"/>
      <c r="E28" s="750"/>
      <c r="F28" s="751" t="s">
        <v>128</v>
      </c>
      <c r="G28" s="752"/>
      <c r="H28" s="752"/>
      <c r="I28" s="752"/>
    </row>
    <row r="29" spans="2:9" ht="18" customHeight="1">
      <c r="B29" s="753" t="s">
        <v>107</v>
      </c>
      <c r="C29" s="754"/>
      <c r="D29" s="754"/>
      <c r="E29" s="755"/>
      <c r="F29" s="756" t="s">
        <v>183</v>
      </c>
      <c r="G29" s="757"/>
      <c r="H29" s="757"/>
      <c r="I29" s="758"/>
    </row>
    <row r="30" spans="2:9" ht="13.5" customHeight="1">
      <c r="B30" s="727" t="s">
        <v>81</v>
      </c>
      <c r="C30" s="728"/>
      <c r="D30" s="728"/>
      <c r="E30" s="729"/>
      <c r="F30" s="730" t="s">
        <v>129</v>
      </c>
      <c r="G30" s="731"/>
      <c r="H30" s="731"/>
      <c r="I30" s="731"/>
    </row>
    <row r="31" spans="2:9" ht="15.75" customHeight="1">
      <c r="B31" s="732" t="s">
        <v>108</v>
      </c>
      <c r="C31" s="733"/>
      <c r="D31" s="733"/>
      <c r="E31" s="734"/>
      <c r="F31" s="735" t="s">
        <v>109</v>
      </c>
      <c r="G31" s="736"/>
      <c r="H31" s="736"/>
      <c r="I31" s="737"/>
    </row>
    <row r="32" spans="2:9" ht="15.75" customHeight="1">
      <c r="B32" s="738" t="s">
        <v>140</v>
      </c>
      <c r="C32" s="739"/>
      <c r="D32" s="739"/>
      <c r="E32" s="739"/>
      <c r="F32" s="739"/>
      <c r="G32" s="739"/>
      <c r="H32" s="739"/>
      <c r="I32" s="740"/>
    </row>
    <row r="33" spans="2:9" ht="14.25" customHeight="1">
      <c r="B33" s="741" t="s">
        <v>112</v>
      </c>
      <c r="C33" s="728"/>
      <c r="D33" s="728"/>
      <c r="E33" s="742"/>
      <c r="F33" s="731" t="s">
        <v>113</v>
      </c>
      <c r="G33" s="731"/>
      <c r="H33" s="731"/>
      <c r="I33" s="731"/>
    </row>
    <row r="34" spans="2:9" ht="13.5" customHeight="1">
      <c r="B34" s="717" t="s">
        <v>143</v>
      </c>
      <c r="C34" s="718"/>
      <c r="D34" s="719">
        <f>CALENDARIZACION!R17</f>
        <v>12</v>
      </c>
      <c r="E34" s="720"/>
      <c r="F34" s="721" t="s">
        <v>114</v>
      </c>
      <c r="G34" s="722"/>
      <c r="H34" s="723" t="s">
        <v>115</v>
      </c>
      <c r="I34" s="723"/>
    </row>
    <row r="35" spans="2:9">
      <c r="B35" s="717" t="s">
        <v>116</v>
      </c>
      <c r="C35" s="718"/>
      <c r="D35" s="724" t="s">
        <v>111</v>
      </c>
      <c r="E35" s="725"/>
      <c r="F35" s="706" t="s">
        <v>117</v>
      </c>
      <c r="G35" s="707"/>
      <c r="H35" s="726" t="s">
        <v>118</v>
      </c>
      <c r="I35" s="726"/>
    </row>
    <row r="36" spans="2:9">
      <c r="B36" s="702" t="s">
        <v>49</v>
      </c>
      <c r="C36" s="703"/>
      <c r="D36" s="704" t="s">
        <v>181</v>
      </c>
      <c r="E36" s="705"/>
      <c r="F36" s="706" t="s">
        <v>119</v>
      </c>
      <c r="G36" s="707"/>
      <c r="H36" s="708" t="s">
        <v>120</v>
      </c>
      <c r="I36" s="708"/>
    </row>
    <row r="37" spans="2:9">
      <c r="B37" s="709" t="s">
        <v>121</v>
      </c>
      <c r="C37" s="710"/>
      <c r="D37" s="710"/>
      <c r="E37" s="710"/>
      <c r="F37" s="710"/>
      <c r="G37" s="710"/>
      <c r="H37" s="710"/>
      <c r="I37" s="710"/>
    </row>
    <row r="38" spans="2:9">
      <c r="B38" s="711" t="s">
        <v>179</v>
      </c>
      <c r="C38" s="712"/>
      <c r="D38" s="712"/>
      <c r="E38" s="713"/>
      <c r="F38" s="714" t="s">
        <v>50</v>
      </c>
      <c r="G38" s="715"/>
      <c r="H38" s="716" t="s">
        <v>138</v>
      </c>
      <c r="I38" s="716"/>
    </row>
    <row r="39" spans="2:9">
      <c r="B39" s="692">
        <f>CALENDARIZACION!H17</f>
        <v>1</v>
      </c>
      <c r="C39" s="692"/>
      <c r="D39" s="692"/>
      <c r="E39" s="692"/>
      <c r="F39" s="693">
        <v>2026</v>
      </c>
      <c r="G39" s="693"/>
      <c r="H39" s="694" t="s">
        <v>111</v>
      </c>
      <c r="I39" s="694"/>
    </row>
    <row r="40" spans="2:9">
      <c r="B40" s="695" t="s">
        <v>141</v>
      </c>
      <c r="C40" s="696"/>
      <c r="D40" s="696"/>
      <c r="E40" s="696"/>
      <c r="F40" s="696"/>
      <c r="G40" s="696"/>
      <c r="H40" s="696"/>
      <c r="I40" s="697"/>
    </row>
    <row r="41" spans="2:9" ht="33.75">
      <c r="B41" s="698" t="s">
        <v>122</v>
      </c>
      <c r="C41" s="699"/>
      <c r="D41" s="51" t="s">
        <v>142</v>
      </c>
      <c r="E41" s="52" t="s">
        <v>84</v>
      </c>
      <c r="F41" s="700" t="s">
        <v>85</v>
      </c>
      <c r="G41" s="701"/>
      <c r="H41" s="53" t="s">
        <v>74</v>
      </c>
      <c r="I41" s="53" t="s">
        <v>75</v>
      </c>
    </row>
    <row r="42" spans="2:9">
      <c r="B42" s="687" t="s">
        <v>4</v>
      </c>
      <c r="C42" s="688"/>
      <c r="D42" s="44"/>
      <c r="E42" s="23">
        <v>0</v>
      </c>
      <c r="F42" s="367"/>
      <c r="G42" s="367"/>
      <c r="H42" s="18">
        <v>46027</v>
      </c>
      <c r="I42" s="18">
        <v>46386</v>
      </c>
    </row>
    <row r="43" spans="2:9">
      <c r="B43" s="689" t="s">
        <v>5</v>
      </c>
      <c r="C43" s="690"/>
      <c r="D43" s="44">
        <f>'COMP ACT EXTEMPORANEAS'!K12</f>
        <v>15</v>
      </c>
      <c r="E43" s="23">
        <v>0</v>
      </c>
      <c r="F43" s="367">
        <f>'COMP ACT EXTEMPORANEAS'!K13</f>
        <v>12</v>
      </c>
      <c r="G43" s="367"/>
      <c r="H43" s="18"/>
      <c r="I43" s="18"/>
    </row>
    <row r="44" spans="2:9">
      <c r="B44" s="691" t="s">
        <v>131</v>
      </c>
      <c r="C44" s="690"/>
      <c r="D44" s="44"/>
      <c r="E44" s="23">
        <v>0</v>
      </c>
      <c r="F44" s="367"/>
      <c r="G44" s="367"/>
      <c r="H44" s="18"/>
      <c r="I44" s="18"/>
    </row>
    <row r="45" spans="2:9">
      <c r="B45" s="679" t="s">
        <v>6</v>
      </c>
      <c r="C45" s="680"/>
      <c r="D45" s="45"/>
      <c r="E45" s="24">
        <v>0</v>
      </c>
      <c r="F45" s="681"/>
      <c r="G45" s="681"/>
      <c r="H45" s="18"/>
      <c r="I45" s="18"/>
    </row>
    <row r="46" spans="2:9">
      <c r="B46" s="436" t="s">
        <v>329</v>
      </c>
      <c r="C46" s="436"/>
      <c r="D46" s="27">
        <f>'COMP ACT EXTEMPORANEAS'!S12</f>
        <v>15</v>
      </c>
      <c r="E46" s="27">
        <v>0</v>
      </c>
      <c r="F46" s="682">
        <f>'COMP ACT EXTEMPORANEAS'!R13</f>
        <v>12</v>
      </c>
      <c r="G46" s="682"/>
      <c r="H46" s="25" t="s">
        <v>144</v>
      </c>
      <c r="I46" s="26">
        <f>'COMP ACT EXTEMPORANEAS'!U12</f>
        <v>0.8</v>
      </c>
    </row>
    <row r="47" spans="2:9">
      <c r="B47" s="683"/>
      <c r="C47" s="334"/>
    </row>
    <row r="49" spans="1:12" ht="22.5" customHeight="1">
      <c r="B49" s="684" t="s">
        <v>156</v>
      </c>
      <c r="C49" s="685"/>
      <c r="D49" s="686" t="s">
        <v>52</v>
      </c>
      <c r="E49" s="686"/>
      <c r="F49" s="686" t="s">
        <v>150</v>
      </c>
      <c r="G49" s="686"/>
      <c r="H49" s="686"/>
      <c r="I49" s="686"/>
    </row>
    <row r="50" spans="1:12" ht="39" customHeight="1">
      <c r="B50" s="672" t="str">
        <f>D8</f>
        <v>AE1</v>
      </c>
      <c r="C50" s="673"/>
      <c r="D50" s="676" t="str">
        <f>CALENDARIZACION!B17</f>
        <v>Acceso a la Información Pública</v>
      </c>
      <c r="E50" s="676"/>
      <c r="F50" s="29" t="s">
        <v>151</v>
      </c>
      <c r="G50" s="30" t="s">
        <v>152</v>
      </c>
      <c r="H50" s="29" t="s">
        <v>67</v>
      </c>
      <c r="I50" s="28" t="s">
        <v>68</v>
      </c>
      <c r="L50" s="50"/>
    </row>
    <row r="51" spans="1:12" ht="18.75" customHeight="1">
      <c r="B51" s="674"/>
      <c r="C51" s="675"/>
      <c r="D51" s="676"/>
      <c r="E51" s="676"/>
      <c r="F51" s="31">
        <f>'COMP ACT EXTEMPORANEAS'!R12</f>
        <v>15</v>
      </c>
      <c r="G51" s="32">
        <f>'COMP ACT EXTEMPORANEAS'!R13</f>
        <v>12</v>
      </c>
      <c r="H51" s="31">
        <f>CALENDARIZACION!T17</f>
        <v>9</v>
      </c>
      <c r="I51" s="33">
        <f>'COMP ACT EXTEMPORANEAS'!U12</f>
        <v>0.8</v>
      </c>
    </row>
    <row r="52" spans="1:12" ht="206.25" customHeight="1">
      <c r="B52" s="677"/>
      <c r="C52" s="677"/>
      <c r="D52" s="677"/>
      <c r="E52" s="677"/>
      <c r="F52" s="678"/>
      <c r="G52" s="678"/>
      <c r="H52" s="678"/>
      <c r="I52" s="678"/>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
  <sheetViews>
    <sheetView view="pageBreakPreview" topLeftCell="A7" zoomScale="145" zoomScaleNormal="100" zoomScaleSheetLayoutView="145" workbookViewId="0">
      <selection activeCell="B10" sqref="B10"/>
    </sheetView>
  </sheetViews>
  <sheetFormatPr baseColWidth="10" defaultColWidth="9.33203125" defaultRowHeight="12.75"/>
  <cols>
    <col min="1" max="1" width="51.33203125" style="92" customWidth="1"/>
    <col min="2" max="2" width="37.83203125" style="92" customWidth="1"/>
    <col min="3" max="3" width="49.1640625" style="92" customWidth="1"/>
    <col min="4" max="16384" width="9.33203125" style="92"/>
  </cols>
  <sheetData>
    <row r="1" spans="1:3" ht="47.85" customHeight="1">
      <c r="A1" s="310" t="s">
        <v>370</v>
      </c>
      <c r="B1" s="311"/>
      <c r="C1" s="312"/>
    </row>
    <row r="2" spans="1:3" s="47" customFormat="1" ht="35.25" customHeight="1">
      <c r="A2" s="304" t="s">
        <v>9</v>
      </c>
      <c r="B2" s="305"/>
      <c r="C2" s="306"/>
    </row>
    <row r="3" spans="1:3" ht="37.700000000000003" customHeight="1">
      <c r="A3" s="307" t="s">
        <v>362</v>
      </c>
      <c r="B3" s="308"/>
      <c r="C3" s="309"/>
    </row>
    <row r="4" spans="1:3" s="47" customFormat="1" ht="35.25" customHeight="1">
      <c r="A4" s="304" t="s">
        <v>10</v>
      </c>
      <c r="B4" s="305"/>
      <c r="C4" s="306"/>
    </row>
    <row r="5" spans="1:3" ht="51" customHeight="1">
      <c r="A5" s="307" t="s">
        <v>363</v>
      </c>
      <c r="B5" s="308"/>
      <c r="C5" s="309"/>
    </row>
    <row r="6" spans="1:3" s="47" customFormat="1" ht="35.25" customHeight="1">
      <c r="A6" s="304" t="s">
        <v>11</v>
      </c>
      <c r="B6" s="305"/>
      <c r="C6" s="306"/>
    </row>
    <row r="7" spans="1:3" ht="93.75" customHeight="1">
      <c r="A7" s="271" t="s">
        <v>371</v>
      </c>
      <c r="B7" s="272"/>
      <c r="C7" s="273"/>
    </row>
    <row r="8" spans="1:3" s="47" customFormat="1" ht="35.25" customHeight="1">
      <c r="A8" s="249" t="s">
        <v>12</v>
      </c>
      <c r="B8" s="250"/>
      <c r="C8" s="251"/>
    </row>
    <row r="9" spans="1:3" ht="32.450000000000003" customHeight="1">
      <c r="A9" s="166" t="s">
        <v>13</v>
      </c>
      <c r="B9" s="94" t="s">
        <v>14</v>
      </c>
      <c r="C9" s="167" t="s">
        <v>15</v>
      </c>
    </row>
    <row r="10" spans="1:3" ht="81" customHeight="1">
      <c r="A10" s="207" t="s">
        <v>362</v>
      </c>
      <c r="B10" s="96" t="s">
        <v>372</v>
      </c>
      <c r="C10" s="168" t="s">
        <v>364</v>
      </c>
    </row>
    <row r="11" spans="1:3" s="47" customFormat="1" ht="35.25" customHeight="1">
      <c r="A11" s="249" t="s">
        <v>16</v>
      </c>
      <c r="B11" s="250"/>
      <c r="C11" s="251"/>
    </row>
    <row r="12" spans="1:3" ht="63" customHeight="1">
      <c r="A12" s="313" t="s">
        <v>369</v>
      </c>
      <c r="B12" s="314"/>
      <c r="C12" s="315"/>
    </row>
    <row r="13" spans="1:3" ht="23.1" customHeight="1">
      <c r="A13" s="169"/>
      <c r="C13" s="170"/>
    </row>
    <row r="14" spans="1:3">
      <c r="A14" s="169"/>
      <c r="C14" s="170"/>
    </row>
    <row r="15" spans="1:3">
      <c r="A15" s="171"/>
      <c r="B15" s="172"/>
      <c r="C15" s="173"/>
    </row>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
  <sheetViews>
    <sheetView view="pageBreakPreview" zoomScaleNormal="85" zoomScaleSheetLayoutView="100" workbookViewId="0">
      <selection activeCell="A5" sqref="A5:D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16" t="s">
        <v>377</v>
      </c>
      <c r="B1" s="317"/>
      <c r="C1" s="317"/>
      <c r="D1" s="318"/>
    </row>
    <row r="2" spans="1:4" ht="27.75" customHeight="1">
      <c r="A2" s="319" t="s">
        <v>355</v>
      </c>
      <c r="B2" s="320"/>
      <c r="C2" s="320"/>
      <c r="D2" s="321"/>
    </row>
    <row r="3" spans="1:4" ht="39" customHeight="1">
      <c r="A3" s="322" t="s">
        <v>8</v>
      </c>
      <c r="B3" s="323"/>
      <c r="C3" s="323"/>
      <c r="D3" s="324"/>
    </row>
    <row r="4" spans="1:4" ht="28.7" customHeight="1">
      <c r="A4" s="174" t="s">
        <v>0</v>
      </c>
      <c r="B4" s="4" t="s">
        <v>1</v>
      </c>
      <c r="C4" s="4" t="s">
        <v>2</v>
      </c>
      <c r="D4" s="175" t="s">
        <v>3</v>
      </c>
    </row>
    <row r="5" spans="1:4" ht="28.7" customHeight="1">
      <c r="A5" s="325" t="s">
        <v>373</v>
      </c>
      <c r="B5" s="328" t="s">
        <v>374</v>
      </c>
      <c r="C5" s="328" t="s">
        <v>375</v>
      </c>
      <c r="D5" s="331" t="s">
        <v>376</v>
      </c>
    </row>
    <row r="6" spans="1:4" ht="28.7" customHeight="1">
      <c r="A6" s="326"/>
      <c r="B6" s="329"/>
      <c r="C6" s="329"/>
      <c r="D6" s="332"/>
    </row>
    <row r="7" spans="1:4" ht="28.7" customHeight="1">
      <c r="A7" s="326"/>
      <c r="B7" s="329"/>
      <c r="C7" s="329"/>
      <c r="D7" s="332"/>
    </row>
    <row r="8" spans="1:4" ht="143.25" customHeight="1">
      <c r="A8" s="327"/>
      <c r="B8" s="330"/>
      <c r="C8" s="330"/>
      <c r="D8" s="333"/>
    </row>
    <row r="9" spans="1:4" ht="24" customHeight="1">
      <c r="A9" s="176"/>
      <c r="D9" s="177"/>
    </row>
    <row r="10" spans="1:4">
      <c r="A10" s="178"/>
      <c r="B10" s="179"/>
      <c r="C10" s="179"/>
      <c r="D10" s="180"/>
    </row>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topLeftCell="A3" zoomScaleNormal="85" zoomScaleSheetLayoutView="100"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16" t="s">
        <v>378</v>
      </c>
      <c r="B1" s="216"/>
      <c r="C1" s="216"/>
      <c r="D1" s="216"/>
      <c r="E1" s="216"/>
      <c r="F1" s="216"/>
      <c r="G1" s="216"/>
      <c r="H1" s="216"/>
      <c r="I1" s="216"/>
      <c r="J1" s="216"/>
      <c r="K1" s="216"/>
      <c r="L1" s="216"/>
      <c r="M1" s="216"/>
      <c r="N1" s="216"/>
      <c r="O1" s="216"/>
      <c r="P1" s="216"/>
    </row>
    <row r="2" spans="1:16" ht="27.75" customHeight="1">
      <c r="A2" s="335" t="s">
        <v>302</v>
      </c>
      <c r="B2" s="335"/>
      <c r="C2" s="335"/>
      <c r="D2" s="335"/>
      <c r="E2" s="335"/>
      <c r="F2" s="335"/>
      <c r="G2" s="335"/>
      <c r="H2" s="335"/>
      <c r="I2" s="335"/>
      <c r="J2" s="335"/>
      <c r="K2" s="335"/>
      <c r="L2" s="335"/>
      <c r="M2" s="335"/>
      <c r="N2" s="335"/>
      <c r="O2" s="335"/>
      <c r="P2" s="335"/>
    </row>
    <row r="3" spans="1:16" ht="408.75" customHeight="1">
      <c r="A3" s="334"/>
      <c r="B3" s="334"/>
      <c r="C3" s="334"/>
      <c r="D3" s="334"/>
      <c r="E3" s="334"/>
      <c r="F3" s="334"/>
      <c r="G3" s="334"/>
      <c r="H3" s="334"/>
      <c r="I3" s="334"/>
      <c r="J3" s="334"/>
      <c r="K3" s="334"/>
      <c r="L3" s="334"/>
      <c r="M3" s="334"/>
      <c r="N3" s="334"/>
      <c r="O3" s="334"/>
      <c r="P3" s="334"/>
    </row>
    <row r="4" spans="1:16">
      <c r="A4" s="334"/>
      <c r="B4" s="334"/>
      <c r="C4" s="334"/>
      <c r="D4" s="334"/>
      <c r="E4" s="334"/>
      <c r="F4" s="334"/>
      <c r="G4" s="334"/>
      <c r="H4" s="334"/>
      <c r="I4" s="334"/>
      <c r="J4" s="334"/>
      <c r="K4" s="334"/>
      <c r="L4" s="334"/>
      <c r="M4" s="334"/>
      <c r="N4" s="334"/>
      <c r="O4" s="334"/>
      <c r="P4" s="334"/>
    </row>
    <row r="5" spans="1:16">
      <c r="A5" s="334"/>
      <c r="B5" s="334"/>
      <c r="C5" s="334"/>
      <c r="D5" s="334"/>
      <c r="E5" s="334"/>
      <c r="F5" s="334"/>
      <c r="G5" s="334"/>
      <c r="H5" s="334"/>
      <c r="I5" s="334"/>
      <c r="J5" s="334"/>
      <c r="K5" s="334"/>
      <c r="L5" s="334"/>
      <c r="M5" s="334"/>
      <c r="N5" s="334"/>
      <c r="O5" s="334"/>
      <c r="P5" s="334"/>
    </row>
    <row r="6" spans="1:16">
      <c r="A6" s="334"/>
      <c r="B6" s="334"/>
      <c r="C6" s="334"/>
      <c r="D6" s="334"/>
      <c r="E6" s="334"/>
      <c r="F6" s="334"/>
      <c r="G6" s="334"/>
      <c r="H6" s="334"/>
      <c r="I6" s="334"/>
      <c r="J6" s="334"/>
      <c r="K6" s="334"/>
      <c r="L6" s="334"/>
      <c r="M6" s="334"/>
      <c r="N6" s="334"/>
      <c r="O6" s="334"/>
      <c r="P6" s="334"/>
    </row>
    <row r="7" spans="1:16">
      <c r="A7" s="334"/>
      <c r="B7" s="334"/>
      <c r="C7" s="334"/>
      <c r="D7" s="334"/>
      <c r="E7" s="334"/>
      <c r="F7" s="334"/>
      <c r="G7" s="334"/>
      <c r="H7" s="334"/>
      <c r="I7" s="334"/>
      <c r="J7" s="334"/>
      <c r="K7" s="334"/>
      <c r="L7" s="334"/>
      <c r="M7" s="334"/>
      <c r="N7" s="334"/>
      <c r="O7" s="334"/>
      <c r="P7" s="334"/>
    </row>
    <row r="8" spans="1:16">
      <c r="A8" s="334"/>
      <c r="B8" s="334"/>
      <c r="C8" s="334"/>
      <c r="D8" s="334"/>
      <c r="E8" s="334"/>
      <c r="F8" s="334"/>
      <c r="G8" s="334"/>
      <c r="H8" s="334"/>
      <c r="I8" s="334"/>
      <c r="J8" s="334"/>
      <c r="K8" s="334"/>
      <c r="L8" s="334"/>
      <c r="M8" s="334"/>
      <c r="N8" s="334"/>
      <c r="O8" s="334"/>
      <c r="P8" s="334"/>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336" t="s">
        <v>379</v>
      </c>
      <c r="B1" s="216"/>
      <c r="C1" s="216"/>
      <c r="D1" s="216"/>
      <c r="E1" s="216"/>
      <c r="F1" s="216"/>
      <c r="G1" s="216"/>
      <c r="H1" s="216"/>
      <c r="I1" s="216"/>
      <c r="J1" s="216"/>
      <c r="K1" s="216"/>
      <c r="L1" s="216"/>
      <c r="M1" s="216"/>
      <c r="N1" s="216"/>
      <c r="O1" s="216"/>
      <c r="P1" s="216"/>
    </row>
    <row r="2" spans="1:16" ht="22.5" customHeight="1">
      <c r="A2" s="337" t="s">
        <v>303</v>
      </c>
      <c r="B2" s="335"/>
      <c r="C2" s="335"/>
      <c r="D2" s="335"/>
      <c r="E2" s="335"/>
      <c r="F2" s="335"/>
      <c r="G2" s="335"/>
      <c r="H2" s="335"/>
      <c r="I2" s="335"/>
      <c r="J2" s="335"/>
      <c r="K2" s="335"/>
      <c r="L2" s="335"/>
      <c r="M2" s="335"/>
      <c r="N2" s="335"/>
      <c r="O2" s="335"/>
      <c r="P2" s="335"/>
    </row>
    <row r="3" spans="1:16">
      <c r="A3" s="334"/>
      <c r="B3" s="334"/>
      <c r="C3" s="334"/>
      <c r="D3" s="334"/>
      <c r="E3" s="334"/>
      <c r="F3" s="334"/>
      <c r="G3" s="334"/>
      <c r="H3" s="334"/>
      <c r="I3" s="334"/>
      <c r="J3" s="334"/>
      <c r="K3" s="334"/>
      <c r="L3" s="334"/>
      <c r="M3" s="334"/>
      <c r="N3" s="334"/>
      <c r="O3" s="334"/>
      <c r="P3" s="334"/>
    </row>
    <row r="4" spans="1:16">
      <c r="A4" s="334"/>
      <c r="B4" s="334"/>
      <c r="C4" s="334"/>
      <c r="D4" s="334"/>
      <c r="E4" s="334"/>
      <c r="F4" s="334"/>
      <c r="G4" s="334"/>
      <c r="H4" s="334"/>
      <c r="I4" s="334"/>
      <c r="J4" s="334"/>
      <c r="K4" s="334"/>
      <c r="L4" s="334"/>
      <c r="M4" s="334"/>
      <c r="N4" s="334"/>
      <c r="O4" s="334"/>
      <c r="P4" s="334"/>
    </row>
    <row r="5" spans="1:16">
      <c r="A5" s="334"/>
      <c r="B5" s="334"/>
      <c r="C5" s="334"/>
      <c r="D5" s="334"/>
      <c r="E5" s="334"/>
      <c r="F5" s="334"/>
      <c r="G5" s="334"/>
      <c r="H5" s="334"/>
      <c r="I5" s="334"/>
      <c r="J5" s="334"/>
      <c r="K5" s="334"/>
      <c r="L5" s="334"/>
      <c r="M5" s="334"/>
      <c r="N5" s="334"/>
      <c r="O5" s="334"/>
      <c r="P5" s="334"/>
    </row>
    <row r="6" spans="1:16">
      <c r="A6" s="334"/>
      <c r="B6" s="334"/>
      <c r="C6" s="334"/>
      <c r="D6" s="334"/>
      <c r="E6" s="334"/>
      <c r="F6" s="334"/>
      <c r="G6" s="334"/>
      <c r="H6" s="334"/>
      <c r="I6" s="334"/>
      <c r="J6" s="334"/>
      <c r="K6" s="334"/>
      <c r="L6" s="334"/>
      <c r="M6" s="334"/>
      <c r="N6" s="334"/>
      <c r="O6" s="334"/>
      <c r="P6" s="334"/>
    </row>
    <row r="7" spans="1:16">
      <c r="A7" s="334"/>
      <c r="B7" s="334"/>
      <c r="C7" s="334"/>
      <c r="D7" s="334"/>
      <c r="E7" s="334"/>
      <c r="F7" s="334"/>
      <c r="G7" s="334"/>
      <c r="H7" s="334"/>
      <c r="I7" s="334"/>
      <c r="J7" s="334"/>
      <c r="K7" s="334"/>
      <c r="L7" s="334"/>
      <c r="M7" s="334"/>
      <c r="N7" s="334"/>
      <c r="O7" s="334"/>
      <c r="P7" s="334"/>
    </row>
    <row r="8" spans="1:16">
      <c r="A8" s="334"/>
      <c r="B8" s="334"/>
      <c r="C8" s="334"/>
      <c r="D8" s="334"/>
      <c r="E8" s="334"/>
      <c r="F8" s="334"/>
      <c r="G8" s="334"/>
      <c r="H8" s="334"/>
      <c r="I8" s="334"/>
      <c r="J8" s="334"/>
      <c r="K8" s="334"/>
      <c r="L8" s="334"/>
      <c r="M8" s="334"/>
      <c r="N8" s="334"/>
      <c r="O8" s="334"/>
      <c r="P8" s="334"/>
    </row>
    <row r="9" spans="1:16">
      <c r="A9" s="334"/>
      <c r="B9" s="334"/>
      <c r="C9" s="334"/>
      <c r="D9" s="334"/>
      <c r="E9" s="334"/>
      <c r="F9" s="334"/>
      <c r="G9" s="334"/>
      <c r="H9" s="334"/>
      <c r="I9" s="334"/>
      <c r="J9" s="334"/>
      <c r="K9" s="334"/>
      <c r="L9" s="334"/>
      <c r="M9" s="334"/>
      <c r="N9" s="334"/>
      <c r="O9" s="334"/>
      <c r="P9" s="334"/>
    </row>
    <row r="10" spans="1:16">
      <c r="A10" s="334"/>
      <c r="B10" s="334"/>
      <c r="C10" s="334"/>
      <c r="D10" s="334"/>
      <c r="E10" s="334"/>
      <c r="F10" s="334"/>
      <c r="G10" s="334"/>
      <c r="H10" s="334"/>
      <c r="I10" s="334"/>
      <c r="J10" s="334"/>
      <c r="K10" s="334"/>
      <c r="L10" s="334"/>
      <c r="M10" s="334"/>
      <c r="N10" s="334"/>
      <c r="O10" s="334"/>
      <c r="P10" s="334"/>
    </row>
    <row r="11" spans="1:16">
      <c r="A11" s="334"/>
      <c r="B11" s="334"/>
      <c r="C11" s="334"/>
      <c r="D11" s="334"/>
      <c r="E11" s="334"/>
      <c r="F11" s="334"/>
      <c r="G11" s="334"/>
      <c r="H11" s="334"/>
      <c r="I11" s="334"/>
      <c r="J11" s="334"/>
      <c r="K11" s="334"/>
      <c r="L11" s="334"/>
      <c r="M11" s="334"/>
      <c r="N11" s="334"/>
      <c r="O11" s="334"/>
      <c r="P11" s="334"/>
    </row>
    <row r="12" spans="1:16">
      <c r="A12" s="334"/>
      <c r="B12" s="334"/>
      <c r="C12" s="334"/>
      <c r="D12" s="334"/>
      <c r="E12" s="334"/>
      <c r="F12" s="334"/>
      <c r="G12" s="334"/>
      <c r="H12" s="334"/>
      <c r="I12" s="334"/>
      <c r="J12" s="334"/>
      <c r="K12" s="334"/>
      <c r="L12" s="334"/>
      <c r="M12" s="334"/>
      <c r="N12" s="334"/>
      <c r="O12" s="334"/>
      <c r="P12" s="334"/>
    </row>
    <row r="13" spans="1:16">
      <c r="A13" s="334"/>
      <c r="B13" s="334"/>
      <c r="C13" s="334"/>
      <c r="D13" s="334"/>
      <c r="E13" s="334"/>
      <c r="F13" s="334"/>
      <c r="G13" s="334"/>
      <c r="H13" s="334"/>
      <c r="I13" s="334"/>
      <c r="J13" s="334"/>
      <c r="K13" s="334"/>
      <c r="L13" s="334"/>
      <c r="M13" s="334"/>
      <c r="N13" s="334"/>
      <c r="O13" s="334"/>
      <c r="P13" s="334"/>
    </row>
    <row r="14" spans="1:16">
      <c r="A14" s="334"/>
      <c r="B14" s="334"/>
      <c r="C14" s="334"/>
      <c r="D14" s="334"/>
      <c r="E14" s="334"/>
      <c r="F14" s="334"/>
      <c r="G14" s="334"/>
      <c r="H14" s="334"/>
      <c r="I14" s="334"/>
      <c r="J14" s="334"/>
      <c r="K14" s="334"/>
      <c r="L14" s="334"/>
      <c r="M14" s="334"/>
      <c r="N14" s="334"/>
      <c r="O14" s="334"/>
      <c r="P14" s="334"/>
    </row>
    <row r="15" spans="1:16">
      <c r="A15" s="334"/>
      <c r="B15" s="334"/>
      <c r="C15" s="334"/>
      <c r="D15" s="334"/>
      <c r="E15" s="334"/>
      <c r="F15" s="334"/>
      <c r="G15" s="334"/>
      <c r="H15" s="334"/>
      <c r="I15" s="334"/>
      <c r="J15" s="334"/>
      <c r="K15" s="334"/>
      <c r="L15" s="334"/>
      <c r="M15" s="334"/>
      <c r="N15" s="334"/>
      <c r="O15" s="334"/>
      <c r="P15" s="334"/>
    </row>
    <row r="16" spans="1:16">
      <c r="A16" s="334"/>
      <c r="B16" s="334"/>
      <c r="C16" s="334"/>
      <c r="D16" s="334"/>
      <c r="E16" s="334"/>
      <c r="F16" s="334"/>
      <c r="G16" s="334"/>
      <c r="H16" s="334"/>
      <c r="I16" s="334"/>
      <c r="J16" s="334"/>
      <c r="K16" s="334"/>
      <c r="L16" s="334"/>
      <c r="M16" s="334"/>
      <c r="N16" s="334"/>
      <c r="O16" s="334"/>
      <c r="P16" s="334"/>
    </row>
    <row r="17" spans="1:16">
      <c r="A17" s="334"/>
      <c r="B17" s="334"/>
      <c r="C17" s="334"/>
      <c r="D17" s="334"/>
      <c r="E17" s="334"/>
      <c r="F17" s="334"/>
      <c r="G17" s="334"/>
      <c r="H17" s="334"/>
      <c r="I17" s="334"/>
      <c r="J17" s="334"/>
      <c r="K17" s="334"/>
      <c r="L17" s="334"/>
      <c r="M17" s="334"/>
      <c r="N17" s="334"/>
      <c r="O17" s="334"/>
      <c r="P17" s="334"/>
    </row>
    <row r="18" spans="1:16">
      <c r="A18" s="334"/>
      <c r="B18" s="334"/>
      <c r="C18" s="334"/>
      <c r="D18" s="334"/>
      <c r="E18" s="334"/>
      <c r="F18" s="334"/>
      <c r="G18" s="334"/>
      <c r="H18" s="334"/>
      <c r="I18" s="334"/>
      <c r="J18" s="334"/>
      <c r="K18" s="334"/>
      <c r="L18" s="334"/>
      <c r="M18" s="334"/>
      <c r="N18" s="334"/>
      <c r="O18" s="334"/>
      <c r="P18" s="334"/>
    </row>
    <row r="19" spans="1:16">
      <c r="A19" s="334"/>
      <c r="B19" s="334"/>
      <c r="C19" s="334"/>
      <c r="D19" s="334"/>
      <c r="E19" s="334"/>
      <c r="F19" s="334"/>
      <c r="G19" s="334"/>
      <c r="H19" s="334"/>
      <c r="I19" s="334"/>
      <c r="J19" s="334"/>
      <c r="K19" s="334"/>
      <c r="L19" s="334"/>
      <c r="M19" s="334"/>
      <c r="N19" s="334"/>
      <c r="O19" s="334"/>
      <c r="P19" s="334"/>
    </row>
    <row r="20" spans="1:16">
      <c r="A20" s="334"/>
      <c r="B20" s="334"/>
      <c r="C20" s="334"/>
      <c r="D20" s="334"/>
      <c r="E20" s="334"/>
      <c r="F20" s="334"/>
      <c r="G20" s="334"/>
      <c r="H20" s="334"/>
      <c r="I20" s="334"/>
      <c r="J20" s="334"/>
      <c r="K20" s="334"/>
      <c r="L20" s="334"/>
      <c r="M20" s="334"/>
      <c r="N20" s="334"/>
      <c r="O20" s="334"/>
      <c r="P20" s="334"/>
    </row>
    <row r="21" spans="1:16">
      <c r="A21" s="334"/>
      <c r="B21" s="334"/>
      <c r="C21" s="334"/>
      <c r="D21" s="334"/>
      <c r="E21" s="334"/>
      <c r="F21" s="334"/>
      <c r="G21" s="334"/>
      <c r="H21" s="334"/>
      <c r="I21" s="334"/>
      <c r="J21" s="334"/>
      <c r="K21" s="334"/>
      <c r="L21" s="334"/>
      <c r="M21" s="334"/>
      <c r="N21" s="334"/>
      <c r="O21" s="334"/>
      <c r="P21" s="334"/>
    </row>
    <row r="22" spans="1:16">
      <c r="A22" s="334"/>
      <c r="B22" s="334"/>
      <c r="C22" s="334"/>
      <c r="D22" s="334"/>
      <c r="E22" s="334"/>
      <c r="F22" s="334"/>
      <c r="G22" s="334"/>
      <c r="H22" s="334"/>
      <c r="I22" s="334"/>
      <c r="J22" s="334"/>
      <c r="K22" s="334"/>
      <c r="L22" s="334"/>
      <c r="M22" s="334"/>
      <c r="N22" s="334"/>
      <c r="O22" s="334"/>
      <c r="P22" s="334"/>
    </row>
    <row r="23" spans="1:16">
      <c r="A23" s="334"/>
      <c r="B23" s="334"/>
      <c r="C23" s="334"/>
      <c r="D23" s="334"/>
      <c r="E23" s="334"/>
      <c r="F23" s="334"/>
      <c r="G23" s="334"/>
      <c r="H23" s="334"/>
      <c r="I23" s="334"/>
      <c r="J23" s="334"/>
      <c r="K23" s="334"/>
      <c r="L23" s="334"/>
      <c r="M23" s="334"/>
      <c r="N23" s="334"/>
      <c r="O23" s="334"/>
      <c r="P23" s="334"/>
    </row>
    <row r="24" spans="1:16">
      <c r="A24" s="334"/>
      <c r="B24" s="334"/>
      <c r="C24" s="334"/>
      <c r="D24" s="334"/>
      <c r="E24" s="334"/>
      <c r="F24" s="334"/>
      <c r="G24" s="334"/>
      <c r="H24" s="334"/>
      <c r="I24" s="334"/>
      <c r="J24" s="334"/>
      <c r="K24" s="334"/>
      <c r="L24" s="334"/>
      <c r="M24" s="334"/>
      <c r="N24" s="334"/>
      <c r="O24" s="334"/>
      <c r="P24" s="334"/>
    </row>
    <row r="25" spans="1:16">
      <c r="A25" s="334"/>
      <c r="B25" s="334"/>
      <c r="C25" s="334"/>
      <c r="D25" s="334"/>
      <c r="E25" s="334"/>
      <c r="F25" s="334"/>
      <c r="G25" s="334"/>
      <c r="H25" s="334"/>
      <c r="I25" s="334"/>
      <c r="J25" s="334"/>
      <c r="K25" s="334"/>
      <c r="L25" s="334"/>
      <c r="M25" s="334"/>
      <c r="N25" s="334"/>
      <c r="O25" s="334"/>
      <c r="P25" s="334"/>
    </row>
    <row r="26" spans="1:16">
      <c r="A26" s="334"/>
      <c r="B26" s="334"/>
      <c r="C26" s="334"/>
      <c r="D26" s="334"/>
      <c r="E26" s="334"/>
      <c r="F26" s="334"/>
      <c r="G26" s="334"/>
      <c r="H26" s="334"/>
      <c r="I26" s="334"/>
      <c r="J26" s="334"/>
      <c r="K26" s="334"/>
      <c r="L26" s="334"/>
      <c r="M26" s="334"/>
      <c r="N26" s="334"/>
      <c r="O26" s="334"/>
      <c r="P26" s="334"/>
    </row>
    <row r="27" spans="1:16">
      <c r="A27" s="334"/>
      <c r="B27" s="334"/>
      <c r="C27" s="334"/>
      <c r="D27" s="334"/>
      <c r="E27" s="334"/>
      <c r="F27" s="334"/>
      <c r="G27" s="334"/>
      <c r="H27" s="334"/>
      <c r="I27" s="334"/>
      <c r="J27" s="334"/>
      <c r="K27" s="334"/>
      <c r="L27" s="334"/>
      <c r="M27" s="334"/>
      <c r="N27" s="334"/>
      <c r="O27" s="334"/>
      <c r="P27" s="334"/>
    </row>
    <row r="28" spans="1:16">
      <c r="A28" s="334"/>
      <c r="B28" s="334"/>
      <c r="C28" s="334"/>
      <c r="D28" s="334"/>
      <c r="E28" s="334"/>
      <c r="F28" s="334"/>
      <c r="G28" s="334"/>
      <c r="H28" s="334"/>
      <c r="I28" s="334"/>
      <c r="J28" s="334"/>
      <c r="K28" s="334"/>
      <c r="L28" s="334"/>
      <c r="M28" s="334"/>
      <c r="N28" s="334"/>
      <c r="O28" s="334"/>
      <c r="P28" s="334"/>
    </row>
    <row r="29" spans="1:16">
      <c r="A29" s="334"/>
      <c r="B29" s="334"/>
      <c r="C29" s="334"/>
      <c r="D29" s="334"/>
      <c r="E29" s="334"/>
      <c r="F29" s="334"/>
      <c r="G29" s="334"/>
      <c r="H29" s="334"/>
      <c r="I29" s="334"/>
      <c r="J29" s="334"/>
      <c r="K29" s="334"/>
      <c r="L29" s="334"/>
      <c r="M29" s="334"/>
      <c r="N29" s="334"/>
      <c r="O29" s="334"/>
      <c r="P29" s="334"/>
    </row>
    <row r="30" spans="1:16">
      <c r="A30" s="334"/>
      <c r="B30" s="334"/>
      <c r="C30" s="334"/>
      <c r="D30" s="334"/>
      <c r="E30" s="334"/>
      <c r="F30" s="334"/>
      <c r="G30" s="334"/>
      <c r="H30" s="334"/>
      <c r="I30" s="334"/>
      <c r="J30" s="334"/>
      <c r="K30" s="334"/>
      <c r="L30" s="334"/>
      <c r="M30" s="334"/>
      <c r="N30" s="334"/>
      <c r="O30" s="334"/>
      <c r="P30" s="334"/>
    </row>
    <row r="31" spans="1:16">
      <c r="A31" s="334"/>
      <c r="B31" s="334"/>
      <c r="C31" s="334"/>
      <c r="D31" s="334"/>
      <c r="E31" s="334"/>
      <c r="F31" s="334"/>
      <c r="G31" s="334"/>
      <c r="H31" s="334"/>
      <c r="I31" s="334"/>
      <c r="J31" s="334"/>
      <c r="K31" s="334"/>
      <c r="L31" s="334"/>
      <c r="M31" s="334"/>
      <c r="N31" s="334"/>
      <c r="O31" s="334"/>
      <c r="P31" s="334"/>
    </row>
    <row r="32" spans="1:16">
      <c r="A32" s="334"/>
      <c r="B32" s="334"/>
      <c r="C32" s="334"/>
      <c r="D32" s="334"/>
      <c r="E32" s="334"/>
      <c r="F32" s="334"/>
      <c r="G32" s="334"/>
      <c r="H32" s="334"/>
      <c r="I32" s="334"/>
      <c r="J32" s="334"/>
      <c r="K32" s="334"/>
      <c r="L32" s="334"/>
      <c r="M32" s="334"/>
      <c r="N32" s="334"/>
      <c r="O32" s="334"/>
      <c r="P32" s="334"/>
    </row>
    <row r="33" spans="1:16">
      <c r="A33" s="334"/>
      <c r="B33" s="334"/>
      <c r="C33" s="334"/>
      <c r="D33" s="334"/>
      <c r="E33" s="334"/>
      <c r="F33" s="334"/>
      <c r="G33" s="334"/>
      <c r="H33" s="334"/>
      <c r="I33" s="334"/>
      <c r="J33" s="334"/>
      <c r="K33" s="334"/>
      <c r="L33" s="334"/>
      <c r="M33" s="334"/>
      <c r="N33" s="334"/>
      <c r="O33" s="334"/>
      <c r="P33" s="334"/>
    </row>
    <row r="34" spans="1:16">
      <c r="A34" s="334"/>
      <c r="B34" s="334"/>
      <c r="C34" s="334"/>
      <c r="D34" s="334"/>
      <c r="E34" s="334"/>
      <c r="F34" s="334"/>
      <c r="G34" s="334"/>
      <c r="H34" s="334"/>
      <c r="I34" s="334"/>
      <c r="J34" s="334"/>
      <c r="K34" s="334"/>
      <c r="L34" s="334"/>
      <c r="M34" s="334"/>
      <c r="N34" s="334"/>
      <c r="O34" s="334"/>
      <c r="P34" s="334"/>
    </row>
    <row r="35" spans="1:16">
      <c r="A35" s="334"/>
      <c r="B35" s="334"/>
      <c r="C35" s="334"/>
      <c r="D35" s="334"/>
      <c r="E35" s="334"/>
      <c r="F35" s="334"/>
      <c r="G35" s="334"/>
      <c r="H35" s="334"/>
      <c r="I35" s="334"/>
      <c r="J35" s="334"/>
      <c r="K35" s="334"/>
      <c r="L35" s="334"/>
      <c r="M35" s="334"/>
      <c r="N35" s="334"/>
      <c r="O35" s="334"/>
      <c r="P35" s="334"/>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0"/>
  <sheetViews>
    <sheetView view="pageBreakPreview" topLeftCell="A13" zoomScale="130" zoomScaleNormal="115" zoomScaleSheetLayoutView="130" workbookViewId="0">
      <selection activeCell="B7" sqref="B7"/>
    </sheetView>
  </sheetViews>
  <sheetFormatPr baseColWidth="10" defaultColWidth="9.33203125" defaultRowHeight="12.75"/>
  <cols>
    <col min="1" max="1" width="61.33203125" customWidth="1"/>
    <col min="2" max="2" width="52.1640625" customWidth="1"/>
  </cols>
  <sheetData>
    <row r="1" spans="1:2" ht="27.95" customHeight="1">
      <c r="A1" s="338" t="s">
        <v>378</v>
      </c>
      <c r="B1" s="339"/>
    </row>
    <row r="2" spans="1:2" ht="27.95" customHeight="1">
      <c r="A2" s="342" t="s">
        <v>355</v>
      </c>
      <c r="B2" s="343"/>
    </row>
    <row r="3" spans="1:2" ht="27.95" customHeight="1">
      <c r="A3" s="340" t="s">
        <v>27</v>
      </c>
      <c r="B3" s="341"/>
    </row>
    <row r="4" spans="1:2" ht="24.95" customHeight="1">
      <c r="A4" s="105" t="s">
        <v>33</v>
      </c>
      <c r="B4" s="106" t="s">
        <v>380</v>
      </c>
    </row>
    <row r="5" spans="1:2" ht="24.95" customHeight="1">
      <c r="A5" s="105" t="s">
        <v>304</v>
      </c>
      <c r="B5" s="106" t="s">
        <v>381</v>
      </c>
    </row>
    <row r="6" spans="1:2" ht="24.95" customHeight="1">
      <c r="A6" s="105" t="s">
        <v>305</v>
      </c>
      <c r="B6" s="106" t="s">
        <v>381</v>
      </c>
    </row>
    <row r="7" spans="1:2" ht="33" customHeight="1">
      <c r="A7" s="105" t="s">
        <v>36</v>
      </c>
      <c r="B7" s="182" t="s">
        <v>382</v>
      </c>
    </row>
    <row r="8" spans="1:2" ht="25.5">
      <c r="A8" s="97" t="s">
        <v>307</v>
      </c>
      <c r="B8" s="98" t="s">
        <v>306</v>
      </c>
    </row>
    <row r="9" spans="1:2" ht="122.25" customHeight="1">
      <c r="A9" s="183" t="s">
        <v>371</v>
      </c>
      <c r="B9" s="93" t="s">
        <v>383</v>
      </c>
    </row>
    <row r="10" spans="1:2" ht="27.95" customHeight="1">
      <c r="A10" s="158" t="s">
        <v>308</v>
      </c>
      <c r="B10" s="158" t="s">
        <v>309</v>
      </c>
    </row>
    <row r="11" spans="1:2" ht="42.75" customHeight="1">
      <c r="A11" s="184" t="s">
        <v>384</v>
      </c>
      <c r="B11" s="184" t="s">
        <v>386</v>
      </c>
    </row>
    <row r="12" spans="1:2" ht="50.25" customHeight="1">
      <c r="A12" s="184" t="s">
        <v>385</v>
      </c>
      <c r="B12" s="184" t="s">
        <v>387</v>
      </c>
    </row>
    <row r="13" spans="1:2" ht="27.95" customHeight="1">
      <c r="A13" s="99" t="s">
        <v>351</v>
      </c>
      <c r="B13" s="99" t="s">
        <v>352</v>
      </c>
    </row>
    <row r="14" spans="1:2" ht="43.5" customHeight="1">
      <c r="A14" s="93" t="s">
        <v>388</v>
      </c>
      <c r="B14" s="93" t="s">
        <v>389</v>
      </c>
    </row>
    <row r="15" spans="1:2" ht="27.95" customHeight="1">
      <c r="A15" s="99" t="s">
        <v>353</v>
      </c>
      <c r="B15" s="99" t="s">
        <v>354</v>
      </c>
    </row>
    <row r="16" spans="1:2" ht="60.75" customHeight="1">
      <c r="A16" s="184" t="s">
        <v>390</v>
      </c>
      <c r="B16" s="184" t="s">
        <v>392</v>
      </c>
    </row>
    <row r="17" spans="1:2" s="104" customFormat="1" ht="55.5" customHeight="1">
      <c r="A17" s="184" t="s">
        <v>391</v>
      </c>
      <c r="B17" s="184" t="s">
        <v>393</v>
      </c>
    </row>
    <row r="18" spans="1:2" ht="15" customHeight="1"/>
    <row r="19" spans="1:2" ht="21.75" customHeight="1"/>
    <row r="20"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70" zoomScaleNormal="115" zoomScaleSheetLayoutView="70" workbookViewId="0">
      <selection activeCell="H9" sqref="H9"/>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17.6640625" customWidth="1"/>
    <col min="8" max="8" width="12.6640625" customWidth="1"/>
    <col min="9" max="9" width="10" customWidth="1"/>
  </cols>
  <sheetData>
    <row r="1" spans="1:9" ht="28.5" customHeight="1">
      <c r="A1" s="353" t="s">
        <v>7</v>
      </c>
      <c r="B1" s="354"/>
      <c r="C1" s="354"/>
      <c r="D1" s="354"/>
      <c r="E1" s="354"/>
      <c r="F1" s="354"/>
      <c r="G1" s="354"/>
      <c r="H1" s="354"/>
      <c r="I1" s="355"/>
    </row>
    <row r="2" spans="1:9" ht="24.2" customHeight="1">
      <c r="A2" s="356" t="s">
        <v>17</v>
      </c>
      <c r="B2" s="357"/>
      <c r="C2" s="357"/>
      <c r="D2" s="357"/>
      <c r="E2" s="357"/>
      <c r="F2" s="357"/>
      <c r="G2" s="357"/>
      <c r="H2" s="357"/>
      <c r="I2" s="358"/>
    </row>
    <row r="3" spans="1:9" ht="24.95" customHeight="1">
      <c r="A3" s="347" t="s">
        <v>33</v>
      </c>
      <c r="B3" s="348"/>
      <c r="C3" s="348"/>
      <c r="D3" s="349"/>
      <c r="E3" s="350" t="str">
        <f>'ANEXO VII. ESTRC. ANAL. PRG.P.P'!B4</f>
        <v>Órgano Interno de Control</v>
      </c>
      <c r="F3" s="296"/>
      <c r="G3" s="296"/>
      <c r="H3" s="296"/>
      <c r="I3" s="351"/>
    </row>
    <row r="4" spans="1:9" ht="24.95" customHeight="1">
      <c r="A4" s="347" t="s">
        <v>304</v>
      </c>
      <c r="B4" s="348"/>
      <c r="C4" s="348"/>
      <c r="D4" s="349"/>
      <c r="E4" s="350" t="str">
        <f>'ANEXO VII. ESTRC. ANAL. PRG.P.P'!B5</f>
        <v>Dirección de transparencia</v>
      </c>
      <c r="F4" s="296"/>
      <c r="G4" s="296"/>
      <c r="H4" s="296"/>
      <c r="I4" s="351"/>
    </row>
    <row r="5" spans="1:9" ht="24.95" customHeight="1">
      <c r="A5" s="347" t="s">
        <v>305</v>
      </c>
      <c r="B5" s="348"/>
      <c r="C5" s="348"/>
      <c r="D5" s="349"/>
      <c r="E5" s="350" t="str">
        <f>'ANEXO VII. ESTRC. ANAL. PRG.P.P'!B6</f>
        <v>Dirección de transparencia</v>
      </c>
      <c r="F5" s="296"/>
      <c r="G5" s="296"/>
      <c r="H5" s="296"/>
      <c r="I5" s="351"/>
    </row>
    <row r="6" spans="1:9" ht="24.95" customHeight="1">
      <c r="A6" s="347" t="s">
        <v>36</v>
      </c>
      <c r="B6" s="348"/>
      <c r="C6" s="348"/>
      <c r="D6" s="349"/>
      <c r="E6" s="352" t="str">
        <f>'ANEXO VII. ESTRC. ANAL. PRG.P.P'!B7</f>
        <v>P.P.1 Zapotlán Seguro, con un Gobierno Transparente y Justo.</v>
      </c>
      <c r="F6" s="296"/>
      <c r="G6" s="296"/>
      <c r="H6" s="296"/>
      <c r="I6" s="351"/>
    </row>
    <row r="7" spans="1:9" s="104" customFormat="1" ht="63.75">
      <c r="A7" s="100" t="s">
        <v>18</v>
      </c>
      <c r="B7" s="100" t="s">
        <v>19</v>
      </c>
      <c r="C7" s="100" t="s">
        <v>20</v>
      </c>
      <c r="D7" s="100" t="s">
        <v>21</v>
      </c>
      <c r="E7" s="100" t="s">
        <v>22</v>
      </c>
      <c r="F7" s="100" t="s">
        <v>23</v>
      </c>
      <c r="G7" s="100" t="s">
        <v>24</v>
      </c>
      <c r="H7" s="101" t="s">
        <v>25</v>
      </c>
      <c r="I7" s="101" t="s">
        <v>26</v>
      </c>
    </row>
    <row r="8" spans="1:9" ht="60" customHeight="1">
      <c r="A8" s="96" t="s">
        <v>71</v>
      </c>
      <c r="B8" s="96">
        <v>3</v>
      </c>
      <c r="C8" s="102">
        <v>2</v>
      </c>
      <c r="D8" s="102">
        <v>2</v>
      </c>
      <c r="E8" s="102" t="s">
        <v>369</v>
      </c>
      <c r="F8" s="102" t="s">
        <v>369</v>
      </c>
      <c r="G8" s="102">
        <v>1</v>
      </c>
      <c r="H8" s="102" t="s">
        <v>369</v>
      </c>
      <c r="I8" s="103">
        <f>SUM(B8:H8)</f>
        <v>8</v>
      </c>
    </row>
    <row r="9" spans="1:9" ht="60" customHeight="1">
      <c r="A9" s="96" t="s">
        <v>72</v>
      </c>
      <c r="B9" s="96">
        <v>1</v>
      </c>
      <c r="C9" s="96">
        <v>1</v>
      </c>
      <c r="D9" s="96">
        <v>2</v>
      </c>
      <c r="E9" s="96">
        <v>1</v>
      </c>
      <c r="F9" s="96">
        <v>1</v>
      </c>
      <c r="G9" s="96">
        <v>0</v>
      </c>
      <c r="H9" s="96" t="s">
        <v>369</v>
      </c>
      <c r="I9" s="103">
        <f>SUM(B9:H9)</f>
        <v>6</v>
      </c>
    </row>
    <row r="10" spans="1:9" ht="30" hidden="1" customHeight="1">
      <c r="A10" s="1"/>
      <c r="B10" s="1"/>
      <c r="C10" s="2"/>
      <c r="D10" s="2"/>
      <c r="E10" s="2"/>
      <c r="F10" s="2"/>
      <c r="G10" s="3"/>
      <c r="H10" s="5"/>
      <c r="I10" s="6"/>
    </row>
    <row r="11" spans="1:9">
      <c r="A11" s="344" t="s">
        <v>310</v>
      </c>
      <c r="B11" s="345"/>
      <c r="C11" s="345"/>
      <c r="D11" s="345"/>
      <c r="E11" s="345"/>
      <c r="F11" s="345"/>
      <c r="G11" s="345"/>
      <c r="H11" s="345"/>
      <c r="I11" s="346"/>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1"/>
  <sheetViews>
    <sheetView topLeftCell="A17" zoomScale="70" zoomScaleNormal="70" zoomScaleSheetLayoutView="85" workbookViewId="0">
      <selection activeCell="C18" sqref="C18"/>
    </sheetView>
  </sheetViews>
  <sheetFormatPr baseColWidth="10" defaultColWidth="9.33203125" defaultRowHeight="12.75"/>
  <cols>
    <col min="1" max="1" width="22.83203125" style="156" customWidth="1"/>
    <col min="2" max="2" width="19.83203125" style="156" customWidth="1"/>
    <col min="3" max="3" width="36.5" style="156" customWidth="1"/>
    <col min="4" max="4" width="30" style="156" customWidth="1"/>
    <col min="5" max="5" width="34.83203125" style="156" customWidth="1"/>
    <col min="6" max="6" width="33.33203125" style="156" customWidth="1"/>
    <col min="7" max="7" width="9.33203125" style="156" customWidth="1"/>
    <col min="8" max="16384" width="9.33203125" style="156"/>
  </cols>
  <sheetData>
    <row r="1" spans="1:7" s="157" customFormat="1" ht="15.75" customHeight="1">
      <c r="A1" s="213" t="s">
        <v>426</v>
      </c>
      <c r="B1" s="213"/>
      <c r="C1" s="213"/>
      <c r="D1" s="213"/>
      <c r="E1" s="213"/>
      <c r="F1" s="213"/>
      <c r="G1" s="155"/>
    </row>
    <row r="2" spans="1:7" s="157" customFormat="1" ht="21" customHeight="1">
      <c r="A2" s="216"/>
      <c r="B2" s="216"/>
      <c r="C2" s="216"/>
      <c r="D2" s="216"/>
      <c r="E2" s="216"/>
      <c r="F2" s="216"/>
      <c r="G2" s="155"/>
    </row>
    <row r="3" spans="1:7" ht="24.75" customHeight="1">
      <c r="A3" s="360"/>
      <c r="B3" s="360"/>
      <c r="C3" s="360"/>
      <c r="D3" s="360"/>
      <c r="E3" s="360"/>
      <c r="F3" s="360"/>
    </row>
    <row r="4" spans="1:7" ht="15" customHeight="1">
      <c r="A4" s="365" t="s">
        <v>33</v>
      </c>
      <c r="B4" s="365"/>
      <c r="C4" s="365"/>
      <c r="D4" s="365" t="str">
        <f>'ANEXO VII. ESTRC. ANAL. PRG.P.P'!B4</f>
        <v>Órgano Interno de Control</v>
      </c>
      <c r="E4" s="365"/>
      <c r="F4" s="365"/>
    </row>
    <row r="5" spans="1:7" ht="15" customHeight="1">
      <c r="A5" s="365" t="s">
        <v>184</v>
      </c>
      <c r="B5" s="365"/>
      <c r="C5" s="365"/>
      <c r="D5" s="365" t="str">
        <f>'ANEXO VII. ESTRC. ANAL. PRG.P.P'!B5</f>
        <v>Dirección de transparencia</v>
      </c>
      <c r="E5" s="365"/>
      <c r="F5" s="365"/>
    </row>
    <row r="6" spans="1:7" ht="15" customHeight="1">
      <c r="A6" s="365" t="s">
        <v>311</v>
      </c>
      <c r="B6" s="365"/>
      <c r="C6" s="365"/>
      <c r="D6" s="365" t="str">
        <f>'ANEXO VII. ESTRC. ANAL. PRG.P.P'!B6</f>
        <v>Dirección de transparencia</v>
      </c>
      <c r="E6" s="365"/>
      <c r="F6" s="365"/>
    </row>
    <row r="7" spans="1:7" ht="15" customHeight="1">
      <c r="A7" s="367" t="s">
        <v>36</v>
      </c>
      <c r="B7" s="367"/>
      <c r="C7" s="367"/>
      <c r="D7" s="365" t="str">
        <f>'ANEXO VII. ESTRC. ANAL. PRG.P.P'!B7</f>
        <v>P.P.1 Zapotlán Seguro, con un Gobierno Transparente y Justo.</v>
      </c>
      <c r="E7" s="365"/>
      <c r="F7" s="365"/>
    </row>
    <row r="8" spans="1:7" ht="23.25" customHeight="1">
      <c r="A8" s="366" t="s">
        <v>350</v>
      </c>
      <c r="B8" s="366"/>
      <c r="C8" s="366"/>
      <c r="D8" s="366"/>
      <c r="E8" s="366"/>
      <c r="F8" s="366"/>
    </row>
    <row r="9" spans="1:7" ht="44.25" customHeight="1">
      <c r="A9" s="361" t="s">
        <v>89</v>
      </c>
      <c r="B9" s="361"/>
      <c r="C9" s="185" t="s">
        <v>394</v>
      </c>
      <c r="D9" s="108" t="s">
        <v>29</v>
      </c>
      <c r="E9" s="362" t="s">
        <v>397</v>
      </c>
      <c r="F9" s="363"/>
    </row>
    <row r="10" spans="1:7" ht="33.75" customHeight="1">
      <c r="A10" s="368" t="s">
        <v>91</v>
      </c>
      <c r="B10" s="368"/>
      <c r="C10" s="186" t="s">
        <v>395</v>
      </c>
      <c r="D10" s="141" t="s">
        <v>30</v>
      </c>
      <c r="E10" s="369" t="s">
        <v>398</v>
      </c>
      <c r="F10" s="363"/>
    </row>
    <row r="11" spans="1:7" ht="86.25" customHeight="1">
      <c r="A11" s="368" t="s">
        <v>173</v>
      </c>
      <c r="B11" s="368"/>
      <c r="C11" s="186" t="s">
        <v>396</v>
      </c>
      <c r="D11" s="141" t="s">
        <v>31</v>
      </c>
      <c r="E11" s="370" t="s">
        <v>399</v>
      </c>
      <c r="F11" s="371"/>
    </row>
    <row r="12" spans="1:7" ht="41.25" customHeight="1">
      <c r="A12" s="361" t="s">
        <v>312</v>
      </c>
      <c r="B12" s="361"/>
      <c r="C12" s="117" t="s">
        <v>313</v>
      </c>
      <c r="D12" s="117" t="s">
        <v>314</v>
      </c>
      <c r="E12" s="117" t="s">
        <v>315</v>
      </c>
      <c r="F12" s="117" t="s">
        <v>316</v>
      </c>
    </row>
    <row r="13" spans="1:7" ht="158.25" customHeight="1">
      <c r="A13" s="364" t="s">
        <v>317</v>
      </c>
      <c r="B13" s="364"/>
      <c r="C13" s="187" t="s">
        <v>400</v>
      </c>
      <c r="D13" s="188" t="s">
        <v>401</v>
      </c>
      <c r="E13" s="189" t="s">
        <v>402</v>
      </c>
      <c r="F13" s="188" t="s">
        <v>403</v>
      </c>
    </row>
    <row r="14" spans="1:7" ht="167.25" customHeight="1">
      <c r="A14" s="364" t="s">
        <v>318</v>
      </c>
      <c r="B14" s="364"/>
      <c r="C14" s="187" t="s">
        <v>404</v>
      </c>
      <c r="D14" s="188" t="s">
        <v>405</v>
      </c>
      <c r="E14" s="189" t="s">
        <v>402</v>
      </c>
      <c r="F14" s="188" t="s">
        <v>403</v>
      </c>
    </row>
    <row r="15" spans="1:7" ht="30.75" customHeight="1">
      <c r="A15" s="154" t="s">
        <v>156</v>
      </c>
      <c r="B15" s="154" t="s">
        <v>52</v>
      </c>
      <c r="C15" s="154" t="s">
        <v>161</v>
      </c>
      <c r="D15" s="154" t="s">
        <v>158</v>
      </c>
      <c r="E15" s="154" t="s">
        <v>162</v>
      </c>
      <c r="F15" s="116" t="s">
        <v>194</v>
      </c>
    </row>
    <row r="16" spans="1:7" ht="188.1" customHeight="1">
      <c r="A16" s="107" t="s">
        <v>438</v>
      </c>
      <c r="B16" s="190" t="s">
        <v>406</v>
      </c>
      <c r="C16" s="191" t="s">
        <v>407</v>
      </c>
      <c r="D16" s="192" t="s">
        <v>408</v>
      </c>
      <c r="E16" s="181" t="s">
        <v>445</v>
      </c>
      <c r="F16" s="193" t="s">
        <v>409</v>
      </c>
    </row>
    <row r="17" spans="1:6" ht="188.1" customHeight="1">
      <c r="A17" s="108" t="s">
        <v>154</v>
      </c>
      <c r="B17" s="194" t="s">
        <v>406</v>
      </c>
      <c r="C17" s="195" t="s">
        <v>407</v>
      </c>
      <c r="D17" s="195" t="s">
        <v>408</v>
      </c>
      <c r="E17" s="181" t="s">
        <v>445</v>
      </c>
      <c r="F17" s="196" t="s">
        <v>410</v>
      </c>
    </row>
    <row r="18" spans="1:6" ht="188.1" customHeight="1">
      <c r="A18" s="107" t="s">
        <v>440</v>
      </c>
      <c r="B18" s="190" t="s">
        <v>411</v>
      </c>
      <c r="C18" s="192" t="s">
        <v>412</v>
      </c>
      <c r="D18" s="192" t="s">
        <v>413</v>
      </c>
      <c r="E18" s="181" t="s">
        <v>445</v>
      </c>
      <c r="F18" s="181" t="s">
        <v>409</v>
      </c>
    </row>
    <row r="19" spans="1:6" ht="188.1" customHeight="1">
      <c r="A19" s="108" t="s">
        <v>163</v>
      </c>
      <c r="B19" s="197" t="s">
        <v>411</v>
      </c>
      <c r="C19" s="192" t="s">
        <v>412</v>
      </c>
      <c r="D19" s="192" t="s">
        <v>413</v>
      </c>
      <c r="E19" s="181" t="s">
        <v>445</v>
      </c>
      <c r="F19" s="181" t="s">
        <v>410</v>
      </c>
    </row>
    <row r="20" spans="1:6" ht="14.25" customHeight="1"/>
    <row r="21" spans="1:6" ht="14.25" customHeight="1"/>
    <row r="22" spans="1:6" ht="12.75" customHeight="1"/>
    <row r="23" spans="1:6" ht="15.75" customHeight="1">
      <c r="A23" s="359"/>
      <c r="B23" s="359"/>
      <c r="C23" s="359"/>
      <c r="D23" s="359"/>
      <c r="E23" s="359"/>
      <c r="F23" s="359"/>
    </row>
    <row r="24" spans="1:6">
      <c r="A24" s="359"/>
      <c r="B24" s="359"/>
      <c r="C24" s="359"/>
      <c r="D24" s="359"/>
      <c r="E24" s="359"/>
      <c r="F24" s="359"/>
    </row>
    <row r="25" spans="1:6">
      <c r="A25" s="359"/>
      <c r="B25" s="359"/>
      <c r="C25" s="359"/>
      <c r="D25" s="359"/>
      <c r="E25" s="359"/>
      <c r="F25" s="359"/>
    </row>
    <row r="26" spans="1:6">
      <c r="A26" s="359"/>
      <c r="B26" s="359"/>
      <c r="C26" s="359"/>
      <c r="D26" s="359"/>
      <c r="E26" s="359"/>
      <c r="F26" s="359"/>
    </row>
    <row r="27" spans="1:6">
      <c r="A27" s="359"/>
      <c r="B27" s="359"/>
      <c r="C27" s="359"/>
      <c r="D27" s="359"/>
      <c r="E27" s="359"/>
      <c r="F27" s="359"/>
    </row>
    <row r="28" spans="1:6">
      <c r="A28" s="359"/>
      <c r="B28" s="359"/>
      <c r="C28" s="359"/>
      <c r="D28" s="359"/>
      <c r="E28" s="359"/>
      <c r="F28" s="359"/>
    </row>
    <row r="29" spans="1:6">
      <c r="A29" s="359"/>
      <c r="B29" s="359"/>
      <c r="C29" s="359"/>
      <c r="D29" s="359"/>
      <c r="E29" s="359"/>
      <c r="F29" s="359"/>
    </row>
    <row r="30" spans="1:6">
      <c r="A30" s="359"/>
      <c r="B30" s="359"/>
      <c r="C30" s="359"/>
      <c r="D30" s="359"/>
      <c r="E30" s="359"/>
      <c r="F30" s="359"/>
    </row>
    <row r="31" spans="1:6">
      <c r="A31" s="359"/>
      <c r="B31" s="359"/>
      <c r="C31" s="359"/>
      <c r="D31" s="359"/>
      <c r="E31" s="359"/>
      <c r="F31" s="359"/>
    </row>
  </sheetData>
  <dataConsolidate/>
  <mergeCells count="20">
    <mergeCell ref="A11:B11"/>
    <mergeCell ref="E10:F10"/>
    <mergeCell ref="E11:F11"/>
    <mergeCell ref="A13:B13"/>
    <mergeCell ref="A23:F31"/>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4</vt:i4>
      </vt:variant>
    </vt:vector>
  </HeadingPairs>
  <TitlesOfParts>
    <vt:vector size="25"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Hoja1</vt:lpstr>
      <vt:lpstr>CALENDARIZACION</vt:lpstr>
      <vt:lpstr>C1</vt:lpstr>
      <vt:lpstr>A1 C1 </vt:lpstr>
      <vt:lpstr>C2</vt:lpstr>
      <vt:lpstr>A1 C2 </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2026-04-21T22:10:21Z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